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codeName="ThisWorkbook" defaultThemeVersion="124226"/>
  <mc:AlternateContent xmlns:mc="http://schemas.openxmlformats.org/markup-compatibility/2006">
    <mc:Choice Requires="x15">
      <x15ac:absPath xmlns:x15ac="http://schemas.microsoft.com/office/spreadsheetml/2010/11/ac" url="S:\Information\Publikationer\Statistik\Fordon\2021\Fordon månad\"/>
    </mc:Choice>
  </mc:AlternateContent>
  <xr:revisionPtr revIDLastSave="0" documentId="13_ncr:1_{C03A98E8-E2F4-40FA-BC4D-5C204550AE68}" xr6:coauthVersionLast="45" xr6:coauthVersionMax="45" xr10:uidLastSave="{00000000-0000-0000-0000-000000000000}"/>
  <bookViews>
    <workbookView xWindow="-120" yWindow="-120" windowWidth="29040" windowHeight="17640" tabRatio="914" xr2:uid="{00000000-000D-0000-FFFF-FFFF00000000}"/>
  </bookViews>
  <sheets>
    <sheet name="Innehåll" sheetId="12" r:id="rId1"/>
    <sheet name="Mer om statistiken" sheetId="17" r:id="rId2"/>
    <sheet name="Personbil" sheetId="1" r:id="rId3"/>
    <sheet name="Personbil_drivmedel" sheetId="9" r:id="rId4"/>
    <sheet name="Personbil_kom_drivmedel" sheetId="11" r:id="rId5"/>
    <sheet name="Personbil_ägare" sheetId="18" r:id="rId6"/>
    <sheet name="Personbilar_årsmodell" sheetId="19" r:id="rId7"/>
    <sheet name="Personbilar_utsläppklass " sheetId="16" r:id="rId8"/>
    <sheet name="Lastbil" sheetId="2" r:id="rId9"/>
    <sheet name="Lastbil_utsläppklass" sheetId="14" r:id="rId10"/>
    <sheet name="Buss" sheetId="3" r:id="rId11"/>
    <sheet name="MC och moped" sheetId="7" r:id="rId12"/>
    <sheet name="Traktor" sheetId="5" r:id="rId13"/>
    <sheet name="Släpvagn" sheetId="8" r:id="rId14"/>
    <sheet name="Terrängskoter" sheetId="15" r:id="rId15"/>
  </sheets>
  <definedNames>
    <definedName name="_xlnm._FilterDatabase" localSheetId="3" hidden="1">Personbil_drivmedel!$N$193:$T$420</definedName>
    <definedName name="OLE_LINK1" localSheetId="14">Terrängskoter!$B$130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53" i="19" l="1"/>
  <c r="K208" i="1" l="1"/>
  <c r="G208" i="1"/>
  <c r="U208" i="1"/>
  <c r="W208" i="1" s="1"/>
  <c r="M208" i="1"/>
  <c r="O208" i="1" s="1"/>
  <c r="K10" i="11" l="1"/>
  <c r="K11" i="11"/>
  <c r="K12" i="11"/>
  <c r="K13" i="11"/>
  <c r="K14" i="11"/>
  <c r="K15" i="11"/>
  <c r="K16" i="11"/>
  <c r="K17" i="11"/>
  <c r="K18" i="11"/>
  <c r="K19" i="11"/>
  <c r="K20" i="11"/>
  <c r="K21" i="11"/>
  <c r="K22" i="11"/>
  <c r="K23" i="11"/>
  <c r="K24" i="11"/>
  <c r="K25" i="11"/>
  <c r="K26" i="11"/>
  <c r="K27" i="11"/>
  <c r="K28" i="11"/>
  <c r="K29" i="11"/>
  <c r="K30" i="11"/>
  <c r="K31" i="11"/>
  <c r="K32" i="11"/>
  <c r="K33" i="11"/>
  <c r="K34" i="11"/>
  <c r="K35" i="11"/>
  <c r="K36" i="11"/>
  <c r="K37" i="11"/>
  <c r="K38" i="11"/>
  <c r="K39" i="11"/>
  <c r="K40" i="11"/>
  <c r="K41" i="11"/>
  <c r="K42" i="11"/>
  <c r="K43" i="11"/>
  <c r="K44" i="11"/>
  <c r="K45" i="11"/>
  <c r="K46" i="11"/>
  <c r="K47" i="11"/>
  <c r="K48" i="11"/>
  <c r="K49" i="11"/>
  <c r="K50" i="11"/>
  <c r="K51" i="11"/>
  <c r="K52" i="11"/>
  <c r="K53" i="11"/>
  <c r="K54" i="11"/>
  <c r="K55" i="11"/>
  <c r="K56" i="11"/>
  <c r="K57" i="11"/>
  <c r="K58" i="11"/>
  <c r="K59" i="11"/>
  <c r="K60" i="11"/>
  <c r="K61" i="11"/>
  <c r="K62" i="11"/>
  <c r="K63" i="11"/>
  <c r="K64" i="11"/>
  <c r="K65" i="11"/>
  <c r="K66" i="11"/>
  <c r="K67" i="11"/>
  <c r="K68" i="11"/>
  <c r="K69" i="11"/>
  <c r="K70" i="11"/>
  <c r="K71" i="11"/>
  <c r="K72" i="11"/>
  <c r="K73" i="11"/>
  <c r="K74" i="11"/>
  <c r="K75" i="11"/>
  <c r="K76" i="11"/>
  <c r="K77" i="11"/>
  <c r="K78" i="11"/>
  <c r="K79" i="11"/>
  <c r="K80" i="11"/>
  <c r="K81" i="11"/>
  <c r="K82" i="11"/>
  <c r="K83" i="11"/>
  <c r="K84" i="11"/>
  <c r="K85" i="11"/>
  <c r="K86" i="11"/>
  <c r="K87" i="11"/>
  <c r="K88" i="11"/>
  <c r="K89" i="11"/>
  <c r="K90" i="11"/>
  <c r="K91" i="11"/>
  <c r="K92" i="11"/>
  <c r="K93" i="11"/>
  <c r="K94" i="11"/>
  <c r="K95" i="11"/>
  <c r="K96" i="11"/>
  <c r="K97" i="11"/>
  <c r="K98" i="11"/>
  <c r="K99" i="11"/>
  <c r="K100" i="11"/>
  <c r="K101" i="11"/>
  <c r="K102" i="11"/>
  <c r="K103" i="11"/>
  <c r="K104" i="11"/>
  <c r="K105" i="11"/>
  <c r="K106" i="11"/>
  <c r="K107" i="11"/>
  <c r="K108" i="11"/>
  <c r="K109" i="11"/>
  <c r="K110" i="11"/>
  <c r="K111" i="11"/>
  <c r="K112" i="11"/>
  <c r="K113" i="11"/>
  <c r="K114" i="11"/>
  <c r="K115" i="11"/>
  <c r="K116" i="11"/>
  <c r="K117" i="11"/>
  <c r="K118" i="11"/>
  <c r="K119" i="11"/>
  <c r="K120" i="11"/>
  <c r="K121" i="11"/>
  <c r="K122" i="11"/>
  <c r="K123" i="11"/>
  <c r="K124" i="11"/>
  <c r="K125" i="11"/>
  <c r="K126" i="11"/>
  <c r="K127" i="11"/>
  <c r="K128" i="11"/>
  <c r="K129" i="11"/>
  <c r="K130" i="11"/>
  <c r="K131" i="11"/>
  <c r="K132" i="11"/>
  <c r="K133" i="11"/>
  <c r="K134" i="11"/>
  <c r="K135" i="11"/>
  <c r="K136" i="11"/>
  <c r="K137" i="11"/>
  <c r="K138" i="11"/>
  <c r="K139" i="11"/>
  <c r="K140" i="11"/>
  <c r="K141" i="11"/>
  <c r="K142" i="11"/>
  <c r="K143" i="11"/>
  <c r="K144" i="11"/>
  <c r="K145" i="11"/>
  <c r="K146" i="11"/>
  <c r="K147" i="11"/>
  <c r="K148" i="11"/>
  <c r="K149" i="11"/>
  <c r="K150" i="11"/>
  <c r="K151" i="11"/>
  <c r="K152" i="11"/>
  <c r="K153" i="11"/>
  <c r="K154" i="11"/>
  <c r="K155" i="11"/>
  <c r="K156" i="11"/>
  <c r="K157" i="11"/>
  <c r="K158" i="11"/>
  <c r="K159" i="11"/>
  <c r="K160" i="11"/>
  <c r="K161" i="11"/>
  <c r="K162" i="11"/>
  <c r="K163" i="11"/>
  <c r="K164" i="11"/>
  <c r="K165" i="11"/>
  <c r="K166" i="11"/>
  <c r="K167" i="11"/>
  <c r="K168" i="11"/>
  <c r="K169" i="11"/>
  <c r="K170" i="11"/>
  <c r="K171" i="11"/>
  <c r="K172" i="11"/>
  <c r="K173" i="11"/>
  <c r="K174" i="11"/>
  <c r="K175" i="11"/>
  <c r="K176" i="11"/>
  <c r="K177" i="11"/>
  <c r="K178" i="11"/>
  <c r="K179" i="11"/>
  <c r="K180" i="11"/>
  <c r="K181" i="11"/>
  <c r="K182" i="11"/>
  <c r="K183" i="11"/>
  <c r="K184" i="11"/>
  <c r="K185" i="11"/>
  <c r="K186" i="11"/>
  <c r="K187" i="11"/>
  <c r="K188" i="11"/>
  <c r="K189" i="11"/>
  <c r="K190" i="11"/>
  <c r="K191" i="11"/>
  <c r="K192" i="11"/>
  <c r="K193" i="11"/>
  <c r="K194" i="11"/>
  <c r="K195" i="11"/>
  <c r="K196" i="11"/>
  <c r="K197" i="11"/>
  <c r="K198" i="11"/>
  <c r="K199" i="11"/>
  <c r="K200" i="11"/>
  <c r="K201" i="11"/>
  <c r="K202" i="11"/>
  <c r="K203" i="11"/>
  <c r="K204" i="11"/>
  <c r="K205" i="11"/>
  <c r="K206" i="11"/>
  <c r="K207" i="11"/>
  <c r="K208" i="11"/>
  <c r="K209" i="11"/>
  <c r="K210" i="11"/>
  <c r="K211" i="11"/>
  <c r="K212" i="11"/>
  <c r="K213" i="11"/>
  <c r="K214" i="11"/>
  <c r="K215" i="11"/>
  <c r="K216" i="11"/>
  <c r="K217" i="11"/>
  <c r="K218" i="11"/>
  <c r="K219" i="11"/>
  <c r="K220" i="11"/>
  <c r="K221" i="11"/>
  <c r="K222" i="11"/>
  <c r="K223" i="11"/>
  <c r="K224" i="11"/>
  <c r="K225" i="11"/>
  <c r="K226" i="11"/>
  <c r="K227" i="11"/>
  <c r="K228" i="11"/>
  <c r="K229" i="11"/>
  <c r="K230" i="11"/>
  <c r="K231" i="11"/>
  <c r="K232" i="11"/>
  <c r="K233" i="11"/>
  <c r="K234" i="11"/>
  <c r="K235" i="11"/>
  <c r="K236" i="11"/>
  <c r="K237" i="11"/>
  <c r="K238" i="11"/>
  <c r="K239" i="11"/>
  <c r="K240" i="11"/>
  <c r="K241" i="11"/>
  <c r="K242" i="11"/>
  <c r="K243" i="11"/>
  <c r="K244" i="11"/>
  <c r="K245" i="11"/>
  <c r="K246" i="11"/>
  <c r="K247" i="11"/>
  <c r="K248" i="11"/>
  <c r="K249" i="11"/>
  <c r="K250" i="11"/>
  <c r="K251" i="11"/>
  <c r="K252" i="11"/>
  <c r="K253" i="11"/>
  <c r="K254" i="11"/>
  <c r="K255" i="11"/>
  <c r="K256" i="11"/>
  <c r="K257" i="11"/>
  <c r="K258" i="11"/>
  <c r="K259" i="11"/>
  <c r="K260" i="11"/>
  <c r="K261" i="11"/>
  <c r="K262" i="11"/>
  <c r="K263" i="11"/>
  <c r="K264" i="11"/>
  <c r="K265" i="11"/>
  <c r="K266" i="11"/>
  <c r="K267" i="11"/>
  <c r="K268" i="11"/>
  <c r="K269" i="11"/>
  <c r="K270" i="11"/>
  <c r="K271" i="11"/>
  <c r="K272" i="11"/>
  <c r="K273" i="11"/>
  <c r="K274" i="11"/>
  <c r="K275" i="11"/>
  <c r="K276" i="11"/>
  <c r="K277" i="11"/>
  <c r="K278" i="11"/>
  <c r="K279" i="11"/>
  <c r="K280" i="11"/>
  <c r="K281" i="11"/>
  <c r="K282" i="11"/>
  <c r="K283" i="11"/>
  <c r="K284" i="11"/>
  <c r="K285" i="11"/>
  <c r="K286" i="11"/>
  <c r="K287" i="11"/>
  <c r="K288" i="11"/>
  <c r="K289" i="11"/>
  <c r="K290" i="11"/>
  <c r="K291" i="11"/>
  <c r="K292" i="11"/>
  <c r="K293" i="11"/>
  <c r="K294" i="11"/>
  <c r="K295" i="11"/>
  <c r="K296" i="11"/>
  <c r="K297" i="11"/>
  <c r="K9" i="11"/>
  <c r="J128" i="14"/>
  <c r="K128" i="16"/>
  <c r="I205" i="2"/>
  <c r="K181" i="9" l="1"/>
  <c r="K182" i="9"/>
  <c r="K183" i="9"/>
  <c r="K184" i="9"/>
  <c r="K185" i="9"/>
  <c r="K186" i="9"/>
  <c r="K187" i="9"/>
  <c r="K188" i="9"/>
  <c r="K189" i="9"/>
  <c r="K190" i="9"/>
  <c r="K191" i="9"/>
  <c r="K180" i="9"/>
  <c r="I203" i="2" l="1"/>
  <c r="U206" i="1"/>
  <c r="M206" i="1"/>
  <c r="G206" i="1" l="1"/>
  <c r="K126" i="16"/>
  <c r="J126" i="14"/>
  <c r="I202" i="2" l="1"/>
  <c r="J125" i="14"/>
  <c r="K125" i="16"/>
  <c r="U205" i="1"/>
  <c r="M205" i="1"/>
  <c r="G205" i="1"/>
  <c r="M190" i="1" l="1"/>
  <c r="M191" i="1"/>
  <c r="M192" i="1"/>
  <c r="M193" i="1"/>
  <c r="M195" i="1"/>
  <c r="M196" i="1"/>
  <c r="M197" i="1"/>
  <c r="M198" i="1"/>
  <c r="M199" i="1"/>
  <c r="M200" i="1"/>
  <c r="M201" i="1"/>
  <c r="M202" i="1"/>
  <c r="M203" i="1"/>
  <c r="M204" i="1"/>
  <c r="D298" i="11" l="1"/>
  <c r="E298" i="11"/>
  <c r="F298" i="11"/>
  <c r="G298" i="11"/>
  <c r="H298" i="11"/>
  <c r="I298" i="11"/>
  <c r="J298" i="11"/>
  <c r="C298" i="11"/>
  <c r="J124" i="14"/>
  <c r="K124" i="16"/>
  <c r="I201" i="2"/>
  <c r="U204" i="1"/>
  <c r="G204" i="1"/>
  <c r="K298" i="11" l="1"/>
  <c r="G203" i="1"/>
  <c r="U203" i="1"/>
  <c r="I200" i="2" l="1"/>
  <c r="K123" i="16"/>
  <c r="J123" i="14"/>
  <c r="E145" i="19" l="1"/>
  <c r="E146" i="19"/>
  <c r="E147" i="19"/>
  <c r="U202" i="1" l="1"/>
  <c r="I199" i="2" l="1"/>
  <c r="K122" i="16"/>
  <c r="J122" i="14"/>
  <c r="G202" i="1"/>
  <c r="J121" i="14" l="1"/>
  <c r="K121" i="16"/>
  <c r="I198" i="2"/>
  <c r="U201" i="1"/>
  <c r="G201" i="1"/>
  <c r="U200" i="1" l="1"/>
  <c r="G200" i="1" l="1"/>
  <c r="J120" i="14"/>
  <c r="K120" i="16"/>
  <c r="I197" i="2"/>
  <c r="J119" i="14" l="1"/>
  <c r="E144" i="19" l="1"/>
  <c r="I196" i="2"/>
  <c r="G199" i="1"/>
  <c r="U199" i="1"/>
  <c r="K119" i="16" l="1"/>
  <c r="I197" i="8" l="1"/>
  <c r="E143" i="19"/>
  <c r="U198" i="1" l="1"/>
  <c r="G196" i="1"/>
  <c r="G197" i="1"/>
  <c r="G198" i="1"/>
  <c r="I195" i="2" l="1"/>
  <c r="K118" i="16"/>
  <c r="J118" i="14"/>
  <c r="U197" i="1"/>
  <c r="K196" i="1" l="1"/>
  <c r="K197" i="1" s="1"/>
  <c r="K198" i="1" s="1"/>
  <c r="K199" i="1" s="1"/>
  <c r="K200" i="1" s="1"/>
  <c r="K201" i="1" s="1"/>
  <c r="K202" i="1" s="1"/>
  <c r="K203" i="1" s="1"/>
  <c r="K204" i="1" s="1"/>
  <c r="K205" i="1" s="1"/>
  <c r="K206" i="1" s="1"/>
  <c r="E140" i="19" l="1"/>
  <c r="E141" i="19"/>
  <c r="E142" i="19"/>
  <c r="I193" i="2" l="1"/>
  <c r="I194" i="2"/>
  <c r="J117" i="14"/>
  <c r="K117" i="16"/>
  <c r="O196" i="1"/>
  <c r="O197" i="1" s="1"/>
  <c r="O198" i="1" s="1"/>
  <c r="O199" i="1" s="1"/>
  <c r="O200" i="1" s="1"/>
  <c r="O201" i="1" s="1"/>
  <c r="O202" i="1" s="1"/>
  <c r="O203" i="1" s="1"/>
  <c r="O204" i="1" s="1"/>
  <c r="O205" i="1" s="1"/>
  <c r="O206" i="1" s="1"/>
  <c r="U196" i="1"/>
  <c r="I192" i="2" l="1"/>
  <c r="J115" i="14" l="1"/>
  <c r="K115" i="16"/>
  <c r="U195" i="1"/>
  <c r="W195" i="1" s="1"/>
  <c r="G195" i="1"/>
  <c r="W196" i="1" l="1"/>
  <c r="W197" i="1" s="1"/>
  <c r="W198" i="1" s="1"/>
  <c r="W199" i="1" s="1"/>
  <c r="W200" i="1" s="1"/>
  <c r="W201" i="1" s="1"/>
  <c r="W202" i="1" s="1"/>
  <c r="W203" i="1" s="1"/>
  <c r="W204" i="1" s="1"/>
  <c r="W205" i="1" s="1"/>
  <c r="W206" i="1" s="1"/>
  <c r="G193" i="1"/>
  <c r="G192" i="1"/>
  <c r="G191" i="1"/>
  <c r="U193" i="1" l="1"/>
  <c r="U192" i="1" l="1"/>
  <c r="U191" i="1" l="1"/>
  <c r="J111" i="14" l="1"/>
  <c r="K111" i="16"/>
  <c r="J110" i="14" l="1"/>
  <c r="I187" i="2"/>
  <c r="K110" i="16"/>
  <c r="U190" i="1"/>
  <c r="G190" i="1"/>
  <c r="I186" i="2" l="1"/>
  <c r="U189" i="1"/>
  <c r="M189" i="1"/>
  <c r="G189" i="1" l="1"/>
  <c r="J109" i="14" l="1"/>
  <c r="K109" i="16"/>
  <c r="I185" i="2" l="1"/>
  <c r="J108" i="14"/>
  <c r="K108" i="16"/>
  <c r="G188" i="1" l="1"/>
  <c r="M188" i="1"/>
  <c r="U188" i="1"/>
  <c r="M187" i="1" l="1"/>
  <c r="J107" i="14" l="1"/>
  <c r="I184" i="2"/>
  <c r="K107" i="16"/>
  <c r="U187" i="1" l="1"/>
  <c r="G187" i="1"/>
  <c r="I183" i="2" l="1"/>
  <c r="K106" i="16"/>
  <c r="J106" i="14"/>
  <c r="G186" i="1"/>
  <c r="M186" i="1"/>
  <c r="U186" i="1"/>
  <c r="M185" i="1" l="1"/>
  <c r="I182" i="2" l="1"/>
  <c r="U185" i="1" l="1"/>
  <c r="J105" i="14"/>
  <c r="K105" i="16"/>
  <c r="G185" i="1" l="1"/>
  <c r="J104" i="14" l="1"/>
  <c r="I181" i="2"/>
  <c r="K104" i="16"/>
  <c r="U184" i="1"/>
  <c r="M184" i="1" l="1"/>
  <c r="G184" i="1"/>
  <c r="K103" i="16" l="1"/>
  <c r="U183" i="1"/>
  <c r="M183" i="1"/>
  <c r="G183" i="1"/>
  <c r="J103" i="14" l="1"/>
  <c r="I180" i="2" l="1"/>
  <c r="I179" i="2" l="1"/>
  <c r="J102" i="14"/>
  <c r="K102" i="16"/>
  <c r="G182" i="1"/>
  <c r="K182" i="1"/>
  <c r="K183" i="1" s="1"/>
  <c r="K184" i="1" s="1"/>
  <c r="K185" i="1" s="1"/>
  <c r="K186" i="1" s="1"/>
  <c r="K187" i="1" s="1"/>
  <c r="K188" i="1" s="1"/>
  <c r="K189" i="1" s="1"/>
  <c r="K190" i="1" s="1"/>
  <c r="M182" i="1"/>
  <c r="O182" i="1" s="1"/>
  <c r="O183" i="1" s="1"/>
  <c r="O184" i="1" s="1"/>
  <c r="O185" i="1" s="1"/>
  <c r="O186" i="1" s="1"/>
  <c r="O187" i="1" s="1"/>
  <c r="O188" i="1" s="1"/>
  <c r="O189" i="1" s="1"/>
  <c r="O190" i="1" s="1"/>
  <c r="O191" i="1" s="1"/>
  <c r="U182" i="1"/>
  <c r="W182" i="1" s="1"/>
  <c r="W183" i="1" s="1"/>
  <c r="W184" i="1" s="1"/>
  <c r="W185" i="1" s="1"/>
  <c r="W186" i="1" l="1"/>
  <c r="W187" i="1" s="1"/>
  <c r="W188" i="1" s="1"/>
  <c r="W189" i="1" s="1"/>
  <c r="W190" i="1" s="1"/>
  <c r="W191" i="1" s="1"/>
  <c r="I177" i="2"/>
  <c r="J100" i="14"/>
  <c r="K100" i="16"/>
  <c r="G180" i="1"/>
  <c r="M180" i="1"/>
  <c r="U180" i="1"/>
  <c r="M179" i="1"/>
  <c r="U179" i="1"/>
  <c r="I176" i="2"/>
  <c r="J99" i="14"/>
  <c r="K99" i="16"/>
  <c r="G179" i="1"/>
  <c r="G178" i="1"/>
  <c r="M178" i="1"/>
  <c r="U178" i="1"/>
  <c r="I175" i="2"/>
  <c r="J98" i="14"/>
  <c r="K98" i="16"/>
  <c r="I174" i="2"/>
  <c r="J97" i="14"/>
  <c r="K97" i="16"/>
  <c r="U177" i="1"/>
  <c r="M177" i="1"/>
  <c r="G177" i="1"/>
  <c r="J96" i="14"/>
  <c r="K96" i="16"/>
  <c r="I173" i="2"/>
  <c r="G176" i="1"/>
  <c r="M176" i="1"/>
  <c r="U176" i="1"/>
  <c r="U175" i="1"/>
  <c r="M175" i="1"/>
  <c r="G175" i="1"/>
  <c r="J95" i="14"/>
  <c r="K95" i="16"/>
  <c r="I172" i="2"/>
  <c r="J94" i="14"/>
  <c r="K94" i="16"/>
  <c r="I171" i="2"/>
  <c r="G174" i="1"/>
  <c r="M174" i="1"/>
  <c r="U174" i="1"/>
  <c r="U173" i="1"/>
  <c r="M173" i="1"/>
  <c r="G173" i="1"/>
  <c r="I170" i="2"/>
  <c r="J93" i="14"/>
  <c r="K93" i="16"/>
  <c r="J92" i="14"/>
  <c r="I169" i="2"/>
  <c r="K92" i="16"/>
  <c r="U172" i="1"/>
  <c r="M172" i="1"/>
  <c r="G172" i="1"/>
  <c r="G171" i="1"/>
  <c r="M171" i="1"/>
  <c r="U171" i="1"/>
  <c r="I168" i="2"/>
  <c r="J91" i="14"/>
  <c r="K91" i="16"/>
  <c r="I167" i="2"/>
  <c r="K90" i="16"/>
  <c r="J90" i="14"/>
  <c r="G170" i="1"/>
  <c r="M170" i="1"/>
  <c r="U170" i="1"/>
  <c r="U169" i="1"/>
  <c r="W169" i="1" s="1"/>
  <c r="M169" i="1"/>
  <c r="O169" i="1" s="1"/>
  <c r="K169" i="1"/>
  <c r="K170" i="1" s="1"/>
  <c r="K171" i="1" s="1"/>
  <c r="K172" i="1" s="1"/>
  <c r="K173" i="1" s="1"/>
  <c r="K174" i="1" s="1"/>
  <c r="K175" i="1" s="1"/>
  <c r="K176" i="1" s="1"/>
  <c r="K177" i="1" s="1"/>
  <c r="K178" i="1" s="1"/>
  <c r="K179" i="1" s="1"/>
  <c r="K180" i="1" s="1"/>
  <c r="I166" i="2"/>
  <c r="K89" i="16"/>
  <c r="J89" i="14"/>
  <c r="G169" i="1"/>
  <c r="J12" i="14"/>
  <c r="J13" i="14"/>
  <c r="J14" i="14"/>
  <c r="J15" i="14"/>
  <c r="J16" i="14"/>
  <c r="J17" i="14"/>
  <c r="J18" i="14"/>
  <c r="J19" i="14"/>
  <c r="J20" i="14"/>
  <c r="J21" i="14"/>
  <c r="J22" i="14"/>
  <c r="J24" i="14"/>
  <c r="J25" i="14"/>
  <c r="J26" i="14"/>
  <c r="J27" i="14"/>
  <c r="J28" i="14"/>
  <c r="J29" i="14"/>
  <c r="J30" i="14"/>
  <c r="J31" i="14"/>
  <c r="J32" i="14"/>
  <c r="J33" i="14"/>
  <c r="J34" i="14"/>
  <c r="J35" i="14"/>
  <c r="J37" i="14"/>
  <c r="J38" i="14"/>
  <c r="J39" i="14"/>
  <c r="J40" i="14"/>
  <c r="J41" i="14"/>
  <c r="J42" i="14"/>
  <c r="J43" i="14"/>
  <c r="J44" i="14"/>
  <c r="J45" i="14"/>
  <c r="J46" i="14"/>
  <c r="J47" i="14"/>
  <c r="J48" i="14"/>
  <c r="J50" i="14"/>
  <c r="J51" i="14"/>
  <c r="J52" i="14"/>
  <c r="J53" i="14"/>
  <c r="J54" i="14"/>
  <c r="J55" i="14"/>
  <c r="J56" i="14"/>
  <c r="J57" i="14"/>
  <c r="J58" i="14"/>
  <c r="J59" i="14"/>
  <c r="J60" i="14"/>
  <c r="J61" i="14"/>
  <c r="J63" i="14"/>
  <c r="J64" i="14"/>
  <c r="J65" i="14"/>
  <c r="J66" i="14"/>
  <c r="J67" i="14"/>
  <c r="J68" i="14"/>
  <c r="J69" i="14"/>
  <c r="J70" i="14"/>
  <c r="J71" i="14"/>
  <c r="J72" i="14"/>
  <c r="J73" i="14"/>
  <c r="J74" i="14"/>
  <c r="J76" i="14"/>
  <c r="J77" i="14"/>
  <c r="J78" i="14"/>
  <c r="J79" i="14"/>
  <c r="J80" i="14"/>
  <c r="J81" i="14"/>
  <c r="J82" i="14"/>
  <c r="J83" i="14"/>
  <c r="J84" i="14"/>
  <c r="J85" i="14"/>
  <c r="J86" i="14"/>
  <c r="J87" i="14"/>
  <c r="J11" i="14"/>
  <c r="K24" i="16"/>
  <c r="K25" i="16"/>
  <c r="K26" i="16"/>
  <c r="K27" i="16"/>
  <c r="K28" i="16"/>
  <c r="K29" i="16"/>
  <c r="K30" i="16"/>
  <c r="K31" i="16"/>
  <c r="K32" i="16"/>
  <c r="K33" i="16"/>
  <c r="K34" i="16"/>
  <c r="K35" i="16"/>
  <c r="K37" i="16"/>
  <c r="K38" i="16"/>
  <c r="K39" i="16"/>
  <c r="K40" i="16"/>
  <c r="K41" i="16"/>
  <c r="K42" i="16"/>
  <c r="K43" i="16"/>
  <c r="K44" i="16"/>
  <c r="K45" i="16"/>
  <c r="K46" i="16"/>
  <c r="K47" i="16"/>
  <c r="K48" i="16"/>
  <c r="K50" i="16"/>
  <c r="K51" i="16"/>
  <c r="K52" i="16"/>
  <c r="K53" i="16"/>
  <c r="K54" i="16"/>
  <c r="K55" i="16"/>
  <c r="K56" i="16"/>
  <c r="K57" i="16"/>
  <c r="K58" i="16"/>
  <c r="K59" i="16"/>
  <c r="K60" i="16"/>
  <c r="K61" i="16"/>
  <c r="K63" i="16"/>
  <c r="K64" i="16"/>
  <c r="K65" i="16"/>
  <c r="K66" i="16"/>
  <c r="K67" i="16"/>
  <c r="K68" i="16"/>
  <c r="K69" i="16"/>
  <c r="K70" i="16"/>
  <c r="K71" i="16"/>
  <c r="K72" i="16"/>
  <c r="K73" i="16"/>
  <c r="K74" i="16"/>
  <c r="K76" i="16"/>
  <c r="K77" i="16"/>
  <c r="K78" i="16"/>
  <c r="K79" i="16"/>
  <c r="K80" i="16"/>
  <c r="K81" i="16"/>
  <c r="K82" i="16"/>
  <c r="K83" i="16"/>
  <c r="K84" i="16"/>
  <c r="K85" i="16"/>
  <c r="K86" i="16"/>
  <c r="K87" i="16"/>
  <c r="K12" i="16"/>
  <c r="K13" i="16"/>
  <c r="K14" i="16"/>
  <c r="K15" i="16"/>
  <c r="K16" i="16"/>
  <c r="K17" i="16"/>
  <c r="K18" i="16"/>
  <c r="K19" i="16"/>
  <c r="K20" i="16"/>
  <c r="K21" i="16"/>
  <c r="K22" i="16"/>
  <c r="K11" i="16"/>
  <c r="I164" i="2"/>
  <c r="U167" i="1"/>
  <c r="M167" i="1"/>
  <c r="G167" i="1"/>
  <c r="I163" i="2"/>
  <c r="U166" i="1"/>
  <c r="M166" i="1"/>
  <c r="G166" i="1"/>
  <c r="U165" i="1"/>
  <c r="M165" i="1"/>
  <c r="G165" i="1"/>
  <c r="I162" i="2"/>
  <c r="U164" i="1"/>
  <c r="M164" i="1"/>
  <c r="G164" i="1"/>
  <c r="I161" i="2"/>
  <c r="U163" i="1"/>
  <c r="M163" i="1"/>
  <c r="I160" i="2"/>
  <c r="G163" i="1"/>
  <c r="M162" i="1"/>
  <c r="U162" i="1"/>
  <c r="I159" i="2"/>
  <c r="G162" i="1"/>
  <c r="U161" i="1"/>
  <c r="M161" i="1"/>
  <c r="G161" i="1"/>
  <c r="I158" i="2"/>
  <c r="M160" i="1"/>
  <c r="U160" i="1"/>
  <c r="I157" i="2"/>
  <c r="G160" i="1"/>
  <c r="I156" i="2"/>
  <c r="M159" i="1"/>
  <c r="U159" i="1"/>
  <c r="G159" i="1"/>
  <c r="I155" i="2"/>
  <c r="M158" i="1"/>
  <c r="U158" i="1"/>
  <c r="G158" i="1"/>
  <c r="M157" i="1"/>
  <c r="M156" i="1"/>
  <c r="O156" i="1" s="1"/>
  <c r="M154" i="1"/>
  <c r="M153" i="1"/>
  <c r="M152" i="1"/>
  <c r="M151" i="1"/>
  <c r="M150" i="1"/>
  <c r="M149" i="1"/>
  <c r="M148" i="1"/>
  <c r="M147" i="1"/>
  <c r="M146" i="1"/>
  <c r="M145" i="1"/>
  <c r="I154" i="2"/>
  <c r="U157" i="1"/>
  <c r="G157" i="1"/>
  <c r="U156" i="1"/>
  <c r="W156" i="1" s="1"/>
  <c r="K156" i="1"/>
  <c r="K157" i="1" s="1"/>
  <c r="K158" i="1" s="1"/>
  <c r="K159" i="1" s="1"/>
  <c r="K160" i="1" s="1"/>
  <c r="K161" i="1" s="1"/>
  <c r="K162" i="1" s="1"/>
  <c r="K163" i="1" s="1"/>
  <c r="K164" i="1" s="1"/>
  <c r="K165" i="1" s="1"/>
  <c r="K166" i="1" s="1"/>
  <c r="K167" i="1" s="1"/>
  <c r="I153" i="2"/>
  <c r="G156" i="1"/>
  <c r="I151" i="2"/>
  <c r="U154" i="1"/>
  <c r="G154" i="1"/>
  <c r="U153" i="1"/>
  <c r="I150" i="2"/>
  <c r="G153" i="1"/>
  <c r="I149" i="2"/>
  <c r="U152" i="1"/>
  <c r="G152" i="1"/>
  <c r="G151" i="1"/>
  <c r="U151" i="1"/>
  <c r="I148" i="2"/>
  <c r="U150" i="1"/>
  <c r="G150" i="1"/>
  <c r="I147" i="2"/>
  <c r="I146" i="2"/>
  <c r="U149" i="1"/>
  <c r="G149" i="1"/>
  <c r="U148" i="1"/>
  <c r="I145" i="2"/>
  <c r="G148" i="1"/>
  <c r="I144" i="2"/>
  <c r="U147" i="1"/>
  <c r="G147" i="1"/>
  <c r="I37" i="2"/>
  <c r="I38" i="2"/>
  <c r="I39" i="2"/>
  <c r="I40" i="2"/>
  <c r="I41" i="2"/>
  <c r="I42" i="2"/>
  <c r="I43" i="2"/>
  <c r="I44" i="2"/>
  <c r="I45" i="2"/>
  <c r="I46" i="2"/>
  <c r="I47" i="2"/>
  <c r="I49" i="2"/>
  <c r="I50" i="2"/>
  <c r="I52" i="2"/>
  <c r="I53" i="2"/>
  <c r="I54" i="2"/>
  <c r="I55" i="2"/>
  <c r="I56" i="2"/>
  <c r="I57" i="2"/>
  <c r="I58" i="2"/>
  <c r="I59" i="2"/>
  <c r="I60" i="2"/>
  <c r="I62" i="2"/>
  <c r="I63" i="2"/>
  <c r="I64" i="2"/>
  <c r="I65" i="2"/>
  <c r="I66" i="2"/>
  <c r="I67" i="2"/>
  <c r="I68" i="2"/>
  <c r="I69" i="2"/>
  <c r="I70" i="2"/>
  <c r="I71" i="2"/>
  <c r="I72" i="2"/>
  <c r="I73" i="2"/>
  <c r="I78" i="2"/>
  <c r="I82" i="2"/>
  <c r="I85" i="2"/>
  <c r="I89" i="2"/>
  <c r="I90" i="2"/>
  <c r="I91" i="2"/>
  <c r="I94" i="2"/>
  <c r="I95" i="2"/>
  <c r="I97" i="2"/>
  <c r="I98" i="2"/>
  <c r="I99" i="2"/>
  <c r="I101" i="2"/>
  <c r="I102" i="2"/>
  <c r="I103" i="2"/>
  <c r="I107" i="2"/>
  <c r="I108" i="2"/>
  <c r="I109" i="2"/>
  <c r="I110" i="2"/>
  <c r="I112" i="2"/>
  <c r="I114" i="2"/>
  <c r="I115" i="2"/>
  <c r="I116" i="2"/>
  <c r="I117" i="2"/>
  <c r="I118" i="2"/>
  <c r="I119" i="2"/>
  <c r="I120" i="2"/>
  <c r="I121" i="2"/>
  <c r="I122" i="2"/>
  <c r="I123" i="2"/>
  <c r="I124" i="2"/>
  <c r="I125" i="2"/>
  <c r="I127" i="2"/>
  <c r="I128" i="2"/>
  <c r="I129" i="2"/>
  <c r="I130" i="2"/>
  <c r="I131" i="2"/>
  <c r="I132" i="2"/>
  <c r="I133" i="2"/>
  <c r="I134" i="2"/>
  <c r="I135" i="2"/>
  <c r="I136" i="2"/>
  <c r="I137" i="2"/>
  <c r="I138" i="2"/>
  <c r="I141" i="2"/>
  <c r="I143" i="2"/>
  <c r="G26" i="1"/>
  <c r="G27" i="1"/>
  <c r="G28" i="1"/>
  <c r="G29" i="1"/>
  <c r="G30" i="1"/>
  <c r="G31" i="1"/>
  <c r="G32" i="1"/>
  <c r="G33" i="1"/>
  <c r="G34" i="1"/>
  <c r="G35" i="1"/>
  <c r="G36" i="1"/>
  <c r="G37" i="1"/>
  <c r="G39" i="1"/>
  <c r="K39" i="1"/>
  <c r="K40" i="1" s="1"/>
  <c r="K41" i="1" s="1"/>
  <c r="K42" i="1" s="1"/>
  <c r="K43" i="1" s="1"/>
  <c r="K44" i="1" s="1"/>
  <c r="K45" i="1" s="1"/>
  <c r="K46" i="1" s="1"/>
  <c r="K47" i="1" s="1"/>
  <c r="K48" i="1" s="1"/>
  <c r="K49" i="1" s="1"/>
  <c r="K50" i="1" s="1"/>
  <c r="M39" i="1"/>
  <c r="O39" i="1" s="1"/>
  <c r="O40" i="1" s="1"/>
  <c r="O41" i="1" s="1"/>
  <c r="O42" i="1" s="1"/>
  <c r="O43" i="1" s="1"/>
  <c r="O44" i="1" s="1"/>
  <c r="O45" i="1" s="1"/>
  <c r="O46" i="1" s="1"/>
  <c r="O47" i="1" s="1"/>
  <c r="O48" i="1" s="1"/>
  <c r="O49" i="1" s="1"/>
  <c r="O50" i="1" s="1"/>
  <c r="U39" i="1"/>
  <c r="W39" i="1" s="1"/>
  <c r="G40" i="1"/>
  <c r="U40" i="1"/>
  <c r="G41" i="1"/>
  <c r="U41" i="1"/>
  <c r="G42" i="1"/>
  <c r="U42" i="1"/>
  <c r="G43" i="1"/>
  <c r="U43" i="1"/>
  <c r="G44" i="1"/>
  <c r="U44" i="1"/>
  <c r="G45" i="1"/>
  <c r="U45" i="1"/>
  <c r="G46" i="1"/>
  <c r="U46" i="1"/>
  <c r="G47" i="1"/>
  <c r="U47" i="1"/>
  <c r="G48" i="1"/>
  <c r="U48" i="1"/>
  <c r="G49" i="1"/>
  <c r="U49" i="1"/>
  <c r="G50" i="1"/>
  <c r="U50" i="1"/>
  <c r="G52" i="1"/>
  <c r="K52" i="1"/>
  <c r="K53" i="1" s="1"/>
  <c r="K54" i="1" s="1"/>
  <c r="K55" i="1" s="1"/>
  <c r="K56" i="1" s="1"/>
  <c r="K57" i="1" s="1"/>
  <c r="K58" i="1" s="1"/>
  <c r="K59" i="1" s="1"/>
  <c r="K60" i="1" s="1"/>
  <c r="K61" i="1" s="1"/>
  <c r="K62" i="1" s="1"/>
  <c r="K63" i="1" s="1"/>
  <c r="O52" i="1"/>
  <c r="O53" i="1" s="1"/>
  <c r="O54" i="1" s="1"/>
  <c r="O55" i="1" s="1"/>
  <c r="O56" i="1" s="1"/>
  <c r="O57" i="1" s="1"/>
  <c r="O58" i="1" s="1"/>
  <c r="O59" i="1" s="1"/>
  <c r="O60" i="1" s="1"/>
  <c r="O61" i="1" s="1"/>
  <c r="O62" i="1" s="1"/>
  <c r="O63" i="1" s="1"/>
  <c r="U52" i="1"/>
  <c r="W52" i="1" s="1"/>
  <c r="G53" i="1"/>
  <c r="U53" i="1"/>
  <c r="W53" i="1" s="1"/>
  <c r="G54" i="1"/>
  <c r="U54" i="1"/>
  <c r="G55" i="1"/>
  <c r="U55" i="1"/>
  <c r="G56" i="1"/>
  <c r="U56" i="1"/>
  <c r="G57" i="1"/>
  <c r="U57" i="1"/>
  <c r="G58" i="1"/>
  <c r="U58" i="1"/>
  <c r="G59" i="1"/>
  <c r="U59" i="1"/>
  <c r="G60" i="1"/>
  <c r="U60" i="1"/>
  <c r="G61" i="1"/>
  <c r="U61" i="1"/>
  <c r="G62" i="1"/>
  <c r="U62" i="1"/>
  <c r="G63" i="1"/>
  <c r="U63" i="1"/>
  <c r="G65" i="1"/>
  <c r="K65" i="1"/>
  <c r="K66" i="1" s="1"/>
  <c r="K67" i="1" s="1"/>
  <c r="K68" i="1" s="1"/>
  <c r="K69" i="1" s="1"/>
  <c r="K70" i="1" s="1"/>
  <c r="K71" i="1" s="1"/>
  <c r="K72" i="1" s="1"/>
  <c r="K73" i="1" s="1"/>
  <c r="K74" i="1" s="1"/>
  <c r="K75" i="1" s="1"/>
  <c r="K76" i="1" s="1"/>
  <c r="O65" i="1"/>
  <c r="O66" i="1" s="1"/>
  <c r="O67" i="1" s="1"/>
  <c r="O68" i="1" s="1"/>
  <c r="O69" i="1" s="1"/>
  <c r="O70" i="1" s="1"/>
  <c r="O71" i="1" s="1"/>
  <c r="O72" i="1" s="1"/>
  <c r="O73" i="1" s="1"/>
  <c r="O74" i="1" s="1"/>
  <c r="O75" i="1" s="1"/>
  <c r="O76" i="1" s="1"/>
  <c r="U65" i="1"/>
  <c r="W65" i="1" s="1"/>
  <c r="G66" i="1"/>
  <c r="U66" i="1"/>
  <c r="G67" i="1"/>
  <c r="U67" i="1"/>
  <c r="G68" i="1"/>
  <c r="U68" i="1"/>
  <c r="G69" i="1"/>
  <c r="U69" i="1"/>
  <c r="G70" i="1"/>
  <c r="U70" i="1"/>
  <c r="G71" i="1"/>
  <c r="U71" i="1"/>
  <c r="G72" i="1"/>
  <c r="U72" i="1"/>
  <c r="G73" i="1"/>
  <c r="U73" i="1"/>
  <c r="G74" i="1"/>
  <c r="U74" i="1"/>
  <c r="G75" i="1"/>
  <c r="U75" i="1"/>
  <c r="G76" i="1"/>
  <c r="U76" i="1"/>
  <c r="G78" i="1"/>
  <c r="K78" i="1"/>
  <c r="K79" i="1" s="1"/>
  <c r="K80" i="1" s="1"/>
  <c r="K81" i="1" s="1"/>
  <c r="K82" i="1" s="1"/>
  <c r="K83" i="1" s="1"/>
  <c r="K84" i="1" s="1"/>
  <c r="K85" i="1" s="1"/>
  <c r="K86" i="1" s="1"/>
  <c r="K87" i="1" s="1"/>
  <c r="K88" i="1" s="1"/>
  <c r="K89" i="1" s="1"/>
  <c r="O78" i="1"/>
  <c r="O79" i="1" s="1"/>
  <c r="O80" i="1" s="1"/>
  <c r="O81" i="1" s="1"/>
  <c r="O82" i="1" s="1"/>
  <c r="O83" i="1" s="1"/>
  <c r="O84" i="1" s="1"/>
  <c r="O85" i="1" s="1"/>
  <c r="O86" i="1" s="1"/>
  <c r="O87" i="1" s="1"/>
  <c r="O88" i="1" s="1"/>
  <c r="O89" i="1" s="1"/>
  <c r="U78" i="1"/>
  <c r="W78" i="1" s="1"/>
  <c r="G79" i="1"/>
  <c r="U79" i="1"/>
  <c r="G80" i="1"/>
  <c r="U80" i="1"/>
  <c r="G81" i="1"/>
  <c r="U81" i="1"/>
  <c r="G82" i="1"/>
  <c r="U82" i="1"/>
  <c r="G83" i="1"/>
  <c r="U83" i="1"/>
  <c r="G84" i="1"/>
  <c r="U84" i="1"/>
  <c r="G85" i="1"/>
  <c r="U85" i="1"/>
  <c r="G86" i="1"/>
  <c r="U86" i="1"/>
  <c r="G87" i="1"/>
  <c r="U87" i="1"/>
  <c r="G88" i="1"/>
  <c r="U88" i="1"/>
  <c r="G89" i="1"/>
  <c r="U89" i="1"/>
  <c r="G91" i="1"/>
  <c r="K91" i="1"/>
  <c r="K92" i="1" s="1"/>
  <c r="K93" i="1" s="1"/>
  <c r="K94" i="1" s="1"/>
  <c r="K95" i="1" s="1"/>
  <c r="K96" i="1" s="1"/>
  <c r="K97" i="1" s="1"/>
  <c r="K98" i="1" s="1"/>
  <c r="K99" i="1" s="1"/>
  <c r="K100" i="1" s="1"/>
  <c r="K101" i="1" s="1"/>
  <c r="K102" i="1" s="1"/>
  <c r="O91" i="1"/>
  <c r="O92" i="1" s="1"/>
  <c r="O93" i="1" s="1"/>
  <c r="O94" i="1" s="1"/>
  <c r="O95" i="1" s="1"/>
  <c r="O96" i="1" s="1"/>
  <c r="O97" i="1" s="1"/>
  <c r="O98" i="1" s="1"/>
  <c r="O99" i="1" s="1"/>
  <c r="O100" i="1" s="1"/>
  <c r="O101" i="1" s="1"/>
  <c r="O102" i="1" s="1"/>
  <c r="U91" i="1"/>
  <c r="W91" i="1" s="1"/>
  <c r="G92" i="1"/>
  <c r="U92" i="1"/>
  <c r="G93" i="1"/>
  <c r="U93" i="1"/>
  <c r="G94" i="1"/>
  <c r="U94" i="1"/>
  <c r="G95" i="1"/>
  <c r="U95" i="1"/>
  <c r="G96" i="1"/>
  <c r="U96" i="1"/>
  <c r="G97" i="1"/>
  <c r="U97" i="1"/>
  <c r="G98" i="1"/>
  <c r="U98" i="1"/>
  <c r="G99" i="1"/>
  <c r="U99" i="1"/>
  <c r="G100" i="1"/>
  <c r="U100" i="1"/>
  <c r="G101" i="1"/>
  <c r="U101" i="1"/>
  <c r="G102" i="1"/>
  <c r="U102" i="1"/>
  <c r="G104" i="1"/>
  <c r="U104" i="1"/>
  <c r="W104" i="1" s="1"/>
  <c r="G105" i="1"/>
  <c r="K105" i="1"/>
  <c r="K106" i="1" s="1"/>
  <c r="K107" i="1" s="1"/>
  <c r="K108" i="1" s="1"/>
  <c r="K109" i="1" s="1"/>
  <c r="K110" i="1" s="1"/>
  <c r="K111" i="1" s="1"/>
  <c r="K112" i="1" s="1"/>
  <c r="K113" i="1" s="1"/>
  <c r="K114" i="1" s="1"/>
  <c r="K115" i="1" s="1"/>
  <c r="O105" i="1"/>
  <c r="O106" i="1" s="1"/>
  <c r="O107" i="1" s="1"/>
  <c r="O108" i="1" s="1"/>
  <c r="O109" i="1" s="1"/>
  <c r="O110" i="1" s="1"/>
  <c r="O111" i="1" s="1"/>
  <c r="O112" i="1" s="1"/>
  <c r="O113" i="1" s="1"/>
  <c r="O114" i="1" s="1"/>
  <c r="O115" i="1" s="1"/>
  <c r="U105" i="1"/>
  <c r="G106" i="1"/>
  <c r="U106" i="1"/>
  <c r="G107" i="1"/>
  <c r="U107" i="1"/>
  <c r="G108" i="1"/>
  <c r="U108" i="1"/>
  <c r="G109" i="1"/>
  <c r="U109" i="1"/>
  <c r="G110" i="1"/>
  <c r="U110" i="1"/>
  <c r="G111" i="1"/>
  <c r="U111" i="1"/>
  <c r="G112" i="1"/>
  <c r="U112" i="1"/>
  <c r="G113" i="1"/>
  <c r="U113" i="1"/>
  <c r="G114" i="1"/>
  <c r="U114" i="1"/>
  <c r="G115" i="1"/>
  <c r="U115" i="1"/>
  <c r="G117" i="1"/>
  <c r="K117" i="1"/>
  <c r="K118" i="1" s="1"/>
  <c r="K119" i="1" s="1"/>
  <c r="K120" i="1" s="1"/>
  <c r="K121" i="1" s="1"/>
  <c r="K122" i="1" s="1"/>
  <c r="K123" i="1" s="1"/>
  <c r="K124" i="1" s="1"/>
  <c r="K125" i="1" s="1"/>
  <c r="K126" i="1" s="1"/>
  <c r="K127" i="1" s="1"/>
  <c r="K128" i="1" s="1"/>
  <c r="M117" i="1"/>
  <c r="O117" i="1" s="1"/>
  <c r="U117" i="1"/>
  <c r="W117" i="1" s="1"/>
  <c r="G118" i="1"/>
  <c r="M118" i="1"/>
  <c r="U118" i="1"/>
  <c r="G119" i="1"/>
  <c r="M119" i="1"/>
  <c r="U119" i="1"/>
  <c r="G120" i="1"/>
  <c r="M120" i="1"/>
  <c r="U120" i="1"/>
  <c r="G121" i="1"/>
  <c r="M121" i="1"/>
  <c r="U121" i="1"/>
  <c r="G122" i="1"/>
  <c r="M122" i="1"/>
  <c r="U122" i="1"/>
  <c r="G123" i="1"/>
  <c r="M123" i="1"/>
  <c r="U123" i="1"/>
  <c r="G124" i="1"/>
  <c r="M124" i="1"/>
  <c r="U124" i="1"/>
  <c r="G125" i="1"/>
  <c r="M125" i="1"/>
  <c r="U125" i="1"/>
  <c r="G126" i="1"/>
  <c r="M126" i="1"/>
  <c r="U126" i="1"/>
  <c r="G127" i="1"/>
  <c r="M127" i="1"/>
  <c r="U127" i="1"/>
  <c r="G128" i="1"/>
  <c r="M128" i="1"/>
  <c r="U128" i="1"/>
  <c r="G130" i="1"/>
  <c r="K130" i="1"/>
  <c r="K131" i="1" s="1"/>
  <c r="K132" i="1" s="1"/>
  <c r="K133" i="1" s="1"/>
  <c r="K134" i="1" s="1"/>
  <c r="K135" i="1" s="1"/>
  <c r="K136" i="1" s="1"/>
  <c r="K137" i="1" s="1"/>
  <c r="K138" i="1" s="1"/>
  <c r="K139" i="1" s="1"/>
  <c r="K140" i="1" s="1"/>
  <c r="K141" i="1" s="1"/>
  <c r="O130" i="1"/>
  <c r="O131" i="1" s="1"/>
  <c r="O132" i="1" s="1"/>
  <c r="O133" i="1" s="1"/>
  <c r="O134" i="1" s="1"/>
  <c r="O135" i="1" s="1"/>
  <c r="O136" i="1" s="1"/>
  <c r="O137" i="1" s="1"/>
  <c r="O138" i="1" s="1"/>
  <c r="U130" i="1"/>
  <c r="W130" i="1" s="1"/>
  <c r="G131" i="1"/>
  <c r="U131" i="1"/>
  <c r="G132" i="1"/>
  <c r="U132" i="1"/>
  <c r="G133" i="1"/>
  <c r="U133" i="1"/>
  <c r="G134" i="1"/>
  <c r="U134" i="1"/>
  <c r="G135" i="1"/>
  <c r="U135" i="1"/>
  <c r="G136" i="1"/>
  <c r="U136" i="1"/>
  <c r="G137" i="1"/>
  <c r="U137" i="1"/>
  <c r="G138" i="1"/>
  <c r="U138" i="1"/>
  <c r="G139" i="1"/>
  <c r="U139" i="1"/>
  <c r="M139" i="1" s="1"/>
  <c r="G140" i="1"/>
  <c r="U140" i="1"/>
  <c r="M140" i="1" s="1"/>
  <c r="G141" i="1"/>
  <c r="U141" i="1"/>
  <c r="G143" i="1"/>
  <c r="K143" i="1"/>
  <c r="K144" i="1" s="1"/>
  <c r="K145" i="1" s="1"/>
  <c r="K146" i="1" s="1"/>
  <c r="K147" i="1" s="1"/>
  <c r="K148" i="1" s="1"/>
  <c r="K149" i="1" s="1"/>
  <c r="K150" i="1" s="1"/>
  <c r="K151" i="1" s="1"/>
  <c r="K152" i="1" s="1"/>
  <c r="K153" i="1" s="1"/>
  <c r="K154" i="1" s="1"/>
  <c r="O143" i="1"/>
  <c r="U143" i="1"/>
  <c r="W143" i="1" s="1"/>
  <c r="G144" i="1"/>
  <c r="M144" i="1"/>
  <c r="U144" i="1"/>
  <c r="G145" i="1"/>
  <c r="U145" i="1"/>
  <c r="G146" i="1"/>
  <c r="U146" i="1"/>
  <c r="O157" i="1" l="1"/>
  <c r="O158" i="1" s="1"/>
  <c r="O159" i="1" s="1"/>
  <c r="O160" i="1" s="1"/>
  <c r="O161" i="1" s="1"/>
  <c r="O162" i="1" s="1"/>
  <c r="O163" i="1" s="1"/>
  <c r="O164" i="1" s="1"/>
  <c r="O165" i="1" s="1"/>
  <c r="O166" i="1" s="1"/>
  <c r="O167" i="1" s="1"/>
  <c r="O170" i="1"/>
  <c r="O171" i="1" s="1"/>
  <c r="O172" i="1" s="1"/>
  <c r="O173" i="1" s="1"/>
  <c r="O174" i="1" s="1"/>
  <c r="O175" i="1" s="1"/>
  <c r="O176" i="1" s="1"/>
  <c r="O177" i="1" s="1"/>
  <c r="O178" i="1" s="1"/>
  <c r="O179" i="1" s="1"/>
  <c r="O180" i="1" s="1"/>
  <c r="W170" i="1"/>
  <c r="W171" i="1" s="1"/>
  <c r="W172" i="1" s="1"/>
  <c r="W173" i="1" s="1"/>
  <c r="W174" i="1" s="1"/>
  <c r="W175" i="1" s="1"/>
  <c r="W176" i="1" s="1"/>
  <c r="W177" i="1" s="1"/>
  <c r="W178" i="1" s="1"/>
  <c r="W179" i="1" s="1"/>
  <c r="W180" i="1" s="1"/>
  <c r="O118" i="1"/>
  <c r="O119" i="1" s="1"/>
  <c r="O120" i="1" s="1"/>
  <c r="O121" i="1" s="1"/>
  <c r="O122" i="1" s="1"/>
  <c r="O123" i="1" s="1"/>
  <c r="O124" i="1" s="1"/>
  <c r="O125" i="1" s="1"/>
  <c r="O126" i="1" s="1"/>
  <c r="O127" i="1" s="1"/>
  <c r="O128" i="1" s="1"/>
  <c r="W105" i="1"/>
  <c r="W106" i="1" s="1"/>
  <c r="W107" i="1" s="1"/>
  <c r="W108" i="1" s="1"/>
  <c r="W109" i="1" s="1"/>
  <c r="W110" i="1" s="1"/>
  <c r="W111" i="1" s="1"/>
  <c r="W112" i="1" s="1"/>
  <c r="W113" i="1" s="1"/>
  <c r="W114" i="1" s="1"/>
  <c r="W115" i="1" s="1"/>
  <c r="W92" i="1"/>
  <c r="W93" i="1" s="1"/>
  <c r="W94" i="1" s="1"/>
  <c r="W95" i="1" s="1"/>
  <c r="W96" i="1" s="1"/>
  <c r="W97" i="1" s="1"/>
  <c r="W98" i="1" s="1"/>
  <c r="W99" i="1" s="1"/>
  <c r="W100" i="1" s="1"/>
  <c r="W101" i="1" s="1"/>
  <c r="W102" i="1" s="1"/>
  <c r="W40" i="1"/>
  <c r="W131" i="1"/>
  <c r="W132" i="1" s="1"/>
  <c r="W133" i="1" s="1"/>
  <c r="W134" i="1" s="1"/>
  <c r="W135" i="1" s="1"/>
  <c r="W136" i="1" s="1"/>
  <c r="W137" i="1" s="1"/>
  <c r="W138" i="1" s="1"/>
  <c r="W139" i="1" s="1"/>
  <c r="W140" i="1" s="1"/>
  <c r="W141" i="1" s="1"/>
  <c r="O139" i="1"/>
  <c r="O140" i="1" s="1"/>
  <c r="O141" i="1" s="1"/>
  <c r="W118" i="1"/>
  <c r="W119" i="1" s="1"/>
  <c r="W120" i="1" s="1"/>
  <c r="W121" i="1" s="1"/>
  <c r="W122" i="1" s="1"/>
  <c r="W123" i="1" s="1"/>
  <c r="W124" i="1" s="1"/>
  <c r="W125" i="1" s="1"/>
  <c r="W126" i="1" s="1"/>
  <c r="W127" i="1" s="1"/>
  <c r="W128" i="1" s="1"/>
  <c r="W157" i="1"/>
  <c r="W158" i="1" s="1"/>
  <c r="W159" i="1" s="1"/>
  <c r="W160" i="1" s="1"/>
  <c r="W161" i="1" s="1"/>
  <c r="W162" i="1" s="1"/>
  <c r="W163" i="1" s="1"/>
  <c r="W164" i="1" s="1"/>
  <c r="W165" i="1" s="1"/>
  <c r="W166" i="1" s="1"/>
  <c r="W167" i="1" s="1"/>
  <c r="W79" i="1"/>
  <c r="W80" i="1" s="1"/>
  <c r="W81" i="1" s="1"/>
  <c r="W82" i="1" s="1"/>
  <c r="W83" i="1" s="1"/>
  <c r="W84" i="1" s="1"/>
  <c r="W85" i="1" s="1"/>
  <c r="W86" i="1" s="1"/>
  <c r="W87" i="1" s="1"/>
  <c r="W88" i="1" s="1"/>
  <c r="W89" i="1" s="1"/>
  <c r="O144" i="1"/>
  <c r="O145" i="1" s="1"/>
  <c r="O146" i="1" s="1"/>
  <c r="O147" i="1" s="1"/>
  <c r="O148" i="1" s="1"/>
  <c r="O149" i="1" s="1"/>
  <c r="O150" i="1" s="1"/>
  <c r="O151" i="1" s="1"/>
  <c r="O152" i="1" s="1"/>
  <c r="O153" i="1" s="1"/>
  <c r="O154" i="1" s="1"/>
  <c r="W54" i="1"/>
  <c r="W55" i="1" s="1"/>
  <c r="W56" i="1" s="1"/>
  <c r="W57" i="1" s="1"/>
  <c r="W58" i="1" s="1"/>
  <c r="W59" i="1" s="1"/>
  <c r="W60" i="1" s="1"/>
  <c r="W61" i="1" s="1"/>
  <c r="W62" i="1" s="1"/>
  <c r="W63" i="1" s="1"/>
  <c r="W41" i="1"/>
  <c r="W42" i="1" s="1"/>
  <c r="W43" i="1" s="1"/>
  <c r="W44" i="1" s="1"/>
  <c r="W45" i="1" s="1"/>
  <c r="W46" i="1" s="1"/>
  <c r="W47" i="1" s="1"/>
  <c r="W48" i="1" s="1"/>
  <c r="W49" i="1" s="1"/>
  <c r="W50" i="1" s="1"/>
  <c r="W66" i="1"/>
  <c r="W67" i="1" s="1"/>
  <c r="W68" i="1" s="1"/>
  <c r="W69" i="1" s="1"/>
  <c r="W70" i="1" s="1"/>
  <c r="W71" i="1" s="1"/>
  <c r="W72" i="1" s="1"/>
  <c r="W73" i="1" s="1"/>
  <c r="W74" i="1" s="1"/>
  <c r="W75" i="1" s="1"/>
  <c r="W76" i="1" s="1"/>
  <c r="W144" i="1"/>
  <c r="W145" i="1" s="1"/>
  <c r="W146" i="1" s="1"/>
  <c r="W147" i="1" s="1"/>
  <c r="W148" i="1" s="1"/>
  <c r="W149" i="1" s="1"/>
  <c r="W150" i="1" s="1"/>
  <c r="W151" i="1" s="1"/>
  <c r="W152" i="1" s="1"/>
  <c r="W153" i="1" s="1"/>
  <c r="W154" i="1" s="1"/>
</calcChain>
</file>

<file path=xl/sharedStrings.xml><?xml version="1.0" encoding="utf-8"?>
<sst xmlns="http://schemas.openxmlformats.org/spreadsheetml/2006/main" count="2881" uniqueCount="476">
  <si>
    <t>..</t>
  </si>
  <si>
    <t>Nyregistreringar</t>
  </si>
  <si>
    <t>Avregistreringar</t>
  </si>
  <si>
    <t>Admi-</t>
  </si>
  <si>
    <t>Reellt</t>
  </si>
  <si>
    <t>Summa</t>
  </si>
  <si>
    <t>nistrativt</t>
  </si>
  <si>
    <t>skrotade</t>
  </si>
  <si>
    <t>gistrerade</t>
  </si>
  <si>
    <t>personbilar)</t>
  </si>
  <si>
    <t>Totalt</t>
  </si>
  <si>
    <t>Personbil</t>
  </si>
  <si>
    <t>Stock, new registrations and deregistrations of passenger cars</t>
  </si>
  <si>
    <t xml:space="preserve"> </t>
  </si>
  <si>
    <r>
      <t xml:space="preserve">Skrotningar – </t>
    </r>
    <r>
      <rPr>
        <i/>
        <sz val="8"/>
        <rFont val="Helvetica"/>
        <family val="2"/>
      </rPr>
      <t>Scrapped cars</t>
    </r>
  </si>
  <si>
    <t>Utförda ur</t>
  </si>
  <si>
    <t xml:space="preserve">I trafik </t>
  </si>
  <si>
    <t>Avställda</t>
  </si>
  <si>
    <t>New registrations</t>
  </si>
  <si>
    <t>landet (re-</t>
  </si>
  <si>
    <t>Deregistrations</t>
  </si>
  <si>
    <t>In use</t>
  </si>
  <si>
    <t>Not in use</t>
  </si>
  <si>
    <t>Total</t>
  </si>
  <si>
    <t xml:space="preserve">Totalt </t>
  </si>
  <si>
    <t>från årets</t>
  </si>
  <si>
    <t xml:space="preserve">från årets </t>
  </si>
  <si>
    <t>under</t>
  </si>
  <si>
    <t>början</t>
  </si>
  <si>
    <t xml:space="preserve">Total </t>
  </si>
  <si>
    <t>från</t>
  </si>
  <si>
    <t>perioden</t>
  </si>
  <si>
    <t>Exported</t>
  </si>
  <si>
    <t>årets</t>
  </si>
  <si>
    <t>registered</t>
  </si>
  <si>
    <t xml:space="preserve">passenger cars </t>
  </si>
  <si>
    <t>januari</t>
  </si>
  <si>
    <t>februari</t>
  </si>
  <si>
    <t>mars</t>
  </si>
  <si>
    <t>april</t>
  </si>
  <si>
    <t>maj</t>
  </si>
  <si>
    <t>juni</t>
  </si>
  <si>
    <t>juli</t>
  </si>
  <si>
    <t>augusti</t>
  </si>
  <si>
    <t>september</t>
  </si>
  <si>
    <t>oktober</t>
  </si>
  <si>
    <t>november</t>
  </si>
  <si>
    <t>december</t>
  </si>
  <si>
    <t>I trafik</t>
  </si>
  <si>
    <t>Nyregist-</t>
  </si>
  <si>
    <t>Avregist-</t>
  </si>
  <si>
    <t>reringar</t>
  </si>
  <si>
    <t>New regist-</t>
  </si>
  <si>
    <t>Deregist-</t>
  </si>
  <si>
    <t>rations</t>
  </si>
  <si>
    <t>Lastbil</t>
  </si>
  <si>
    <t xml:space="preserve">Bestånd, nyregistreringar och avregistreringar </t>
  </si>
  <si>
    <t>Stock, new registrations and deregistrations of lorries</t>
  </si>
  <si>
    <t>3 501 -</t>
  </si>
  <si>
    <t>Totalvikt i kg</t>
  </si>
  <si>
    <t>Buss</t>
  </si>
  <si>
    <t>Bestånd, nyregistreringar och avregistreringar</t>
  </si>
  <si>
    <t xml:space="preserve">Stock, new registrations and deregistrations of buses </t>
  </si>
  <si>
    <t>Traktor</t>
  </si>
  <si>
    <t>Stock, new registrations and deregistrations of tractors</t>
  </si>
  <si>
    <t>Stock, new registrations and deregistrations of trailers</t>
  </si>
  <si>
    <t>Släpvagnar exkl</t>
  </si>
  <si>
    <t>Släpvagnar</t>
  </si>
  <si>
    <t>husvagnar</t>
  </si>
  <si>
    <t>Caravans</t>
  </si>
  <si>
    <t>Trailers excl</t>
  </si>
  <si>
    <t>caravans</t>
  </si>
  <si>
    <t>Mopeder klass I</t>
  </si>
  <si>
    <t>Motorcycles</t>
  </si>
  <si>
    <t>Mopeds class 1</t>
  </si>
  <si>
    <t>–</t>
  </si>
  <si>
    <t>Motorcyklar och mopeder klass I</t>
  </si>
  <si>
    <t>Terrängskoter</t>
  </si>
  <si>
    <t>Stock, new registrations and deregistrations of cross-country scooters</t>
  </si>
  <si>
    <t>Bensin</t>
  </si>
  <si>
    <t>Diesel</t>
  </si>
  <si>
    <t>El</t>
  </si>
  <si>
    <t>Övriga</t>
  </si>
  <si>
    <t>New registrations of passenger cars by fuel</t>
  </si>
  <si>
    <t>Petrol</t>
  </si>
  <si>
    <t>Eletricity</t>
  </si>
  <si>
    <t>Ethanol</t>
  </si>
  <si>
    <t>Others</t>
  </si>
  <si>
    <t>är under 2006</t>
  </si>
  <si>
    <t>inkluderade i MC</t>
  </si>
  <si>
    <t>Nyregistreringar av personbilar efter drivmedel</t>
  </si>
  <si>
    <t xml:space="preserve">Ackumulerade nyregistreringar av personbilar efter drivmedel </t>
  </si>
  <si>
    <r>
      <t>april</t>
    </r>
    <r>
      <rPr>
        <vertAlign val="superscript"/>
        <sz val="8"/>
        <rFont val="Helvetica"/>
        <family val="2"/>
      </rPr>
      <t>1)</t>
    </r>
  </si>
  <si>
    <t>Kommun</t>
  </si>
  <si>
    <t>Kommunkod</t>
  </si>
  <si>
    <t>Gas</t>
  </si>
  <si>
    <t>Motorcyklar exkl. mopeder</t>
  </si>
  <si>
    <t>Electric hybrids</t>
  </si>
  <si>
    <t>Anmärkning:</t>
  </si>
  <si>
    <t>Innehåll</t>
  </si>
  <si>
    <t xml:space="preserve">Personbil </t>
  </si>
  <si>
    <t>Bestånd, nyregistreringar och avregistreringar/Stock, new registrations and deregistrations of passenger cars</t>
  </si>
  <si>
    <t>Nyregistreringar av personbilar efter drivmedel/New registrations of passenger cars by fuel</t>
  </si>
  <si>
    <t>Lastbil/Stock, new registrations and deregistrations of lorries</t>
  </si>
  <si>
    <t xml:space="preserve">Buss/Stock, new registrations and deregistrations of buses </t>
  </si>
  <si>
    <t>MC och moped klass I/Stock, new registrations and deregistrations of motorcycles, class I mopeds and cross-country scooters</t>
  </si>
  <si>
    <t>Traktor/Stock, new registrations and deregistrations of tractors</t>
  </si>
  <si>
    <t>Släpvagn/Stock, new registrations and deregistrations of trailers</t>
  </si>
  <si>
    <t>Terrängskoter/Stock, new registrations and deregistrations of cross-country scooters</t>
  </si>
  <si>
    <t>Kontaktperson:</t>
  </si>
  <si>
    <t>Anette Myhr</t>
  </si>
  <si>
    <t>e-post: anette.myhr@trafa.se</t>
  </si>
  <si>
    <t>tel: 010-414 42 17</t>
  </si>
  <si>
    <t xml:space="preserve">oktober </t>
  </si>
  <si>
    <t xml:space="preserve">Län:   </t>
  </si>
  <si>
    <t>Laddhybrider</t>
  </si>
  <si>
    <t>Terränghjulingar</t>
  </si>
  <si>
    <t>Snöskotrar</t>
  </si>
  <si>
    <t xml:space="preserve">reringar </t>
  </si>
  <si>
    <t>Snowmobile</t>
  </si>
  <si>
    <t>ATV</t>
  </si>
  <si>
    <t xml:space="preserve">EEV            </t>
  </si>
  <si>
    <t xml:space="preserve">EL             </t>
  </si>
  <si>
    <t xml:space="preserve">ELHYBRID       </t>
  </si>
  <si>
    <t xml:space="preserve">EURO 4         </t>
  </si>
  <si>
    <t xml:space="preserve">EURO 5         </t>
  </si>
  <si>
    <t xml:space="preserve">EURO 6         </t>
  </si>
  <si>
    <t xml:space="preserve">LADDHYBRID     </t>
  </si>
  <si>
    <t>Saknas</t>
  </si>
  <si>
    <t xml:space="preserve">1) Ökningen beror på att Transportstyrelsen under augusti/september 2013 gjorde en genomgång av avställda fordon vilket resulterat i fler avregistreringar än normalt. </t>
  </si>
  <si>
    <t>3)</t>
  </si>
  <si>
    <t>Nyregistreringar av personbilar efter utsläppsklass/New registrations of passenger cars by emission class</t>
  </si>
  <si>
    <t>Nyregistreringar av lastbilar efter utsläppsklass/New registrations of lorries by emission class</t>
  </si>
  <si>
    <t>2)</t>
  </si>
  <si>
    <t>1)</t>
  </si>
  <si>
    <t xml:space="preserve">därav </t>
  </si>
  <si>
    <t>husbilar</t>
  </si>
  <si>
    <t>Nyregistreringar av personbilar efter typ av ägare</t>
  </si>
  <si>
    <t>New registrations of passenger cars by type of owner</t>
  </si>
  <si>
    <t>Kvinnor</t>
  </si>
  <si>
    <t>Män</t>
  </si>
  <si>
    <t>Många bilar nyregistreras på bildetaljhandeln och hamnar i ovanstående tabelll som en juridiskt ägd bil men kan snabbt säljas vidare till en fysisk person, varpå uppgifterna om fysiskt ägda personbilar kan vara något underskattade.</t>
  </si>
  <si>
    <t>därav bildetaljhandeln</t>
  </si>
  <si>
    <t>Etanol</t>
  </si>
  <si>
    <t>Women</t>
  </si>
  <si>
    <t>Men</t>
  </si>
  <si>
    <t>of which car retail trade</t>
  </si>
  <si>
    <r>
      <t xml:space="preserve">Juridiska personer
</t>
    </r>
    <r>
      <rPr>
        <i/>
        <sz val="8"/>
        <rFont val="Helvetica"/>
        <family val="2"/>
      </rPr>
      <t>Businesses and organisations</t>
    </r>
  </si>
  <si>
    <r>
      <t xml:space="preserve">Fysiska personer
</t>
    </r>
    <r>
      <rPr>
        <i/>
        <sz val="8"/>
        <rFont val="Helvetica"/>
        <family val="2"/>
      </rPr>
      <t>Private persons</t>
    </r>
  </si>
  <si>
    <t>septebmer</t>
  </si>
  <si>
    <t>Nyregistreringar av personbilar efter typ av ägare/New registrations of passenger cars by owner</t>
  </si>
  <si>
    <t>därav klimatbonus-bilar</t>
  </si>
  <si>
    <t>of which low emission vehicles</t>
  </si>
  <si>
    <t>Husvagnar</t>
  </si>
  <si>
    <t>Tre senaste årsmodellerna</t>
  </si>
  <si>
    <t>Äldre årsmodeller, mer än tre år gamla</t>
  </si>
  <si>
    <r>
      <t>Elhybrider</t>
    </r>
    <r>
      <rPr>
        <vertAlign val="superscript"/>
        <sz val="8"/>
        <rFont val="Helvetica"/>
        <family val="2"/>
      </rPr>
      <t>1)</t>
    </r>
  </si>
  <si>
    <t xml:space="preserve">Ovanstående uppgifter är baserade på vem som blir första ägaren vid nyregistreringstillfället och är preliminära under innevarande år. </t>
  </si>
  <si>
    <t>4)</t>
  </si>
  <si>
    <t>1) Uppgifter för denna månad, avseende i trafik och avställda, finns ej tillgängliga.</t>
  </si>
  <si>
    <t xml:space="preserve">2) Ökningen beror på att Transportstyrelsen under augusti/september 2013 gjorde en genomgång av avställda fordon vilket resulterat i fler avregistreringar än normalt. </t>
  </si>
  <si>
    <t>3) From 1 januari 2017 krav på Euro 4. Motorcyklar med lägre avgasklass var tvungna att tas i bruk innan dess.</t>
  </si>
  <si>
    <t>4) From 1 januari 2018 krav på Euro 4. Mopeder med lägre avgasklass var tvungna att tas i bruk innan dess.</t>
  </si>
  <si>
    <t xml:space="preserve">UPPLANDS-VÄSBY </t>
  </si>
  <si>
    <t xml:space="preserve">VALLENTUNA     </t>
  </si>
  <si>
    <t xml:space="preserve">ÖSTERÅKER      </t>
  </si>
  <si>
    <t xml:space="preserve">VÄRMDÖ         </t>
  </si>
  <si>
    <t xml:space="preserve">JÄRFÄLLA       </t>
  </si>
  <si>
    <t xml:space="preserve">EKERÖ          </t>
  </si>
  <si>
    <t xml:space="preserve">HUDDINGE       </t>
  </si>
  <si>
    <t xml:space="preserve">BOTKYRKA       </t>
  </si>
  <si>
    <t xml:space="preserve">SALEM          </t>
  </si>
  <si>
    <t xml:space="preserve">HANINGE        </t>
  </si>
  <si>
    <t xml:space="preserve">TYRESÖ         </t>
  </si>
  <si>
    <t xml:space="preserve">UPPLANDS-BRO   </t>
  </si>
  <si>
    <t xml:space="preserve">NYKVARN        </t>
  </si>
  <si>
    <t xml:space="preserve">TÄBY           </t>
  </si>
  <si>
    <t xml:space="preserve">DANDERYD       </t>
  </si>
  <si>
    <t xml:space="preserve">SOLLENTUNA     </t>
  </si>
  <si>
    <t xml:space="preserve">STOCKHOLM      </t>
  </si>
  <si>
    <t xml:space="preserve">SÖDERTÄLJE     </t>
  </si>
  <si>
    <t xml:space="preserve">NACKA          </t>
  </si>
  <si>
    <t xml:space="preserve">SUNDBYBERG     </t>
  </si>
  <si>
    <t xml:space="preserve">SOLNA          </t>
  </si>
  <si>
    <t xml:space="preserve">LIDINGÖ        </t>
  </si>
  <si>
    <t xml:space="preserve">VAXHOLM        </t>
  </si>
  <si>
    <t xml:space="preserve">NORRTÄLJE      </t>
  </si>
  <si>
    <t xml:space="preserve">SIGTUNA        </t>
  </si>
  <si>
    <t xml:space="preserve">NYNÄSHAMN      </t>
  </si>
  <si>
    <t xml:space="preserve">HÅBO           </t>
  </si>
  <si>
    <t xml:space="preserve">ÄLVKARLEBY     </t>
  </si>
  <si>
    <t xml:space="preserve">KNIVSTA        </t>
  </si>
  <si>
    <t xml:space="preserve">HEBY           </t>
  </si>
  <si>
    <t xml:space="preserve">TIERP          </t>
  </si>
  <si>
    <t xml:space="preserve">UPPSALA        </t>
  </si>
  <si>
    <t xml:space="preserve">ENKÖPING       </t>
  </si>
  <si>
    <t xml:space="preserve">ÖSTHAMMAR      </t>
  </si>
  <si>
    <t xml:space="preserve">VINGÅKER       </t>
  </si>
  <si>
    <t xml:space="preserve">GNESTA         </t>
  </si>
  <si>
    <t xml:space="preserve">NYKÖPING       </t>
  </si>
  <si>
    <t xml:space="preserve">OXELÖSUND      </t>
  </si>
  <si>
    <t xml:space="preserve">FLEN           </t>
  </si>
  <si>
    <t xml:space="preserve">KATRINEHOLM    </t>
  </si>
  <si>
    <t xml:space="preserve">ESKILSTUNA     </t>
  </si>
  <si>
    <t xml:space="preserve">STRÄNGNÄS      </t>
  </si>
  <si>
    <t xml:space="preserve">TROSA          </t>
  </si>
  <si>
    <t xml:space="preserve">ÖDESHÖG        </t>
  </si>
  <si>
    <t xml:space="preserve">YDRE           </t>
  </si>
  <si>
    <t xml:space="preserve">KINDA          </t>
  </si>
  <si>
    <t xml:space="preserve">BOXHOLM        </t>
  </si>
  <si>
    <t xml:space="preserve">ÅTVIDABERG     </t>
  </si>
  <si>
    <t xml:space="preserve">FINSPÅNG       </t>
  </si>
  <si>
    <t xml:space="preserve">VALDEMARSVIK   </t>
  </si>
  <si>
    <t xml:space="preserve">LINKÖPING      </t>
  </si>
  <si>
    <t xml:space="preserve">NORRKÖPING     </t>
  </si>
  <si>
    <t xml:space="preserve">SÖDERKÖPING    </t>
  </si>
  <si>
    <t xml:space="preserve">MOTALA         </t>
  </si>
  <si>
    <t xml:space="preserve">VADSTENA       </t>
  </si>
  <si>
    <t xml:space="preserve">MJÖLBY         </t>
  </si>
  <si>
    <t xml:space="preserve">ANEBY          </t>
  </si>
  <si>
    <t xml:space="preserve">GNOSJÖ         </t>
  </si>
  <si>
    <t xml:space="preserve">MULLSJÖ        </t>
  </si>
  <si>
    <t xml:space="preserve">HABO           </t>
  </si>
  <si>
    <t xml:space="preserve">GISLAVED       </t>
  </si>
  <si>
    <t xml:space="preserve">VAGGERYD       </t>
  </si>
  <si>
    <t xml:space="preserve">JÖNKÖPING      </t>
  </si>
  <si>
    <t xml:space="preserve">NÄSSJÖ         </t>
  </si>
  <si>
    <t xml:space="preserve">VÄRNAMO        </t>
  </si>
  <si>
    <t xml:space="preserve">SÄVSJÖ         </t>
  </si>
  <si>
    <t xml:space="preserve">VETLANDA       </t>
  </si>
  <si>
    <t xml:space="preserve">EKSJÖ          </t>
  </si>
  <si>
    <t xml:space="preserve">TRANÅS         </t>
  </si>
  <si>
    <t xml:space="preserve">UPPVIDINGE     </t>
  </si>
  <si>
    <t xml:space="preserve">LESSEBO        </t>
  </si>
  <si>
    <t xml:space="preserve">TINGSRYD       </t>
  </si>
  <si>
    <t xml:space="preserve">ALVESTA        </t>
  </si>
  <si>
    <t xml:space="preserve">ÄLMHULT        </t>
  </si>
  <si>
    <t xml:space="preserve">MARKARYD       </t>
  </si>
  <si>
    <t xml:space="preserve">VÄXJÖ          </t>
  </si>
  <si>
    <t xml:space="preserve">LJUNGBY        </t>
  </si>
  <si>
    <t xml:space="preserve">HÖGSBY         </t>
  </si>
  <si>
    <t xml:space="preserve">TORSÅS         </t>
  </si>
  <si>
    <t xml:space="preserve">MÖRBYLÅNGA     </t>
  </si>
  <si>
    <t xml:space="preserve">HULTSFRED      </t>
  </si>
  <si>
    <t xml:space="preserve">MÖNSTERÅS      </t>
  </si>
  <si>
    <t xml:space="preserve">EMMABODA       </t>
  </si>
  <si>
    <t xml:space="preserve">KALMAR         </t>
  </si>
  <si>
    <t xml:space="preserve">NYBRO          </t>
  </si>
  <si>
    <t xml:space="preserve">OSKARSHAMN     </t>
  </si>
  <si>
    <t xml:space="preserve">VÄSTERVIK      </t>
  </si>
  <si>
    <t xml:space="preserve">VIMMERBY       </t>
  </si>
  <si>
    <t xml:space="preserve">BORGHOLM       </t>
  </si>
  <si>
    <t xml:space="preserve">GOTLAND        </t>
  </si>
  <si>
    <t xml:space="preserve">OLOFSTRÖM      </t>
  </si>
  <si>
    <t xml:space="preserve">KARLSKRONA     </t>
  </si>
  <si>
    <t xml:space="preserve">RONNEBY        </t>
  </si>
  <si>
    <t xml:space="preserve">KARLSHAMN      </t>
  </si>
  <si>
    <t xml:space="preserve">SÖLVESBORG     </t>
  </si>
  <si>
    <t xml:space="preserve">SVALÖV         </t>
  </si>
  <si>
    <t xml:space="preserve">STAFFANSTORP   </t>
  </si>
  <si>
    <t xml:space="preserve">BURLÖV         </t>
  </si>
  <si>
    <t xml:space="preserve">VELLINGE       </t>
  </si>
  <si>
    <t xml:space="preserve">ÖSTRA GÖINGE   </t>
  </si>
  <si>
    <t xml:space="preserve">ÖRKELLJUNGA    </t>
  </si>
  <si>
    <t xml:space="preserve">BJUV           </t>
  </si>
  <si>
    <t xml:space="preserve">KÄVLINGE       </t>
  </si>
  <si>
    <t xml:space="preserve">LOMMA          </t>
  </si>
  <si>
    <t xml:space="preserve">SVEDALA        </t>
  </si>
  <si>
    <t xml:space="preserve">SKURUP         </t>
  </si>
  <si>
    <t xml:space="preserve">SJÖBO          </t>
  </si>
  <si>
    <t xml:space="preserve">HÖRBY          </t>
  </si>
  <si>
    <t xml:space="preserve">HÖÖR           </t>
  </si>
  <si>
    <t xml:space="preserve">TOMELILLA      </t>
  </si>
  <si>
    <t xml:space="preserve">BROMÖLLA       </t>
  </si>
  <si>
    <t xml:space="preserve">OSBY           </t>
  </si>
  <si>
    <t xml:space="preserve">PERSTORP       </t>
  </si>
  <si>
    <t xml:space="preserve">KLIPPAN        </t>
  </si>
  <si>
    <t xml:space="preserve">ÅSTORP         </t>
  </si>
  <si>
    <t xml:space="preserve">BÅSTAD         </t>
  </si>
  <si>
    <t xml:space="preserve">MALMÖ          </t>
  </si>
  <si>
    <t xml:space="preserve">LUND           </t>
  </si>
  <si>
    <t xml:space="preserve">LANDSKRONA     </t>
  </si>
  <si>
    <t xml:space="preserve">HELSINGBORG    </t>
  </si>
  <si>
    <t xml:space="preserve">HÖGANÄS        </t>
  </si>
  <si>
    <t xml:space="preserve">ESLÖV          </t>
  </si>
  <si>
    <t xml:space="preserve">YSTAD          </t>
  </si>
  <si>
    <t xml:space="preserve">TRELLEBORG     </t>
  </si>
  <si>
    <t xml:space="preserve">KRISTIANSTAD   </t>
  </si>
  <si>
    <t xml:space="preserve">SIMRISHAMN     </t>
  </si>
  <si>
    <t xml:space="preserve">ÄNGELHOLM      </t>
  </si>
  <si>
    <t xml:space="preserve">HÄSSLEHOLM     </t>
  </si>
  <si>
    <t xml:space="preserve">HYLTE          </t>
  </si>
  <si>
    <t xml:space="preserve">HALMSTAD       </t>
  </si>
  <si>
    <t xml:space="preserve">LAHOLM         </t>
  </si>
  <si>
    <t xml:space="preserve">FALKENBERG     </t>
  </si>
  <si>
    <t xml:space="preserve">VARBERG        </t>
  </si>
  <si>
    <t xml:space="preserve">KUNGSBACKA     </t>
  </si>
  <si>
    <t xml:space="preserve">HÄRRYDA        </t>
  </si>
  <si>
    <t xml:space="preserve">PARTILLE       </t>
  </si>
  <si>
    <t xml:space="preserve">ÖCKERÖ         </t>
  </si>
  <si>
    <t xml:space="preserve">STENUNGSUND    </t>
  </si>
  <si>
    <t xml:space="preserve">TJÖRN          </t>
  </si>
  <si>
    <t xml:space="preserve">ORUST          </t>
  </si>
  <si>
    <t xml:space="preserve">SOTENÄS        </t>
  </si>
  <si>
    <t xml:space="preserve">MUNKEDAL       </t>
  </si>
  <si>
    <t xml:space="preserve">TANUM          </t>
  </si>
  <si>
    <t xml:space="preserve">DALS-ED        </t>
  </si>
  <si>
    <t xml:space="preserve">FÄRGELANDA     </t>
  </si>
  <si>
    <t xml:space="preserve">ALE            </t>
  </si>
  <si>
    <t xml:space="preserve">LERUM          </t>
  </si>
  <si>
    <t xml:space="preserve">VÅRGÅRDA       </t>
  </si>
  <si>
    <t xml:space="preserve">BOLLEBYGD      </t>
  </si>
  <si>
    <t xml:space="preserve">GRÄSTORP       </t>
  </si>
  <si>
    <t xml:space="preserve">ESSUNGA        </t>
  </si>
  <si>
    <t xml:space="preserve">KARLSBORG      </t>
  </si>
  <si>
    <t xml:space="preserve">GULLSPÅNG      </t>
  </si>
  <si>
    <t xml:space="preserve">TRANEMO        </t>
  </si>
  <si>
    <t xml:space="preserve">BENGTSFORS     </t>
  </si>
  <si>
    <t xml:space="preserve">MELLERUD       </t>
  </si>
  <si>
    <t xml:space="preserve">LILLA EDET     </t>
  </si>
  <si>
    <t xml:space="preserve">MARK           </t>
  </si>
  <si>
    <t xml:space="preserve">SVENLJUNGA     </t>
  </si>
  <si>
    <t xml:space="preserve">HERRLJUNGA     </t>
  </si>
  <si>
    <t xml:space="preserve">VARA           </t>
  </si>
  <si>
    <t xml:space="preserve">GÖTENE         </t>
  </si>
  <si>
    <t xml:space="preserve">TIBRO          </t>
  </si>
  <si>
    <t xml:space="preserve">TÖREBODA       </t>
  </si>
  <si>
    <t xml:space="preserve">GÖTEBORG       </t>
  </si>
  <si>
    <t xml:space="preserve">MÖLNDAL        </t>
  </si>
  <si>
    <t xml:space="preserve">KUNGÄLV        </t>
  </si>
  <si>
    <t xml:space="preserve">LYSEKIL        </t>
  </si>
  <si>
    <t xml:space="preserve">UDDEVALLA      </t>
  </si>
  <si>
    <t xml:space="preserve">STRÖMSTAD      </t>
  </si>
  <si>
    <t xml:space="preserve">VÄNERSBORG     </t>
  </si>
  <si>
    <t xml:space="preserve">TROLLHÄTTAN    </t>
  </si>
  <si>
    <t xml:space="preserve">ALINGSÅS       </t>
  </si>
  <si>
    <t xml:space="preserve">BORÅS          </t>
  </si>
  <si>
    <t xml:space="preserve">ULRICEHAMN     </t>
  </si>
  <si>
    <t xml:space="preserve">ÅMÅL           </t>
  </si>
  <si>
    <t xml:space="preserve">MARIESTAD      </t>
  </si>
  <si>
    <t xml:space="preserve">LIDKÖPING      </t>
  </si>
  <si>
    <t xml:space="preserve">SKARA          </t>
  </si>
  <si>
    <t xml:space="preserve">SKÖVDE         </t>
  </si>
  <si>
    <t xml:space="preserve">HJO            </t>
  </si>
  <si>
    <t xml:space="preserve">TIDAHOLM       </t>
  </si>
  <si>
    <t xml:space="preserve">FALKÖPING      </t>
  </si>
  <si>
    <t xml:space="preserve">KIL            </t>
  </si>
  <si>
    <t xml:space="preserve">EDA            </t>
  </si>
  <si>
    <t xml:space="preserve">TORSBY         </t>
  </si>
  <si>
    <t xml:space="preserve">STORFORS       </t>
  </si>
  <si>
    <t xml:space="preserve">HAMMARÖ        </t>
  </si>
  <si>
    <t xml:space="preserve">MUNKFORS       </t>
  </si>
  <si>
    <t xml:space="preserve">FORSHAGA       </t>
  </si>
  <si>
    <t xml:space="preserve">GRUMS          </t>
  </si>
  <si>
    <t xml:space="preserve">ÅRJÄNG         </t>
  </si>
  <si>
    <t xml:space="preserve">SUNNE          </t>
  </si>
  <si>
    <t xml:space="preserve">KARLSTAD       </t>
  </si>
  <si>
    <t xml:space="preserve">KRISTINEHAMN   </t>
  </si>
  <si>
    <t xml:space="preserve">FILIPSTAD      </t>
  </si>
  <si>
    <t xml:space="preserve">HAGFORS        </t>
  </si>
  <si>
    <t xml:space="preserve">ARVIKA         </t>
  </si>
  <si>
    <t xml:space="preserve">SÄFFLE         </t>
  </si>
  <si>
    <t xml:space="preserve">LEKEBERG       </t>
  </si>
  <si>
    <t xml:space="preserve">LAXÅ           </t>
  </si>
  <si>
    <t xml:space="preserve">HALLSBERG      </t>
  </si>
  <si>
    <t xml:space="preserve">DEGERFORS      </t>
  </si>
  <si>
    <t xml:space="preserve">HÄLLEFORS      </t>
  </si>
  <si>
    <t xml:space="preserve">LJUSNARSBERG   </t>
  </si>
  <si>
    <t xml:space="preserve">ÖREBRO         </t>
  </si>
  <si>
    <t xml:space="preserve">KUMLA          </t>
  </si>
  <si>
    <t xml:space="preserve">ASKERSUND      </t>
  </si>
  <si>
    <t xml:space="preserve">KARLSKOGA      </t>
  </si>
  <si>
    <t xml:space="preserve">NORA           </t>
  </si>
  <si>
    <t xml:space="preserve">LINDESBERG     </t>
  </si>
  <si>
    <t>SKINNSKATTEBERG</t>
  </si>
  <si>
    <t xml:space="preserve">SURAHAMMAR     </t>
  </si>
  <si>
    <t xml:space="preserve">KUNGSÖR        </t>
  </si>
  <si>
    <t xml:space="preserve">HALLSTAHAMMAR  </t>
  </si>
  <si>
    <t xml:space="preserve">NORBERG        </t>
  </si>
  <si>
    <t xml:space="preserve">VÄSTERÅS       </t>
  </si>
  <si>
    <t xml:space="preserve">SALA           </t>
  </si>
  <si>
    <t xml:space="preserve">FAGERSTA       </t>
  </si>
  <si>
    <t xml:space="preserve">KÖPING         </t>
  </si>
  <si>
    <t xml:space="preserve">ARBOGA         </t>
  </si>
  <si>
    <t xml:space="preserve">VANSBRO        </t>
  </si>
  <si>
    <t xml:space="preserve">MALUNG-SÄLEN   </t>
  </si>
  <si>
    <t xml:space="preserve">GAGNEF         </t>
  </si>
  <si>
    <t xml:space="preserve">LEKSAND        </t>
  </si>
  <si>
    <t xml:space="preserve">RÄTTVIK        </t>
  </si>
  <si>
    <t xml:space="preserve">ORSA           </t>
  </si>
  <si>
    <t xml:space="preserve">ÄLVDALEN       </t>
  </si>
  <si>
    <t xml:space="preserve">SMEDJEBACKEN   </t>
  </si>
  <si>
    <t xml:space="preserve">MORA           </t>
  </si>
  <si>
    <t xml:space="preserve">FALUN          </t>
  </si>
  <si>
    <t xml:space="preserve">BORLÄNGE       </t>
  </si>
  <si>
    <t xml:space="preserve">SÄTER          </t>
  </si>
  <si>
    <t xml:space="preserve">HEDEMORA       </t>
  </si>
  <si>
    <t xml:space="preserve">AVESTA         </t>
  </si>
  <si>
    <t xml:space="preserve">LUDVIKA        </t>
  </si>
  <si>
    <t xml:space="preserve">OCKELBO        </t>
  </si>
  <si>
    <t xml:space="preserve">HOFORS         </t>
  </si>
  <si>
    <t xml:space="preserve">OVANÅKER       </t>
  </si>
  <si>
    <t xml:space="preserve">NORDANSTIG     </t>
  </si>
  <si>
    <t xml:space="preserve">LJUSDAL        </t>
  </si>
  <si>
    <t xml:space="preserve">GÄVLE          </t>
  </si>
  <si>
    <t xml:space="preserve">SANDVIKEN      </t>
  </si>
  <si>
    <t xml:space="preserve">SÖDERHAMN      </t>
  </si>
  <si>
    <t xml:space="preserve">BOLLNÄS        </t>
  </si>
  <si>
    <t xml:space="preserve">HUDIKSVALL     </t>
  </si>
  <si>
    <t xml:space="preserve">ÅNGE           </t>
  </si>
  <si>
    <t xml:space="preserve">TIMRÅ          </t>
  </si>
  <si>
    <t xml:space="preserve">HÄRNÖSAND      </t>
  </si>
  <si>
    <t xml:space="preserve">SUNDSVALL      </t>
  </si>
  <si>
    <t xml:space="preserve">KRAMFORS       </t>
  </si>
  <si>
    <t xml:space="preserve">SOLLEFTEÅ      </t>
  </si>
  <si>
    <t xml:space="preserve">ÖRNSKÖLDSVIK   </t>
  </si>
  <si>
    <t xml:space="preserve">RAGUNDA        </t>
  </si>
  <si>
    <t xml:space="preserve">BRÄCKE         </t>
  </si>
  <si>
    <t xml:space="preserve">KROKOM         </t>
  </si>
  <si>
    <t xml:space="preserve">STRÖMSUND      </t>
  </si>
  <si>
    <t xml:space="preserve">ÅRE            </t>
  </si>
  <si>
    <t xml:space="preserve">BERG           </t>
  </si>
  <si>
    <t xml:space="preserve">HÄRJEDALEN     </t>
  </si>
  <si>
    <t xml:space="preserve">ÖSTERSUND      </t>
  </si>
  <si>
    <t xml:space="preserve">NORDMALING     </t>
  </si>
  <si>
    <t xml:space="preserve">VINDELN        </t>
  </si>
  <si>
    <t xml:space="preserve">ROBERTSFORS    </t>
  </si>
  <si>
    <t xml:space="preserve">NORSJÖ         </t>
  </si>
  <si>
    <t xml:space="preserve">MALÅ           </t>
  </si>
  <si>
    <t xml:space="preserve">STORUMAN       </t>
  </si>
  <si>
    <t xml:space="preserve">SORSELE        </t>
  </si>
  <si>
    <t xml:space="preserve">DOROTEA        </t>
  </si>
  <si>
    <t xml:space="preserve">VÄNNÄS         </t>
  </si>
  <si>
    <t xml:space="preserve">VILHELMINA     </t>
  </si>
  <si>
    <t xml:space="preserve">ÅSELE          </t>
  </si>
  <si>
    <t xml:space="preserve">UMEÅ           </t>
  </si>
  <si>
    <t xml:space="preserve">LYCKSELE       </t>
  </si>
  <si>
    <t xml:space="preserve">SKELLEFTEÅ     </t>
  </si>
  <si>
    <t xml:space="preserve">ARVIDSJAUR     </t>
  </si>
  <si>
    <t xml:space="preserve">ARJEPLOG       </t>
  </si>
  <si>
    <t xml:space="preserve">JOKKMOKK       </t>
  </si>
  <si>
    <t xml:space="preserve">ÖVERKALIX      </t>
  </si>
  <si>
    <t xml:space="preserve">KALIX          </t>
  </si>
  <si>
    <t xml:space="preserve">ÖVERTORNEÅ     </t>
  </si>
  <si>
    <t xml:space="preserve">PAJALA         </t>
  </si>
  <si>
    <t xml:space="preserve">GÄLLIVARE      </t>
  </si>
  <si>
    <t xml:space="preserve">ÄLVSBYN        </t>
  </si>
  <si>
    <t xml:space="preserve">LULEÅ          </t>
  </si>
  <si>
    <t xml:space="preserve">PITEÅ          </t>
  </si>
  <si>
    <t xml:space="preserve">BODEN          </t>
  </si>
  <si>
    <t xml:space="preserve">HAPARANDA      </t>
  </si>
  <si>
    <t xml:space="preserve">KIRUNA         </t>
  </si>
  <si>
    <t>5)</t>
  </si>
  <si>
    <t>5) From 1 januari 2021 krav på Euro 5. Motorcyklar och mopeder med lägre avgasklass var tvungna att tas i bruk innan dess.</t>
  </si>
  <si>
    <t>New registrations of passenger cars by year of model/construction</t>
  </si>
  <si>
    <t>Fordon, nyregistrerade fordon</t>
  </si>
  <si>
    <t>Vehicles, new registrations</t>
  </si>
  <si>
    <t>1) Exklusive mildhybrider, se även "Mer om statistiken"</t>
  </si>
  <si>
    <t>Plug-in hybrids</t>
  </si>
  <si>
    <t>Nyregistrerade personbilar efter utsläppsklass</t>
  </si>
  <si>
    <t>The three lastest model years</t>
  </si>
  <si>
    <t>Older model years</t>
  </si>
  <si>
    <t>New registrations of passenger cars by emission class</t>
  </si>
  <si>
    <t>Missing</t>
  </si>
  <si>
    <t>New registrations of lorries by emission class</t>
  </si>
  <si>
    <t>Nyregistrerade lastbilar efter utsläppsklass</t>
  </si>
  <si>
    <t>Nyregistrerade personbilar efter årsmodell/New registrations of passenger cars by year of model/construction</t>
  </si>
  <si>
    <t>Ackumulerade nyregistreringar av personbilar efter drivmedel/New registrations of passenger cars by fuel</t>
  </si>
  <si>
    <t xml:space="preserve">Stock, new registrations and deregistrations of motorcycles and  class I mopeds </t>
  </si>
  <si>
    <t xml:space="preserve">2) I tidigare publicerade uppgifter redovisasdes mildhybrider under elhybrider. </t>
  </si>
  <si>
    <t xml:space="preserve">    Uppgifterna för 2019 och 2020 är reviderade per jan 2021 och mildhybrider redovisas under det huvudsakliga drivmedlet (bensin/diesel)</t>
  </si>
  <si>
    <t>Nyregistrerade personbilar efter årsmodell</t>
  </si>
  <si>
    <t>Avseende januari 2021</t>
  </si>
  <si>
    <r>
      <t>2019</t>
    </r>
    <r>
      <rPr>
        <vertAlign val="superscript"/>
        <sz val="8"/>
        <rFont val="Helvetica"/>
        <family val="2"/>
      </rPr>
      <t xml:space="preserve"> 2)</t>
    </r>
  </si>
  <si>
    <r>
      <t>2020</t>
    </r>
    <r>
      <rPr>
        <vertAlign val="superscript"/>
        <sz val="8"/>
        <rFont val="Helvetica"/>
        <family val="2"/>
      </rPr>
      <t>2)</t>
    </r>
  </si>
  <si>
    <r>
      <t xml:space="preserve">                                            </t>
    </r>
    <r>
      <rPr>
        <b/>
        <sz val="16"/>
        <color theme="0"/>
        <rFont val="Tahoma"/>
        <family val="2"/>
      </rPr>
      <t xml:space="preserve">    Statistik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</si>
</sst>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00"/>
    <numFmt numFmtId="165" formatCode="#\ ###;\ \-#\ ###;\ &quot;-&quot;"/>
    <numFmt numFmtId="166" formatCode="0.0%"/>
    <numFmt numFmtId="167" formatCode="#,###"/>
    <numFmt numFmtId="168" formatCode="_-* #,##0_-;\-* #,##0_-;_-* &quot;-&quot;??_-;_-@_-"/>
  </numFmts>
  <fonts count="61" x14ac:knownFonts="1">
    <font>
      <sz val="10"/>
      <name val="Arial"/>
    </font>
    <font>
      <sz val="11"/>
      <color indexed="8"/>
      <name val="Calibri"/>
      <family val="2"/>
    </font>
    <font>
      <sz val="10"/>
      <name val="Arial"/>
      <family val="2"/>
    </font>
    <font>
      <b/>
      <sz val="10"/>
      <name val="Helvetica"/>
      <family val="2"/>
    </font>
    <font>
      <sz val="10"/>
      <name val="Helvetica"/>
      <family val="2"/>
    </font>
    <font>
      <sz val="6"/>
      <name val="Helvetica"/>
      <family val="2"/>
    </font>
    <font>
      <sz val="9"/>
      <name val="Helvetica"/>
      <family val="2"/>
    </font>
    <font>
      <i/>
      <sz val="9"/>
      <name val="Helvetica"/>
      <family val="2"/>
    </font>
    <font>
      <sz val="8"/>
      <name val="Helvetica"/>
      <family val="2"/>
    </font>
    <font>
      <sz val="8"/>
      <name val="Arial"/>
      <family val="2"/>
    </font>
    <font>
      <b/>
      <sz val="10"/>
      <name val="Arial"/>
      <family val="2"/>
    </font>
    <font>
      <i/>
      <sz val="8"/>
      <name val="Helvetica"/>
      <family val="2"/>
    </font>
    <font>
      <i/>
      <sz val="8"/>
      <name val="Helvetica"/>
      <family val="2"/>
    </font>
    <font>
      <vertAlign val="superscript"/>
      <sz val="8"/>
      <name val="Helvetica"/>
      <family val="2"/>
    </font>
    <font>
      <sz val="7"/>
      <name val="Helvetica"/>
      <family val="2"/>
    </font>
    <font>
      <sz val="7"/>
      <name val="Arial"/>
      <family val="2"/>
    </font>
    <font>
      <sz val="8"/>
      <name val="Helvetica"/>
      <family val="2"/>
    </font>
    <font>
      <i/>
      <sz val="10"/>
      <name val="Helvetica"/>
      <family val="2"/>
    </font>
    <font>
      <b/>
      <sz val="9"/>
      <name val="Helvetica"/>
      <family val="2"/>
    </font>
    <font>
      <sz val="8"/>
      <name val="Arial"/>
      <family val="2"/>
    </font>
    <font>
      <b/>
      <sz val="8"/>
      <name val="Helvetica"/>
      <family val="2"/>
    </font>
    <font>
      <i/>
      <sz val="8"/>
      <name val="Arial"/>
      <family val="2"/>
    </font>
    <font>
      <sz val="8"/>
      <name val="Arial"/>
      <family val="2"/>
    </font>
    <font>
      <b/>
      <sz val="18"/>
      <name val="Arial"/>
      <family val="2"/>
    </font>
    <font>
      <sz val="14"/>
      <name val="Arial"/>
      <family val="2"/>
    </font>
    <font>
      <i/>
      <sz val="10"/>
      <name val="Arial"/>
      <family val="2"/>
    </font>
    <font>
      <u/>
      <sz val="10"/>
      <color indexed="12"/>
      <name val="Arial"/>
      <family val="2"/>
    </font>
    <font>
      <vertAlign val="superscript"/>
      <sz val="8"/>
      <name val="Arial"/>
      <family val="2"/>
    </font>
    <font>
      <sz val="11"/>
      <color indexed="5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8"/>
      <name val="Arial"/>
      <family val="2"/>
    </font>
    <font>
      <sz val="10"/>
      <name val="Times New Roman"/>
      <family val="1"/>
    </font>
    <font>
      <sz val="11"/>
      <color theme="1"/>
      <name val="Calibri"/>
      <family val="2"/>
      <scheme val="minor"/>
    </font>
    <font>
      <sz val="11"/>
      <color theme="0"/>
      <name val="Calibri"/>
      <family val="2"/>
      <scheme val="minor"/>
    </font>
    <font>
      <b/>
      <sz val="11"/>
      <color rgb="FFFA7D00"/>
      <name val="Calibri"/>
      <family val="2"/>
      <scheme val="minor"/>
    </font>
    <font>
      <b/>
      <sz val="11"/>
      <color indexed="52"/>
      <name val="Calibri"/>
      <family val="2"/>
      <scheme val="minor"/>
    </font>
    <font>
      <sz val="11"/>
      <color rgb="FF006100"/>
      <name val="Calibri"/>
      <family val="2"/>
      <scheme val="minor"/>
    </font>
    <font>
      <sz val="11"/>
      <color rgb="FF9C0006"/>
      <name val="Calibri"/>
      <family val="2"/>
      <scheme val="minor"/>
    </font>
    <font>
      <i/>
      <sz val="11"/>
      <color rgb="FF7F7F7F"/>
      <name val="Calibri"/>
      <family val="2"/>
      <scheme val="minor"/>
    </font>
    <font>
      <sz val="11"/>
      <color rgb="FF3F3F76"/>
      <name val="Calibri"/>
      <family val="2"/>
      <scheme val="minor"/>
    </font>
    <font>
      <b/>
      <sz val="11"/>
      <color theme="0"/>
      <name val="Calibri"/>
      <family val="2"/>
      <scheme val="minor"/>
    </font>
    <font>
      <sz val="11"/>
      <color rgb="FFFA7D00"/>
      <name val="Calibri"/>
      <family val="2"/>
      <scheme val="minor"/>
    </font>
    <font>
      <sz val="11"/>
      <color rgb="FF9C6500"/>
      <name val="Calibri"/>
      <family val="2"/>
      <scheme val="minor"/>
    </font>
    <font>
      <sz val="11"/>
      <color indexed="6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rgb="FF3F3F3F"/>
      <name val="Calibri"/>
      <family val="2"/>
      <scheme val="minor"/>
    </font>
    <font>
      <sz val="11"/>
      <color rgb="FFFF0000"/>
      <name val="Calibri"/>
      <family val="2"/>
      <scheme val="minor"/>
    </font>
    <font>
      <sz val="8"/>
      <color indexed="8"/>
      <name val="Arial"/>
      <family val="2"/>
    </font>
    <font>
      <sz val="11"/>
      <color theme="1"/>
      <name val="Calibri"/>
      <family val="2"/>
      <scheme val="minor"/>
    </font>
    <font>
      <sz val="9"/>
      <name val="Times New Roman"/>
      <family val="1"/>
    </font>
    <font>
      <sz val="10"/>
      <name val="Arial"/>
      <family val="2"/>
    </font>
    <font>
      <b/>
      <sz val="16"/>
      <name val="Tahoma"/>
      <family val="2"/>
    </font>
    <font>
      <sz val="8"/>
      <color rgb="FFFF0000"/>
      <name val="Arial"/>
      <family val="2"/>
    </font>
    <font>
      <b/>
      <sz val="16"/>
      <color theme="0"/>
      <name val="Tahoma"/>
      <family val="2"/>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5" tint="0.79998168889431442"/>
        <bgColor indexed="65"/>
      </patternFill>
    </fill>
    <fill>
      <patternFill patternType="solid">
        <fgColor theme="6" tint="0.79998168889431442"/>
        <bgColor indexed="65"/>
      </patternFill>
    </fill>
    <fill>
      <patternFill patternType="solid">
        <fgColor theme="9" tint="0.79998168889431442"/>
        <bgColor indexed="65"/>
      </patternFill>
    </fill>
    <fill>
      <patternFill patternType="solid">
        <fgColor theme="6" tint="0.59999389629810485"/>
        <bgColor indexed="65"/>
      </patternFill>
    </fill>
    <fill>
      <patternFill patternType="solid">
        <fgColor theme="9" tint="0.39997558519241921"/>
        <bgColor indexed="65"/>
      </patternFill>
    </fill>
    <fill>
      <patternFill patternType="solid">
        <fgColor rgb="FFFFFFCC"/>
      </patternFill>
    </fill>
    <fill>
      <patternFill patternType="solid">
        <fgColor rgb="FFF2F2F2"/>
      </patternFill>
    </fill>
    <fill>
      <patternFill patternType="solid">
        <fgColor rgb="FFC6EFCE"/>
      </patternFill>
    </fill>
    <fill>
      <patternFill patternType="solid">
        <fgColor theme="7"/>
      </patternFill>
    </fill>
    <fill>
      <patternFill patternType="solid">
        <fgColor rgb="FFFFC7CE"/>
      </patternFill>
    </fill>
    <fill>
      <patternFill patternType="solid">
        <fgColor rgb="FFFFCC99"/>
      </patternFill>
    </fill>
    <fill>
      <patternFill patternType="solid">
        <fgColor rgb="FFA5A5A5"/>
      </patternFill>
    </fill>
    <fill>
      <patternFill patternType="solid">
        <fgColor rgb="FFFFEB9C"/>
      </patternFill>
    </fill>
    <fill>
      <patternFill patternType="solid">
        <fgColor rgb="FF52AF32"/>
        <bgColor indexed="64"/>
      </patternFill>
    </fill>
  </fills>
  <borders count="21">
    <border>
      <left/>
      <right/>
      <top/>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bottom style="thin">
        <color indexed="64"/>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style="thin">
        <color indexed="64"/>
      </top>
      <bottom style="thin">
        <color indexed="64"/>
      </bottom>
      <diagonal/>
    </border>
  </borders>
  <cellStyleXfs count="170">
    <xf numFmtId="0" fontId="0" fillId="0" borderId="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2" borderId="0" applyNumberFormat="0" applyBorder="0" applyAlignment="0" applyProtection="0"/>
    <xf numFmtId="0" fontId="35" fillId="20" borderId="0" applyNumberFormat="0" applyBorder="0" applyAlignment="0" applyProtection="0"/>
    <xf numFmtId="0" fontId="35" fillId="3" borderId="0" applyNumberFormat="0" applyBorder="0" applyAlignment="0" applyProtection="0"/>
    <xf numFmtId="0" fontId="35" fillId="21" borderId="0" applyNumberFormat="0" applyBorder="0" applyAlignment="0" applyProtection="0"/>
    <xf numFmtId="0" fontId="35" fillId="4"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5" borderId="0" applyNumberFormat="0" applyBorder="0" applyAlignment="0" applyProtection="0"/>
    <xf numFmtId="0" fontId="35" fillId="22"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23" borderId="0" applyNumberFormat="0" applyBorder="0" applyAlignment="0" applyProtection="0"/>
    <xf numFmtId="0" fontId="35" fillId="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5"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2"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9"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24" borderId="0" applyNumberFormat="0" applyBorder="0" applyAlignment="0" applyProtection="0"/>
    <xf numFmtId="0" fontId="36" fillId="15" borderId="0" applyNumberFormat="0" applyBorder="0" applyAlignment="0" applyProtection="0"/>
    <xf numFmtId="0" fontId="35" fillId="25" borderId="11" applyNumberFormat="0" applyFont="0" applyAlignment="0" applyProtection="0"/>
    <xf numFmtId="0" fontId="1" fillId="25" borderId="11" applyNumberFormat="0" applyFont="0" applyAlignment="0" applyProtection="0"/>
    <xf numFmtId="0" fontId="1" fillId="25" borderId="11" applyNumberFormat="0" applyFont="0" applyAlignment="0" applyProtection="0"/>
    <xf numFmtId="0" fontId="1" fillId="25" borderId="11" applyNumberFormat="0" applyFont="0" applyAlignment="0" applyProtection="0"/>
    <xf numFmtId="0" fontId="1" fillId="25" borderId="11" applyNumberFormat="0" applyFont="0" applyAlignment="0" applyProtection="0"/>
    <xf numFmtId="0" fontId="1" fillId="25" borderId="11" applyNumberFormat="0" applyFont="0" applyAlignment="0" applyProtection="0"/>
    <xf numFmtId="0" fontId="37" fillId="26" borderId="12" applyNumberFormat="0" applyAlignment="0" applyProtection="0"/>
    <xf numFmtId="0" fontId="38" fillId="26" borderId="12" applyNumberFormat="0" applyAlignment="0" applyProtection="0"/>
    <xf numFmtId="0" fontId="38" fillId="26" borderId="12" applyNumberFormat="0" applyAlignment="0" applyProtection="0"/>
    <xf numFmtId="0" fontId="38" fillId="26" borderId="12" applyNumberFormat="0" applyAlignment="0" applyProtection="0"/>
    <xf numFmtId="0" fontId="38" fillId="26" borderId="12" applyNumberFormat="0" applyAlignment="0" applyProtection="0"/>
    <xf numFmtId="0" fontId="38" fillId="6" borderId="12" applyNumberFormat="0" applyAlignment="0" applyProtection="0"/>
    <xf numFmtId="0" fontId="39" fillId="27"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40" fillId="29"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28" borderId="0" applyNumberFormat="0" applyBorder="0" applyAlignment="0" applyProtection="0"/>
    <xf numFmtId="0" fontId="36" fillId="13"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41" fillId="0" borderId="0" applyNumberFormat="0" applyFill="0" applyBorder="0" applyAlignment="0" applyProtection="0"/>
    <xf numFmtId="0" fontId="26" fillId="0" borderId="0" applyNumberFormat="0" applyFill="0" applyBorder="0" applyAlignment="0" applyProtection="0">
      <alignment vertical="top"/>
      <protection locked="0"/>
    </xf>
    <xf numFmtId="0" fontId="42" fillId="30" borderId="12" applyNumberFormat="0" applyAlignment="0" applyProtection="0"/>
    <xf numFmtId="0" fontId="42" fillId="30" borderId="12" applyNumberFormat="0" applyAlignment="0" applyProtection="0"/>
    <xf numFmtId="0" fontId="42" fillId="6" borderId="12" applyNumberFormat="0" applyAlignment="0" applyProtection="0"/>
    <xf numFmtId="0" fontId="43" fillId="31" borderId="13" applyNumberFormat="0" applyAlignment="0" applyProtection="0"/>
    <xf numFmtId="0" fontId="44" fillId="0" borderId="14" applyNumberFormat="0" applyFill="0" applyAlignment="0" applyProtection="0"/>
    <xf numFmtId="0" fontId="28" fillId="0" borderId="1" applyNumberFormat="0" applyFill="0" applyAlignment="0" applyProtection="0"/>
    <xf numFmtId="0" fontId="28" fillId="0" borderId="1" applyNumberFormat="0" applyFill="0" applyAlignment="0" applyProtection="0"/>
    <xf numFmtId="0" fontId="28" fillId="0" borderId="1" applyNumberFormat="0" applyFill="0" applyAlignment="0" applyProtection="0"/>
    <xf numFmtId="0" fontId="28" fillId="0" borderId="1" applyNumberFormat="0" applyFill="0" applyAlignment="0" applyProtection="0"/>
    <xf numFmtId="0" fontId="28" fillId="0" borderId="1" applyNumberFormat="0" applyFill="0" applyAlignment="0" applyProtection="0"/>
    <xf numFmtId="0" fontId="45"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35" fillId="0" borderId="0"/>
    <xf numFmtId="0" fontId="2" fillId="0" borderId="0"/>
    <xf numFmtId="0" fontId="9" fillId="0" borderId="0"/>
    <xf numFmtId="9" fontId="2" fillId="0" borderId="0" applyFont="0" applyFill="0" applyBorder="0" applyAlignment="0" applyProtection="0"/>
    <xf numFmtId="0" fontId="47" fillId="0" borderId="0" applyNumberFormat="0" applyFill="0" applyBorder="0" applyAlignment="0" applyProtection="0"/>
    <xf numFmtId="0" fontId="48" fillId="0" borderId="15"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30" fillId="0" borderId="2" applyNumberFormat="0" applyFill="0" applyAlignment="0" applyProtection="0"/>
    <xf numFmtId="0" fontId="49" fillId="0" borderId="16" applyNumberFormat="0" applyFill="0" applyAlignment="0" applyProtection="0"/>
    <xf numFmtId="0" fontId="49" fillId="0" borderId="4" applyNumberFormat="0" applyFill="0" applyAlignment="0" applyProtection="0"/>
    <xf numFmtId="0" fontId="49" fillId="0" borderId="4" applyNumberFormat="0" applyFill="0" applyAlignment="0" applyProtection="0"/>
    <xf numFmtId="0" fontId="49" fillId="0" borderId="4" applyNumberFormat="0" applyFill="0" applyAlignment="0" applyProtection="0"/>
    <xf numFmtId="0" fontId="49" fillId="0" borderId="4" applyNumberFormat="0" applyFill="0" applyAlignment="0" applyProtection="0"/>
    <xf numFmtId="0" fontId="31" fillId="0" borderId="4" applyNumberFormat="0" applyFill="0" applyAlignment="0" applyProtection="0"/>
    <xf numFmtId="0" fontId="50" fillId="0" borderId="17" applyNumberFormat="0" applyFill="0" applyAlignment="0" applyProtection="0"/>
    <xf numFmtId="0" fontId="50" fillId="0" borderId="6" applyNumberFormat="0" applyFill="0" applyAlignment="0" applyProtection="0"/>
    <xf numFmtId="0" fontId="50" fillId="0" borderId="6" applyNumberFormat="0" applyFill="0" applyAlignment="0" applyProtection="0"/>
    <xf numFmtId="0" fontId="50" fillId="0" borderId="6" applyNumberFormat="0" applyFill="0" applyAlignment="0" applyProtection="0"/>
    <xf numFmtId="0" fontId="50" fillId="0" borderId="6" applyNumberFormat="0" applyFill="0" applyAlignment="0" applyProtection="0"/>
    <xf numFmtId="0" fontId="32" fillId="0" borderId="5" applyNumberFormat="0" applyFill="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32" fillId="0" borderId="0" applyNumberFormat="0" applyFill="0" applyBorder="0" applyAlignment="0" applyProtection="0"/>
    <xf numFmtId="0" fontId="47" fillId="0" borderId="0" applyNumberFormat="0" applyFill="0" applyBorder="0" applyAlignment="0" applyProtection="0"/>
    <xf numFmtId="0" fontId="29" fillId="0" borderId="0" applyNumberFormat="0" applyFill="0" applyBorder="0" applyAlignment="0" applyProtection="0"/>
    <xf numFmtId="0" fontId="51" fillId="0" borderId="18" applyNumberFormat="0" applyFill="0" applyAlignment="0" applyProtection="0"/>
    <xf numFmtId="0" fontId="51" fillId="0" borderId="8" applyNumberFormat="0" applyFill="0" applyAlignment="0" applyProtection="0"/>
    <xf numFmtId="0" fontId="51" fillId="0" borderId="8" applyNumberFormat="0" applyFill="0" applyAlignment="0" applyProtection="0"/>
    <xf numFmtId="0" fontId="51" fillId="0" borderId="8" applyNumberFormat="0" applyFill="0" applyAlignment="0" applyProtection="0"/>
    <xf numFmtId="0" fontId="51" fillId="0" borderId="8" applyNumberFormat="0" applyFill="0" applyAlignment="0" applyProtection="0"/>
    <xf numFmtId="0" fontId="51" fillId="0" borderId="7" applyNumberFormat="0" applyFill="0" applyAlignment="0" applyProtection="0"/>
    <xf numFmtId="0" fontId="52" fillId="26" borderId="19" applyNumberFormat="0" applyAlignment="0" applyProtection="0"/>
    <xf numFmtId="0" fontId="52" fillId="26" borderId="19" applyNumberFormat="0" applyAlignment="0" applyProtection="0"/>
    <xf numFmtId="0" fontId="52" fillId="6" borderId="19" applyNumberFormat="0" applyAlignment="0" applyProtection="0"/>
    <xf numFmtId="0" fontId="53" fillId="0" borderId="0" applyNumberFormat="0" applyFill="0" applyBorder="0" applyAlignment="0" applyProtection="0"/>
    <xf numFmtId="0" fontId="55" fillId="0" borderId="0"/>
    <xf numFmtId="43" fontId="57" fillId="0" borderId="0" applyFont="0" applyFill="0" applyBorder="0" applyAlignment="0" applyProtection="0"/>
  </cellStyleXfs>
  <cellXfs count="274">
    <xf numFmtId="0" fontId="0" fillId="0" borderId="0" xfId="0"/>
    <xf numFmtId="0" fontId="3" fillId="0" borderId="0" xfId="0" applyFont="1" applyAlignment="1">
      <alignment horizontal="left"/>
    </xf>
    <xf numFmtId="0" fontId="3" fillId="0" borderId="0" xfId="0" applyFont="1" applyAlignment="1"/>
    <xf numFmtId="0" fontId="4" fillId="0" borderId="0" xfId="0" applyFont="1" applyAlignment="1">
      <alignment horizontal="left"/>
    </xf>
    <xf numFmtId="0" fontId="4" fillId="0" borderId="0" xfId="0" applyFont="1" applyAlignment="1"/>
    <xf numFmtId="0" fontId="5" fillId="0" borderId="9" xfId="0" applyFont="1" applyBorder="1" applyAlignment="1">
      <alignment horizontal="left"/>
    </xf>
    <xf numFmtId="0" fontId="6" fillId="0" borderId="0" xfId="0" applyFont="1" applyAlignment="1">
      <alignment horizontal="left"/>
    </xf>
    <xf numFmtId="3" fontId="6" fillId="0" borderId="0" xfId="0" applyNumberFormat="1" applyFont="1" applyBorder="1" applyAlignment="1"/>
    <xf numFmtId="0" fontId="10" fillId="0" borderId="0" xfId="0" applyFont="1" applyAlignment="1">
      <alignment horizontal="left"/>
    </xf>
    <xf numFmtId="0" fontId="2" fillId="0" borderId="0" xfId="0" applyFont="1" applyAlignment="1">
      <alignment horizontal="left"/>
    </xf>
    <xf numFmtId="0" fontId="5" fillId="0" borderId="0" xfId="0" applyFont="1" applyAlignment="1">
      <alignment horizontal="left"/>
    </xf>
    <xf numFmtId="0" fontId="8" fillId="0" borderId="0" xfId="0" applyFont="1" applyAlignment="1">
      <alignment horizontal="left"/>
    </xf>
    <xf numFmtId="0" fontId="8" fillId="0" borderId="9" xfId="0" applyFont="1" applyBorder="1" applyAlignment="1">
      <alignment horizontal="left"/>
    </xf>
    <xf numFmtId="0" fontId="8" fillId="0" borderId="0" xfId="0" applyFont="1" applyBorder="1" applyAlignment="1">
      <alignment horizontal="left"/>
    </xf>
    <xf numFmtId="0" fontId="9" fillId="0" borderId="0" xfId="0" applyFont="1" applyAlignment="1">
      <alignment horizontal="left"/>
    </xf>
    <xf numFmtId="0" fontId="11" fillId="0" borderId="9" xfId="0" applyFont="1" applyBorder="1" applyAlignment="1">
      <alignment horizontal="left"/>
    </xf>
    <xf numFmtId="0" fontId="12" fillId="0" borderId="9" xfId="0" applyFont="1" applyBorder="1"/>
    <xf numFmtId="0" fontId="9" fillId="0" borderId="9" xfId="0" applyFont="1" applyBorder="1"/>
    <xf numFmtId="0" fontId="11" fillId="0" borderId="0" xfId="0" applyFont="1" applyAlignment="1">
      <alignment horizontal="left"/>
    </xf>
    <xf numFmtId="0" fontId="8" fillId="0" borderId="0" xfId="0" applyFont="1"/>
    <xf numFmtId="0" fontId="9" fillId="0" borderId="0" xfId="0" applyFont="1"/>
    <xf numFmtId="0" fontId="11" fillId="0" borderId="0" xfId="0" applyFont="1" applyBorder="1" applyAlignment="1">
      <alignment horizontal="left"/>
    </xf>
    <xf numFmtId="0" fontId="9" fillId="0" borderId="0" xfId="0" applyFont="1" applyBorder="1"/>
    <xf numFmtId="0" fontId="9" fillId="0" borderId="0" xfId="0" applyFont="1" applyBorder="1" applyAlignment="1">
      <alignment horizontal="left"/>
    </xf>
    <xf numFmtId="3" fontId="8" fillId="0" borderId="0" xfId="0" applyNumberFormat="1" applyFont="1" applyAlignment="1">
      <alignment horizontal="right"/>
    </xf>
    <xf numFmtId="0" fontId="9" fillId="0" borderId="0" xfId="0" applyFont="1" applyAlignment="1">
      <alignment horizontal="right"/>
    </xf>
    <xf numFmtId="1" fontId="8" fillId="0" borderId="0" xfId="0" applyNumberFormat="1" applyFont="1" applyAlignment="1">
      <alignment horizontal="left"/>
    </xf>
    <xf numFmtId="3" fontId="8" fillId="0" borderId="0" xfId="0" applyNumberFormat="1" applyFont="1" applyAlignment="1">
      <alignment horizontal="left"/>
    </xf>
    <xf numFmtId="3" fontId="9" fillId="0" borderId="0" xfId="0" applyNumberFormat="1" applyFont="1" applyAlignment="1">
      <alignment horizontal="left"/>
    </xf>
    <xf numFmtId="3" fontId="9" fillId="0" borderId="0" xfId="0" applyNumberFormat="1" applyFont="1" applyBorder="1" applyAlignment="1">
      <alignment horizontal="right"/>
    </xf>
    <xf numFmtId="3" fontId="9" fillId="0" borderId="0" xfId="0" applyNumberFormat="1" applyFont="1" applyAlignment="1">
      <alignment horizontal="right"/>
    </xf>
    <xf numFmtId="3" fontId="8" fillId="0" borderId="0" xfId="0" applyNumberFormat="1" applyFont="1" applyBorder="1" applyAlignment="1">
      <alignment horizontal="left"/>
    </xf>
    <xf numFmtId="3" fontId="9" fillId="0" borderId="0" xfId="0" applyNumberFormat="1" applyFont="1" applyBorder="1" applyAlignment="1">
      <alignment horizontal="left"/>
    </xf>
    <xf numFmtId="0" fontId="8" fillId="0" borderId="0" xfId="0" applyFont="1" applyAlignment="1">
      <alignment horizontal="right"/>
    </xf>
    <xf numFmtId="3" fontId="8" fillId="0" borderId="9" xfId="0" applyNumberFormat="1" applyFont="1" applyBorder="1" applyAlignment="1">
      <alignment horizontal="left"/>
    </xf>
    <xf numFmtId="3" fontId="9" fillId="0" borderId="9" xfId="0" applyNumberFormat="1" applyFont="1" applyBorder="1" applyAlignment="1">
      <alignment horizontal="right"/>
    </xf>
    <xf numFmtId="0" fontId="0" fillId="0" borderId="0" xfId="0" applyAlignment="1">
      <alignment horizontal="left"/>
    </xf>
    <xf numFmtId="0" fontId="0" fillId="0" borderId="0" xfId="0" applyAlignment="1">
      <alignment horizontal="right"/>
    </xf>
    <xf numFmtId="0" fontId="3" fillId="0" borderId="0" xfId="0" applyFont="1"/>
    <xf numFmtId="0" fontId="10" fillId="0" borderId="0" xfId="0" applyFont="1"/>
    <xf numFmtId="0" fontId="4" fillId="0" borderId="0" xfId="0" applyFont="1"/>
    <xf numFmtId="0" fontId="2" fillId="0" borderId="0" xfId="0" applyFont="1"/>
    <xf numFmtId="0" fontId="4" fillId="0" borderId="9" xfId="0" applyFont="1" applyBorder="1" applyAlignment="1">
      <alignment horizontal="left"/>
    </xf>
    <xf numFmtId="0" fontId="4" fillId="0" borderId="9" xfId="0" applyFont="1" applyBorder="1"/>
    <xf numFmtId="0" fontId="8" fillId="0" borderId="9" xfId="0" applyFont="1" applyBorder="1"/>
    <xf numFmtId="0" fontId="11" fillId="0" borderId="0" xfId="0" applyFont="1"/>
    <xf numFmtId="0" fontId="11" fillId="0" borderId="9" xfId="0" applyFont="1" applyBorder="1"/>
    <xf numFmtId="0" fontId="6" fillId="0" borderId="0" xfId="0" applyFont="1"/>
    <xf numFmtId="3" fontId="6" fillId="0" borderId="0" xfId="0" applyNumberFormat="1" applyFont="1"/>
    <xf numFmtId="3" fontId="6" fillId="0" borderId="0" xfId="0" applyNumberFormat="1" applyFont="1" applyBorder="1"/>
    <xf numFmtId="3" fontId="9" fillId="0" borderId="0" xfId="0" applyNumberFormat="1" applyFont="1"/>
    <xf numFmtId="0" fontId="8" fillId="0" borderId="0" xfId="0" applyFont="1" applyBorder="1"/>
    <xf numFmtId="3" fontId="8" fillId="0" borderId="9" xfId="0" applyNumberFormat="1" applyFont="1" applyBorder="1"/>
    <xf numFmtId="0" fontId="8" fillId="0" borderId="9" xfId="0" applyFont="1" applyBorder="1" applyAlignment="1">
      <alignment horizontal="right"/>
    </xf>
    <xf numFmtId="0" fontId="10" fillId="0" borderId="0" xfId="0" applyFont="1" applyAlignment="1"/>
    <xf numFmtId="0" fontId="2" fillId="0" borderId="0" xfId="0" applyFont="1" applyAlignment="1"/>
    <xf numFmtId="0" fontId="4" fillId="0" borderId="9" xfId="0" applyFont="1" applyBorder="1" applyAlignment="1"/>
    <xf numFmtId="0" fontId="8" fillId="0" borderId="0" xfId="0" applyFont="1" applyAlignment="1"/>
    <xf numFmtId="0" fontId="9" fillId="0" borderId="0" xfId="0" applyFont="1" applyAlignment="1"/>
    <xf numFmtId="0" fontId="8" fillId="0" borderId="0" xfId="0" applyFont="1" applyBorder="1" applyAlignment="1"/>
    <xf numFmtId="0" fontId="11" fillId="0" borderId="9" xfId="0" applyFont="1" applyBorder="1" applyAlignment="1"/>
    <xf numFmtId="0" fontId="11" fillId="0" borderId="0" xfId="0" applyFont="1" applyAlignment="1"/>
    <xf numFmtId="0" fontId="8" fillId="0" borderId="9" xfId="0" applyFont="1" applyBorder="1" applyAlignment="1" applyProtection="1"/>
    <xf numFmtId="0" fontId="8" fillId="0" borderId="9" xfId="0" applyFont="1" applyBorder="1" applyAlignment="1" applyProtection="1">
      <alignment horizontal="left"/>
    </xf>
    <xf numFmtId="0" fontId="11" fillId="0" borderId="9" xfId="0" applyFont="1" applyBorder="1" applyAlignment="1" applyProtection="1"/>
    <xf numFmtId="0" fontId="9" fillId="0" borderId="0" xfId="0" applyFont="1" applyBorder="1" applyAlignment="1" applyProtection="1"/>
    <xf numFmtId="3" fontId="0" fillId="0" borderId="0" xfId="0" applyNumberFormat="1" applyAlignment="1">
      <alignment horizontal="right"/>
    </xf>
    <xf numFmtId="3" fontId="8" fillId="0" borderId="9" xfId="0" applyNumberFormat="1" applyFont="1" applyBorder="1" applyAlignment="1">
      <alignment horizontal="right"/>
    </xf>
    <xf numFmtId="0" fontId="8" fillId="0" borderId="0" xfId="0" applyFont="1" applyBorder="1" applyAlignment="1" applyProtection="1"/>
    <xf numFmtId="0" fontId="8" fillId="0" borderId="0" xfId="0" applyFont="1" applyBorder="1" applyAlignment="1" applyProtection="1">
      <alignment horizontal="left"/>
    </xf>
    <xf numFmtId="0" fontId="11" fillId="0" borderId="0" xfId="0" applyFont="1" applyBorder="1" applyAlignment="1" applyProtection="1"/>
    <xf numFmtId="0" fontId="11" fillId="0" borderId="0" xfId="0" applyFont="1" applyBorder="1" applyAlignment="1"/>
    <xf numFmtId="0" fontId="11" fillId="0" borderId="0" xfId="0" applyFont="1" applyBorder="1"/>
    <xf numFmtId="0" fontId="9" fillId="0" borderId="9" xfId="0" applyFont="1" applyBorder="1" applyAlignment="1">
      <alignment horizontal="left"/>
    </xf>
    <xf numFmtId="0" fontId="11" fillId="0" borderId="9" xfId="0" applyFont="1" applyBorder="1" applyAlignment="1" applyProtection="1">
      <alignment horizontal="left"/>
      <protection locked="0"/>
    </xf>
    <xf numFmtId="0" fontId="12" fillId="0" borderId="9" xfId="0" applyFont="1" applyBorder="1" applyAlignment="1" applyProtection="1">
      <alignment horizontal="left"/>
      <protection locked="0"/>
    </xf>
    <xf numFmtId="3" fontId="9" fillId="0" borderId="0" xfId="0" applyNumberFormat="1" applyFont="1" applyBorder="1"/>
    <xf numFmtId="0" fontId="12" fillId="0" borderId="9" xfId="0" applyFont="1" applyBorder="1" applyAlignment="1">
      <alignment horizontal="left"/>
    </xf>
    <xf numFmtId="0" fontId="4" fillId="0" borderId="0" xfId="0" applyFont="1" applyBorder="1"/>
    <xf numFmtId="0" fontId="17" fillId="0" borderId="0" xfId="0" applyFont="1" applyBorder="1"/>
    <xf numFmtId="0" fontId="17" fillId="0" borderId="0" xfId="0" applyFont="1"/>
    <xf numFmtId="0" fontId="17" fillId="0" borderId="9" xfId="0" applyFont="1" applyBorder="1"/>
    <xf numFmtId="3" fontId="4" fillId="0" borderId="0" xfId="0" applyNumberFormat="1" applyFont="1" applyBorder="1"/>
    <xf numFmtId="3" fontId="4" fillId="0" borderId="0" xfId="0" applyNumberFormat="1" applyFont="1"/>
    <xf numFmtId="3" fontId="18" fillId="0" borderId="0" xfId="0" applyNumberFormat="1" applyFont="1"/>
    <xf numFmtId="0" fontId="8" fillId="0" borderId="0" xfId="0" applyFont="1" applyBorder="1" applyAlignment="1">
      <alignment wrapText="1"/>
    </xf>
    <xf numFmtId="0" fontId="8" fillId="0" borderId="0" xfId="0" applyFont="1" applyAlignment="1">
      <alignment wrapText="1"/>
    </xf>
    <xf numFmtId="3" fontId="19" fillId="0" borderId="0" xfId="0" applyNumberFormat="1" applyFont="1"/>
    <xf numFmtId="0" fontId="0" fillId="0" borderId="0" xfId="0" applyAlignment="1" applyProtection="1">
      <alignment horizontal="right"/>
      <protection locked="0"/>
    </xf>
    <xf numFmtId="3" fontId="0" fillId="0" borderId="0" xfId="0" applyNumberFormat="1"/>
    <xf numFmtId="3" fontId="7" fillId="0" borderId="9" xfId="0" applyNumberFormat="1" applyFont="1" applyBorder="1" applyAlignment="1">
      <alignment horizontal="right"/>
    </xf>
    <xf numFmtId="1" fontId="8" fillId="0" borderId="0" xfId="0" applyNumberFormat="1" applyFont="1" applyBorder="1" applyAlignment="1">
      <alignment horizontal="left"/>
    </xf>
    <xf numFmtId="3" fontId="8" fillId="0" borderId="0" xfId="0" applyNumberFormat="1" applyFont="1" applyBorder="1" applyAlignment="1">
      <alignment horizontal="right" wrapText="1"/>
    </xf>
    <xf numFmtId="3" fontId="11" fillId="0" borderId="0" xfId="0" applyNumberFormat="1" applyFont="1" applyBorder="1" applyAlignment="1">
      <alignment horizontal="right"/>
    </xf>
    <xf numFmtId="3" fontId="8" fillId="0" borderId="0" xfId="0" applyNumberFormat="1" applyFont="1"/>
    <xf numFmtId="3" fontId="8" fillId="0" borderId="0" xfId="0" applyNumberFormat="1" applyFont="1" applyBorder="1"/>
    <xf numFmtId="3" fontId="20" fillId="0" borderId="0" xfId="0" applyNumberFormat="1" applyFont="1"/>
    <xf numFmtId="3" fontId="20" fillId="0" borderId="0" xfId="0" applyNumberFormat="1" applyFont="1" applyBorder="1"/>
    <xf numFmtId="3" fontId="8" fillId="0" borderId="0" xfId="0" applyNumberFormat="1" applyFont="1" applyBorder="1" applyAlignment="1"/>
    <xf numFmtId="3" fontId="4" fillId="0" borderId="0" xfId="0" applyNumberFormat="1" applyFont="1" applyAlignment="1">
      <alignment horizontal="right"/>
    </xf>
    <xf numFmtId="3" fontId="4" fillId="0" borderId="9" xfId="0" applyNumberFormat="1" applyFont="1" applyBorder="1" applyAlignment="1">
      <alignment horizontal="right"/>
    </xf>
    <xf numFmtId="3" fontId="17" fillId="0" borderId="9" xfId="0" applyNumberFormat="1" applyFont="1" applyBorder="1" applyAlignment="1">
      <alignment horizontal="right"/>
    </xf>
    <xf numFmtId="0" fontId="14" fillId="0" borderId="0" xfId="0" applyFont="1" applyBorder="1" applyAlignment="1">
      <alignment horizontal="left"/>
    </xf>
    <xf numFmtId="3" fontId="14" fillId="0" borderId="0" xfId="0" applyNumberFormat="1" applyFont="1" applyBorder="1" applyAlignment="1">
      <alignment horizontal="right"/>
    </xf>
    <xf numFmtId="0" fontId="15" fillId="0" borderId="0" xfId="0" applyFont="1" applyBorder="1" applyAlignment="1">
      <alignment horizontal="left"/>
    </xf>
    <xf numFmtId="164" fontId="11" fillId="0" borderId="0" xfId="0" applyNumberFormat="1" applyFont="1" applyBorder="1" applyAlignment="1">
      <alignment horizontal="left"/>
    </xf>
    <xf numFmtId="164" fontId="8" fillId="0" borderId="0" xfId="0" applyNumberFormat="1" applyFont="1" applyAlignment="1">
      <alignment horizontal="left"/>
    </xf>
    <xf numFmtId="164" fontId="8" fillId="0" borderId="0" xfId="0" applyNumberFormat="1" applyFont="1" applyBorder="1" applyAlignment="1">
      <alignment horizontal="left"/>
    </xf>
    <xf numFmtId="164" fontId="3" fillId="0" borderId="0" xfId="0" applyNumberFormat="1" applyFont="1" applyAlignment="1">
      <alignment horizontal="left"/>
    </xf>
    <xf numFmtId="164" fontId="4" fillId="0" borderId="0" xfId="0" applyNumberFormat="1" applyFont="1" applyAlignment="1">
      <alignment horizontal="left"/>
    </xf>
    <xf numFmtId="164" fontId="8" fillId="0" borderId="10" xfId="0" applyNumberFormat="1" applyFont="1" applyBorder="1" applyAlignment="1">
      <alignment horizontal="left" wrapText="1"/>
    </xf>
    <xf numFmtId="164" fontId="17" fillId="0" borderId="9" xfId="0" applyNumberFormat="1" applyFont="1" applyBorder="1" applyAlignment="1">
      <alignment horizontal="left"/>
    </xf>
    <xf numFmtId="3" fontId="3" fillId="0" borderId="0" xfId="0" applyNumberFormat="1" applyFont="1" applyAlignment="1">
      <alignment horizontal="right"/>
    </xf>
    <xf numFmtId="0" fontId="3" fillId="0" borderId="0" xfId="0" applyFont="1" applyBorder="1"/>
    <xf numFmtId="3" fontId="9" fillId="0" borderId="0" xfId="0" applyNumberFormat="1" applyFont="1" applyFill="1"/>
    <xf numFmtId="0" fontId="9" fillId="0" borderId="0" xfId="0" applyFont="1" applyFill="1"/>
    <xf numFmtId="0" fontId="8" fillId="0" borderId="0" xfId="0" applyFont="1" applyAlignment="1">
      <alignment horizontal="left" wrapText="1"/>
    </xf>
    <xf numFmtId="0" fontId="9" fillId="0" borderId="0" xfId="0" applyFont="1" applyAlignment="1">
      <alignment wrapText="1"/>
    </xf>
    <xf numFmtId="0" fontId="16" fillId="0" borderId="0" xfId="0" applyFont="1" applyAlignment="1">
      <alignment horizontal="left" wrapText="1"/>
    </xf>
    <xf numFmtId="0" fontId="9" fillId="0" borderId="0" xfId="0" applyFont="1" applyAlignment="1">
      <alignment horizontal="left" wrapText="1"/>
    </xf>
    <xf numFmtId="3" fontId="9" fillId="0" borderId="0" xfId="0" applyNumberFormat="1" applyFont="1" applyFill="1" applyBorder="1" applyAlignment="1">
      <alignment horizontal="right"/>
    </xf>
    <xf numFmtId="0" fontId="8" fillId="0" borderId="0" xfId="0" applyFont="1" applyFill="1" applyBorder="1"/>
    <xf numFmtId="0" fontId="23" fillId="0" borderId="0" xfId="0" applyFont="1"/>
    <xf numFmtId="0" fontId="24" fillId="0" borderId="0" xfId="0" applyFont="1"/>
    <xf numFmtId="0" fontId="25" fillId="0" borderId="0" xfId="0" applyFont="1"/>
    <xf numFmtId="0" fontId="26" fillId="0" borderId="0" xfId="113" applyAlignment="1" applyProtection="1"/>
    <xf numFmtId="3" fontId="8" fillId="0" borderId="0" xfId="0" applyNumberFormat="1" applyFont="1" applyFill="1"/>
    <xf numFmtId="3" fontId="8" fillId="0" borderId="0" xfId="0" applyNumberFormat="1" applyFont="1" applyFill="1" applyBorder="1"/>
    <xf numFmtId="0" fontId="20" fillId="0" borderId="0" xfId="0" applyFont="1" applyBorder="1"/>
    <xf numFmtId="0" fontId="20" fillId="0" borderId="0" xfId="0" applyFont="1" applyFill="1" applyBorder="1"/>
    <xf numFmtId="0" fontId="20" fillId="0" borderId="0" xfId="0" applyFont="1"/>
    <xf numFmtId="3" fontId="8" fillId="0" borderId="0" xfId="0" applyNumberFormat="1" applyFont="1" applyFill="1" applyAlignment="1">
      <alignment horizontal="right"/>
    </xf>
    <xf numFmtId="0" fontId="4" fillId="0" borderId="0" xfId="0" applyFont="1" applyFill="1" applyBorder="1"/>
    <xf numFmtId="0" fontId="8" fillId="0" borderId="0" xfId="0" applyFont="1" applyFill="1" applyBorder="1" applyAlignment="1">
      <alignment wrapText="1"/>
    </xf>
    <xf numFmtId="0" fontId="11" fillId="0" borderId="0" xfId="0" applyFont="1" applyFill="1" applyBorder="1" applyAlignment="1">
      <alignment horizontal="left"/>
    </xf>
    <xf numFmtId="0" fontId="17" fillId="0" borderId="0" xfId="0" applyFont="1" applyFill="1" applyBorder="1"/>
    <xf numFmtId="3" fontId="6" fillId="0" borderId="0" xfId="132" applyNumberFormat="1" applyFont="1" applyFill="1" applyAlignment="1"/>
    <xf numFmtId="3" fontId="6" fillId="0" borderId="0" xfId="0" applyNumberFormat="1" applyFont="1" applyFill="1" applyBorder="1" applyAlignment="1"/>
    <xf numFmtId="3" fontId="6" fillId="0" borderId="0" xfId="0" applyNumberFormat="1" applyFont="1" applyFill="1"/>
    <xf numFmtId="3" fontId="6" fillId="0" borderId="0" xfId="0" applyNumberFormat="1" applyFont="1" applyFill="1" applyBorder="1"/>
    <xf numFmtId="3" fontId="4" fillId="0" borderId="0" xfId="0" applyNumberFormat="1" applyFont="1" applyFill="1" applyBorder="1"/>
    <xf numFmtId="3" fontId="20" fillId="0" borderId="0" xfId="132" applyNumberFormat="1" applyFont="1" applyFill="1" applyAlignment="1"/>
    <xf numFmtId="3" fontId="20" fillId="0" borderId="0" xfId="132" applyNumberFormat="1" applyFont="1" applyFill="1" applyBorder="1" applyAlignment="1"/>
    <xf numFmtId="3" fontId="20" fillId="0" borderId="0" xfId="0" applyNumberFormat="1" applyFont="1" applyFill="1" applyBorder="1"/>
    <xf numFmtId="0" fontId="8" fillId="0" borderId="0" xfId="0" applyFont="1" applyFill="1"/>
    <xf numFmtId="3" fontId="8" fillId="0" borderId="0" xfId="0" applyNumberFormat="1" applyFont="1" applyFill="1" applyBorder="1" applyAlignment="1"/>
    <xf numFmtId="0" fontId="3" fillId="0" borderId="0" xfId="0" applyFont="1" applyFill="1" applyBorder="1"/>
    <xf numFmtId="3" fontId="8" fillId="0" borderId="9" xfId="0" applyNumberFormat="1" applyFont="1" applyFill="1" applyBorder="1"/>
    <xf numFmtId="164" fontId="20" fillId="0" borderId="0" xfId="0" applyNumberFormat="1" applyFont="1" applyAlignment="1">
      <alignment horizontal="left"/>
    </xf>
    <xf numFmtId="166" fontId="0" fillId="0" borderId="0" xfId="133" applyNumberFormat="1" applyFont="1" applyAlignment="1">
      <alignment horizontal="left"/>
    </xf>
    <xf numFmtId="3" fontId="9" fillId="0" borderId="0" xfId="0" applyNumberFormat="1" applyFont="1" applyBorder="1" applyAlignment="1"/>
    <xf numFmtId="3" fontId="9" fillId="0" borderId="0" xfId="0" applyNumberFormat="1" applyFont="1" applyAlignment="1"/>
    <xf numFmtId="0" fontId="0" fillId="0" borderId="0" xfId="0" applyNumberFormat="1"/>
    <xf numFmtId="3" fontId="27" fillId="0" borderId="0" xfId="0" applyNumberFormat="1" applyFont="1" applyBorder="1" applyAlignment="1">
      <alignment horizontal="left"/>
    </xf>
    <xf numFmtId="3" fontId="27" fillId="0" borderId="0" xfId="0" applyNumberFormat="1" applyFont="1" applyAlignment="1">
      <alignment horizontal="left"/>
    </xf>
    <xf numFmtId="0" fontId="9" fillId="0" borderId="0" xfId="0" applyFont="1" applyFill="1" applyBorder="1" applyAlignment="1">
      <alignment horizontal="right" wrapText="1"/>
    </xf>
    <xf numFmtId="3" fontId="33" fillId="0" borderId="0" xfId="0" applyNumberFormat="1" applyFont="1" applyAlignment="1">
      <alignment horizontal="left"/>
    </xf>
    <xf numFmtId="0" fontId="8" fillId="0" borderId="0" xfId="0" applyFont="1" applyFill="1" applyAlignment="1">
      <alignment horizontal="left"/>
    </xf>
    <xf numFmtId="0" fontId="0" fillId="0" borderId="0" xfId="0" applyFill="1"/>
    <xf numFmtId="0" fontId="0" fillId="0" borderId="0" xfId="0" applyFill="1" applyAlignment="1">
      <alignment horizontal="left"/>
    </xf>
    <xf numFmtId="0" fontId="0" fillId="0" borderId="0" xfId="0" applyFill="1" applyAlignment="1">
      <alignment horizontal="right"/>
    </xf>
    <xf numFmtId="0" fontId="8" fillId="0" borderId="0" xfId="0" applyFont="1" applyFill="1" applyAlignment="1">
      <alignment horizontal="right"/>
    </xf>
    <xf numFmtId="165" fontId="34" fillId="0" borderId="0" xfId="0" applyNumberFormat="1" applyFont="1" applyBorder="1"/>
    <xf numFmtId="0" fontId="3" fillId="0" borderId="0" xfId="0" applyFont="1" applyAlignment="1">
      <alignment horizontal="right"/>
    </xf>
    <xf numFmtId="0" fontId="10" fillId="0" borderId="0" xfId="0" applyFont="1" applyAlignment="1">
      <alignment horizontal="right"/>
    </xf>
    <xf numFmtId="0" fontId="4" fillId="0" borderId="0" xfId="0" applyFont="1" applyAlignment="1">
      <alignment horizontal="right"/>
    </xf>
    <xf numFmtId="0" fontId="2" fillId="0" borderId="0" xfId="0" applyFont="1" applyAlignment="1">
      <alignment horizontal="right"/>
    </xf>
    <xf numFmtId="0" fontId="4" fillId="0" borderId="9" xfId="0" applyFont="1" applyBorder="1" applyAlignment="1">
      <alignment horizontal="right"/>
    </xf>
    <xf numFmtId="0" fontId="2" fillId="0" borderId="9" xfId="0" applyFont="1" applyBorder="1" applyAlignment="1">
      <alignment horizontal="right"/>
    </xf>
    <xf numFmtId="0" fontId="11" fillId="0" borderId="0" xfId="0" applyFont="1" applyAlignment="1">
      <alignment horizontal="right"/>
    </xf>
    <xf numFmtId="0" fontId="11" fillId="0" borderId="9" xfId="0" applyFont="1" applyBorder="1" applyAlignment="1">
      <alignment horizontal="right"/>
    </xf>
    <xf numFmtId="0" fontId="6" fillId="0" borderId="0" xfId="0" applyFont="1" applyAlignment="1">
      <alignment horizontal="right"/>
    </xf>
    <xf numFmtId="0" fontId="2" fillId="0" borderId="9" xfId="0" applyFont="1" applyBorder="1" applyAlignment="1"/>
    <xf numFmtId="3" fontId="8" fillId="0" borderId="0" xfId="0" applyNumberFormat="1" applyFont="1" applyBorder="1" applyAlignment="1">
      <alignment wrapText="1"/>
    </xf>
    <xf numFmtId="3" fontId="11" fillId="0" borderId="0" xfId="0" applyNumberFormat="1" applyFont="1" applyBorder="1" applyAlignment="1"/>
    <xf numFmtId="0" fontId="8" fillId="0" borderId="9" xfId="0" applyFont="1" applyBorder="1" applyAlignment="1"/>
    <xf numFmtId="3" fontId="8" fillId="0" borderId="9" xfId="0" applyNumberFormat="1" applyFont="1" applyBorder="1" applyAlignment="1"/>
    <xf numFmtId="0" fontId="6" fillId="0" borderId="0" xfId="0" applyFont="1" applyAlignment="1"/>
    <xf numFmtId="0" fontId="0" fillId="0" borderId="0" xfId="0" applyAlignment="1"/>
    <xf numFmtId="3" fontId="0" fillId="0" borderId="0" xfId="0" applyNumberFormat="1" applyAlignment="1"/>
    <xf numFmtId="3" fontId="54" fillId="0" borderId="0" xfId="0" applyNumberFormat="1" applyFont="1"/>
    <xf numFmtId="9" fontId="9" fillId="0" borderId="0" xfId="133" applyFont="1" applyBorder="1" applyAlignment="1">
      <alignment horizontal="right"/>
    </xf>
    <xf numFmtId="0" fontId="34" fillId="0" borderId="0" xfId="0" applyFont="1" applyBorder="1"/>
    <xf numFmtId="0" fontId="2" fillId="0" borderId="0" xfId="0" applyFont="1" applyFill="1"/>
    <xf numFmtId="9" fontId="0" fillId="0" borderId="0" xfId="133" applyFont="1" applyAlignment="1">
      <alignment horizontal="left"/>
    </xf>
    <xf numFmtId="3" fontId="0" fillId="0" borderId="0" xfId="0" applyNumberFormat="1" applyAlignment="1">
      <alignment horizontal="left"/>
    </xf>
    <xf numFmtId="3" fontId="54" fillId="0" borderId="9" xfId="0" applyNumberFormat="1" applyFont="1" applyBorder="1"/>
    <xf numFmtId="0" fontId="3" fillId="0" borderId="0" xfId="0" applyFont="1" applyFill="1"/>
    <xf numFmtId="3" fontId="4" fillId="0" borderId="0" xfId="0" applyNumberFormat="1" applyFont="1" applyFill="1"/>
    <xf numFmtId="0" fontId="4" fillId="0" borderId="0" xfId="0" applyFont="1" applyFill="1"/>
    <xf numFmtId="0" fontId="4" fillId="0" borderId="9" xfId="0" applyFont="1" applyFill="1" applyBorder="1"/>
    <xf numFmtId="3" fontId="4" fillId="0" borderId="9" xfId="0" applyNumberFormat="1" applyFont="1" applyFill="1" applyBorder="1"/>
    <xf numFmtId="0" fontId="8" fillId="0" borderId="10" xfId="0" applyFont="1" applyFill="1" applyBorder="1" applyAlignment="1">
      <alignment wrapText="1"/>
    </xf>
    <xf numFmtId="3" fontId="8" fillId="0" borderId="0" xfId="0" applyNumberFormat="1" applyFont="1" applyFill="1" applyBorder="1" applyAlignment="1">
      <alignment horizontal="right" wrapText="1"/>
    </xf>
    <xf numFmtId="0" fontId="8" fillId="0" borderId="0" xfId="0" applyFont="1" applyFill="1" applyAlignment="1">
      <alignment wrapText="1"/>
    </xf>
    <xf numFmtId="3" fontId="11" fillId="0" borderId="0" xfId="0" applyNumberFormat="1" applyFont="1" applyFill="1" applyBorder="1" applyAlignment="1">
      <alignment horizontal="right"/>
    </xf>
    <xf numFmtId="0" fontId="7" fillId="0" borderId="0" xfId="0" applyFont="1" applyFill="1" applyBorder="1"/>
    <xf numFmtId="3" fontId="7" fillId="0" borderId="0" xfId="0" applyNumberFormat="1" applyFont="1" applyFill="1" applyBorder="1" applyAlignment="1">
      <alignment horizontal="right"/>
    </xf>
    <xf numFmtId="0" fontId="17" fillId="0" borderId="0" xfId="0" applyFont="1" applyFill="1"/>
    <xf numFmtId="0" fontId="17" fillId="0" borderId="9" xfId="0" applyFont="1" applyFill="1" applyBorder="1"/>
    <xf numFmtId="3" fontId="17" fillId="0" borderId="9" xfId="0" applyNumberFormat="1" applyFont="1" applyFill="1" applyBorder="1"/>
    <xf numFmtId="3" fontId="7" fillId="0" borderId="9" xfId="0" applyNumberFormat="1" applyFont="1" applyFill="1" applyBorder="1" applyAlignment="1">
      <alignment horizontal="right"/>
    </xf>
    <xf numFmtId="0" fontId="14" fillId="0" borderId="0" xfId="0" applyFont="1" applyFill="1" applyAlignment="1">
      <alignment horizontal="left"/>
    </xf>
    <xf numFmtId="1" fontId="8" fillId="0" borderId="0" xfId="0" applyNumberFormat="1" applyFont="1" applyFill="1" applyAlignment="1">
      <alignment horizontal="left"/>
    </xf>
    <xf numFmtId="3" fontId="8" fillId="0" borderId="0" xfId="0" applyNumberFormat="1" applyFont="1" applyFill="1" applyAlignment="1">
      <alignment horizontal="left"/>
    </xf>
    <xf numFmtId="3" fontId="8" fillId="0" borderId="0" xfId="132" applyNumberFormat="1" applyFont="1" applyFill="1" applyAlignment="1"/>
    <xf numFmtId="3" fontId="8" fillId="0" borderId="0" xfId="0" applyNumberFormat="1" applyFont="1" applyFill="1" applyBorder="1" applyAlignment="1">
      <alignment horizontal="left"/>
    </xf>
    <xf numFmtId="3" fontId="18" fillId="0" borderId="0" xfId="0" applyNumberFormat="1" applyFont="1" applyFill="1"/>
    <xf numFmtId="3" fontId="18" fillId="0" borderId="0" xfId="132" applyNumberFormat="1" applyFont="1" applyFill="1" applyAlignment="1"/>
    <xf numFmtId="3" fontId="18" fillId="0" borderId="0" xfId="132" applyNumberFormat="1" applyFont="1" applyFill="1" applyBorder="1" applyAlignment="1"/>
    <xf numFmtId="3" fontId="18" fillId="0" borderId="0" xfId="0" applyNumberFormat="1" applyFont="1" applyFill="1" applyBorder="1"/>
    <xf numFmtId="0" fontId="6" fillId="0" borderId="0" xfId="0" applyFont="1" applyFill="1" applyBorder="1"/>
    <xf numFmtId="0" fontId="6" fillId="0" borderId="0" xfId="0" applyFont="1" applyFill="1"/>
    <xf numFmtId="1" fontId="8" fillId="0" borderId="0" xfId="0" applyNumberFormat="1" applyFont="1" applyFill="1" applyBorder="1" applyAlignment="1">
      <alignment horizontal="left"/>
    </xf>
    <xf numFmtId="3" fontId="9" fillId="0" borderId="0" xfId="0" applyNumberFormat="1" applyFont="1" applyFill="1" applyBorder="1" applyAlignment="1">
      <alignment horizontal="left"/>
    </xf>
    <xf numFmtId="3" fontId="8" fillId="0" borderId="0" xfId="0" applyNumberFormat="1" applyFont="1" applyFill="1" applyBorder="1" applyAlignment="1">
      <alignment horizontal="right"/>
    </xf>
    <xf numFmtId="3" fontId="9" fillId="0" borderId="0" xfId="0" applyNumberFormat="1" applyFont="1" applyFill="1" applyAlignment="1">
      <alignment horizontal="right"/>
    </xf>
    <xf numFmtId="3" fontId="9" fillId="0" borderId="0" xfId="0" applyNumberFormat="1" applyFont="1" applyFill="1" applyAlignment="1">
      <alignment horizontal="left"/>
    </xf>
    <xf numFmtId="3" fontId="9" fillId="0" borderId="0" xfId="0" applyNumberFormat="1" applyFont="1" applyFill="1" applyBorder="1" applyAlignment="1"/>
    <xf numFmtId="3" fontId="9" fillId="0" borderId="0" xfId="0" applyNumberFormat="1" applyFont="1" applyFill="1" applyAlignment="1"/>
    <xf numFmtId="9" fontId="9" fillId="0" borderId="0" xfId="133" applyFont="1" applyFill="1" applyBorder="1" applyAlignment="1">
      <alignment horizontal="right"/>
    </xf>
    <xf numFmtId="3" fontId="54" fillId="0" borderId="0" xfId="0" applyNumberFormat="1" applyFont="1" applyFill="1"/>
    <xf numFmtId="3" fontId="9" fillId="0" borderId="9" xfId="0" applyNumberFormat="1" applyFont="1" applyFill="1" applyBorder="1" applyAlignment="1">
      <alignment horizontal="right"/>
    </xf>
    <xf numFmtId="0" fontId="21" fillId="0" borderId="0" xfId="0" applyFont="1" applyFill="1"/>
    <xf numFmtId="0" fontId="9" fillId="0" borderId="0" xfId="0" applyFont="1" applyFill="1" applyAlignment="1">
      <alignment vertical="center"/>
    </xf>
    <xf numFmtId="0" fontId="9" fillId="0" borderId="0" xfId="0" applyFont="1" applyFill="1" applyBorder="1" applyAlignment="1">
      <alignment horizontal="left"/>
    </xf>
    <xf numFmtId="3" fontId="8" fillId="0" borderId="10" xfId="0" applyNumberFormat="1" applyFont="1" applyFill="1" applyBorder="1" applyAlignment="1">
      <alignment horizontal="center" wrapText="1"/>
    </xf>
    <xf numFmtId="9" fontId="6" fillId="0" borderId="0" xfId="133" applyFont="1" applyFill="1" applyAlignment="1"/>
    <xf numFmtId="0" fontId="11" fillId="0" borderId="0" xfId="0" applyFont="1" applyFill="1" applyBorder="1" applyAlignment="1">
      <alignment horizontal="left" wrapText="1"/>
    </xf>
    <xf numFmtId="0" fontId="0" fillId="0" borderId="0" xfId="0" applyFill="1" applyBorder="1"/>
    <xf numFmtId="3" fontId="20" fillId="0" borderId="0" xfId="0" applyNumberFormat="1" applyFont="1" applyAlignment="1">
      <alignment horizontal="right"/>
    </xf>
    <xf numFmtId="3" fontId="54" fillId="0" borderId="0" xfId="0" applyNumberFormat="1" applyFont="1" applyBorder="1"/>
    <xf numFmtId="3" fontId="8" fillId="0" borderId="0" xfId="0" applyNumberFormat="1" applyFont="1" applyBorder="1" applyAlignment="1">
      <alignment horizontal="right"/>
    </xf>
    <xf numFmtId="0" fontId="0" fillId="0" borderId="0" xfId="0" applyBorder="1"/>
    <xf numFmtId="0" fontId="8" fillId="0" borderId="0" xfId="0" applyFont="1" applyFill="1" applyBorder="1" applyAlignment="1">
      <alignment horizontal="left"/>
    </xf>
    <xf numFmtId="0" fontId="9" fillId="0" borderId="0" xfId="0" applyFont="1" applyFill="1" applyBorder="1"/>
    <xf numFmtId="3" fontId="9" fillId="0" borderId="0" xfId="0" applyNumberFormat="1" applyFont="1" applyFill="1" applyBorder="1"/>
    <xf numFmtId="0" fontId="0" fillId="0" borderId="0" xfId="0" applyBorder="1" applyAlignment="1">
      <alignment horizontal="left"/>
    </xf>
    <xf numFmtId="0" fontId="9" fillId="0" borderId="0" xfId="0" applyFont="1" applyBorder="1" applyAlignment="1">
      <alignment wrapText="1"/>
    </xf>
    <xf numFmtId="0" fontId="0" fillId="0" borderId="0" xfId="0" applyBorder="1" applyAlignment="1">
      <alignment horizontal="right"/>
    </xf>
    <xf numFmtId="0" fontId="0" fillId="0" borderId="0" xfId="0" applyNumberFormat="1" applyBorder="1"/>
    <xf numFmtId="0" fontId="0" fillId="0" borderId="0" xfId="0" applyBorder="1" applyAlignment="1"/>
    <xf numFmtId="0" fontId="9" fillId="0" borderId="0" xfId="0" applyFont="1" applyFill="1" applyBorder="1" applyAlignment="1">
      <alignment vertical="center"/>
    </xf>
    <xf numFmtId="166" fontId="6" fillId="0" borderId="0" xfId="133" applyNumberFormat="1" applyFont="1" applyFill="1" applyBorder="1"/>
    <xf numFmtId="0" fontId="0" fillId="0" borderId="9" xfId="0" applyBorder="1"/>
    <xf numFmtId="0" fontId="9" fillId="0" borderId="9" xfId="0" applyFont="1" applyFill="1" applyBorder="1"/>
    <xf numFmtId="0" fontId="0" fillId="0" borderId="9" xfId="0" applyBorder="1" applyAlignment="1">
      <alignment horizontal="left"/>
    </xf>
    <xf numFmtId="0" fontId="0" fillId="0" borderId="9" xfId="0" applyBorder="1" applyAlignment="1"/>
    <xf numFmtId="3" fontId="20" fillId="0" borderId="0" xfId="0" applyNumberFormat="1" applyFont="1" applyBorder="1" applyAlignment="1">
      <alignment horizontal="left"/>
    </xf>
    <xf numFmtId="0" fontId="9" fillId="0" borderId="0" xfId="0" applyFont="1" applyBorder="1" applyAlignment="1">
      <alignment horizontal="right"/>
    </xf>
    <xf numFmtId="0" fontId="26" fillId="0" borderId="0" xfId="113" applyFill="1" applyAlignment="1" applyProtection="1"/>
    <xf numFmtId="9" fontId="0" fillId="0" borderId="0" xfId="133" applyFont="1"/>
    <xf numFmtId="0" fontId="9" fillId="0" borderId="9" xfId="0" applyFont="1" applyFill="1" applyBorder="1" applyAlignment="1">
      <alignment horizontal="left"/>
    </xf>
    <xf numFmtId="167" fontId="56" fillId="0" borderId="0" xfId="0" applyNumberFormat="1" applyFont="1"/>
    <xf numFmtId="166" fontId="0" fillId="0" borderId="0" xfId="133" applyNumberFormat="1" applyFont="1"/>
    <xf numFmtId="167" fontId="56" fillId="0" borderId="0" xfId="0" applyNumberFormat="1" applyFont="1" applyBorder="1"/>
    <xf numFmtId="22" fontId="4" fillId="0" borderId="0" xfId="0" applyNumberFormat="1" applyFont="1" applyFill="1" applyBorder="1"/>
    <xf numFmtId="166" fontId="0" fillId="0" borderId="0" xfId="133" applyNumberFormat="1" applyFont="1" applyBorder="1"/>
    <xf numFmtId="3" fontId="9" fillId="0" borderId="9" xfId="0" applyNumberFormat="1" applyFont="1" applyBorder="1" applyAlignment="1">
      <alignment horizontal="left"/>
    </xf>
    <xf numFmtId="1" fontId="0" fillId="0" borderId="0" xfId="133" applyNumberFormat="1" applyFont="1"/>
    <xf numFmtId="168" fontId="0" fillId="0" borderId="0" xfId="169" applyNumberFormat="1" applyFont="1"/>
    <xf numFmtId="168" fontId="0" fillId="0" borderId="0" xfId="169" applyNumberFormat="1" applyFont="1" applyBorder="1"/>
    <xf numFmtId="3" fontId="11" fillId="0" borderId="0" xfId="0" applyNumberFormat="1" applyFont="1" applyFill="1" applyBorder="1" applyAlignment="1">
      <alignment horizontal="right"/>
    </xf>
    <xf numFmtId="0" fontId="11" fillId="0" borderId="0" xfId="0" applyNumberFormat="1" applyFont="1" applyAlignment="1">
      <alignment wrapText="1"/>
    </xf>
    <xf numFmtId="0" fontId="2" fillId="0" borderId="0" xfId="0" applyFont="1" applyFill="1" applyAlignment="1">
      <alignment horizontal="left"/>
    </xf>
    <xf numFmtId="166" fontId="2" fillId="0" borderId="0" xfId="133" applyNumberFormat="1" applyFont="1" applyBorder="1"/>
    <xf numFmtId="0" fontId="2" fillId="0" borderId="0" xfId="0" applyFont="1" applyBorder="1"/>
    <xf numFmtId="166" fontId="2" fillId="0" borderId="0" xfId="133" applyNumberFormat="1" applyFont="1"/>
    <xf numFmtId="168" fontId="2" fillId="0" borderId="0" xfId="169" applyNumberFormat="1" applyFont="1"/>
    <xf numFmtId="3" fontId="59" fillId="0" borderId="0" xfId="0" applyNumberFormat="1" applyFont="1" applyBorder="1"/>
    <xf numFmtId="0" fontId="58" fillId="33" borderId="0" xfId="0" applyFont="1" applyFill="1" applyAlignment="1">
      <alignment vertical="center"/>
    </xf>
    <xf numFmtId="0" fontId="9" fillId="0" borderId="0" xfId="0" applyFont="1" applyFill="1" applyBorder="1" applyAlignment="1">
      <alignment horizontal="left" wrapText="1"/>
    </xf>
    <xf numFmtId="3" fontId="8" fillId="0" borderId="20" xfId="0" applyNumberFormat="1" applyFont="1" applyFill="1" applyBorder="1" applyAlignment="1">
      <alignment horizontal="center" wrapText="1"/>
    </xf>
    <xf numFmtId="3" fontId="11" fillId="0" borderId="0" xfId="0" applyNumberFormat="1" applyFont="1" applyFill="1" applyBorder="1" applyAlignment="1">
      <alignment horizontal="right"/>
    </xf>
  </cellXfs>
  <cellStyles count="170">
    <cellStyle name="20% - Dekorfärg1 2" xfId="1" xr:uid="{00000000-0005-0000-0000-000000000000}"/>
    <cellStyle name="20% - Dekorfärg1 3" xfId="2" xr:uid="{00000000-0005-0000-0000-000001000000}"/>
    <cellStyle name="20% - Dekorfärg1 4" xfId="3" xr:uid="{00000000-0005-0000-0000-000002000000}"/>
    <cellStyle name="20% - Dekorfärg1 5" xfId="4" xr:uid="{00000000-0005-0000-0000-000003000000}"/>
    <cellStyle name="20% - Dekorfärg1 6" xfId="5" xr:uid="{00000000-0005-0000-0000-000004000000}"/>
    <cellStyle name="20% - Dekorfärg2 2" xfId="6" xr:uid="{00000000-0005-0000-0000-000005000000}"/>
    <cellStyle name="20% - Dekorfärg2 3" xfId="7" xr:uid="{00000000-0005-0000-0000-000006000000}"/>
    <cellStyle name="20% - Dekorfärg3 2" xfId="8" xr:uid="{00000000-0005-0000-0000-000007000000}"/>
    <cellStyle name="20% - Dekorfärg3 3" xfId="9" xr:uid="{00000000-0005-0000-0000-000008000000}"/>
    <cellStyle name="20% - Dekorfärg4 2" xfId="10" xr:uid="{00000000-0005-0000-0000-000009000000}"/>
    <cellStyle name="20% - Dekorfärg4 3" xfId="11" xr:uid="{00000000-0005-0000-0000-00000A000000}"/>
    <cellStyle name="20% - Dekorfärg4 4" xfId="12" xr:uid="{00000000-0005-0000-0000-00000B000000}"/>
    <cellStyle name="20% - Dekorfärg4 5" xfId="13" xr:uid="{00000000-0005-0000-0000-00000C000000}"/>
    <cellStyle name="20% - Dekorfärg4 6" xfId="14" xr:uid="{00000000-0005-0000-0000-00000D000000}"/>
    <cellStyle name="20% - Dekorfärg6 2" xfId="15" xr:uid="{00000000-0005-0000-0000-00000E000000}"/>
    <cellStyle name="20% - Dekorfärg6 3" xfId="16" xr:uid="{00000000-0005-0000-0000-00000F000000}"/>
    <cellStyle name="40% - Dekorfärg1 2" xfId="17" xr:uid="{00000000-0005-0000-0000-000010000000}"/>
    <cellStyle name="40% - Dekorfärg1 3" xfId="18" xr:uid="{00000000-0005-0000-0000-000011000000}"/>
    <cellStyle name="40% - Dekorfärg1 4" xfId="19" xr:uid="{00000000-0005-0000-0000-000012000000}"/>
    <cellStyle name="40% - Dekorfärg1 5" xfId="20" xr:uid="{00000000-0005-0000-0000-000013000000}"/>
    <cellStyle name="40% - Dekorfärg1 6" xfId="21" xr:uid="{00000000-0005-0000-0000-000014000000}"/>
    <cellStyle name="40% - Dekorfärg3 2" xfId="22" xr:uid="{00000000-0005-0000-0000-000015000000}"/>
    <cellStyle name="40% - Dekorfärg3 3" xfId="23" xr:uid="{00000000-0005-0000-0000-000016000000}"/>
    <cellStyle name="40% - Dekorfärg4 2" xfId="24" xr:uid="{00000000-0005-0000-0000-000017000000}"/>
    <cellStyle name="40% - Dekorfärg4 3" xfId="25" xr:uid="{00000000-0005-0000-0000-000018000000}"/>
    <cellStyle name="40% - Dekorfärg4 4" xfId="26" xr:uid="{00000000-0005-0000-0000-000019000000}"/>
    <cellStyle name="40% - Dekorfärg4 5" xfId="27" xr:uid="{00000000-0005-0000-0000-00001A000000}"/>
    <cellStyle name="40% - Dekorfärg4 6" xfId="28" xr:uid="{00000000-0005-0000-0000-00001B000000}"/>
    <cellStyle name="40% - Dekorfärg5 2" xfId="29" xr:uid="{00000000-0005-0000-0000-00001C000000}"/>
    <cellStyle name="40% - Dekorfärg5 3" xfId="30" xr:uid="{00000000-0005-0000-0000-00001D000000}"/>
    <cellStyle name="40% - Dekorfärg5 4" xfId="31" xr:uid="{00000000-0005-0000-0000-00001E000000}"/>
    <cellStyle name="40% - Dekorfärg5 5" xfId="32" xr:uid="{00000000-0005-0000-0000-00001F000000}"/>
    <cellStyle name="40% - Dekorfärg5 6" xfId="33" xr:uid="{00000000-0005-0000-0000-000020000000}"/>
    <cellStyle name="40% - Dekorfärg6 2" xfId="34" xr:uid="{00000000-0005-0000-0000-000021000000}"/>
    <cellStyle name="40% - Dekorfärg6 3" xfId="35" xr:uid="{00000000-0005-0000-0000-000022000000}"/>
    <cellStyle name="40% - Dekorfärg6 4" xfId="36" xr:uid="{00000000-0005-0000-0000-000023000000}"/>
    <cellStyle name="40% - Dekorfärg6 5" xfId="37" xr:uid="{00000000-0005-0000-0000-000024000000}"/>
    <cellStyle name="40% - Dekorfärg6 6" xfId="38" xr:uid="{00000000-0005-0000-0000-000025000000}"/>
    <cellStyle name="60% - Dekorfärg1 2" xfId="39" xr:uid="{00000000-0005-0000-0000-000026000000}"/>
    <cellStyle name="60% - Dekorfärg1 3" xfId="40" xr:uid="{00000000-0005-0000-0000-000027000000}"/>
    <cellStyle name="60% - Dekorfärg1 4" xfId="41" xr:uid="{00000000-0005-0000-0000-000028000000}"/>
    <cellStyle name="60% - Dekorfärg1 5" xfId="42" xr:uid="{00000000-0005-0000-0000-000029000000}"/>
    <cellStyle name="60% - Dekorfärg1 6" xfId="43" xr:uid="{00000000-0005-0000-0000-00002A000000}"/>
    <cellStyle name="60% - Dekorfärg2 2" xfId="44" xr:uid="{00000000-0005-0000-0000-00002B000000}"/>
    <cellStyle name="60% - Dekorfärg2 3" xfId="45" xr:uid="{00000000-0005-0000-0000-00002C000000}"/>
    <cellStyle name="60% - Dekorfärg2 4" xfId="46" xr:uid="{00000000-0005-0000-0000-00002D000000}"/>
    <cellStyle name="60% - Dekorfärg2 5" xfId="47" xr:uid="{00000000-0005-0000-0000-00002E000000}"/>
    <cellStyle name="60% - Dekorfärg2 6" xfId="48" xr:uid="{00000000-0005-0000-0000-00002F000000}"/>
    <cellStyle name="60% - Dekorfärg3 2" xfId="49" xr:uid="{00000000-0005-0000-0000-000030000000}"/>
    <cellStyle name="60% - Dekorfärg3 3" xfId="50" xr:uid="{00000000-0005-0000-0000-000031000000}"/>
    <cellStyle name="60% - Dekorfärg3 4" xfId="51" xr:uid="{00000000-0005-0000-0000-000032000000}"/>
    <cellStyle name="60% - Dekorfärg3 5" xfId="52" xr:uid="{00000000-0005-0000-0000-000033000000}"/>
    <cellStyle name="60% - Dekorfärg3 6" xfId="53" xr:uid="{00000000-0005-0000-0000-000034000000}"/>
    <cellStyle name="60% - Dekorfärg4 2" xfId="54" xr:uid="{00000000-0005-0000-0000-000035000000}"/>
    <cellStyle name="60% - Dekorfärg4 3" xfId="55" xr:uid="{00000000-0005-0000-0000-000036000000}"/>
    <cellStyle name="60% - Dekorfärg4 4" xfId="56" xr:uid="{00000000-0005-0000-0000-000037000000}"/>
    <cellStyle name="60% - Dekorfärg4 5" xfId="57" xr:uid="{00000000-0005-0000-0000-000038000000}"/>
    <cellStyle name="60% - Dekorfärg4 6" xfId="58" xr:uid="{00000000-0005-0000-0000-000039000000}"/>
    <cellStyle name="60% - Dekorfärg5 2" xfId="59" xr:uid="{00000000-0005-0000-0000-00003A000000}"/>
    <cellStyle name="60% - Dekorfärg5 3" xfId="60" xr:uid="{00000000-0005-0000-0000-00003B000000}"/>
    <cellStyle name="60% - Dekorfärg5 4" xfId="61" xr:uid="{00000000-0005-0000-0000-00003C000000}"/>
    <cellStyle name="60% - Dekorfärg5 5" xfId="62" xr:uid="{00000000-0005-0000-0000-00003D000000}"/>
    <cellStyle name="60% - Dekorfärg5 6" xfId="63" xr:uid="{00000000-0005-0000-0000-00003E000000}"/>
    <cellStyle name="60% - Dekorfärg6 2" xfId="64" xr:uid="{00000000-0005-0000-0000-00003F000000}"/>
    <cellStyle name="60% - Dekorfärg6 3" xfId="65" xr:uid="{00000000-0005-0000-0000-000040000000}"/>
    <cellStyle name="Anteckning 2" xfId="66" xr:uid="{00000000-0005-0000-0000-000041000000}"/>
    <cellStyle name="Anteckning 2 2" xfId="67" xr:uid="{00000000-0005-0000-0000-000042000000}"/>
    <cellStyle name="Anteckning 3" xfId="68" xr:uid="{00000000-0005-0000-0000-000043000000}"/>
    <cellStyle name="Anteckning 4" xfId="69" xr:uid="{00000000-0005-0000-0000-000044000000}"/>
    <cellStyle name="Anteckning 5" xfId="70" xr:uid="{00000000-0005-0000-0000-000045000000}"/>
    <cellStyle name="Anteckning 6" xfId="71" xr:uid="{00000000-0005-0000-0000-000046000000}"/>
    <cellStyle name="Beräkning" xfId="72" builtinId="22" customBuiltin="1"/>
    <cellStyle name="Beräkning 2" xfId="73" xr:uid="{00000000-0005-0000-0000-000048000000}"/>
    <cellStyle name="Beräkning 3" xfId="74" xr:uid="{00000000-0005-0000-0000-000049000000}"/>
    <cellStyle name="Beräkning 4" xfId="75" xr:uid="{00000000-0005-0000-0000-00004A000000}"/>
    <cellStyle name="Beräkning 5" xfId="76" xr:uid="{00000000-0005-0000-0000-00004B000000}"/>
    <cellStyle name="Beräkning 6" xfId="77" xr:uid="{00000000-0005-0000-0000-00004C000000}"/>
    <cellStyle name="Bra" xfId="78" builtinId="26" customBuiltin="1"/>
    <cellStyle name="Bra 2" xfId="79" xr:uid="{00000000-0005-0000-0000-00004E000000}"/>
    <cellStyle name="Bra 3" xfId="80" xr:uid="{00000000-0005-0000-0000-00004F000000}"/>
    <cellStyle name="Bra 4" xfId="81" xr:uid="{00000000-0005-0000-0000-000050000000}"/>
    <cellStyle name="Bra 5" xfId="82" xr:uid="{00000000-0005-0000-0000-000051000000}"/>
    <cellStyle name="Bra 6" xfId="83" xr:uid="{00000000-0005-0000-0000-000052000000}"/>
    <cellStyle name="Dålig" xfId="84" builtinId="27" customBuiltin="1"/>
    <cellStyle name="Dålig 2" xfId="85" xr:uid="{00000000-0005-0000-0000-000054000000}"/>
    <cellStyle name="Dålig 3" xfId="86" xr:uid="{00000000-0005-0000-0000-000055000000}"/>
    <cellStyle name="Dålig 4" xfId="87" xr:uid="{00000000-0005-0000-0000-000056000000}"/>
    <cellStyle name="Dålig 5" xfId="88" xr:uid="{00000000-0005-0000-0000-000057000000}"/>
    <cellStyle name="Dålig 6" xfId="89" xr:uid="{00000000-0005-0000-0000-000058000000}"/>
    <cellStyle name="Färg1 2" xfId="90" xr:uid="{00000000-0005-0000-0000-000059000000}"/>
    <cellStyle name="Färg1 3" xfId="91" xr:uid="{00000000-0005-0000-0000-00005A000000}"/>
    <cellStyle name="Färg1 4" xfId="92" xr:uid="{00000000-0005-0000-0000-00005B000000}"/>
    <cellStyle name="Färg1 5" xfId="93" xr:uid="{00000000-0005-0000-0000-00005C000000}"/>
    <cellStyle name="Färg1 6" xfId="94" xr:uid="{00000000-0005-0000-0000-00005D000000}"/>
    <cellStyle name="Färg2 2" xfId="95" xr:uid="{00000000-0005-0000-0000-00005E000000}"/>
    <cellStyle name="Färg2 3" xfId="96" xr:uid="{00000000-0005-0000-0000-00005F000000}"/>
    <cellStyle name="Färg2 4" xfId="97" xr:uid="{00000000-0005-0000-0000-000060000000}"/>
    <cellStyle name="Färg2 5" xfId="98" xr:uid="{00000000-0005-0000-0000-000061000000}"/>
    <cellStyle name="Färg2 6" xfId="99" xr:uid="{00000000-0005-0000-0000-000062000000}"/>
    <cellStyle name="Färg3 2" xfId="100" xr:uid="{00000000-0005-0000-0000-000063000000}"/>
    <cellStyle name="Färg3 3" xfId="101" xr:uid="{00000000-0005-0000-0000-000064000000}"/>
    <cellStyle name="Färg3 4" xfId="102" xr:uid="{00000000-0005-0000-0000-000065000000}"/>
    <cellStyle name="Färg3 5" xfId="103" xr:uid="{00000000-0005-0000-0000-000066000000}"/>
    <cellStyle name="Färg3 6" xfId="104" xr:uid="{00000000-0005-0000-0000-000067000000}"/>
    <cellStyle name="Färg4 2" xfId="105" xr:uid="{00000000-0005-0000-0000-000068000000}"/>
    <cellStyle name="Färg4 3" xfId="106" xr:uid="{00000000-0005-0000-0000-000069000000}"/>
    <cellStyle name="Färg6 2" xfId="107" xr:uid="{00000000-0005-0000-0000-00006A000000}"/>
    <cellStyle name="Färg6 3" xfId="108" xr:uid="{00000000-0005-0000-0000-00006B000000}"/>
    <cellStyle name="Färg6 4" xfId="109" xr:uid="{00000000-0005-0000-0000-00006C000000}"/>
    <cellStyle name="Färg6 5" xfId="110" xr:uid="{00000000-0005-0000-0000-00006D000000}"/>
    <cellStyle name="Färg6 6" xfId="111" xr:uid="{00000000-0005-0000-0000-00006E000000}"/>
    <cellStyle name="Förklarande text" xfId="112" builtinId="53" customBuiltin="1"/>
    <cellStyle name="Hyperlänk" xfId="113" builtinId="8"/>
    <cellStyle name="Indata" xfId="114" builtinId="20" customBuiltin="1"/>
    <cellStyle name="Indata 2" xfId="115" xr:uid="{00000000-0005-0000-0000-000072000000}"/>
    <cellStyle name="Indata 3" xfId="116" xr:uid="{00000000-0005-0000-0000-000073000000}"/>
    <cellStyle name="Kontrollcell" xfId="117" builtinId="23" customBuiltin="1"/>
    <cellStyle name="Länkad cell" xfId="118" builtinId="24" customBuiltin="1"/>
    <cellStyle name="Länkad cell 2" xfId="119" xr:uid="{00000000-0005-0000-0000-000076000000}"/>
    <cellStyle name="Länkad cell 3" xfId="120" xr:uid="{00000000-0005-0000-0000-000077000000}"/>
    <cellStyle name="Länkad cell 4" xfId="121" xr:uid="{00000000-0005-0000-0000-000078000000}"/>
    <cellStyle name="Länkad cell 5" xfId="122" xr:uid="{00000000-0005-0000-0000-000079000000}"/>
    <cellStyle name="Länkad cell 6" xfId="123" xr:uid="{00000000-0005-0000-0000-00007A000000}"/>
    <cellStyle name="Neutral" xfId="124" builtinId="28" customBuiltin="1"/>
    <cellStyle name="Neutral 2" xfId="125" xr:uid="{00000000-0005-0000-0000-00007C000000}"/>
    <cellStyle name="Neutral 3" xfId="126" xr:uid="{00000000-0005-0000-0000-00007D000000}"/>
    <cellStyle name="Neutral 4" xfId="127" xr:uid="{00000000-0005-0000-0000-00007E000000}"/>
    <cellStyle name="Neutral 5" xfId="128" xr:uid="{00000000-0005-0000-0000-00007F000000}"/>
    <cellStyle name="Neutral 6" xfId="129" xr:uid="{00000000-0005-0000-0000-000080000000}"/>
    <cellStyle name="Normal" xfId="0" builtinId="0"/>
    <cellStyle name="Normal 2" xfId="130" xr:uid="{00000000-0005-0000-0000-000082000000}"/>
    <cellStyle name="Normal 3" xfId="131" xr:uid="{00000000-0005-0000-0000-000083000000}"/>
    <cellStyle name="Normal 4" xfId="168" xr:uid="{00000000-0005-0000-0000-000084000000}"/>
    <cellStyle name="Normal_Tabell 3" xfId="132" xr:uid="{00000000-0005-0000-0000-000085000000}"/>
    <cellStyle name="Procent" xfId="133" builtinId="5"/>
    <cellStyle name="Rubrik" xfId="134" builtinId="15" customBuiltin="1"/>
    <cellStyle name="Rubrik 1" xfId="135" builtinId="16" customBuiltin="1"/>
    <cellStyle name="Rubrik 1 2" xfId="136" xr:uid="{00000000-0005-0000-0000-000089000000}"/>
    <cellStyle name="Rubrik 1 3" xfId="137" xr:uid="{00000000-0005-0000-0000-00008A000000}"/>
    <cellStyle name="Rubrik 1 4" xfId="138" xr:uid="{00000000-0005-0000-0000-00008B000000}"/>
    <cellStyle name="Rubrik 1 5" xfId="139" xr:uid="{00000000-0005-0000-0000-00008C000000}"/>
    <cellStyle name="Rubrik 1 6" xfId="140" xr:uid="{00000000-0005-0000-0000-00008D000000}"/>
    <cellStyle name="Rubrik 2" xfId="141" builtinId="17" customBuiltin="1"/>
    <cellStyle name="Rubrik 2 2" xfId="142" xr:uid="{00000000-0005-0000-0000-00008F000000}"/>
    <cellStyle name="Rubrik 2 3" xfId="143" xr:uid="{00000000-0005-0000-0000-000090000000}"/>
    <cellStyle name="Rubrik 2 4" xfId="144" xr:uid="{00000000-0005-0000-0000-000091000000}"/>
    <cellStyle name="Rubrik 2 5" xfId="145" xr:uid="{00000000-0005-0000-0000-000092000000}"/>
    <cellStyle name="Rubrik 2 6" xfId="146" xr:uid="{00000000-0005-0000-0000-000093000000}"/>
    <cellStyle name="Rubrik 3" xfId="147" builtinId="18" customBuiltin="1"/>
    <cellStyle name="Rubrik 3 2" xfId="148" xr:uid="{00000000-0005-0000-0000-000095000000}"/>
    <cellStyle name="Rubrik 3 3" xfId="149" xr:uid="{00000000-0005-0000-0000-000096000000}"/>
    <cellStyle name="Rubrik 3 4" xfId="150" xr:uid="{00000000-0005-0000-0000-000097000000}"/>
    <cellStyle name="Rubrik 3 5" xfId="151" xr:uid="{00000000-0005-0000-0000-000098000000}"/>
    <cellStyle name="Rubrik 3 6" xfId="152" xr:uid="{00000000-0005-0000-0000-000099000000}"/>
    <cellStyle name="Rubrik 4" xfId="153" builtinId="19" customBuiltin="1"/>
    <cellStyle name="Rubrik 4 2" xfId="154" xr:uid="{00000000-0005-0000-0000-00009B000000}"/>
    <cellStyle name="Rubrik 4 3" xfId="155" xr:uid="{00000000-0005-0000-0000-00009C000000}"/>
    <cellStyle name="Rubrik 5" xfId="156" xr:uid="{00000000-0005-0000-0000-00009D000000}"/>
    <cellStyle name="Rubrik 6" xfId="157" xr:uid="{00000000-0005-0000-0000-00009E000000}"/>
    <cellStyle name="Summa" xfId="158" builtinId="25" customBuiltin="1"/>
    <cellStyle name="Summa 2" xfId="159" xr:uid="{00000000-0005-0000-0000-0000A0000000}"/>
    <cellStyle name="Summa 3" xfId="160" xr:uid="{00000000-0005-0000-0000-0000A1000000}"/>
    <cellStyle name="Summa 4" xfId="161" xr:uid="{00000000-0005-0000-0000-0000A2000000}"/>
    <cellStyle name="Summa 5" xfId="162" xr:uid="{00000000-0005-0000-0000-0000A3000000}"/>
    <cellStyle name="Summa 6" xfId="163" xr:uid="{00000000-0005-0000-0000-0000A4000000}"/>
    <cellStyle name="Tusental" xfId="169" builtinId="3"/>
    <cellStyle name="Utdata" xfId="164" builtinId="21" customBuiltin="1"/>
    <cellStyle name="Utdata 2" xfId="165" xr:uid="{00000000-0005-0000-0000-0000A7000000}"/>
    <cellStyle name="Utdata 3" xfId="166" xr:uid="{00000000-0005-0000-0000-0000A8000000}"/>
    <cellStyle name="Varningstext" xfId="167"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9525</xdr:colOff>
      <xdr:row>12</xdr:row>
      <xdr:rowOff>28575</xdr:rowOff>
    </xdr:from>
    <xdr:to>
      <xdr:col>10</xdr:col>
      <xdr:colOff>371475</xdr:colOff>
      <xdr:row>12</xdr:row>
      <xdr:rowOff>276225</xdr:rowOff>
    </xdr:to>
    <xdr:pic>
      <xdr:nvPicPr>
        <xdr:cNvPr id="16394" name="Bildobjekt 3">
          <a:extLst>
            <a:ext uri="{FF2B5EF4-FFF2-40B4-BE49-F238E27FC236}">
              <a16:creationId xmlns:a16="http://schemas.microsoft.com/office/drawing/2014/main" id="{00000000-0008-0000-0000-00000A4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86325" y="2219325"/>
          <a:ext cx="15811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4</xdr:col>
      <xdr:colOff>77331</xdr:colOff>
      <xdr:row>6</xdr:row>
      <xdr:rowOff>96368</xdr:rowOff>
    </xdr:to>
    <xdr:pic>
      <xdr:nvPicPr>
        <xdr:cNvPr id="4" name="Bildobjekt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9600" y="323850"/>
          <a:ext cx="1906131" cy="5821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0</xdr:row>
      <xdr:rowOff>9525</xdr:rowOff>
    </xdr:from>
    <xdr:to>
      <xdr:col>12</xdr:col>
      <xdr:colOff>19050</xdr:colOff>
      <xdr:row>77</xdr:row>
      <xdr:rowOff>47625</xdr:rowOff>
    </xdr:to>
    <xdr:sp macro="" textlink="">
      <xdr:nvSpPr>
        <xdr:cNvPr id="2" name="textruta 1">
          <a:extLst>
            <a:ext uri="{FF2B5EF4-FFF2-40B4-BE49-F238E27FC236}">
              <a16:creationId xmlns:a16="http://schemas.microsoft.com/office/drawing/2014/main" id="{00000000-0008-0000-0100-000002000000}"/>
            </a:ext>
          </a:extLst>
        </xdr:cNvPr>
        <xdr:cNvSpPr txBox="1"/>
      </xdr:nvSpPr>
      <xdr:spPr>
        <a:xfrm>
          <a:off x="9525" y="9525"/>
          <a:ext cx="7324725" cy="12506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sv-SE" sz="1100" b="1" i="0">
              <a:solidFill>
                <a:schemeClr val="dk1"/>
              </a:solidFill>
              <a:effectLst/>
              <a:latin typeface="+mn-lt"/>
              <a:ea typeface="+mn-ea"/>
              <a:cs typeface="+mn-cs"/>
            </a:rPr>
            <a:t>Nyregistrerat fordon</a:t>
          </a:r>
          <a:endParaRPr lang="sv-SE">
            <a:effectLst/>
          </a:endParaRPr>
        </a:p>
        <a:p>
          <a:r>
            <a:rPr lang="sv-SE" sz="1100" b="0" i="0" u="none" strike="noStrike">
              <a:solidFill>
                <a:schemeClr val="dk1"/>
              </a:solidFill>
              <a:latin typeface="+mn-lt"/>
              <a:ea typeface="+mn-ea"/>
              <a:cs typeface="+mn-cs"/>
            </a:rPr>
            <a:t>Fordon som registreras i trafik för första gången i Vägtrafikregistret hos Transportstyrelsen.  </a:t>
          </a:r>
        </a:p>
        <a:p>
          <a:endParaRPr lang="sv-SE" sz="1100" b="1" i="0" u="none" strike="noStrike">
            <a:solidFill>
              <a:schemeClr val="dk1"/>
            </a:solidFill>
            <a:latin typeface="+mn-lt"/>
            <a:ea typeface="+mn-ea"/>
            <a:cs typeface="+mn-cs"/>
          </a:endParaRPr>
        </a:p>
        <a:p>
          <a:r>
            <a:rPr lang="sv-SE" sz="1100" b="1" i="0" u="none" strike="noStrike">
              <a:solidFill>
                <a:schemeClr val="dk1"/>
              </a:solidFill>
              <a:latin typeface="+mn-lt"/>
              <a:ea typeface="+mn-ea"/>
              <a:cs typeface="+mn-cs"/>
            </a:rPr>
            <a:t>Fordon i trafik</a:t>
          </a:r>
        </a:p>
        <a:p>
          <a:r>
            <a:rPr lang="sv-SE" sz="1100" b="0" i="0" u="none" strike="noStrike">
              <a:solidFill>
                <a:schemeClr val="dk1"/>
              </a:solidFill>
              <a:latin typeface="+mn-lt"/>
              <a:ea typeface="+mn-ea"/>
              <a:cs typeface="+mn-cs"/>
            </a:rPr>
            <a:t>Registrerat</a:t>
          </a:r>
          <a:r>
            <a:rPr lang="sv-SE" sz="1100" b="0" i="0" u="none" strike="noStrike" baseline="0">
              <a:solidFill>
                <a:schemeClr val="dk1"/>
              </a:solidFill>
              <a:latin typeface="+mn-lt"/>
              <a:ea typeface="+mn-ea"/>
              <a:cs typeface="+mn-cs"/>
            </a:rPr>
            <a:t> fordon som får köra på vägarna. </a:t>
          </a:r>
          <a:r>
            <a:rPr lang="sv-SE" sz="1100" b="0" i="0" u="none" strike="noStrike">
              <a:solidFill>
                <a:schemeClr val="dk1"/>
              </a:solidFill>
              <a:effectLst/>
              <a:latin typeface="+mn-lt"/>
              <a:ea typeface="+mn-ea"/>
              <a:cs typeface="+mn-cs"/>
            </a:rPr>
            <a:t> Här ingår</a:t>
          </a:r>
          <a:r>
            <a:rPr lang="sv-SE" sz="1100" b="0" i="0" u="none" strike="noStrike" baseline="0">
              <a:solidFill>
                <a:schemeClr val="dk1"/>
              </a:solidFill>
              <a:effectLst/>
              <a:latin typeface="+mn-lt"/>
              <a:ea typeface="+mn-ea"/>
              <a:cs typeface="+mn-cs"/>
            </a:rPr>
            <a:t> även </a:t>
          </a:r>
          <a:r>
            <a:rPr lang="sv-SE" sz="1100" b="0" i="0" u="none" strike="noStrike">
              <a:solidFill>
                <a:schemeClr val="dk1"/>
              </a:solidFill>
              <a:effectLst/>
              <a:latin typeface="+mn-lt"/>
              <a:ea typeface="+mn-ea"/>
              <a:cs typeface="+mn-cs"/>
            </a:rPr>
            <a:t>de fordon</a:t>
          </a:r>
          <a:r>
            <a:rPr lang="sv-SE" sz="1100" b="0" i="0" u="none" strike="noStrike" baseline="0">
              <a:solidFill>
                <a:schemeClr val="dk1"/>
              </a:solidFill>
              <a:effectLst/>
              <a:latin typeface="+mn-lt"/>
              <a:ea typeface="+mn-ea"/>
              <a:cs typeface="+mn-cs"/>
            </a:rPr>
            <a:t> som är</a:t>
          </a:r>
          <a:r>
            <a:rPr lang="sv-SE" sz="1100" b="0" i="0" u="none" strike="noStrike">
              <a:solidFill>
                <a:schemeClr val="dk1"/>
              </a:solidFill>
              <a:effectLst/>
              <a:latin typeface="+mn-lt"/>
              <a:ea typeface="+mn-ea"/>
              <a:cs typeface="+mn-cs"/>
            </a:rPr>
            <a:t> tillfälligt registrerade och är i trafik.</a:t>
          </a:r>
          <a:r>
            <a:rPr lang="sv-SE"/>
            <a:t> I</a:t>
          </a:r>
          <a:r>
            <a:rPr lang="sv-SE" baseline="0"/>
            <a:t> beståndspubliceringen "Fordon" ingår inte de tillfälligt registrerade fordonen.</a:t>
          </a:r>
          <a:endParaRPr lang="sv-SE" sz="1100" b="0" i="0" u="none" strike="noStrike">
            <a:solidFill>
              <a:schemeClr val="dk1"/>
            </a:solidFill>
            <a:latin typeface="+mn-lt"/>
            <a:ea typeface="+mn-ea"/>
            <a:cs typeface="+mn-cs"/>
          </a:endParaRPr>
        </a:p>
        <a:p>
          <a:endParaRPr lang="sv-SE" sz="1100" b="1" i="0" u="none" strike="noStrike">
            <a:solidFill>
              <a:schemeClr val="dk1"/>
            </a:solidFill>
            <a:latin typeface="+mn-lt"/>
            <a:ea typeface="+mn-ea"/>
            <a:cs typeface="+mn-cs"/>
          </a:endParaRPr>
        </a:p>
        <a:p>
          <a:r>
            <a:rPr lang="sv-SE" sz="1100" b="1" i="0" u="none" strike="noStrike">
              <a:solidFill>
                <a:schemeClr val="dk1"/>
              </a:solidFill>
              <a:latin typeface="+mn-lt"/>
              <a:ea typeface="+mn-ea"/>
              <a:cs typeface="+mn-cs"/>
            </a:rPr>
            <a:t>Fordon ej i trafik (avställt)</a:t>
          </a:r>
        </a:p>
        <a:p>
          <a:r>
            <a:rPr lang="sv-SE" sz="1100" b="0" i="0" u="none" strike="noStrike">
              <a:solidFill>
                <a:schemeClr val="dk1"/>
              </a:solidFill>
              <a:latin typeface="+mn-lt"/>
              <a:ea typeface="+mn-ea"/>
              <a:cs typeface="+mn-cs"/>
            </a:rPr>
            <a:t>Om fordonets ägare anmäler till Transportstyrelsen i samband med fordonets registrering eller senare, att man- inte kommer att använda fordonet under en viss redovisas fordonet som avställt i Vägtrafikregistret. Avställda fordon finns kvar i Vägtrafikregistret. </a:t>
          </a:r>
          <a:r>
            <a:rPr lang="sv-SE" sz="1100" b="0" i="0">
              <a:solidFill>
                <a:schemeClr val="dk1"/>
              </a:solidFill>
              <a:effectLst/>
              <a:latin typeface="+mn-lt"/>
              <a:ea typeface="+mn-ea"/>
              <a:cs typeface="+mn-cs"/>
            </a:rPr>
            <a:t>Här ingår</a:t>
          </a:r>
          <a:r>
            <a:rPr lang="sv-SE" sz="1100" b="0" i="0" baseline="0">
              <a:solidFill>
                <a:schemeClr val="dk1"/>
              </a:solidFill>
              <a:effectLst/>
              <a:latin typeface="+mn-lt"/>
              <a:ea typeface="+mn-ea"/>
              <a:cs typeface="+mn-cs"/>
            </a:rPr>
            <a:t> även </a:t>
          </a:r>
          <a:r>
            <a:rPr lang="sv-SE" sz="1100" b="0" i="0">
              <a:solidFill>
                <a:schemeClr val="dk1"/>
              </a:solidFill>
              <a:effectLst/>
              <a:latin typeface="+mn-lt"/>
              <a:ea typeface="+mn-ea"/>
              <a:cs typeface="+mn-cs"/>
            </a:rPr>
            <a:t>de fordon</a:t>
          </a:r>
          <a:r>
            <a:rPr lang="sv-SE" sz="1100" b="0" i="0" baseline="0">
              <a:solidFill>
                <a:schemeClr val="dk1"/>
              </a:solidFill>
              <a:effectLst/>
              <a:latin typeface="+mn-lt"/>
              <a:ea typeface="+mn-ea"/>
              <a:cs typeface="+mn-cs"/>
            </a:rPr>
            <a:t> som är</a:t>
          </a:r>
          <a:r>
            <a:rPr lang="sv-SE" sz="1100" b="0" i="0">
              <a:solidFill>
                <a:schemeClr val="dk1"/>
              </a:solidFill>
              <a:effectLst/>
              <a:latin typeface="+mn-lt"/>
              <a:ea typeface="+mn-ea"/>
              <a:cs typeface="+mn-cs"/>
            </a:rPr>
            <a:t> tillfälligt registrerade och avställda.</a:t>
          </a:r>
          <a:endParaRPr lang="sv-SE" sz="1100" b="0" i="0" u="none" strike="noStrike">
            <a:solidFill>
              <a:schemeClr val="dk1"/>
            </a:solidFill>
            <a:latin typeface="+mn-lt"/>
            <a:ea typeface="+mn-ea"/>
            <a:cs typeface="+mn-cs"/>
          </a:endParaRPr>
        </a:p>
        <a:p>
          <a:endParaRPr lang="sv-SE" sz="1100" b="1" i="0" u="none" strike="noStrike">
            <a:solidFill>
              <a:schemeClr val="dk1"/>
            </a:solidFill>
            <a:latin typeface="+mn-lt"/>
            <a:ea typeface="+mn-ea"/>
            <a:cs typeface="+mn-cs"/>
          </a:endParaRPr>
        </a:p>
        <a:p>
          <a:r>
            <a:rPr lang="sv-SE" sz="1100" b="1" i="0" u="none" strike="noStrike">
              <a:solidFill>
                <a:schemeClr val="dk1"/>
              </a:solidFill>
              <a:latin typeface="+mn-lt"/>
              <a:ea typeface="+mn-ea"/>
              <a:cs typeface="+mn-cs"/>
            </a:rPr>
            <a:t>Avregistrerade fordon</a:t>
          </a:r>
        </a:p>
        <a:p>
          <a:r>
            <a:rPr lang="sv-SE" sz="1100" b="0" i="0" u="none" strike="noStrike">
              <a:solidFill>
                <a:schemeClr val="dk1"/>
              </a:solidFill>
              <a:latin typeface="+mn-lt"/>
              <a:ea typeface="+mn-ea"/>
              <a:cs typeface="+mn-cs"/>
            </a:rPr>
            <a:t>Fordon</a:t>
          </a:r>
          <a:r>
            <a:rPr lang="sv-SE" sz="1100" b="0" i="0" u="none" strike="noStrike" baseline="0">
              <a:solidFill>
                <a:schemeClr val="dk1"/>
              </a:solidFill>
              <a:latin typeface="+mn-lt"/>
              <a:ea typeface="+mn-ea"/>
              <a:cs typeface="+mn-cs"/>
            </a:rPr>
            <a:t> som inte längre är i trafik eller avställda utan som av olika anledningar tas ut ur Vägtrafikregistret. </a:t>
          </a:r>
          <a:endParaRPr lang="sv-SE" sz="1100" b="0" i="0" u="none" strike="noStrike">
            <a:solidFill>
              <a:schemeClr val="dk1"/>
            </a:solidFill>
            <a:latin typeface="+mn-lt"/>
            <a:ea typeface="+mn-ea"/>
            <a:cs typeface="+mn-cs"/>
          </a:endParaRPr>
        </a:p>
        <a:p>
          <a:r>
            <a:rPr lang="sv-SE" sz="1100" b="0" i="0" u="none" strike="noStrike">
              <a:solidFill>
                <a:schemeClr val="dk1"/>
              </a:solidFill>
              <a:latin typeface="+mn-lt"/>
              <a:ea typeface="+mn-ea"/>
              <a:cs typeface="+mn-cs"/>
            </a:rPr>
            <a:t>Avregistrerade fordon delas in i administrativt skrotade, reellt skrotade och utförda ur landet.  </a:t>
          </a:r>
        </a:p>
        <a:p>
          <a:r>
            <a:rPr lang="sv-SE" sz="1100" b="0" i="0" u="none" strike="noStrike">
              <a:solidFill>
                <a:schemeClr val="dk1"/>
              </a:solidFill>
              <a:latin typeface="+mn-lt"/>
              <a:ea typeface="+mn-ea"/>
              <a:cs typeface="+mn-cs"/>
            </a:rPr>
            <a:t>Uppgifter om avregistrerade</a:t>
          </a:r>
          <a:r>
            <a:rPr lang="sv-SE" sz="1100" b="0" i="0" u="none" strike="noStrike" baseline="0">
              <a:solidFill>
                <a:schemeClr val="dk1"/>
              </a:solidFill>
              <a:latin typeface="+mn-lt"/>
              <a:ea typeface="+mn-ea"/>
              <a:cs typeface="+mn-cs"/>
            </a:rPr>
            <a:t> fordon är </a:t>
          </a:r>
          <a:r>
            <a:rPr lang="sv-SE" sz="1100" b="1" i="0" u="none" strike="noStrike" baseline="0">
              <a:solidFill>
                <a:schemeClr val="dk1"/>
              </a:solidFill>
              <a:latin typeface="+mn-lt"/>
              <a:ea typeface="+mn-ea"/>
              <a:cs typeface="+mn-cs"/>
            </a:rPr>
            <a:t>preliminära</a:t>
          </a:r>
          <a:r>
            <a:rPr lang="sv-SE" sz="1100" b="0" i="0" u="none" strike="noStrike" baseline="0">
              <a:solidFill>
                <a:schemeClr val="dk1"/>
              </a:solidFill>
              <a:latin typeface="+mn-lt"/>
              <a:ea typeface="+mn-ea"/>
              <a:cs typeface="+mn-cs"/>
            </a:rPr>
            <a:t> i denna redovisning. Definitiva uppgifter redovisas i Fordonsårsboken som kommer i mars efterföljande år.</a:t>
          </a:r>
          <a:endParaRPr lang="sv-SE" sz="1100" b="0" i="0" u="none" strike="noStrike">
            <a:solidFill>
              <a:schemeClr val="dk1"/>
            </a:solidFill>
            <a:latin typeface="+mn-lt"/>
            <a:ea typeface="+mn-ea"/>
            <a:cs typeface="+mn-cs"/>
          </a:endParaRPr>
        </a:p>
        <a:p>
          <a:endParaRPr lang="sv-SE" sz="1100" b="0" i="0" u="none" strike="noStrike">
            <a:solidFill>
              <a:schemeClr val="dk1"/>
            </a:solidFill>
            <a:latin typeface="+mn-lt"/>
            <a:ea typeface="+mn-ea"/>
            <a:cs typeface="+mn-cs"/>
          </a:endParaRPr>
        </a:p>
        <a:p>
          <a:pPr lvl="1" algn="l"/>
          <a:r>
            <a:rPr lang="sv-SE" sz="1100" b="1" i="0" u="none" strike="noStrike">
              <a:solidFill>
                <a:schemeClr val="dk1"/>
              </a:solidFill>
              <a:latin typeface="+mn-lt"/>
              <a:ea typeface="+mn-ea"/>
              <a:cs typeface="+mn-cs"/>
            </a:rPr>
            <a:t>Reelt skrotad</a:t>
          </a:r>
        </a:p>
        <a:p>
          <a:pPr lvl="1"/>
          <a:r>
            <a:rPr lang="sv-SE" sz="1100" b="0" i="0">
              <a:solidFill>
                <a:schemeClr val="dk1"/>
              </a:solidFill>
              <a:effectLst/>
              <a:latin typeface="+mn-lt"/>
              <a:ea typeface="+mn-ea"/>
              <a:cs typeface="+mn-cs"/>
            </a:rPr>
            <a:t>Med reellt skrotat fordon avses fordon som skrotats med skrotningsintyg från auktoriserad bilskrot.</a:t>
          </a:r>
        </a:p>
        <a:p>
          <a:r>
            <a:rPr lang="sv-SE" sz="1100" b="1" i="0" u="none" strike="noStrike">
              <a:solidFill>
                <a:schemeClr val="dk1"/>
              </a:solidFill>
              <a:latin typeface="+mn-lt"/>
              <a:ea typeface="+mn-ea"/>
              <a:cs typeface="+mn-cs"/>
            </a:rPr>
            <a:t>	</a:t>
          </a:r>
        </a:p>
        <a:p>
          <a:pPr lvl="1"/>
          <a:r>
            <a:rPr lang="sv-SE" sz="1100" b="1" i="0" u="none" strike="noStrike">
              <a:solidFill>
                <a:schemeClr val="dk1"/>
              </a:solidFill>
              <a:latin typeface="+mn-lt"/>
              <a:ea typeface="+mn-ea"/>
              <a:cs typeface="+mn-cs"/>
            </a:rPr>
            <a:t>Administrativt skrotad</a:t>
          </a:r>
        </a:p>
        <a:p>
          <a:pPr lvl="1"/>
          <a:r>
            <a:rPr lang="sv-SE" sz="1100" b="0" i="0" u="none" strike="noStrike">
              <a:solidFill>
                <a:schemeClr val="dk1"/>
              </a:solidFill>
              <a:effectLst/>
              <a:latin typeface="+mn-lt"/>
              <a:ea typeface="+mn-ea"/>
              <a:cs typeface="+mn-cs"/>
            </a:rPr>
            <a:t>Personbilar som avregistrerats för att det inte längre är registreringspliktigt, överförts till militära fordonsregistret eller varit efterlyst i mer än två år och inte anträffats. </a:t>
          </a:r>
          <a:r>
            <a:rPr lang="sv-SE"/>
            <a:t> </a:t>
          </a:r>
          <a:r>
            <a:rPr lang="sv-SE" sz="1100" b="0" i="0" u="none" strike="noStrike">
              <a:solidFill>
                <a:schemeClr val="dk1"/>
              </a:solidFill>
              <a:effectLst/>
              <a:latin typeface="+mn-lt"/>
              <a:ea typeface="+mn-ea"/>
              <a:cs typeface="+mn-cs"/>
            </a:rPr>
            <a:t>Avser också fordon som avregistrerats för att det skrotats utan att skrotningsintyg lämnats, sålts till okänd eller någon annan omständighet inträffat för flera år sedan som gör att det inte finns i behåll eller kommer att användas i trafik samtidigt som fordonet varit avställt i mer än tre år i följd och inte kontrollbesiktigats eller att det finns flera års obetalda fordonsskatter.</a:t>
          </a:r>
          <a:r>
            <a:rPr lang="sv-SE"/>
            <a:t> </a:t>
          </a:r>
        </a:p>
        <a:p>
          <a:pPr lvl="1" algn="l"/>
          <a:endParaRPr lang="sv-SE" sz="1100" b="1" i="0" u="none" strike="noStrike">
            <a:solidFill>
              <a:schemeClr val="dk1"/>
            </a:solidFill>
            <a:latin typeface="+mn-lt"/>
            <a:ea typeface="+mn-ea"/>
            <a:cs typeface="+mn-cs"/>
          </a:endParaRPr>
        </a:p>
        <a:p>
          <a:pPr lvl="1" algn="l"/>
          <a:r>
            <a:rPr lang="sv-SE" sz="1100" b="1" i="0" u="none" strike="noStrike">
              <a:solidFill>
                <a:schemeClr val="dk1"/>
              </a:solidFill>
              <a:latin typeface="+mn-lt"/>
              <a:ea typeface="+mn-ea"/>
              <a:cs typeface="+mn-cs"/>
            </a:rPr>
            <a:t>Utförd</a:t>
          </a:r>
          <a:r>
            <a:rPr lang="sv-SE" sz="1100" b="1" i="0" u="none" strike="noStrike" baseline="0">
              <a:solidFill>
                <a:schemeClr val="dk1"/>
              </a:solidFill>
              <a:latin typeface="+mn-lt"/>
              <a:ea typeface="+mn-ea"/>
              <a:cs typeface="+mn-cs"/>
            </a:rPr>
            <a:t> ur landet</a:t>
          </a:r>
        </a:p>
        <a:p>
          <a:pPr lvl="1"/>
          <a:r>
            <a:rPr lang="sv-SE" sz="1100" b="0" i="0" u="none" strike="noStrike" baseline="0">
              <a:solidFill>
                <a:schemeClr val="dk1"/>
              </a:solidFill>
              <a:latin typeface="+mn-lt"/>
              <a:ea typeface="+mn-ea"/>
              <a:cs typeface="+mn-cs"/>
            </a:rPr>
            <a:t>Personbilar som avregistrerats för att de inte längre finns kvar i Sverige utan har skickats utomlands</a:t>
          </a:r>
        </a:p>
        <a:p>
          <a:endParaRPr lang="sv-SE" sz="1100" b="1" i="0" u="none" strike="noStrike">
            <a:solidFill>
              <a:schemeClr val="dk1"/>
            </a:solidFill>
            <a:latin typeface="+mn-lt"/>
            <a:ea typeface="+mn-ea"/>
            <a:cs typeface="+mn-cs"/>
          </a:endParaRPr>
        </a:p>
        <a:p>
          <a:r>
            <a:rPr lang="sv-SE" sz="1100" b="1" i="0" u="none" strike="noStrike">
              <a:solidFill>
                <a:schemeClr val="dk1"/>
              </a:solidFill>
              <a:latin typeface="+mn-lt"/>
              <a:ea typeface="+mn-ea"/>
              <a:cs typeface="+mn-cs"/>
            </a:rPr>
            <a:t>Husbil </a:t>
          </a:r>
        </a:p>
        <a:p>
          <a:r>
            <a:rPr lang="sv-SE"/>
            <a:t>En personbil klass II kallas ofta för husbil men en husbil kan också vara registrerad som en</a:t>
          </a:r>
          <a:r>
            <a:rPr lang="sv-SE" baseline="0"/>
            <a:t> </a:t>
          </a:r>
          <a:r>
            <a:rPr lang="sv-SE"/>
            <a:t>lastbil.  Om husbilen är registrerad som lastbil, finns det andra krav på förarens behörighet, fordonets utrustning samt skatter och avgifter. </a:t>
          </a:r>
          <a:r>
            <a:rPr lang="sv-SE" baseline="0"/>
            <a:t>Från år 2007 nyregistreras i princip alla husbilar som personbilar. Om man tittar på de husbilar som är i trafik och avställda så finns det dock många som är registrerade som lastbilar. Uppgifterna som redovisas i denna tabellbok är endast en delmängd av personbilar.</a:t>
          </a:r>
        </a:p>
        <a:p>
          <a:endParaRPr lang="sv-SE" baseline="0"/>
        </a:p>
        <a:p>
          <a:r>
            <a:rPr lang="sv-SE" sz="1100" b="1" i="0">
              <a:solidFill>
                <a:schemeClr val="dk1"/>
              </a:solidFill>
              <a:effectLst/>
              <a:latin typeface="+mn-lt"/>
              <a:ea typeface="+mn-ea"/>
              <a:cs typeface="+mn-cs"/>
            </a:rPr>
            <a:t>Lastbil</a:t>
          </a:r>
          <a:endParaRPr lang="sv-SE">
            <a:effectLst/>
          </a:endParaRPr>
        </a:p>
        <a:p>
          <a:r>
            <a:rPr lang="sv-SE" sz="1100" b="0" i="0">
              <a:solidFill>
                <a:schemeClr val="dk1"/>
              </a:solidFill>
              <a:effectLst/>
              <a:latin typeface="+mn-lt"/>
              <a:ea typeface="+mn-ea"/>
              <a:cs typeface="+mn-cs"/>
            </a:rPr>
            <a:t>Med</a:t>
          </a:r>
          <a:r>
            <a:rPr lang="sv-SE" sz="1100" b="0" i="0" baseline="0">
              <a:solidFill>
                <a:schemeClr val="dk1"/>
              </a:solidFill>
              <a:effectLst/>
              <a:latin typeface="+mn-lt"/>
              <a:ea typeface="+mn-ea"/>
              <a:cs typeface="+mn-cs"/>
            </a:rPr>
            <a:t> lätt lastbil avses </a:t>
          </a:r>
          <a:r>
            <a:rPr lang="sv-SE" sz="1100" b="0">
              <a:solidFill>
                <a:schemeClr val="dk1"/>
              </a:solidFill>
              <a:effectLst/>
              <a:latin typeface="+mn-lt"/>
              <a:ea typeface="+mn-ea"/>
              <a:cs typeface="+mn-cs"/>
            </a:rPr>
            <a:t>lastbil </a:t>
          </a:r>
          <a:r>
            <a:rPr lang="sv-SE" sz="1100">
              <a:solidFill>
                <a:schemeClr val="dk1"/>
              </a:solidFill>
              <a:effectLst/>
              <a:latin typeface="+mn-lt"/>
              <a:ea typeface="+mn-ea"/>
              <a:cs typeface="+mn-cs"/>
            </a:rPr>
            <a:t>med en totalvikt på högst 3 500 kg. Tung</a:t>
          </a:r>
          <a:r>
            <a:rPr lang="sv-SE" sz="1100" baseline="0">
              <a:solidFill>
                <a:schemeClr val="dk1"/>
              </a:solidFill>
              <a:effectLst/>
              <a:latin typeface="+mn-lt"/>
              <a:ea typeface="+mn-ea"/>
              <a:cs typeface="+mn-cs"/>
            </a:rPr>
            <a:t> lastbill är de med en totalvikt &gt;3500 kg.</a:t>
          </a:r>
          <a:endParaRPr lang="sv-SE">
            <a:effectLst/>
          </a:endParaRPr>
        </a:p>
        <a:p>
          <a:endParaRPr lang="sv-SE" sz="1100" b="1" i="0" u="none" strike="noStrike">
            <a:solidFill>
              <a:schemeClr val="dk1"/>
            </a:solidFill>
            <a:latin typeface="+mn-lt"/>
            <a:ea typeface="+mn-ea"/>
            <a:cs typeface="+mn-cs"/>
          </a:endParaRPr>
        </a:p>
        <a:p>
          <a:r>
            <a:rPr lang="sv-SE" sz="1100" b="1"/>
            <a:t>Klimatbonusbil</a:t>
          </a:r>
        </a:p>
        <a:p>
          <a:r>
            <a:rPr lang="sv-SE" sz="1100"/>
            <a:t>Omfattar alla nya personbilar som registreras från och med den 1 juli 2018. Klimatbonus bilar </a:t>
          </a:r>
          <a:r>
            <a:rPr lang="sv-SE"/>
            <a:t>släpper ut högst 60 gram koldioxid per kilometer om fordonet tagits i trafik första gången före 2020 eller</a:t>
          </a:r>
          <a:r>
            <a:rPr lang="sv-SE" baseline="0"/>
            <a:t> </a:t>
          </a:r>
          <a:r>
            <a:rPr lang="sv-SE"/>
            <a:t>släpper ut högst 70 gram koldioxid per kilometer om fordonet tagit i trafik första gången under 2020 eller senare eller</a:t>
          </a:r>
          <a:r>
            <a:rPr lang="sv-SE" baseline="0"/>
            <a:t> </a:t>
          </a:r>
          <a:r>
            <a:rPr lang="sv-SE"/>
            <a:t>kan drivas med annat gasbränsle än gasol, till exempel med vätgas, metangas eller gengas.</a:t>
          </a:r>
          <a:r>
            <a:rPr lang="sv-SE" sz="1100"/>
            <a:t> S</a:t>
          </a:r>
          <a:r>
            <a:rPr lang="sv-SE" sz="1100">
              <a:solidFill>
                <a:schemeClr val="dk1"/>
              </a:solidFill>
              <a:effectLst/>
              <a:latin typeface="+mn-lt"/>
              <a:ea typeface="+mn-ea"/>
              <a:cs typeface="+mn-cs"/>
            </a:rPr>
            <a:t>ka uppfylla utsläppskraven för Euro 5 eller Euro 6.</a:t>
          </a:r>
          <a:r>
            <a:rPr lang="sv-SE" sz="1100" baseline="0">
              <a:solidFill>
                <a:schemeClr val="dk1"/>
              </a:solidFill>
              <a:effectLst/>
              <a:latin typeface="+mn-lt"/>
              <a:ea typeface="+mn-ea"/>
              <a:cs typeface="+mn-cs"/>
            </a:rPr>
            <a:t> </a:t>
          </a:r>
          <a:r>
            <a:rPr lang="sv-SE" sz="1100"/>
            <a:t>Den får inte ha varit påställd tidigare, vare sig i Sverige eller utomlands. Se Förordning (2017:1334) om klimatbonusbilar.</a:t>
          </a:r>
        </a:p>
        <a:p>
          <a:endParaRPr lang="sv-SE" sz="1100"/>
        </a:p>
        <a:p>
          <a:r>
            <a:rPr lang="sv-SE" sz="1100" b="1" i="0" baseline="0">
              <a:solidFill>
                <a:schemeClr val="dk1"/>
              </a:solidFill>
              <a:effectLst/>
              <a:latin typeface="+mn-lt"/>
              <a:ea typeface="+mn-ea"/>
              <a:cs typeface="+mn-cs"/>
            </a:rPr>
            <a:t>Drivmedel</a:t>
          </a:r>
          <a:endParaRPr lang="sv-SE">
            <a:effectLst/>
          </a:endParaRPr>
        </a:p>
        <a:p>
          <a:r>
            <a:rPr lang="sv-SE" sz="1100" b="0" i="0" baseline="0">
              <a:solidFill>
                <a:schemeClr val="dk1"/>
              </a:solidFill>
              <a:effectLst/>
              <a:latin typeface="+mn-lt"/>
              <a:ea typeface="+mn-ea"/>
              <a:cs typeface="+mn-cs"/>
            </a:rPr>
            <a:t>Registrerat drivmedel, inte tvingande att ange fler drivmedel även om fordonet kan drivas med tex både bensin och gas. Anger  inte vilket drivmedel som faktiskt används.</a:t>
          </a:r>
          <a:endParaRPr lang="sv-SE">
            <a:effectLst/>
          </a:endParaRPr>
        </a:p>
        <a:p>
          <a:r>
            <a:rPr lang="sv-SE" sz="1100" b="0" i="0" baseline="0">
              <a:solidFill>
                <a:schemeClr val="dk1"/>
              </a:solidFill>
              <a:effectLst/>
              <a:latin typeface="+mn-lt"/>
              <a:ea typeface="+mn-ea"/>
              <a:cs typeface="+mn-cs"/>
            </a:rPr>
            <a:t>Grupperingen som används är:</a:t>
          </a:r>
          <a:endParaRPr lang="sv-SE">
            <a:effectLst/>
          </a:endParaRPr>
        </a:p>
        <a:p>
          <a:pPr lvl="1"/>
          <a:r>
            <a:rPr lang="sv-SE" sz="1100" b="1" i="0">
              <a:solidFill>
                <a:schemeClr val="dk1"/>
              </a:solidFill>
              <a:effectLst/>
              <a:latin typeface="+mn-lt"/>
              <a:ea typeface="+mn-ea"/>
              <a:cs typeface="+mn-cs"/>
            </a:rPr>
            <a:t>Bensin</a:t>
          </a:r>
          <a:r>
            <a:rPr lang="sv-SE" sz="1100" b="0" i="0">
              <a:solidFill>
                <a:schemeClr val="dk1"/>
              </a:solidFill>
              <a:effectLst/>
              <a:latin typeface="+mn-lt"/>
              <a:ea typeface="+mn-ea"/>
              <a:cs typeface="+mn-cs"/>
            </a:rPr>
            <a:t> - fordon som endast har bensin som drivmedel</a:t>
          </a:r>
          <a:r>
            <a:rPr lang="sv-SE" sz="1100" i="0">
              <a:solidFill>
                <a:schemeClr val="dk1"/>
              </a:solidFill>
              <a:effectLst/>
              <a:latin typeface="+mn-lt"/>
              <a:ea typeface="+mn-ea"/>
              <a:cs typeface="+mn-cs"/>
            </a:rPr>
            <a:t> </a:t>
          </a:r>
          <a:endParaRPr lang="sv-SE" i="0">
            <a:effectLst/>
          </a:endParaRPr>
        </a:p>
        <a:p>
          <a:pPr lvl="1"/>
          <a:r>
            <a:rPr lang="sv-SE" sz="1100" b="1" i="0">
              <a:solidFill>
                <a:schemeClr val="dk1"/>
              </a:solidFill>
              <a:effectLst/>
              <a:latin typeface="+mn-lt"/>
              <a:ea typeface="+mn-ea"/>
              <a:cs typeface="+mn-cs"/>
            </a:rPr>
            <a:t>Diesel</a:t>
          </a:r>
          <a:r>
            <a:rPr lang="sv-SE" sz="1100" b="0" i="0">
              <a:solidFill>
                <a:schemeClr val="dk1"/>
              </a:solidFill>
              <a:effectLst/>
              <a:latin typeface="+mn-lt"/>
              <a:ea typeface="+mn-ea"/>
              <a:cs typeface="+mn-cs"/>
            </a:rPr>
            <a:t> - fordon som har diesel, biodiesel eller dessa i kombination med varandra som drivmedel,</a:t>
          </a:r>
          <a:r>
            <a:rPr lang="sv-SE" sz="1100" b="0" i="0" baseline="0">
              <a:solidFill>
                <a:schemeClr val="dk1"/>
              </a:solidFill>
              <a:effectLst/>
              <a:latin typeface="+mn-lt"/>
              <a:ea typeface="+mn-ea"/>
              <a:cs typeface="+mn-cs"/>
            </a:rPr>
            <a:t> för tunga lastbilar och buss särredovisas de som har biodiesel som drivmedel.</a:t>
          </a:r>
          <a:endParaRPr lang="sv-SE" i="0">
            <a:effectLst/>
          </a:endParaRPr>
        </a:p>
        <a:p>
          <a:pPr lvl="1"/>
          <a:r>
            <a:rPr lang="sv-SE" sz="1100" b="1" i="0">
              <a:solidFill>
                <a:schemeClr val="dk1"/>
              </a:solidFill>
              <a:effectLst/>
              <a:latin typeface="+mn-lt"/>
              <a:ea typeface="+mn-ea"/>
              <a:cs typeface="+mn-cs"/>
            </a:rPr>
            <a:t>El</a:t>
          </a:r>
          <a:r>
            <a:rPr lang="sv-SE" sz="1100" b="0" i="0">
              <a:solidFill>
                <a:schemeClr val="dk1"/>
              </a:solidFill>
              <a:effectLst/>
              <a:latin typeface="+mn-lt"/>
              <a:ea typeface="+mn-ea"/>
              <a:cs typeface="+mn-cs"/>
            </a:rPr>
            <a:t> - fordon som endast har el som drivmedel</a:t>
          </a:r>
          <a:r>
            <a:rPr lang="sv-SE" sz="1100" i="0">
              <a:solidFill>
                <a:schemeClr val="dk1"/>
              </a:solidFill>
              <a:effectLst/>
              <a:latin typeface="+mn-lt"/>
              <a:ea typeface="+mn-ea"/>
              <a:cs typeface="+mn-cs"/>
            </a:rPr>
            <a:t> </a:t>
          </a:r>
          <a:endParaRPr lang="sv-SE" i="0">
            <a:effectLst/>
          </a:endParaRPr>
        </a:p>
        <a:p>
          <a:pPr lvl="1"/>
          <a:r>
            <a:rPr lang="sv-SE" sz="1100" b="1" i="0">
              <a:solidFill>
                <a:schemeClr val="dk1"/>
              </a:solidFill>
              <a:effectLst/>
              <a:latin typeface="+mn-lt"/>
              <a:ea typeface="+mn-ea"/>
              <a:cs typeface="+mn-cs"/>
            </a:rPr>
            <a:t>Elhybrid</a:t>
          </a:r>
          <a:r>
            <a:rPr lang="sv-SE" sz="1100" b="0" i="0">
              <a:solidFill>
                <a:schemeClr val="dk1"/>
              </a:solidFill>
              <a:effectLst/>
              <a:latin typeface="+mn-lt"/>
              <a:ea typeface="+mn-ea"/>
              <a:cs typeface="+mn-cs"/>
            </a:rPr>
            <a:t> -  fordon som har el i kombination med annat bränsle, tex bensin eller diesel, som drivmedel. Elhybrid kan även urskiljas med hjälp av utsläppsklass och/eller elfordon med märkningen elhybrid</a:t>
          </a:r>
          <a:endParaRPr lang="sv-SE" i="0">
            <a:effectLst/>
          </a:endParaRPr>
        </a:p>
        <a:p>
          <a:pPr lvl="1"/>
          <a:r>
            <a:rPr lang="sv-SE" sz="1100" b="1" i="0">
              <a:solidFill>
                <a:schemeClr val="dk1"/>
              </a:solidFill>
              <a:effectLst/>
              <a:latin typeface="+mn-lt"/>
              <a:ea typeface="+mn-ea"/>
              <a:cs typeface="+mn-cs"/>
            </a:rPr>
            <a:t>Laddhybrid</a:t>
          </a:r>
          <a:r>
            <a:rPr lang="sv-SE" sz="1100" b="0" i="0">
              <a:solidFill>
                <a:schemeClr val="dk1"/>
              </a:solidFill>
              <a:effectLst/>
              <a:latin typeface="+mn-lt"/>
              <a:ea typeface="+mn-ea"/>
              <a:cs typeface="+mn-cs"/>
            </a:rPr>
            <a:t> - fordon som är laddningsbara via eluttag och som har el i kombination med annat bränsle, tex bensin eller diesel, som drivmedel. Laddhybrid kan urskiljas med hjälp av utsläppsklass och/eller elfordon med märkningen laddhybrid</a:t>
          </a:r>
          <a:endParaRPr lang="sv-SE" i="0">
            <a:effectLst/>
          </a:endParaRPr>
        </a:p>
        <a:p>
          <a:pPr lvl="1"/>
          <a:r>
            <a:rPr lang="sv-SE" sz="1100" b="1" i="0">
              <a:solidFill>
                <a:schemeClr val="dk1"/>
              </a:solidFill>
              <a:effectLst/>
              <a:latin typeface="+mn-lt"/>
              <a:ea typeface="+mn-ea"/>
              <a:cs typeface="+mn-cs"/>
            </a:rPr>
            <a:t>Etanol -</a:t>
          </a:r>
          <a:r>
            <a:rPr lang="sv-SE" sz="1100" b="0" i="0">
              <a:solidFill>
                <a:schemeClr val="dk1"/>
              </a:solidFill>
              <a:effectLst/>
              <a:latin typeface="+mn-lt"/>
              <a:ea typeface="+mn-ea"/>
              <a:cs typeface="+mn-cs"/>
            </a:rPr>
            <a:t>  fordon som har etanol, E85 eller ED95 som första eller andra drivmedel</a:t>
          </a:r>
          <a:r>
            <a:rPr lang="sv-SE" sz="1100" i="0">
              <a:solidFill>
                <a:schemeClr val="dk1"/>
              </a:solidFill>
              <a:effectLst/>
              <a:latin typeface="+mn-lt"/>
              <a:ea typeface="+mn-ea"/>
              <a:cs typeface="+mn-cs"/>
            </a:rPr>
            <a:t> </a:t>
          </a:r>
          <a:endParaRPr lang="sv-SE" i="0">
            <a:effectLst/>
          </a:endParaRPr>
        </a:p>
        <a:p>
          <a:pPr lvl="1"/>
          <a:r>
            <a:rPr lang="sv-SE" sz="1100" b="1" i="0">
              <a:solidFill>
                <a:schemeClr val="dk1"/>
              </a:solidFill>
              <a:effectLst/>
              <a:latin typeface="+mn-lt"/>
              <a:ea typeface="+mn-ea"/>
              <a:cs typeface="+mn-cs"/>
            </a:rPr>
            <a:t>Gas</a:t>
          </a:r>
          <a:r>
            <a:rPr lang="sv-SE" sz="1100" b="0" i="0">
              <a:solidFill>
                <a:schemeClr val="dk1"/>
              </a:solidFill>
              <a:effectLst/>
              <a:latin typeface="+mn-lt"/>
              <a:ea typeface="+mn-ea"/>
              <a:cs typeface="+mn-cs"/>
            </a:rPr>
            <a:t> - de fordon som har naturgas, biogas eller metangas som första eller andra drivmedel</a:t>
          </a:r>
          <a:r>
            <a:rPr lang="sv-SE" sz="1100">
              <a:solidFill>
                <a:schemeClr val="dk1"/>
              </a:solidFill>
              <a:effectLst/>
              <a:latin typeface="+mn-lt"/>
              <a:ea typeface="+mn-ea"/>
              <a:cs typeface="+mn-cs"/>
            </a:rPr>
            <a:t> </a:t>
          </a:r>
          <a:endParaRPr lang="sv-SE">
            <a:effectLst/>
          </a:endParaRPr>
        </a:p>
        <a:p>
          <a:r>
            <a:rPr lang="sv-SE" sz="1100" baseline="0"/>
            <a:t>              </a:t>
          </a:r>
          <a:endParaRPr lang="sv-SE" sz="1100"/>
        </a:p>
        <a:p>
          <a:r>
            <a:rPr lang="sv-SE" sz="1100" b="1" baseline="0">
              <a:solidFill>
                <a:schemeClr val="dk1"/>
              </a:solidFill>
              <a:effectLst/>
              <a:latin typeface="+mn-lt"/>
              <a:ea typeface="+mn-ea"/>
              <a:cs typeface="+mn-cs"/>
            </a:rPr>
            <a:t>Elhybrider</a:t>
          </a:r>
          <a:r>
            <a:rPr lang="sv-SE" sz="1100" baseline="0">
              <a:solidFill>
                <a:schemeClr val="dk1"/>
              </a:solidFill>
              <a:effectLst/>
              <a:latin typeface="+mn-lt"/>
              <a:ea typeface="+mn-ea"/>
              <a:cs typeface="+mn-cs"/>
            </a:rPr>
            <a:t>     </a:t>
          </a:r>
          <a:endParaRPr lang="sv-SE">
            <a:effectLst/>
          </a:endParaRPr>
        </a:p>
        <a:p>
          <a:r>
            <a:rPr lang="sv-SE" sz="1100" baseline="0">
              <a:solidFill>
                <a:schemeClr val="dk1"/>
              </a:solidFill>
              <a:effectLst/>
              <a:latin typeface="+mn-lt"/>
              <a:ea typeface="+mn-ea"/>
              <a:cs typeface="+mn-cs"/>
            </a:rPr>
            <a:t>Elhybrider är inte externt laddbara till skillnad från laddhybrider utan laddas </a:t>
          </a:r>
          <a:r>
            <a:rPr lang="sv-SE" sz="1100" b="0" i="0">
              <a:solidFill>
                <a:schemeClr val="dk1"/>
              </a:solidFill>
              <a:effectLst/>
              <a:latin typeface="+mn-lt"/>
              <a:ea typeface="+mn-ea"/>
              <a:cs typeface="+mn-cs"/>
            </a:rPr>
            <a:t>körning genom att återvinna rörelseenergi</a:t>
          </a:r>
          <a:r>
            <a:rPr lang="sv-SE" sz="1100" baseline="0">
              <a:solidFill>
                <a:schemeClr val="dk1"/>
              </a:solidFill>
              <a:effectLst/>
              <a:latin typeface="+mn-lt"/>
              <a:ea typeface="+mn-ea"/>
              <a:cs typeface="+mn-cs"/>
            </a:rPr>
            <a:t>. </a:t>
          </a:r>
          <a:r>
            <a:rPr lang="sv-SE" sz="1100" baseline="0">
              <a:solidFill>
                <a:sysClr val="windowText" lastClr="000000"/>
              </a:solidFill>
              <a:effectLst/>
              <a:latin typeface="+mn-lt"/>
              <a:ea typeface="+mn-ea"/>
              <a:cs typeface="+mn-cs"/>
            </a:rPr>
            <a:t>Elhybrider inkluderar inte mildhybrider, dessa redovisas i stället under det huvudsakliga drivmedelet.</a:t>
          </a:r>
          <a:endParaRPr lang="sv-SE">
            <a:solidFill>
              <a:sysClr val="windowText" lastClr="000000"/>
            </a:solidFill>
            <a:effectLst/>
          </a:endParaRPr>
        </a:p>
        <a:p>
          <a:r>
            <a:rPr lang="sv-SE" sz="1100" b="0" i="1" baseline="0">
              <a:solidFill>
                <a:schemeClr val="dk1"/>
              </a:solidFill>
              <a:effectLst/>
              <a:latin typeface="+mn-lt"/>
              <a:ea typeface="+mn-ea"/>
              <a:cs typeface="+mn-cs"/>
            </a:rPr>
            <a:t>"Vanliga" </a:t>
          </a:r>
          <a:r>
            <a:rPr lang="sv-SE" sz="1100" b="0" i="0" baseline="0">
              <a:solidFill>
                <a:schemeClr val="dk1"/>
              </a:solidFill>
              <a:effectLst/>
              <a:latin typeface="+mn-lt"/>
              <a:ea typeface="+mn-ea"/>
              <a:cs typeface="+mn-cs"/>
            </a:rPr>
            <a:t>el</a:t>
          </a:r>
          <a:r>
            <a:rPr lang="sv-SE" sz="1100" b="0" i="0">
              <a:solidFill>
                <a:schemeClr val="dk1"/>
              </a:solidFill>
              <a:effectLst/>
              <a:latin typeface="+mn-lt"/>
              <a:ea typeface="+mn-ea"/>
              <a:cs typeface="+mn-cs"/>
            </a:rPr>
            <a:t>hybrider drivs av en förbrännings- och en elmotor. Elmotorns batteri laddas under körning.</a:t>
          </a:r>
          <a:r>
            <a:rPr lang="sv-SE" sz="1100" b="0" i="0" baseline="0">
              <a:solidFill>
                <a:schemeClr val="dk1"/>
              </a:solidFill>
              <a:effectLst/>
              <a:latin typeface="+mn-lt"/>
              <a:ea typeface="+mn-ea"/>
              <a:cs typeface="+mn-cs"/>
            </a:rPr>
            <a:t> M</a:t>
          </a:r>
          <a:r>
            <a:rPr lang="sv-SE" sz="1100" b="0" i="0">
              <a:solidFill>
                <a:schemeClr val="dk1"/>
              </a:solidFill>
              <a:effectLst/>
              <a:latin typeface="+mn-lt"/>
              <a:ea typeface="+mn-ea"/>
              <a:cs typeface="+mn-cs"/>
            </a:rPr>
            <a:t>otorerna samverkar eller driver bilen var för sig.</a:t>
          </a:r>
          <a:endParaRPr lang="sv-SE">
            <a:effectLst/>
          </a:endParaRPr>
        </a:p>
        <a:p>
          <a:r>
            <a:rPr lang="sv-SE" sz="1100" b="0" i="0" baseline="0">
              <a:solidFill>
                <a:schemeClr val="dk1"/>
              </a:solidFill>
              <a:effectLst/>
              <a:latin typeface="+mn-lt"/>
              <a:ea typeface="+mn-ea"/>
              <a:cs typeface="+mn-cs"/>
            </a:rPr>
            <a:t>Mildhybrider</a:t>
          </a:r>
          <a:r>
            <a:rPr lang="sv-SE" sz="1100" i="1" baseline="0">
              <a:solidFill>
                <a:schemeClr val="dk1"/>
              </a:solidFill>
              <a:effectLst/>
              <a:latin typeface="+mn-lt"/>
              <a:ea typeface="+mn-ea"/>
              <a:cs typeface="+mn-cs"/>
            </a:rPr>
            <a:t> </a:t>
          </a:r>
          <a:r>
            <a:rPr lang="sv-SE" sz="1100">
              <a:solidFill>
                <a:schemeClr val="dk1"/>
              </a:solidFill>
              <a:effectLst/>
              <a:latin typeface="+mn-lt"/>
              <a:ea typeface="+mn-ea"/>
              <a:cs typeface="+mn-cs"/>
            </a:rPr>
            <a:t>drivs med en förbränningsmotor och kan inte köras enbart på el. Den tillkommande elmotorn är så pass liten i en mildhybrid att den inte klarar att driva bilen utan hjälper förbränningsmotorn</a:t>
          </a:r>
          <a:r>
            <a:rPr lang="sv-SE" sz="1100" baseline="0">
              <a:solidFill>
                <a:schemeClr val="dk1"/>
              </a:solidFill>
              <a:effectLst/>
              <a:latin typeface="+mn-lt"/>
              <a:ea typeface="+mn-ea"/>
              <a:cs typeface="+mn-cs"/>
            </a:rPr>
            <a:t> </a:t>
          </a:r>
          <a:r>
            <a:rPr lang="sv-SE" sz="1100">
              <a:solidFill>
                <a:schemeClr val="dk1"/>
              </a:solidFill>
              <a:effectLst/>
              <a:latin typeface="+mn-lt"/>
              <a:ea typeface="+mn-ea"/>
              <a:cs typeface="+mn-cs"/>
            </a:rPr>
            <a:t>och på så sätt minskar bränsleförbrukningen.</a:t>
          </a:r>
          <a:r>
            <a:rPr lang="sv-SE" sz="1100" baseline="0">
              <a:solidFill>
                <a:schemeClr val="dk1"/>
              </a:solidFill>
              <a:effectLst/>
              <a:latin typeface="+mn-lt"/>
              <a:ea typeface="+mn-ea"/>
              <a:cs typeface="+mn-cs"/>
            </a:rPr>
            <a:t>       </a:t>
          </a:r>
          <a:endParaRPr lang="sv-SE">
            <a:effectLst/>
          </a:endParaRPr>
        </a:p>
        <a:p>
          <a:endParaRPr lang="sv-SE" sz="1100"/>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tabColor theme="0"/>
  </sheetPr>
  <dimension ref="A1:M38"/>
  <sheetViews>
    <sheetView showGridLines="0" tabSelected="1" workbookViewId="0">
      <selection sqref="A1:M1"/>
    </sheetView>
  </sheetViews>
  <sheetFormatPr defaultRowHeight="12.75" x14ac:dyDescent="0.2"/>
  <sheetData>
    <row r="1" spans="1:13" ht="32.25" customHeight="1" x14ac:dyDescent="0.2">
      <c r="A1" s="270" t="s">
        <v>475</v>
      </c>
      <c r="B1" s="270"/>
      <c r="C1" s="270"/>
      <c r="D1" s="270"/>
      <c r="E1" s="270"/>
      <c r="F1" s="270"/>
      <c r="G1" s="270"/>
      <c r="H1" s="270"/>
      <c r="I1" s="270"/>
      <c r="J1" s="270"/>
      <c r="K1" s="270"/>
      <c r="L1" s="270"/>
      <c r="M1" s="270"/>
    </row>
    <row r="13" spans="1:13" ht="23.25" x14ac:dyDescent="0.35">
      <c r="B13" s="122" t="s">
        <v>455</v>
      </c>
      <c r="C13" s="41"/>
      <c r="D13" s="41"/>
      <c r="E13" s="41"/>
      <c r="F13" s="41"/>
    </row>
    <row r="14" spans="1:13" ht="23.25" x14ac:dyDescent="0.35">
      <c r="B14" s="122" t="s">
        <v>456</v>
      </c>
      <c r="C14" s="41"/>
      <c r="D14" s="41"/>
      <c r="E14" s="41"/>
      <c r="F14" s="41"/>
    </row>
    <row r="15" spans="1:13" ht="23.25" x14ac:dyDescent="0.35">
      <c r="B15" s="122"/>
    </row>
    <row r="16" spans="1:13" ht="18" x14ac:dyDescent="0.25">
      <c r="B16" s="123" t="s">
        <v>99</v>
      </c>
    </row>
    <row r="17" spans="2:2" x14ac:dyDescent="0.2">
      <c r="B17" s="124" t="s">
        <v>100</v>
      </c>
    </row>
    <row r="18" spans="2:2" x14ac:dyDescent="0.2">
      <c r="B18" s="125" t="s">
        <v>101</v>
      </c>
    </row>
    <row r="19" spans="2:2" x14ac:dyDescent="0.2">
      <c r="B19" s="250" t="s">
        <v>102</v>
      </c>
    </row>
    <row r="20" spans="2:2" x14ac:dyDescent="0.2">
      <c r="B20" s="125" t="s">
        <v>467</v>
      </c>
    </row>
    <row r="21" spans="2:2" x14ac:dyDescent="0.2">
      <c r="B21" s="125" t="s">
        <v>150</v>
      </c>
    </row>
    <row r="22" spans="2:2" x14ac:dyDescent="0.2">
      <c r="B22" s="125" t="s">
        <v>131</v>
      </c>
    </row>
    <row r="23" spans="2:2" x14ac:dyDescent="0.2">
      <c r="B23" s="125" t="s">
        <v>466</v>
      </c>
    </row>
    <row r="24" spans="2:2" x14ac:dyDescent="0.2">
      <c r="B24" s="41"/>
    </row>
    <row r="25" spans="2:2" x14ac:dyDescent="0.2">
      <c r="B25" s="124" t="s">
        <v>56</v>
      </c>
    </row>
    <row r="26" spans="2:2" x14ac:dyDescent="0.2">
      <c r="B26" s="125" t="s">
        <v>103</v>
      </c>
    </row>
    <row r="27" spans="2:2" x14ac:dyDescent="0.2">
      <c r="B27" s="125" t="s">
        <v>132</v>
      </c>
    </row>
    <row r="28" spans="2:2" x14ac:dyDescent="0.2">
      <c r="B28" s="125" t="s">
        <v>104</v>
      </c>
    </row>
    <row r="29" spans="2:2" x14ac:dyDescent="0.2">
      <c r="B29" s="125" t="s">
        <v>105</v>
      </c>
    </row>
    <row r="30" spans="2:2" x14ac:dyDescent="0.2">
      <c r="B30" s="125" t="s">
        <v>106</v>
      </c>
    </row>
    <row r="31" spans="2:2" x14ac:dyDescent="0.2">
      <c r="B31" s="125" t="s">
        <v>107</v>
      </c>
    </row>
    <row r="32" spans="2:2" x14ac:dyDescent="0.2">
      <c r="B32" s="125" t="s">
        <v>108</v>
      </c>
    </row>
    <row r="35" spans="2:2" x14ac:dyDescent="0.2">
      <c r="B35" s="39" t="s">
        <v>109</v>
      </c>
    </row>
    <row r="36" spans="2:2" x14ac:dyDescent="0.2">
      <c r="B36" s="41" t="s">
        <v>110</v>
      </c>
    </row>
    <row r="37" spans="2:2" x14ac:dyDescent="0.2">
      <c r="B37" s="41" t="s">
        <v>111</v>
      </c>
    </row>
    <row r="38" spans="2:2" x14ac:dyDescent="0.2">
      <c r="B38" s="41" t="s">
        <v>112</v>
      </c>
    </row>
  </sheetData>
  <mergeCells count="1">
    <mergeCell ref="A1:M1"/>
  </mergeCells>
  <hyperlinks>
    <hyperlink ref="B18" location="Personbil!A1" display="Bestånd, nyregistreringar och avregistreringar/Stock, new registrations and deregistrations of passenger cars" xr:uid="{00000000-0004-0000-0000-000000000000}"/>
    <hyperlink ref="B20" location="'Personbil_kom-drivmedel'!A1" display="Ackumulerade nyregistreringar av personbilar efter drivmedel/ New registrations of passenger cars by fuel" xr:uid="{00000000-0004-0000-0000-000001000000}"/>
    <hyperlink ref="B26" location="Lastbil!A1" display="Lastbil/Stock, new registrations and deregistrations of lorries" xr:uid="{00000000-0004-0000-0000-000002000000}"/>
    <hyperlink ref="B28" location="Buss!A1" display="Buss/Stock, new registrations and deregistrations of buses " xr:uid="{00000000-0004-0000-0000-000003000000}"/>
    <hyperlink ref="B29" location="'MC och moped'!A1" display="MC och moped klass I/Stock, new registrations and deregistrations of motorcycles, class I mopeds and cross-country scooters" xr:uid="{00000000-0004-0000-0000-000004000000}"/>
    <hyperlink ref="B30" location="Traktor!A1" display="Traktor/Stock, new registrations and deregistrations of tractors" xr:uid="{00000000-0004-0000-0000-000005000000}"/>
    <hyperlink ref="B31" location="Släpvagn!A1" display="Släpvagn/Stock, new registrations and deregistrations of trailers" xr:uid="{00000000-0004-0000-0000-000006000000}"/>
    <hyperlink ref="B32" location="Terrängskoter!A1" display="Terrängskoter/Stock, new registrations and deregistrations of cross-country scooters" xr:uid="{00000000-0004-0000-0000-000007000000}"/>
    <hyperlink ref="B22" location="Innehåll!A1" display="Nyregistreringar av personbilar efter utsläppsklass/New registrations of passenger cars by emission class" xr:uid="{00000000-0004-0000-0000-000008000000}"/>
    <hyperlink ref="B27" location="Lastbil_utsläppklass!A1" display="Nyregistreringar av lastbilar efter utsläppsklass/New registrations of lorries by emission class" xr:uid="{00000000-0004-0000-0000-000009000000}"/>
    <hyperlink ref="B19" location="Personbil_drivmedel!A1" display="Nyregistreringar av personbilar efter drivmedel/New registrations of passenger cars by fuel" xr:uid="{00000000-0004-0000-0000-00000A000000}"/>
    <hyperlink ref="B21" location="Personbil_ägare!A1" display="Nyregistreringar av personbilar efter typ av ägare/New registrations of passenger cars by owner" xr:uid="{00000000-0004-0000-0000-00000B000000}"/>
    <hyperlink ref="B23" location="Personbilar_årsmodell!A1" display="New registrations of passenger cars by year of model/construction" xr:uid="{00000000-0004-0000-0000-00000C000000}"/>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8">
    <tabColor rgb="FF00B050"/>
  </sheetPr>
  <dimension ref="A1:AJ200"/>
  <sheetViews>
    <sheetView zoomScaleNormal="100" workbookViewId="0">
      <pane ySplit="8" topLeftCell="A89" activePane="bottomLeft" state="frozen"/>
      <selection activeCell="M215" sqref="M215"/>
      <selection pane="bottomLeft"/>
    </sheetView>
  </sheetViews>
  <sheetFormatPr defaultRowHeight="12" customHeight="1" x14ac:dyDescent="0.2"/>
  <cols>
    <col min="1" max="1" width="6.5703125" style="36" customWidth="1"/>
    <col min="2" max="2" width="10.5703125" customWidth="1"/>
    <col min="3" max="3" width="8.42578125" style="37" bestFit="1" customWidth="1"/>
    <col min="4" max="4" width="11.42578125" style="37" bestFit="1" customWidth="1"/>
    <col min="5" max="5" width="13.5703125" style="37" customWidth="1"/>
    <col min="6" max="7" width="10.42578125" style="37" bestFit="1" customWidth="1"/>
    <col min="8" max="8" width="9.42578125" style="37" bestFit="1" customWidth="1"/>
    <col min="9" max="9" width="7.5703125" style="37" customWidth="1"/>
    <col min="10" max="10" width="9.42578125" style="37"/>
  </cols>
  <sheetData>
    <row r="1" spans="1:29" s="39" customFormat="1" ht="12.75" customHeight="1" x14ac:dyDescent="0.2">
      <c r="A1" s="1" t="s">
        <v>55</v>
      </c>
      <c r="B1" s="38"/>
      <c r="C1" s="163"/>
      <c r="D1" s="163"/>
      <c r="E1" s="163"/>
      <c r="F1" s="163"/>
      <c r="G1" s="163"/>
      <c r="H1" s="163"/>
      <c r="I1" s="163"/>
      <c r="J1" s="164"/>
      <c r="K1"/>
      <c r="L1"/>
      <c r="M1"/>
      <c r="N1"/>
      <c r="O1"/>
      <c r="P1"/>
      <c r="Q1"/>
      <c r="R1"/>
      <c r="S1"/>
      <c r="T1"/>
      <c r="U1"/>
      <c r="V1"/>
      <c r="W1"/>
      <c r="X1"/>
      <c r="Y1"/>
      <c r="Z1"/>
      <c r="AA1"/>
      <c r="AB1"/>
      <c r="AC1"/>
    </row>
    <row r="2" spans="1:29" s="39" customFormat="1" ht="12.75" x14ac:dyDescent="0.2">
      <c r="A2" s="1" t="s">
        <v>465</v>
      </c>
      <c r="B2" s="38"/>
      <c r="C2" s="163"/>
      <c r="D2" s="163"/>
      <c r="E2" s="163"/>
      <c r="F2" s="163"/>
      <c r="G2" s="163"/>
      <c r="H2" s="163"/>
      <c r="I2" s="163"/>
      <c r="J2" s="164"/>
      <c r="K2"/>
      <c r="L2"/>
      <c r="M2"/>
      <c r="N2"/>
      <c r="O2"/>
      <c r="P2"/>
      <c r="Q2"/>
      <c r="R2"/>
      <c r="S2"/>
      <c r="T2"/>
      <c r="U2"/>
      <c r="V2"/>
      <c r="W2"/>
      <c r="X2"/>
      <c r="Y2"/>
      <c r="Z2"/>
      <c r="AA2"/>
      <c r="AB2"/>
      <c r="AC2"/>
    </row>
    <row r="3" spans="1:29" s="41" customFormat="1" ht="12.75" x14ac:dyDescent="0.2">
      <c r="A3" s="189" t="s">
        <v>464</v>
      </c>
      <c r="B3" s="40"/>
      <c r="C3" s="165"/>
      <c r="D3" s="165"/>
      <c r="E3" s="165"/>
      <c r="F3" s="165"/>
      <c r="G3" s="165"/>
      <c r="H3" s="165"/>
      <c r="I3" s="165"/>
      <c r="J3" s="166"/>
      <c r="K3"/>
      <c r="L3"/>
      <c r="M3"/>
      <c r="N3"/>
      <c r="O3"/>
      <c r="P3"/>
      <c r="Q3"/>
      <c r="R3"/>
      <c r="S3"/>
      <c r="T3"/>
      <c r="U3"/>
      <c r="V3"/>
      <c r="W3"/>
      <c r="X3"/>
      <c r="Y3"/>
      <c r="Z3"/>
      <c r="AA3"/>
      <c r="AB3"/>
      <c r="AC3"/>
    </row>
    <row r="4" spans="1:29" s="41" customFormat="1" ht="11.25" customHeight="1" x14ac:dyDescent="0.2">
      <c r="A4" s="42"/>
      <c r="B4" s="43"/>
      <c r="C4" s="167"/>
      <c r="D4" s="167"/>
      <c r="E4" s="167"/>
      <c r="F4" s="167"/>
      <c r="G4" s="167"/>
      <c r="H4" s="167"/>
      <c r="I4" s="167"/>
      <c r="J4" s="168"/>
      <c r="K4"/>
      <c r="L4"/>
      <c r="M4"/>
      <c r="N4"/>
      <c r="O4"/>
      <c r="P4"/>
      <c r="Q4"/>
      <c r="R4"/>
      <c r="S4"/>
      <c r="T4"/>
      <c r="U4"/>
      <c r="V4"/>
      <c r="W4"/>
      <c r="X4"/>
      <c r="Y4"/>
      <c r="Z4"/>
      <c r="AA4"/>
      <c r="AB4"/>
      <c r="AC4"/>
    </row>
    <row r="5" spans="1:29" s="20" customFormat="1" ht="11.25" customHeight="1" x14ac:dyDescent="0.2">
      <c r="A5" s="11"/>
      <c r="B5" s="19"/>
      <c r="C5" s="33"/>
      <c r="D5" s="33"/>
      <c r="E5" s="33"/>
      <c r="F5" s="33"/>
      <c r="G5" s="33"/>
      <c r="H5" s="33"/>
      <c r="I5" s="33"/>
      <c r="J5" s="25"/>
      <c r="K5"/>
      <c r="L5"/>
      <c r="M5"/>
      <c r="N5"/>
      <c r="O5"/>
      <c r="P5"/>
      <c r="Q5"/>
      <c r="R5"/>
      <c r="S5"/>
      <c r="T5"/>
      <c r="U5"/>
      <c r="V5"/>
      <c r="W5"/>
      <c r="X5"/>
      <c r="Y5"/>
      <c r="Z5"/>
      <c r="AA5"/>
      <c r="AB5"/>
      <c r="AC5"/>
    </row>
    <row r="6" spans="1:29" s="20" customFormat="1" ht="11.25" customHeight="1" x14ac:dyDescent="0.2">
      <c r="A6" s="11"/>
      <c r="B6" s="19"/>
      <c r="C6" s="33" t="s">
        <v>121</v>
      </c>
      <c r="D6" s="33" t="s">
        <v>122</v>
      </c>
      <c r="E6" s="33" t="s">
        <v>123</v>
      </c>
      <c r="F6" s="33" t="s">
        <v>124</v>
      </c>
      <c r="G6" s="33" t="s">
        <v>125</v>
      </c>
      <c r="H6" s="33" t="s">
        <v>126</v>
      </c>
      <c r="I6" s="33" t="s">
        <v>128</v>
      </c>
      <c r="J6" s="92" t="s">
        <v>10</v>
      </c>
      <c r="K6"/>
      <c r="L6"/>
      <c r="M6"/>
      <c r="N6"/>
      <c r="O6"/>
      <c r="P6"/>
      <c r="Q6"/>
      <c r="R6"/>
      <c r="S6"/>
      <c r="T6"/>
      <c r="U6"/>
      <c r="V6"/>
      <c r="W6"/>
      <c r="X6"/>
      <c r="Y6"/>
      <c r="Z6"/>
      <c r="AA6"/>
      <c r="AB6"/>
      <c r="AC6"/>
    </row>
    <row r="7" spans="1:29" s="20" customFormat="1" ht="11.25" customHeight="1" x14ac:dyDescent="0.2">
      <c r="A7" s="11"/>
      <c r="B7" s="19"/>
      <c r="C7" s="169"/>
      <c r="D7" s="169"/>
      <c r="E7" s="33"/>
      <c r="F7" s="33"/>
      <c r="G7" s="33"/>
      <c r="H7" s="33"/>
      <c r="I7" s="169" t="s">
        <v>463</v>
      </c>
      <c r="J7" s="93" t="s">
        <v>23</v>
      </c>
      <c r="K7"/>
      <c r="L7"/>
      <c r="M7"/>
      <c r="N7"/>
      <c r="O7"/>
      <c r="P7"/>
      <c r="Q7"/>
      <c r="R7"/>
      <c r="S7"/>
      <c r="T7"/>
      <c r="U7"/>
      <c r="V7"/>
      <c r="W7"/>
      <c r="X7"/>
      <c r="Y7"/>
      <c r="Z7"/>
      <c r="AA7"/>
      <c r="AB7"/>
      <c r="AC7"/>
    </row>
    <row r="8" spans="1:29" s="20" customFormat="1" ht="11.25" customHeight="1" x14ac:dyDescent="0.2">
      <c r="A8" s="12"/>
      <c r="B8" s="44"/>
      <c r="C8" s="170"/>
      <c r="D8" s="170"/>
      <c r="E8" s="53"/>
      <c r="F8" s="67"/>
      <c r="G8" s="53"/>
      <c r="H8" s="53"/>
      <c r="I8" s="170"/>
      <c r="J8" s="25"/>
      <c r="K8"/>
      <c r="L8"/>
      <c r="M8"/>
      <c r="N8"/>
      <c r="O8"/>
      <c r="P8"/>
      <c r="Q8"/>
      <c r="R8"/>
      <c r="S8"/>
      <c r="T8"/>
      <c r="U8"/>
      <c r="V8"/>
      <c r="W8"/>
      <c r="X8"/>
      <c r="Y8"/>
      <c r="Z8"/>
      <c r="AA8"/>
      <c r="AB8"/>
      <c r="AC8"/>
    </row>
    <row r="9" spans="1:29" ht="11.25" customHeight="1" x14ac:dyDescent="0.2">
      <c r="A9" s="6"/>
      <c r="B9" s="47"/>
      <c r="C9" s="171"/>
      <c r="D9" s="171"/>
      <c r="E9" s="171"/>
      <c r="G9" s="171"/>
      <c r="H9" s="171"/>
      <c r="I9" s="171"/>
    </row>
    <row r="10" spans="1:29" s="20" customFormat="1" ht="12.75" customHeight="1" x14ac:dyDescent="0.2">
      <c r="A10" s="11"/>
      <c r="B10" s="51"/>
      <c r="C10" s="30"/>
      <c r="D10" s="30"/>
      <c r="E10" s="30"/>
      <c r="F10" s="30"/>
      <c r="G10" s="30"/>
      <c r="H10" s="30"/>
      <c r="I10" s="30"/>
      <c r="J10" s="30"/>
      <c r="K10"/>
      <c r="L10"/>
      <c r="M10"/>
      <c r="N10"/>
      <c r="O10"/>
      <c r="P10"/>
      <c r="Q10"/>
      <c r="R10"/>
      <c r="S10"/>
      <c r="T10"/>
      <c r="U10"/>
      <c r="V10"/>
      <c r="W10"/>
      <c r="X10"/>
      <c r="Y10"/>
      <c r="Z10"/>
      <c r="AA10"/>
      <c r="AB10"/>
      <c r="AC10"/>
    </row>
    <row r="11" spans="1:29" s="20" customFormat="1" ht="11.25" customHeight="1" x14ac:dyDescent="0.2">
      <c r="A11" s="11">
        <v>2012</v>
      </c>
      <c r="B11" s="51" t="s">
        <v>36</v>
      </c>
      <c r="C11" s="30">
        <v>0</v>
      </c>
      <c r="D11" s="30">
        <v>0</v>
      </c>
      <c r="E11" s="30">
        <v>0</v>
      </c>
      <c r="F11" s="30">
        <v>0</v>
      </c>
      <c r="G11" s="30">
        <v>0</v>
      </c>
      <c r="H11" s="30">
        <v>0</v>
      </c>
      <c r="I11" s="30">
        <v>3238</v>
      </c>
      <c r="J11" s="30">
        <f>SUM(C11:I11)</f>
        <v>3238</v>
      </c>
      <c r="K11"/>
      <c r="L11"/>
      <c r="M11"/>
      <c r="N11"/>
      <c r="O11"/>
      <c r="P11"/>
      <c r="Q11"/>
      <c r="R11"/>
      <c r="S11"/>
      <c r="T11"/>
      <c r="U11"/>
      <c r="V11"/>
      <c r="W11"/>
      <c r="X11"/>
      <c r="Y11"/>
      <c r="Z11"/>
      <c r="AA11"/>
      <c r="AB11"/>
      <c r="AC11"/>
    </row>
    <row r="12" spans="1:29" s="20" customFormat="1" ht="11.25" customHeight="1" x14ac:dyDescent="0.2">
      <c r="A12" s="11"/>
      <c r="B12" s="51" t="s">
        <v>37</v>
      </c>
      <c r="C12" s="30">
        <v>50</v>
      </c>
      <c r="D12" s="30">
        <v>0</v>
      </c>
      <c r="E12" s="30">
        <v>0</v>
      </c>
      <c r="F12" s="30">
        <v>25</v>
      </c>
      <c r="G12" s="30">
        <v>673</v>
      </c>
      <c r="H12" s="30">
        <v>0</v>
      </c>
      <c r="I12" s="30">
        <v>2748</v>
      </c>
      <c r="J12" s="30">
        <f t="shared" ref="J12:J74" si="0">SUM(C12:I12)</f>
        <v>3496</v>
      </c>
      <c r="K12"/>
      <c r="L12"/>
      <c r="M12"/>
      <c r="N12"/>
      <c r="O12"/>
      <c r="P12"/>
      <c r="Q12"/>
      <c r="R12"/>
      <c r="S12"/>
      <c r="T12"/>
      <c r="U12"/>
      <c r="V12"/>
      <c r="W12"/>
      <c r="X12"/>
      <c r="Y12"/>
      <c r="Z12"/>
      <c r="AA12"/>
      <c r="AB12"/>
      <c r="AC12"/>
    </row>
    <row r="13" spans="1:29" s="32" customFormat="1" ht="11.25" customHeight="1" x14ac:dyDescent="0.2">
      <c r="A13" s="91"/>
      <c r="B13" s="31" t="s">
        <v>38</v>
      </c>
      <c r="C13" s="29">
        <v>151</v>
      </c>
      <c r="D13" s="29">
        <v>3</v>
      </c>
      <c r="E13" s="29">
        <v>1</v>
      </c>
      <c r="F13" s="29">
        <v>54</v>
      </c>
      <c r="G13" s="29">
        <v>2242</v>
      </c>
      <c r="H13" s="29">
        <v>2</v>
      </c>
      <c r="I13" s="29">
        <v>2081</v>
      </c>
      <c r="J13" s="30">
        <f t="shared" si="0"/>
        <v>4534</v>
      </c>
      <c r="K13"/>
      <c r="L13"/>
      <c r="M13"/>
      <c r="N13"/>
      <c r="O13"/>
      <c r="P13"/>
      <c r="Q13"/>
      <c r="R13"/>
      <c r="S13"/>
      <c r="T13"/>
      <c r="U13"/>
      <c r="V13"/>
      <c r="W13"/>
      <c r="X13"/>
      <c r="Y13"/>
      <c r="Z13"/>
      <c r="AA13"/>
      <c r="AB13"/>
      <c r="AC13"/>
    </row>
    <row r="14" spans="1:29" s="32" customFormat="1" ht="11.25" customHeight="1" x14ac:dyDescent="0.2">
      <c r="A14" s="91"/>
      <c r="B14" s="31" t="s">
        <v>39</v>
      </c>
      <c r="C14" s="29">
        <v>157</v>
      </c>
      <c r="D14" s="29">
        <v>6</v>
      </c>
      <c r="E14" s="29">
        <v>1</v>
      </c>
      <c r="F14" s="29">
        <v>44</v>
      </c>
      <c r="G14" s="29">
        <v>2562</v>
      </c>
      <c r="H14" s="29">
        <v>1</v>
      </c>
      <c r="I14" s="29">
        <v>1556</v>
      </c>
      <c r="J14" s="30">
        <f t="shared" si="0"/>
        <v>4327</v>
      </c>
      <c r="K14"/>
      <c r="L14"/>
      <c r="M14"/>
      <c r="N14"/>
      <c r="O14"/>
      <c r="P14"/>
      <c r="Q14"/>
      <c r="R14"/>
      <c r="S14"/>
      <c r="T14"/>
      <c r="U14"/>
      <c r="V14"/>
      <c r="W14"/>
      <c r="X14"/>
      <c r="Y14"/>
      <c r="Z14"/>
      <c r="AA14"/>
      <c r="AB14"/>
      <c r="AC14"/>
    </row>
    <row r="15" spans="1:29" s="32" customFormat="1" ht="11.25" customHeight="1" x14ac:dyDescent="0.2">
      <c r="A15" s="91"/>
      <c r="B15" s="51" t="s">
        <v>40</v>
      </c>
      <c r="C15" s="29">
        <v>149</v>
      </c>
      <c r="D15" s="29">
        <v>36</v>
      </c>
      <c r="E15" s="29">
        <v>3</v>
      </c>
      <c r="F15" s="29">
        <v>30</v>
      </c>
      <c r="G15" s="29">
        <v>3137</v>
      </c>
      <c r="H15" s="29">
        <v>7</v>
      </c>
      <c r="I15" s="29">
        <v>1088</v>
      </c>
      <c r="J15" s="30">
        <f t="shared" si="0"/>
        <v>4450</v>
      </c>
      <c r="K15"/>
      <c r="L15"/>
      <c r="M15"/>
      <c r="N15"/>
      <c r="O15"/>
      <c r="P15"/>
      <c r="Q15"/>
      <c r="R15"/>
      <c r="S15"/>
      <c r="T15"/>
      <c r="U15"/>
      <c r="V15"/>
      <c r="W15"/>
      <c r="X15"/>
      <c r="Y15"/>
      <c r="Z15"/>
      <c r="AA15"/>
      <c r="AB15"/>
      <c r="AC15"/>
    </row>
    <row r="16" spans="1:29" s="32" customFormat="1" ht="11.25" customHeight="1" x14ac:dyDescent="0.2">
      <c r="A16" s="91"/>
      <c r="B16" s="31" t="s">
        <v>41</v>
      </c>
      <c r="C16" s="29">
        <v>121</v>
      </c>
      <c r="D16" s="29">
        <v>41</v>
      </c>
      <c r="E16" s="29">
        <v>0</v>
      </c>
      <c r="F16" s="29">
        <v>36</v>
      </c>
      <c r="G16" s="29">
        <v>2971</v>
      </c>
      <c r="H16" s="29">
        <v>8</v>
      </c>
      <c r="I16" s="29">
        <v>760</v>
      </c>
      <c r="J16" s="30">
        <f t="shared" si="0"/>
        <v>3937</v>
      </c>
      <c r="K16"/>
      <c r="L16"/>
      <c r="M16"/>
      <c r="N16"/>
      <c r="O16"/>
      <c r="P16"/>
      <c r="Q16"/>
      <c r="R16"/>
      <c r="S16"/>
      <c r="T16"/>
      <c r="U16"/>
      <c r="V16"/>
      <c r="W16"/>
      <c r="X16"/>
      <c r="Y16"/>
      <c r="Z16"/>
      <c r="AA16"/>
      <c r="AB16"/>
      <c r="AC16"/>
    </row>
    <row r="17" spans="1:29" s="32" customFormat="1" ht="11.25" customHeight="1" x14ac:dyDescent="0.2">
      <c r="A17" s="91"/>
      <c r="B17" s="31" t="s">
        <v>42</v>
      </c>
      <c r="C17" s="29">
        <v>107</v>
      </c>
      <c r="D17" s="29">
        <v>62</v>
      </c>
      <c r="E17" s="29">
        <v>0</v>
      </c>
      <c r="F17" s="29">
        <v>13</v>
      </c>
      <c r="G17" s="29">
        <v>1940</v>
      </c>
      <c r="H17" s="29">
        <v>10</v>
      </c>
      <c r="I17" s="29">
        <v>459</v>
      </c>
      <c r="J17" s="30">
        <f t="shared" si="0"/>
        <v>2591</v>
      </c>
      <c r="K17"/>
      <c r="L17"/>
      <c r="M17"/>
      <c r="N17"/>
      <c r="O17"/>
      <c r="P17"/>
      <c r="Q17"/>
      <c r="R17"/>
      <c r="S17"/>
      <c r="T17"/>
      <c r="U17"/>
      <c r="V17"/>
      <c r="W17"/>
      <c r="X17"/>
      <c r="Y17"/>
      <c r="Z17"/>
      <c r="AA17"/>
      <c r="AB17"/>
      <c r="AC17"/>
    </row>
    <row r="18" spans="1:29" s="32" customFormat="1" ht="11.25" customHeight="1" x14ac:dyDescent="0.2">
      <c r="A18" s="91"/>
      <c r="B18" s="31" t="s">
        <v>43</v>
      </c>
      <c r="C18" s="29">
        <v>108</v>
      </c>
      <c r="D18" s="29">
        <v>41</v>
      </c>
      <c r="E18" s="29">
        <v>2</v>
      </c>
      <c r="F18" s="29">
        <v>32</v>
      </c>
      <c r="G18" s="29">
        <v>3054</v>
      </c>
      <c r="H18" s="29">
        <v>7</v>
      </c>
      <c r="I18" s="29">
        <v>545</v>
      </c>
      <c r="J18" s="30">
        <f t="shared" si="0"/>
        <v>3789</v>
      </c>
      <c r="K18"/>
      <c r="L18"/>
      <c r="M18"/>
      <c r="N18"/>
      <c r="O18"/>
      <c r="P18"/>
      <c r="Q18"/>
      <c r="R18"/>
      <c r="S18"/>
      <c r="T18"/>
      <c r="U18"/>
      <c r="V18"/>
      <c r="W18"/>
      <c r="X18"/>
      <c r="Y18"/>
      <c r="Z18"/>
      <c r="AA18"/>
      <c r="AB18"/>
      <c r="AC18"/>
    </row>
    <row r="19" spans="1:29" s="32" customFormat="1" ht="11.25" customHeight="1" x14ac:dyDescent="0.2">
      <c r="A19" s="91"/>
      <c r="B19" s="31" t="s">
        <v>44</v>
      </c>
      <c r="C19" s="29">
        <v>160</v>
      </c>
      <c r="D19" s="29">
        <v>15</v>
      </c>
      <c r="E19" s="29">
        <v>3</v>
      </c>
      <c r="F19" s="29">
        <v>29</v>
      </c>
      <c r="G19" s="29">
        <v>3166</v>
      </c>
      <c r="H19" s="29">
        <v>11</v>
      </c>
      <c r="I19" s="29">
        <v>453</v>
      </c>
      <c r="J19" s="30">
        <f t="shared" si="0"/>
        <v>3837</v>
      </c>
      <c r="K19"/>
      <c r="L19"/>
      <c r="M19"/>
      <c r="N19"/>
      <c r="O19"/>
      <c r="P19"/>
      <c r="Q19"/>
      <c r="R19"/>
      <c r="S19"/>
      <c r="T19"/>
      <c r="U19"/>
      <c r="V19"/>
      <c r="W19"/>
      <c r="X19"/>
      <c r="Y19"/>
      <c r="Z19"/>
      <c r="AA19"/>
      <c r="AB19"/>
      <c r="AC19"/>
    </row>
    <row r="20" spans="1:29" s="32" customFormat="1" ht="11.25" customHeight="1" x14ac:dyDescent="0.2">
      <c r="A20" s="91"/>
      <c r="B20" s="31" t="s">
        <v>113</v>
      </c>
      <c r="C20" s="29">
        <v>144</v>
      </c>
      <c r="D20" s="29">
        <v>21</v>
      </c>
      <c r="E20" s="29">
        <v>0</v>
      </c>
      <c r="F20" s="29">
        <v>45</v>
      </c>
      <c r="G20" s="29">
        <v>3635</v>
      </c>
      <c r="H20" s="29">
        <v>7</v>
      </c>
      <c r="I20" s="29">
        <v>416</v>
      </c>
      <c r="J20" s="30">
        <f t="shared" si="0"/>
        <v>4268</v>
      </c>
      <c r="K20"/>
      <c r="L20"/>
      <c r="M20"/>
      <c r="N20"/>
      <c r="O20"/>
      <c r="P20"/>
      <c r="Q20"/>
      <c r="R20"/>
      <c r="S20"/>
      <c r="T20"/>
      <c r="U20"/>
      <c r="V20"/>
      <c r="W20"/>
      <c r="X20"/>
      <c r="Y20"/>
      <c r="Z20"/>
      <c r="AA20"/>
      <c r="AB20"/>
      <c r="AC20"/>
    </row>
    <row r="21" spans="1:29" s="28" customFormat="1" ht="11.25" customHeight="1" x14ac:dyDescent="0.2">
      <c r="A21" s="31"/>
      <c r="B21" s="31" t="s">
        <v>46</v>
      </c>
      <c r="C21" s="30">
        <v>204</v>
      </c>
      <c r="D21" s="30">
        <v>18</v>
      </c>
      <c r="E21" s="30">
        <v>0</v>
      </c>
      <c r="F21" s="30">
        <v>35</v>
      </c>
      <c r="G21" s="30">
        <v>3417</v>
      </c>
      <c r="H21" s="30">
        <v>11</v>
      </c>
      <c r="I21" s="30">
        <v>343</v>
      </c>
      <c r="J21" s="30">
        <f t="shared" si="0"/>
        <v>4028</v>
      </c>
      <c r="K21"/>
      <c r="L21"/>
      <c r="M21"/>
      <c r="N21"/>
      <c r="O21"/>
      <c r="P21"/>
      <c r="Q21"/>
      <c r="R21"/>
      <c r="S21"/>
      <c r="T21"/>
      <c r="U21"/>
      <c r="V21"/>
      <c r="W21"/>
      <c r="X21"/>
      <c r="Y21"/>
      <c r="Z21"/>
      <c r="AA21"/>
      <c r="AB21"/>
      <c r="AC21"/>
    </row>
    <row r="22" spans="1:29" s="28" customFormat="1" ht="11.25" customHeight="1" x14ac:dyDescent="0.2">
      <c r="A22" s="31"/>
      <c r="B22" s="31" t="s">
        <v>47</v>
      </c>
      <c r="C22" s="30">
        <v>188</v>
      </c>
      <c r="D22" s="30">
        <v>25</v>
      </c>
      <c r="E22" s="30">
        <v>1</v>
      </c>
      <c r="F22" s="30">
        <v>41</v>
      </c>
      <c r="G22" s="30">
        <v>3257</v>
      </c>
      <c r="H22" s="30">
        <v>7</v>
      </c>
      <c r="I22" s="30">
        <v>295</v>
      </c>
      <c r="J22" s="30">
        <f t="shared" si="0"/>
        <v>3814</v>
      </c>
      <c r="K22"/>
      <c r="L22"/>
      <c r="M22"/>
      <c r="N22"/>
      <c r="O22"/>
      <c r="P22"/>
      <c r="Q22"/>
      <c r="R22"/>
      <c r="S22"/>
      <c r="T22"/>
      <c r="U22"/>
      <c r="V22"/>
      <c r="W22"/>
      <c r="X22"/>
      <c r="Y22"/>
      <c r="Z22"/>
      <c r="AA22"/>
      <c r="AB22"/>
      <c r="AC22"/>
    </row>
    <row r="23" spans="1:29" s="28" customFormat="1" ht="11.25" customHeight="1" x14ac:dyDescent="0.2">
      <c r="A23" s="31"/>
      <c r="B23" s="31"/>
      <c r="C23" s="30"/>
      <c r="D23" s="30"/>
      <c r="E23" s="30"/>
      <c r="F23" s="30"/>
      <c r="G23" s="30"/>
      <c r="H23" s="30"/>
      <c r="I23" s="30"/>
      <c r="J23" s="30"/>
      <c r="K23"/>
      <c r="L23"/>
      <c r="M23"/>
      <c r="N23"/>
      <c r="O23"/>
      <c r="P23"/>
      <c r="Q23"/>
      <c r="R23"/>
      <c r="S23"/>
      <c r="T23"/>
      <c r="U23"/>
      <c r="V23"/>
      <c r="W23"/>
      <c r="X23"/>
      <c r="Y23"/>
      <c r="Z23"/>
      <c r="AA23"/>
      <c r="AB23"/>
      <c r="AC23"/>
    </row>
    <row r="24" spans="1:29" s="28" customFormat="1" ht="11.25" customHeight="1" x14ac:dyDescent="0.2">
      <c r="A24" s="91">
        <v>2013</v>
      </c>
      <c r="B24" s="31" t="s">
        <v>36</v>
      </c>
      <c r="C24" s="30">
        <v>135</v>
      </c>
      <c r="D24" s="30">
        <v>24</v>
      </c>
      <c r="E24" s="30">
        <v>1</v>
      </c>
      <c r="F24" s="30">
        <v>19</v>
      </c>
      <c r="G24" s="30">
        <v>2801</v>
      </c>
      <c r="H24" s="30">
        <v>5</v>
      </c>
      <c r="I24" s="30">
        <v>152</v>
      </c>
      <c r="J24" s="30">
        <f t="shared" si="0"/>
        <v>3137</v>
      </c>
      <c r="K24"/>
      <c r="L24"/>
      <c r="M24"/>
      <c r="N24"/>
      <c r="O24"/>
      <c r="P24"/>
      <c r="Q24"/>
      <c r="R24"/>
      <c r="S24"/>
      <c r="T24"/>
      <c r="U24"/>
      <c r="V24"/>
      <c r="W24"/>
      <c r="X24"/>
      <c r="Y24"/>
      <c r="Z24"/>
      <c r="AA24"/>
      <c r="AB24"/>
      <c r="AC24"/>
    </row>
    <row r="25" spans="1:29" s="28" customFormat="1" ht="11.25" customHeight="1" x14ac:dyDescent="0.2">
      <c r="A25" s="91"/>
      <c r="B25" s="31" t="s">
        <v>37</v>
      </c>
      <c r="C25" s="30">
        <v>109</v>
      </c>
      <c r="D25" s="30">
        <v>13</v>
      </c>
      <c r="E25" s="30">
        <v>0</v>
      </c>
      <c r="F25" s="30">
        <v>26</v>
      </c>
      <c r="G25" s="30">
        <v>2949</v>
      </c>
      <c r="H25" s="30">
        <v>5</v>
      </c>
      <c r="I25" s="30">
        <v>143</v>
      </c>
      <c r="J25" s="30">
        <f t="shared" si="0"/>
        <v>3245</v>
      </c>
      <c r="K25"/>
      <c r="L25"/>
      <c r="M25"/>
      <c r="N25"/>
      <c r="O25"/>
      <c r="P25"/>
      <c r="Q25"/>
      <c r="R25"/>
      <c r="S25"/>
      <c r="T25"/>
      <c r="U25"/>
      <c r="V25"/>
      <c r="W25"/>
      <c r="X25"/>
      <c r="Y25"/>
      <c r="Z25"/>
      <c r="AA25"/>
      <c r="AB25"/>
      <c r="AC25"/>
    </row>
    <row r="26" spans="1:29" s="28" customFormat="1" ht="11.25" customHeight="1" x14ac:dyDescent="0.2">
      <c r="A26" s="91"/>
      <c r="B26" s="31" t="s">
        <v>38</v>
      </c>
      <c r="C26" s="30">
        <v>124</v>
      </c>
      <c r="D26" s="30">
        <v>12</v>
      </c>
      <c r="E26" s="30">
        <v>9</v>
      </c>
      <c r="F26" s="30">
        <v>21</v>
      </c>
      <c r="G26" s="30">
        <v>3552</v>
      </c>
      <c r="H26" s="30">
        <v>18</v>
      </c>
      <c r="I26" s="30">
        <v>176</v>
      </c>
      <c r="J26" s="30">
        <f t="shared" si="0"/>
        <v>3912</v>
      </c>
      <c r="K26"/>
      <c r="L26"/>
      <c r="M26"/>
      <c r="N26"/>
      <c r="O26"/>
      <c r="P26"/>
      <c r="Q26"/>
      <c r="R26"/>
      <c r="S26"/>
      <c r="T26"/>
      <c r="U26"/>
      <c r="V26"/>
      <c r="W26"/>
      <c r="X26"/>
      <c r="Y26"/>
      <c r="Z26"/>
      <c r="AA26"/>
      <c r="AB26"/>
      <c r="AC26"/>
    </row>
    <row r="27" spans="1:29" s="28" customFormat="1" ht="11.25" customHeight="1" x14ac:dyDescent="0.2">
      <c r="A27" s="91"/>
      <c r="B27" s="31" t="s">
        <v>39</v>
      </c>
      <c r="C27" s="30">
        <v>133</v>
      </c>
      <c r="D27" s="30">
        <v>19</v>
      </c>
      <c r="E27" s="30">
        <v>2</v>
      </c>
      <c r="F27" s="30">
        <v>26</v>
      </c>
      <c r="G27" s="30">
        <v>3443</v>
      </c>
      <c r="H27" s="30">
        <v>37</v>
      </c>
      <c r="I27" s="30">
        <v>183</v>
      </c>
      <c r="J27" s="30">
        <f t="shared" si="0"/>
        <v>3843</v>
      </c>
      <c r="K27"/>
      <c r="L27"/>
      <c r="M27"/>
      <c r="N27"/>
      <c r="O27"/>
      <c r="P27"/>
      <c r="Q27"/>
      <c r="R27"/>
      <c r="S27"/>
      <c r="T27"/>
      <c r="U27"/>
      <c r="V27"/>
      <c r="W27"/>
      <c r="X27"/>
      <c r="Y27"/>
      <c r="Z27"/>
      <c r="AA27"/>
      <c r="AB27"/>
      <c r="AC27"/>
    </row>
    <row r="28" spans="1:29" s="28" customFormat="1" ht="11.25" customHeight="1" x14ac:dyDescent="0.2">
      <c r="A28" s="91"/>
      <c r="B28" s="31" t="s">
        <v>40</v>
      </c>
      <c r="C28" s="30">
        <v>144</v>
      </c>
      <c r="D28" s="30">
        <v>30</v>
      </c>
      <c r="E28" s="30">
        <v>6</v>
      </c>
      <c r="F28" s="30">
        <v>15</v>
      </c>
      <c r="G28" s="30">
        <v>3493</v>
      </c>
      <c r="H28" s="30">
        <v>33</v>
      </c>
      <c r="I28" s="30">
        <v>194</v>
      </c>
      <c r="J28" s="30">
        <f t="shared" si="0"/>
        <v>3915</v>
      </c>
      <c r="K28"/>
      <c r="L28"/>
      <c r="M28"/>
      <c r="N28"/>
      <c r="O28"/>
      <c r="P28"/>
      <c r="Q28"/>
      <c r="R28"/>
      <c r="S28"/>
      <c r="T28"/>
      <c r="U28"/>
      <c r="V28"/>
      <c r="W28"/>
      <c r="X28"/>
      <c r="Y28"/>
      <c r="Z28"/>
      <c r="AA28"/>
      <c r="AB28"/>
      <c r="AC28"/>
    </row>
    <row r="29" spans="1:29" s="28" customFormat="1" ht="11.25" customHeight="1" x14ac:dyDescent="0.2">
      <c r="A29" s="91"/>
      <c r="B29" s="31" t="s">
        <v>41</v>
      </c>
      <c r="C29" s="30">
        <v>140</v>
      </c>
      <c r="D29" s="30">
        <v>31</v>
      </c>
      <c r="E29" s="30">
        <v>3</v>
      </c>
      <c r="F29" s="30">
        <v>23</v>
      </c>
      <c r="G29" s="30">
        <v>3386</v>
      </c>
      <c r="H29" s="30">
        <v>38</v>
      </c>
      <c r="I29" s="30">
        <v>168</v>
      </c>
      <c r="J29" s="30">
        <f t="shared" si="0"/>
        <v>3789</v>
      </c>
      <c r="K29"/>
      <c r="L29"/>
      <c r="M29"/>
      <c r="N29"/>
      <c r="O29"/>
      <c r="P29"/>
      <c r="Q29"/>
      <c r="R29"/>
      <c r="S29"/>
      <c r="T29"/>
      <c r="U29"/>
      <c r="V29"/>
      <c r="W29"/>
      <c r="X29"/>
      <c r="Y29"/>
      <c r="Z29"/>
      <c r="AA29"/>
      <c r="AB29"/>
      <c r="AC29"/>
    </row>
    <row r="30" spans="1:29" s="28" customFormat="1" ht="11.25" customHeight="1" x14ac:dyDescent="0.2">
      <c r="A30" s="91"/>
      <c r="B30" s="31" t="s">
        <v>42</v>
      </c>
      <c r="C30" s="30">
        <v>72</v>
      </c>
      <c r="D30" s="30">
        <v>6</v>
      </c>
      <c r="E30" s="30">
        <v>0</v>
      </c>
      <c r="F30" s="30">
        <v>24</v>
      </c>
      <c r="G30" s="30">
        <v>2203</v>
      </c>
      <c r="H30" s="30">
        <v>44</v>
      </c>
      <c r="I30" s="30">
        <v>170</v>
      </c>
      <c r="J30" s="30">
        <f t="shared" si="0"/>
        <v>2519</v>
      </c>
      <c r="K30"/>
      <c r="L30"/>
      <c r="M30"/>
      <c r="N30"/>
      <c r="O30"/>
      <c r="P30"/>
      <c r="Q30"/>
      <c r="R30"/>
      <c r="S30"/>
      <c r="T30"/>
      <c r="U30"/>
      <c r="V30"/>
      <c r="W30"/>
      <c r="X30"/>
      <c r="Y30"/>
      <c r="Z30"/>
      <c r="AA30"/>
      <c r="AB30"/>
      <c r="AC30"/>
    </row>
    <row r="31" spans="1:29" s="28" customFormat="1" ht="11.25" customHeight="1" x14ac:dyDescent="0.2">
      <c r="A31" s="91"/>
      <c r="B31" s="31" t="s">
        <v>43</v>
      </c>
      <c r="C31" s="30">
        <v>70</v>
      </c>
      <c r="D31" s="30">
        <v>9</v>
      </c>
      <c r="E31" s="30">
        <v>1</v>
      </c>
      <c r="F31" s="30">
        <v>25</v>
      </c>
      <c r="G31" s="30">
        <v>3187</v>
      </c>
      <c r="H31" s="30">
        <v>30</v>
      </c>
      <c r="I31" s="30">
        <v>171</v>
      </c>
      <c r="J31" s="30">
        <f t="shared" si="0"/>
        <v>3493</v>
      </c>
      <c r="K31"/>
      <c r="L31"/>
      <c r="M31"/>
      <c r="N31"/>
      <c r="O31"/>
      <c r="P31"/>
      <c r="Q31"/>
      <c r="R31"/>
      <c r="S31"/>
      <c r="T31"/>
      <c r="U31"/>
      <c r="V31"/>
      <c r="W31"/>
      <c r="X31"/>
      <c r="Y31"/>
      <c r="Z31"/>
      <c r="AA31"/>
      <c r="AB31"/>
      <c r="AC31"/>
    </row>
    <row r="32" spans="1:29" s="28" customFormat="1" ht="11.25" customHeight="1" x14ac:dyDescent="0.2">
      <c r="A32" s="91"/>
      <c r="B32" s="31" t="s">
        <v>44</v>
      </c>
      <c r="C32" s="30">
        <v>88</v>
      </c>
      <c r="D32" s="30">
        <v>14</v>
      </c>
      <c r="E32" s="30">
        <v>3</v>
      </c>
      <c r="F32" s="30">
        <v>23</v>
      </c>
      <c r="G32" s="30">
        <v>3662</v>
      </c>
      <c r="H32" s="30">
        <v>51</v>
      </c>
      <c r="I32" s="30">
        <v>180</v>
      </c>
      <c r="J32" s="30">
        <f t="shared" si="0"/>
        <v>4021</v>
      </c>
      <c r="K32"/>
      <c r="L32"/>
      <c r="M32"/>
      <c r="N32"/>
      <c r="O32"/>
      <c r="P32"/>
      <c r="Q32"/>
      <c r="R32"/>
      <c r="S32"/>
      <c r="T32"/>
      <c r="U32"/>
      <c r="V32"/>
      <c r="W32"/>
      <c r="X32"/>
      <c r="Y32"/>
      <c r="Z32"/>
      <c r="AA32"/>
      <c r="AB32"/>
      <c r="AC32"/>
    </row>
    <row r="33" spans="1:29" s="28" customFormat="1" ht="11.25" customHeight="1" x14ac:dyDescent="0.2">
      <c r="A33" s="91"/>
      <c r="B33" s="31" t="s">
        <v>45</v>
      </c>
      <c r="C33" s="30">
        <v>62</v>
      </c>
      <c r="D33" s="30">
        <v>8</v>
      </c>
      <c r="E33" s="30">
        <v>3</v>
      </c>
      <c r="F33" s="30">
        <v>17</v>
      </c>
      <c r="G33" s="30">
        <v>3638</v>
      </c>
      <c r="H33" s="30">
        <v>63</v>
      </c>
      <c r="I33" s="30">
        <v>155</v>
      </c>
      <c r="J33" s="30">
        <f t="shared" si="0"/>
        <v>3946</v>
      </c>
      <c r="K33"/>
      <c r="L33"/>
      <c r="M33"/>
      <c r="N33"/>
      <c r="O33"/>
      <c r="P33"/>
      <c r="Q33"/>
      <c r="R33"/>
      <c r="S33"/>
      <c r="T33"/>
      <c r="U33"/>
      <c r="V33"/>
      <c r="W33"/>
      <c r="X33"/>
      <c r="Y33"/>
      <c r="Z33"/>
      <c r="AA33"/>
      <c r="AB33"/>
      <c r="AC33"/>
    </row>
    <row r="34" spans="1:29" s="28" customFormat="1" ht="11.25" customHeight="1" x14ac:dyDescent="0.2">
      <c r="A34" s="91"/>
      <c r="B34" s="31" t="s">
        <v>46</v>
      </c>
      <c r="C34" s="30">
        <v>111</v>
      </c>
      <c r="D34" s="30">
        <v>20</v>
      </c>
      <c r="E34" s="30">
        <v>0</v>
      </c>
      <c r="F34" s="30">
        <v>11</v>
      </c>
      <c r="G34" s="30">
        <v>3433</v>
      </c>
      <c r="H34" s="30">
        <v>84</v>
      </c>
      <c r="I34" s="30">
        <v>134</v>
      </c>
      <c r="J34" s="30">
        <f t="shared" si="0"/>
        <v>3793</v>
      </c>
      <c r="K34"/>
      <c r="L34"/>
      <c r="M34"/>
      <c r="N34"/>
      <c r="O34"/>
      <c r="P34"/>
      <c r="Q34"/>
      <c r="R34"/>
      <c r="S34"/>
      <c r="T34"/>
      <c r="U34"/>
      <c r="V34"/>
      <c r="W34"/>
      <c r="X34"/>
      <c r="Y34"/>
      <c r="Z34"/>
      <c r="AA34"/>
      <c r="AB34"/>
      <c r="AC34"/>
    </row>
    <row r="35" spans="1:29" s="28" customFormat="1" ht="11.25" customHeight="1" x14ac:dyDescent="0.2">
      <c r="A35" s="91"/>
      <c r="B35" s="31" t="s">
        <v>47</v>
      </c>
      <c r="C35" s="30">
        <v>100</v>
      </c>
      <c r="D35" s="30">
        <v>28</v>
      </c>
      <c r="E35" s="30">
        <v>1</v>
      </c>
      <c r="F35" s="30">
        <v>24</v>
      </c>
      <c r="G35" s="30">
        <v>4232</v>
      </c>
      <c r="H35" s="30">
        <v>120</v>
      </c>
      <c r="I35" s="30">
        <v>145</v>
      </c>
      <c r="J35" s="30">
        <f t="shared" si="0"/>
        <v>4650</v>
      </c>
      <c r="K35"/>
      <c r="L35"/>
      <c r="M35"/>
      <c r="N35"/>
      <c r="O35"/>
      <c r="P35"/>
      <c r="Q35"/>
      <c r="R35"/>
      <c r="S35"/>
      <c r="T35"/>
      <c r="U35"/>
      <c r="V35"/>
      <c r="W35"/>
      <c r="X35"/>
      <c r="Y35"/>
      <c r="Z35"/>
      <c r="AA35"/>
      <c r="AB35"/>
      <c r="AC35"/>
    </row>
    <row r="36" spans="1:29" s="28" customFormat="1" ht="11.25" customHeight="1" x14ac:dyDescent="0.2">
      <c r="A36" s="91"/>
      <c r="B36" s="31"/>
      <c r="C36" s="30"/>
      <c r="D36" s="30"/>
      <c r="E36" s="30"/>
      <c r="F36" s="30"/>
      <c r="G36" s="30"/>
      <c r="H36" s="30"/>
      <c r="I36" s="30"/>
      <c r="J36" s="30"/>
      <c r="K36"/>
      <c r="L36"/>
      <c r="M36"/>
      <c r="N36"/>
      <c r="O36"/>
      <c r="P36"/>
      <c r="Q36"/>
      <c r="R36"/>
      <c r="S36"/>
      <c r="T36"/>
      <c r="U36"/>
      <c r="V36"/>
      <c r="W36"/>
      <c r="X36"/>
      <c r="Y36"/>
      <c r="Z36"/>
      <c r="AA36"/>
      <c r="AB36"/>
      <c r="AC36"/>
    </row>
    <row r="37" spans="1:29" s="28" customFormat="1" ht="11.25" customHeight="1" x14ac:dyDescent="0.2">
      <c r="A37" s="91">
        <v>2014</v>
      </c>
      <c r="B37" s="31" t="s">
        <v>36</v>
      </c>
      <c r="C37" s="30">
        <v>38</v>
      </c>
      <c r="D37" s="30">
        <v>12</v>
      </c>
      <c r="E37" s="30">
        <v>1</v>
      </c>
      <c r="F37" s="30">
        <v>23</v>
      </c>
      <c r="G37" s="30">
        <v>2969</v>
      </c>
      <c r="H37" s="30">
        <v>119</v>
      </c>
      <c r="I37" s="30">
        <v>99</v>
      </c>
      <c r="J37" s="30">
        <f t="shared" si="0"/>
        <v>3261</v>
      </c>
      <c r="K37"/>
      <c r="L37"/>
      <c r="M37"/>
      <c r="N37"/>
      <c r="O37"/>
      <c r="P37"/>
      <c r="Q37"/>
      <c r="R37"/>
      <c r="S37"/>
      <c r="T37"/>
      <c r="U37"/>
      <c r="V37"/>
      <c r="W37"/>
      <c r="X37"/>
      <c r="Y37"/>
      <c r="Z37"/>
      <c r="AA37"/>
      <c r="AB37"/>
      <c r="AC37"/>
    </row>
    <row r="38" spans="1:29" s="28" customFormat="1" ht="11.25" customHeight="1" x14ac:dyDescent="0.2">
      <c r="A38" s="91"/>
      <c r="B38" s="31" t="s">
        <v>37</v>
      </c>
      <c r="C38" s="30">
        <v>70</v>
      </c>
      <c r="D38" s="30">
        <v>44</v>
      </c>
      <c r="E38" s="30">
        <v>1</v>
      </c>
      <c r="F38" s="30">
        <v>22</v>
      </c>
      <c r="G38" s="30">
        <v>3285</v>
      </c>
      <c r="H38" s="30">
        <v>151</v>
      </c>
      <c r="I38" s="30">
        <v>111</v>
      </c>
      <c r="J38" s="30">
        <f t="shared" si="0"/>
        <v>3684</v>
      </c>
      <c r="K38"/>
      <c r="L38"/>
      <c r="M38"/>
      <c r="N38"/>
      <c r="O38"/>
      <c r="P38"/>
      <c r="Q38"/>
      <c r="R38"/>
      <c r="S38"/>
      <c r="T38"/>
      <c r="U38"/>
      <c r="V38"/>
      <c r="W38"/>
      <c r="X38"/>
      <c r="Y38"/>
      <c r="Z38"/>
      <c r="AA38"/>
      <c r="AB38"/>
      <c r="AC38"/>
    </row>
    <row r="39" spans="1:29" s="28" customFormat="1" ht="11.25" customHeight="1" x14ac:dyDescent="0.2">
      <c r="A39" s="91"/>
      <c r="B39" s="31" t="s">
        <v>38</v>
      </c>
      <c r="C39" s="30">
        <v>46</v>
      </c>
      <c r="D39" s="30">
        <v>13</v>
      </c>
      <c r="E39" s="30">
        <v>0</v>
      </c>
      <c r="F39" s="30">
        <v>16</v>
      </c>
      <c r="G39" s="30">
        <v>4206</v>
      </c>
      <c r="H39" s="30">
        <v>290</v>
      </c>
      <c r="I39" s="30">
        <v>117</v>
      </c>
      <c r="J39" s="30">
        <f t="shared" si="0"/>
        <v>4688</v>
      </c>
      <c r="K39"/>
      <c r="L39"/>
      <c r="M39"/>
      <c r="N39"/>
      <c r="O39"/>
      <c r="P39"/>
      <c r="Q39"/>
      <c r="R39"/>
      <c r="S39"/>
      <c r="T39"/>
      <c r="U39"/>
      <c r="V39"/>
      <c r="W39"/>
      <c r="X39"/>
      <c r="Y39"/>
      <c r="Z39"/>
      <c r="AA39"/>
      <c r="AB39"/>
      <c r="AC39"/>
    </row>
    <row r="40" spans="1:29" s="28" customFormat="1" ht="11.25" customHeight="1" x14ac:dyDescent="0.2">
      <c r="A40" s="91"/>
      <c r="B40" s="31" t="s">
        <v>39</v>
      </c>
      <c r="C40" s="30">
        <v>39</v>
      </c>
      <c r="D40" s="30">
        <v>22</v>
      </c>
      <c r="E40" s="30">
        <v>1</v>
      </c>
      <c r="F40" s="30">
        <v>25</v>
      </c>
      <c r="G40" s="30">
        <v>3683</v>
      </c>
      <c r="H40" s="30">
        <v>400</v>
      </c>
      <c r="I40" s="30">
        <v>142</v>
      </c>
      <c r="J40" s="30">
        <f t="shared" si="0"/>
        <v>4312</v>
      </c>
      <c r="K40"/>
      <c r="L40"/>
      <c r="M40"/>
      <c r="N40"/>
      <c r="O40"/>
      <c r="P40"/>
      <c r="Q40"/>
      <c r="R40"/>
      <c r="S40"/>
      <c r="T40"/>
      <c r="U40"/>
      <c r="V40"/>
      <c r="W40"/>
      <c r="X40"/>
      <c r="Y40"/>
      <c r="Z40"/>
      <c r="AA40"/>
      <c r="AB40"/>
      <c r="AC40"/>
    </row>
    <row r="41" spans="1:29" s="28" customFormat="1" ht="11.25" customHeight="1" x14ac:dyDescent="0.2">
      <c r="A41" s="91"/>
      <c r="B41" s="31" t="s">
        <v>40</v>
      </c>
      <c r="C41" s="30">
        <v>28</v>
      </c>
      <c r="D41" s="30">
        <v>19</v>
      </c>
      <c r="E41" s="30">
        <v>2</v>
      </c>
      <c r="F41" s="30">
        <v>25</v>
      </c>
      <c r="G41" s="30">
        <v>3633</v>
      </c>
      <c r="H41" s="30">
        <v>441</v>
      </c>
      <c r="I41" s="30">
        <v>152</v>
      </c>
      <c r="J41" s="30">
        <f t="shared" si="0"/>
        <v>4300</v>
      </c>
      <c r="K41"/>
      <c r="L41"/>
      <c r="M41"/>
      <c r="N41"/>
      <c r="O41"/>
      <c r="P41"/>
      <c r="Q41"/>
      <c r="R41"/>
      <c r="S41"/>
      <c r="T41"/>
      <c r="U41"/>
      <c r="V41"/>
      <c r="W41"/>
      <c r="X41"/>
      <c r="Y41"/>
      <c r="Z41"/>
      <c r="AA41"/>
      <c r="AB41"/>
      <c r="AC41"/>
    </row>
    <row r="42" spans="1:29" s="28" customFormat="1" ht="11.25" customHeight="1" x14ac:dyDescent="0.2">
      <c r="A42" s="91"/>
      <c r="B42" s="31" t="s">
        <v>41</v>
      </c>
      <c r="C42" s="30">
        <v>24</v>
      </c>
      <c r="D42" s="30">
        <v>25</v>
      </c>
      <c r="E42" s="30">
        <v>0</v>
      </c>
      <c r="F42" s="30">
        <v>22</v>
      </c>
      <c r="G42" s="30">
        <v>3535</v>
      </c>
      <c r="H42" s="30">
        <v>434</v>
      </c>
      <c r="I42" s="30">
        <v>133</v>
      </c>
      <c r="J42" s="30">
        <f t="shared" si="0"/>
        <v>4173</v>
      </c>
      <c r="K42"/>
      <c r="L42"/>
      <c r="M42"/>
      <c r="N42"/>
      <c r="O42"/>
      <c r="P42"/>
      <c r="Q42"/>
      <c r="R42"/>
      <c r="S42"/>
      <c r="T42"/>
      <c r="U42"/>
      <c r="V42"/>
      <c r="W42"/>
      <c r="X42"/>
      <c r="Y42"/>
      <c r="Z42"/>
      <c r="AA42"/>
      <c r="AB42"/>
      <c r="AC42"/>
    </row>
    <row r="43" spans="1:29" s="28" customFormat="1" ht="11.25" customHeight="1" x14ac:dyDescent="0.2">
      <c r="A43" s="91"/>
      <c r="B43" s="31" t="s">
        <v>42</v>
      </c>
      <c r="C43" s="30">
        <v>18</v>
      </c>
      <c r="D43" s="30">
        <v>13</v>
      </c>
      <c r="E43" s="30">
        <v>0</v>
      </c>
      <c r="F43" s="30">
        <v>19</v>
      </c>
      <c r="G43" s="30">
        <v>2211</v>
      </c>
      <c r="H43" s="30">
        <v>278</v>
      </c>
      <c r="I43" s="30">
        <v>125</v>
      </c>
      <c r="J43" s="30">
        <f t="shared" si="0"/>
        <v>2664</v>
      </c>
      <c r="K43"/>
      <c r="L43"/>
      <c r="M43"/>
      <c r="N43"/>
      <c r="O43"/>
      <c r="P43"/>
      <c r="Q43"/>
      <c r="R43"/>
      <c r="S43"/>
      <c r="T43"/>
      <c r="U43"/>
      <c r="V43"/>
      <c r="W43"/>
      <c r="X43"/>
      <c r="Y43"/>
      <c r="Z43"/>
      <c r="AA43"/>
      <c r="AB43"/>
      <c r="AC43"/>
    </row>
    <row r="44" spans="1:29" s="28" customFormat="1" ht="11.25" customHeight="1" x14ac:dyDescent="0.2">
      <c r="A44" s="91"/>
      <c r="B44" s="31" t="s">
        <v>43</v>
      </c>
      <c r="C44" s="30">
        <v>19</v>
      </c>
      <c r="D44" s="30">
        <v>22</v>
      </c>
      <c r="E44" s="30">
        <v>0</v>
      </c>
      <c r="F44" s="30">
        <v>16</v>
      </c>
      <c r="G44" s="30">
        <v>3187</v>
      </c>
      <c r="H44" s="30">
        <v>328</v>
      </c>
      <c r="I44" s="30">
        <v>108</v>
      </c>
      <c r="J44" s="30">
        <f t="shared" si="0"/>
        <v>3680</v>
      </c>
      <c r="K44"/>
      <c r="L44"/>
      <c r="M44"/>
      <c r="N44"/>
      <c r="O44"/>
      <c r="P44"/>
      <c r="Q44"/>
      <c r="R44"/>
      <c r="S44"/>
      <c r="T44"/>
      <c r="U44"/>
      <c r="V44"/>
      <c r="W44"/>
      <c r="X44"/>
      <c r="Y44"/>
      <c r="Z44"/>
      <c r="AA44"/>
      <c r="AB44"/>
      <c r="AC44"/>
    </row>
    <row r="45" spans="1:29" s="28" customFormat="1" ht="11.25" customHeight="1" x14ac:dyDescent="0.2">
      <c r="A45" s="91"/>
      <c r="B45" s="31" t="s">
        <v>44</v>
      </c>
      <c r="C45" s="30">
        <v>23</v>
      </c>
      <c r="D45" s="30">
        <v>27</v>
      </c>
      <c r="E45" s="30">
        <v>0</v>
      </c>
      <c r="F45" s="30">
        <v>18</v>
      </c>
      <c r="G45" s="30">
        <v>4073</v>
      </c>
      <c r="H45" s="30">
        <v>526</v>
      </c>
      <c r="I45" s="30">
        <v>125</v>
      </c>
      <c r="J45" s="30">
        <f t="shared" si="0"/>
        <v>4792</v>
      </c>
      <c r="K45"/>
      <c r="L45"/>
      <c r="M45"/>
      <c r="N45"/>
      <c r="O45"/>
      <c r="P45"/>
      <c r="Q45"/>
      <c r="R45"/>
      <c r="S45"/>
      <c r="T45"/>
      <c r="U45"/>
      <c r="V45"/>
      <c r="W45"/>
      <c r="X45"/>
      <c r="Y45"/>
      <c r="Z45"/>
      <c r="AA45"/>
      <c r="AB45"/>
      <c r="AC45"/>
    </row>
    <row r="46" spans="1:29" s="36" customFormat="1" ht="12.75" x14ac:dyDescent="0.2">
      <c r="A46" s="91"/>
      <c r="B46" s="31" t="s">
        <v>45</v>
      </c>
      <c r="C46" s="66">
        <v>15</v>
      </c>
      <c r="D46" s="66">
        <v>13</v>
      </c>
      <c r="E46" s="66">
        <v>1</v>
      </c>
      <c r="F46" s="66">
        <v>12</v>
      </c>
      <c r="G46" s="66">
        <v>3762</v>
      </c>
      <c r="H46" s="66">
        <v>486</v>
      </c>
      <c r="I46" s="66">
        <v>113</v>
      </c>
      <c r="J46" s="30">
        <f t="shared" si="0"/>
        <v>4402</v>
      </c>
      <c r="K46"/>
      <c r="L46"/>
      <c r="M46"/>
      <c r="N46"/>
      <c r="O46"/>
      <c r="P46"/>
      <c r="Q46"/>
      <c r="R46"/>
      <c r="S46"/>
      <c r="T46"/>
      <c r="U46"/>
      <c r="V46"/>
      <c r="W46"/>
      <c r="X46"/>
      <c r="Y46"/>
      <c r="Z46"/>
      <c r="AA46"/>
      <c r="AB46"/>
      <c r="AC46"/>
    </row>
    <row r="47" spans="1:29" s="36" customFormat="1" ht="12.75" x14ac:dyDescent="0.2">
      <c r="A47" s="91"/>
      <c r="B47" s="31" t="s">
        <v>46</v>
      </c>
      <c r="C47" s="66">
        <v>9</v>
      </c>
      <c r="D47" s="66">
        <v>34</v>
      </c>
      <c r="E47" s="66">
        <v>2</v>
      </c>
      <c r="F47" s="66">
        <v>11</v>
      </c>
      <c r="G47" s="66">
        <v>3507</v>
      </c>
      <c r="H47" s="66">
        <v>484</v>
      </c>
      <c r="I47" s="66">
        <v>92</v>
      </c>
      <c r="J47" s="30">
        <f t="shared" si="0"/>
        <v>4139</v>
      </c>
      <c r="K47"/>
      <c r="L47"/>
      <c r="M47"/>
      <c r="N47"/>
      <c r="O47"/>
      <c r="P47"/>
      <c r="Q47"/>
      <c r="R47"/>
      <c r="S47"/>
      <c r="T47"/>
      <c r="U47"/>
      <c r="V47"/>
      <c r="W47"/>
      <c r="X47"/>
      <c r="Y47"/>
      <c r="Z47"/>
      <c r="AA47"/>
      <c r="AB47"/>
      <c r="AC47"/>
    </row>
    <row r="48" spans="1:29" s="36" customFormat="1" ht="12.75" x14ac:dyDescent="0.2">
      <c r="A48" s="91"/>
      <c r="B48" s="31" t="s">
        <v>47</v>
      </c>
      <c r="C48" s="66">
        <v>32</v>
      </c>
      <c r="D48" s="66">
        <v>56</v>
      </c>
      <c r="E48" s="66">
        <v>0</v>
      </c>
      <c r="F48" s="66">
        <v>10</v>
      </c>
      <c r="G48" s="66">
        <v>4268</v>
      </c>
      <c r="H48" s="66">
        <v>537</v>
      </c>
      <c r="I48" s="66">
        <v>99</v>
      </c>
      <c r="J48" s="30">
        <f t="shared" si="0"/>
        <v>5002</v>
      </c>
      <c r="K48"/>
      <c r="L48"/>
      <c r="M48"/>
      <c r="N48"/>
      <c r="O48"/>
      <c r="P48"/>
      <c r="Q48"/>
      <c r="R48"/>
      <c r="S48"/>
      <c r="T48"/>
      <c r="U48"/>
      <c r="V48"/>
      <c r="W48"/>
      <c r="X48"/>
      <c r="Y48"/>
      <c r="Z48"/>
      <c r="AA48"/>
      <c r="AB48"/>
      <c r="AC48"/>
    </row>
    <row r="49" spans="1:29" s="28" customFormat="1" ht="11.25" customHeight="1" x14ac:dyDescent="0.2">
      <c r="A49" s="91"/>
      <c r="B49" s="31"/>
      <c r="C49" s="30"/>
      <c r="D49" s="30"/>
      <c r="E49" s="30"/>
      <c r="F49" s="30"/>
      <c r="G49" s="30"/>
      <c r="H49" s="30"/>
      <c r="I49" s="30"/>
      <c r="J49" s="30"/>
      <c r="K49"/>
      <c r="L49"/>
      <c r="M49"/>
      <c r="N49"/>
      <c r="O49"/>
      <c r="P49"/>
      <c r="Q49"/>
      <c r="R49"/>
      <c r="S49"/>
      <c r="T49"/>
      <c r="U49"/>
      <c r="V49"/>
      <c r="W49"/>
      <c r="X49"/>
      <c r="Y49"/>
      <c r="Z49"/>
      <c r="AA49"/>
      <c r="AB49"/>
      <c r="AC49"/>
    </row>
    <row r="50" spans="1:29" s="28" customFormat="1" ht="11.25" customHeight="1" x14ac:dyDescent="0.2">
      <c r="A50" s="91">
        <v>2015</v>
      </c>
      <c r="B50" s="31" t="s">
        <v>36</v>
      </c>
      <c r="C50" s="30">
        <v>3</v>
      </c>
      <c r="D50" s="30">
        <v>22</v>
      </c>
      <c r="E50" s="30">
        <v>0</v>
      </c>
      <c r="F50" s="30">
        <v>11</v>
      </c>
      <c r="G50" s="30">
        <v>2511</v>
      </c>
      <c r="H50" s="30">
        <v>385</v>
      </c>
      <c r="I50" s="30">
        <v>73</v>
      </c>
      <c r="J50" s="30">
        <f t="shared" si="0"/>
        <v>3005</v>
      </c>
      <c r="K50"/>
      <c r="L50"/>
      <c r="M50"/>
      <c r="N50"/>
      <c r="O50"/>
      <c r="P50"/>
      <c r="Q50"/>
      <c r="R50"/>
      <c r="S50"/>
      <c r="T50"/>
      <c r="U50"/>
      <c r="V50"/>
      <c r="W50"/>
      <c r="X50"/>
      <c r="Y50"/>
      <c r="Z50"/>
      <c r="AA50"/>
      <c r="AB50"/>
      <c r="AC50"/>
    </row>
    <row r="51" spans="1:29" s="28" customFormat="1" ht="11.25" customHeight="1" x14ac:dyDescent="0.2">
      <c r="A51" s="91"/>
      <c r="B51" s="31" t="s">
        <v>37</v>
      </c>
      <c r="C51" s="30">
        <v>9</v>
      </c>
      <c r="D51" s="30">
        <v>21</v>
      </c>
      <c r="E51" s="30">
        <v>0</v>
      </c>
      <c r="F51" s="30">
        <v>14</v>
      </c>
      <c r="G51" s="30">
        <v>3315</v>
      </c>
      <c r="H51" s="30">
        <v>392</v>
      </c>
      <c r="I51" s="30">
        <v>85</v>
      </c>
      <c r="J51" s="30">
        <f t="shared" si="0"/>
        <v>3836</v>
      </c>
      <c r="K51"/>
      <c r="L51"/>
      <c r="M51"/>
      <c r="N51"/>
      <c r="O51"/>
      <c r="P51"/>
      <c r="Q51"/>
      <c r="R51"/>
      <c r="S51"/>
      <c r="T51"/>
      <c r="U51"/>
      <c r="V51"/>
      <c r="W51"/>
      <c r="X51"/>
      <c r="Y51"/>
      <c r="Z51"/>
      <c r="AA51"/>
      <c r="AB51"/>
      <c r="AC51"/>
    </row>
    <row r="52" spans="1:29" s="28" customFormat="1" ht="11.25" customHeight="1" x14ac:dyDescent="0.2">
      <c r="A52" s="91"/>
      <c r="B52" s="31" t="s">
        <v>38</v>
      </c>
      <c r="C52" s="30">
        <v>1</v>
      </c>
      <c r="D52" s="30">
        <v>64</v>
      </c>
      <c r="E52" s="30">
        <v>7</v>
      </c>
      <c r="F52" s="30">
        <v>10</v>
      </c>
      <c r="G52" s="30">
        <v>4238</v>
      </c>
      <c r="H52" s="30">
        <v>534</v>
      </c>
      <c r="I52" s="30">
        <v>91</v>
      </c>
      <c r="J52" s="30">
        <f t="shared" si="0"/>
        <v>4945</v>
      </c>
      <c r="K52"/>
      <c r="L52"/>
      <c r="M52"/>
      <c r="N52"/>
      <c r="O52"/>
      <c r="P52"/>
      <c r="Q52"/>
      <c r="R52"/>
      <c r="S52"/>
      <c r="T52"/>
      <c r="U52"/>
      <c r="V52"/>
      <c r="W52"/>
      <c r="X52"/>
      <c r="Y52"/>
      <c r="Z52"/>
      <c r="AA52"/>
      <c r="AB52"/>
      <c r="AC52"/>
    </row>
    <row r="53" spans="1:29" s="28" customFormat="1" ht="11.25" customHeight="1" x14ac:dyDescent="0.2">
      <c r="A53" s="91"/>
      <c r="B53" s="31" t="s">
        <v>39</v>
      </c>
      <c r="C53" s="30">
        <v>3</v>
      </c>
      <c r="D53" s="30">
        <v>42</v>
      </c>
      <c r="E53" s="30">
        <v>0</v>
      </c>
      <c r="F53" s="30">
        <v>13</v>
      </c>
      <c r="G53" s="30">
        <v>4218</v>
      </c>
      <c r="H53" s="30">
        <v>601</v>
      </c>
      <c r="I53" s="30">
        <v>137</v>
      </c>
      <c r="J53" s="30">
        <f t="shared" si="0"/>
        <v>5014</v>
      </c>
      <c r="K53"/>
      <c r="L53"/>
      <c r="M53"/>
      <c r="N53"/>
      <c r="O53"/>
      <c r="P53"/>
      <c r="Q53"/>
      <c r="R53"/>
      <c r="S53"/>
      <c r="T53"/>
      <c r="U53"/>
      <c r="V53"/>
      <c r="W53"/>
      <c r="X53"/>
      <c r="Y53"/>
      <c r="Z53"/>
      <c r="AA53"/>
      <c r="AB53"/>
      <c r="AC53"/>
    </row>
    <row r="54" spans="1:29" s="28" customFormat="1" ht="11.25" customHeight="1" x14ac:dyDescent="0.2">
      <c r="A54" s="91"/>
      <c r="B54" s="31" t="s">
        <v>40</v>
      </c>
      <c r="C54" s="30">
        <v>5</v>
      </c>
      <c r="D54" s="30">
        <v>54</v>
      </c>
      <c r="E54" s="30">
        <v>0</v>
      </c>
      <c r="F54" s="30">
        <v>15</v>
      </c>
      <c r="G54" s="30">
        <v>3823</v>
      </c>
      <c r="H54" s="30">
        <v>585</v>
      </c>
      <c r="I54" s="30">
        <v>133</v>
      </c>
      <c r="J54" s="30">
        <f t="shared" si="0"/>
        <v>4615</v>
      </c>
      <c r="K54"/>
      <c r="L54"/>
      <c r="M54"/>
      <c r="N54"/>
      <c r="O54"/>
      <c r="P54"/>
      <c r="Q54"/>
      <c r="R54"/>
      <c r="S54"/>
      <c r="T54"/>
      <c r="U54"/>
      <c r="V54"/>
      <c r="W54"/>
      <c r="X54"/>
      <c r="Y54"/>
      <c r="Z54"/>
      <c r="AA54"/>
      <c r="AB54"/>
      <c r="AC54"/>
    </row>
    <row r="55" spans="1:29" s="28" customFormat="1" ht="11.25" customHeight="1" x14ac:dyDescent="0.2">
      <c r="A55" s="91"/>
      <c r="B55" s="31" t="s">
        <v>41</v>
      </c>
      <c r="C55" s="30">
        <v>4</v>
      </c>
      <c r="D55" s="30">
        <v>57</v>
      </c>
      <c r="E55" s="30">
        <v>0</v>
      </c>
      <c r="F55" s="30">
        <v>12</v>
      </c>
      <c r="G55" s="30">
        <v>3778</v>
      </c>
      <c r="H55" s="30">
        <v>703</v>
      </c>
      <c r="I55" s="30">
        <v>153</v>
      </c>
      <c r="J55" s="30">
        <f t="shared" si="0"/>
        <v>4707</v>
      </c>
      <c r="K55"/>
      <c r="L55"/>
      <c r="M55"/>
      <c r="N55"/>
      <c r="O55"/>
      <c r="P55"/>
      <c r="Q55"/>
      <c r="R55"/>
      <c r="S55"/>
      <c r="T55"/>
      <c r="U55"/>
      <c r="V55"/>
      <c r="W55"/>
      <c r="X55"/>
      <c r="Y55"/>
      <c r="Z55"/>
      <c r="AA55"/>
      <c r="AB55"/>
      <c r="AC55"/>
    </row>
    <row r="56" spans="1:29" s="28" customFormat="1" ht="11.25" customHeight="1" x14ac:dyDescent="0.2">
      <c r="A56" s="91"/>
      <c r="B56" s="31" t="s">
        <v>42</v>
      </c>
      <c r="C56" s="30">
        <v>5</v>
      </c>
      <c r="D56" s="30">
        <v>23</v>
      </c>
      <c r="E56" s="30">
        <v>0</v>
      </c>
      <c r="F56" s="30">
        <v>11</v>
      </c>
      <c r="G56" s="30">
        <v>2054</v>
      </c>
      <c r="H56" s="30">
        <v>484</v>
      </c>
      <c r="I56" s="30">
        <v>116</v>
      </c>
      <c r="J56" s="30">
        <f t="shared" si="0"/>
        <v>2693</v>
      </c>
      <c r="K56"/>
      <c r="L56"/>
      <c r="M56"/>
      <c r="N56"/>
      <c r="O56"/>
      <c r="P56"/>
      <c r="Q56"/>
      <c r="R56"/>
      <c r="S56"/>
      <c r="T56"/>
      <c r="U56"/>
      <c r="V56"/>
      <c r="W56"/>
      <c r="X56"/>
      <c r="Y56"/>
      <c r="Z56"/>
      <c r="AA56"/>
      <c r="AB56"/>
      <c r="AC56"/>
    </row>
    <row r="57" spans="1:29" s="28" customFormat="1" ht="11.25" customHeight="1" x14ac:dyDescent="0.2">
      <c r="A57" s="91"/>
      <c r="B57" s="31" t="s">
        <v>43</v>
      </c>
      <c r="C57" s="30">
        <v>6</v>
      </c>
      <c r="D57" s="30">
        <v>15</v>
      </c>
      <c r="E57" s="30">
        <v>0</v>
      </c>
      <c r="F57" s="30">
        <v>5</v>
      </c>
      <c r="G57" s="30">
        <v>3181</v>
      </c>
      <c r="H57" s="30">
        <v>659</v>
      </c>
      <c r="I57" s="30">
        <v>121</v>
      </c>
      <c r="J57" s="30">
        <f t="shared" si="0"/>
        <v>3987</v>
      </c>
      <c r="K57"/>
      <c r="L57"/>
      <c r="M57"/>
      <c r="N57"/>
      <c r="O57"/>
      <c r="P57"/>
      <c r="Q57"/>
      <c r="R57"/>
      <c r="S57"/>
      <c r="T57"/>
      <c r="U57"/>
      <c r="V57"/>
      <c r="W57"/>
      <c r="X57"/>
      <c r="Y57"/>
      <c r="Z57"/>
      <c r="AA57"/>
      <c r="AB57"/>
      <c r="AC57"/>
    </row>
    <row r="58" spans="1:29" s="28" customFormat="1" ht="11.25" customHeight="1" x14ac:dyDescent="0.2">
      <c r="A58" s="91"/>
      <c r="B58" s="31" t="s">
        <v>44</v>
      </c>
      <c r="C58" s="30">
        <v>5</v>
      </c>
      <c r="D58" s="30">
        <v>38</v>
      </c>
      <c r="E58" s="30">
        <v>0</v>
      </c>
      <c r="F58" s="30">
        <v>7</v>
      </c>
      <c r="G58" s="30">
        <v>3872</v>
      </c>
      <c r="H58" s="30">
        <v>934</v>
      </c>
      <c r="I58" s="30">
        <v>102</v>
      </c>
      <c r="J58" s="30">
        <f t="shared" si="0"/>
        <v>4958</v>
      </c>
      <c r="K58"/>
      <c r="L58"/>
      <c r="M58"/>
      <c r="N58"/>
      <c r="O58"/>
      <c r="P58"/>
      <c r="Q58"/>
      <c r="R58"/>
      <c r="S58"/>
      <c r="T58"/>
      <c r="U58"/>
      <c r="V58"/>
      <c r="W58"/>
      <c r="X58"/>
      <c r="Y58"/>
      <c r="Z58"/>
      <c r="AA58"/>
      <c r="AB58"/>
      <c r="AC58"/>
    </row>
    <row r="59" spans="1:29" s="28" customFormat="1" ht="11.25" customHeight="1" x14ac:dyDescent="0.2">
      <c r="A59" s="91"/>
      <c r="B59" s="31" t="s">
        <v>45</v>
      </c>
      <c r="C59" s="30">
        <v>5</v>
      </c>
      <c r="D59" s="30">
        <v>36</v>
      </c>
      <c r="E59" s="30">
        <v>0</v>
      </c>
      <c r="F59" s="30">
        <v>10</v>
      </c>
      <c r="G59" s="30">
        <v>3360</v>
      </c>
      <c r="H59" s="30">
        <v>1198</v>
      </c>
      <c r="I59" s="30">
        <v>86</v>
      </c>
      <c r="J59" s="30">
        <f t="shared" si="0"/>
        <v>4695</v>
      </c>
      <c r="K59"/>
      <c r="L59"/>
      <c r="M59"/>
      <c r="N59"/>
      <c r="O59"/>
      <c r="P59"/>
      <c r="Q59"/>
      <c r="R59"/>
      <c r="S59"/>
      <c r="T59"/>
      <c r="U59"/>
      <c r="V59"/>
      <c r="W59"/>
      <c r="X59"/>
      <c r="Y59"/>
      <c r="Z59"/>
      <c r="AA59"/>
      <c r="AB59"/>
      <c r="AC59"/>
    </row>
    <row r="60" spans="1:29" s="28" customFormat="1" ht="11.25" customHeight="1" x14ac:dyDescent="0.2">
      <c r="A60" s="91"/>
      <c r="B60" s="31" t="s">
        <v>46</v>
      </c>
      <c r="C60" s="30">
        <v>3</v>
      </c>
      <c r="D60" s="30">
        <v>20</v>
      </c>
      <c r="E60" s="30">
        <v>0</v>
      </c>
      <c r="F60" s="30">
        <v>10</v>
      </c>
      <c r="G60" s="30">
        <v>3266</v>
      </c>
      <c r="H60" s="30">
        <v>1267</v>
      </c>
      <c r="I60" s="30">
        <v>80</v>
      </c>
      <c r="J60" s="30">
        <f t="shared" si="0"/>
        <v>4646</v>
      </c>
      <c r="K60"/>
      <c r="L60"/>
      <c r="M60"/>
      <c r="N60"/>
      <c r="O60"/>
      <c r="P60"/>
      <c r="Q60"/>
      <c r="R60"/>
      <c r="S60"/>
      <c r="T60"/>
      <c r="U60"/>
      <c r="V60"/>
      <c r="W60"/>
      <c r="X60"/>
      <c r="Y60"/>
      <c r="Z60"/>
      <c r="AA60"/>
      <c r="AB60"/>
      <c r="AC60"/>
    </row>
    <row r="61" spans="1:29" s="28" customFormat="1" ht="11.25" customHeight="1" x14ac:dyDescent="0.2">
      <c r="A61" s="91"/>
      <c r="B61" s="31" t="s">
        <v>47</v>
      </c>
      <c r="C61" s="30">
        <v>3</v>
      </c>
      <c r="D61" s="30">
        <v>10</v>
      </c>
      <c r="E61" s="30">
        <v>1</v>
      </c>
      <c r="F61" s="30">
        <v>2</v>
      </c>
      <c r="G61" s="30">
        <v>3539</v>
      </c>
      <c r="H61" s="30">
        <v>1471</v>
      </c>
      <c r="I61" s="30">
        <v>70</v>
      </c>
      <c r="J61" s="30">
        <f t="shared" si="0"/>
        <v>5096</v>
      </c>
      <c r="K61"/>
      <c r="L61"/>
      <c r="M61"/>
      <c r="N61"/>
      <c r="O61"/>
      <c r="P61"/>
      <c r="Q61"/>
      <c r="R61"/>
      <c r="S61"/>
      <c r="T61"/>
      <c r="U61"/>
      <c r="V61"/>
      <c r="W61"/>
      <c r="X61"/>
      <c r="Y61"/>
      <c r="Z61"/>
      <c r="AA61"/>
      <c r="AB61"/>
      <c r="AC61"/>
    </row>
    <row r="62" spans="1:29" s="28" customFormat="1" ht="11.25" customHeight="1" x14ac:dyDescent="0.2">
      <c r="A62" s="91"/>
      <c r="B62" s="31"/>
      <c r="C62" s="30"/>
      <c r="D62" s="30"/>
      <c r="E62" s="30"/>
      <c r="F62" s="30"/>
      <c r="G62" s="30"/>
      <c r="H62" s="30"/>
      <c r="I62" s="30"/>
      <c r="J62" s="30"/>
      <c r="K62"/>
      <c r="L62"/>
      <c r="M62"/>
      <c r="N62"/>
      <c r="O62"/>
      <c r="P62"/>
      <c r="Q62"/>
      <c r="R62"/>
      <c r="S62"/>
      <c r="T62"/>
      <c r="U62"/>
      <c r="V62"/>
      <c r="W62"/>
      <c r="X62"/>
      <c r="Y62"/>
      <c r="Z62"/>
      <c r="AA62"/>
      <c r="AB62"/>
      <c r="AC62"/>
    </row>
    <row r="63" spans="1:29" s="28" customFormat="1" ht="11.25" customHeight="1" x14ac:dyDescent="0.2">
      <c r="A63" s="91">
        <v>2016</v>
      </c>
      <c r="B63" s="31" t="s">
        <v>36</v>
      </c>
      <c r="C63" s="30">
        <v>0</v>
      </c>
      <c r="D63" s="30">
        <v>28</v>
      </c>
      <c r="E63" s="30">
        <v>0</v>
      </c>
      <c r="F63" s="30">
        <v>9</v>
      </c>
      <c r="G63" s="30">
        <v>1983</v>
      </c>
      <c r="H63" s="30">
        <v>1332</v>
      </c>
      <c r="I63" s="30">
        <v>59</v>
      </c>
      <c r="J63" s="30">
        <f t="shared" si="0"/>
        <v>3411</v>
      </c>
      <c r="K63"/>
      <c r="L63"/>
      <c r="M63"/>
      <c r="N63"/>
      <c r="O63"/>
      <c r="P63"/>
      <c r="Q63"/>
      <c r="R63"/>
      <c r="S63"/>
      <c r="T63"/>
      <c r="U63"/>
      <c r="V63"/>
      <c r="W63"/>
      <c r="X63"/>
      <c r="Y63"/>
      <c r="Z63"/>
      <c r="AA63"/>
      <c r="AB63"/>
      <c r="AC63"/>
    </row>
    <row r="64" spans="1:29" s="28" customFormat="1" ht="11.25" customHeight="1" x14ac:dyDescent="0.2">
      <c r="A64" s="91"/>
      <c r="B64" s="31" t="s">
        <v>37</v>
      </c>
      <c r="C64" s="30">
        <v>4</v>
      </c>
      <c r="D64" s="30">
        <v>27</v>
      </c>
      <c r="E64" s="30">
        <v>0</v>
      </c>
      <c r="F64" s="30">
        <v>11</v>
      </c>
      <c r="G64" s="30">
        <v>2790</v>
      </c>
      <c r="H64" s="30">
        <v>2047</v>
      </c>
      <c r="I64" s="30">
        <v>76</v>
      </c>
      <c r="J64" s="30">
        <f t="shared" si="0"/>
        <v>4955</v>
      </c>
      <c r="K64"/>
      <c r="L64"/>
      <c r="M64"/>
      <c r="N64"/>
      <c r="O64"/>
      <c r="P64"/>
      <c r="Q64"/>
      <c r="R64"/>
      <c r="S64"/>
      <c r="T64"/>
      <c r="U64"/>
      <c r="V64"/>
      <c r="W64"/>
      <c r="X64"/>
      <c r="Y64"/>
      <c r="Z64"/>
      <c r="AA64"/>
      <c r="AB64"/>
      <c r="AC64"/>
    </row>
    <row r="65" spans="1:31" s="28" customFormat="1" ht="11.25" customHeight="1" x14ac:dyDescent="0.2">
      <c r="A65" s="91"/>
      <c r="B65" s="31" t="s">
        <v>38</v>
      </c>
      <c r="C65" s="30">
        <v>10</v>
      </c>
      <c r="D65" s="30">
        <v>30</v>
      </c>
      <c r="E65" s="30">
        <v>0</v>
      </c>
      <c r="F65" s="30">
        <v>8</v>
      </c>
      <c r="G65" s="30">
        <v>3232</v>
      </c>
      <c r="H65" s="30">
        <v>2054</v>
      </c>
      <c r="I65" s="30">
        <v>93</v>
      </c>
      <c r="J65" s="30">
        <f t="shared" si="0"/>
        <v>5427</v>
      </c>
      <c r="K65"/>
      <c r="L65"/>
      <c r="M65"/>
      <c r="N65"/>
      <c r="O65"/>
      <c r="P65"/>
      <c r="Q65"/>
      <c r="R65"/>
      <c r="S65"/>
      <c r="T65"/>
      <c r="U65"/>
      <c r="V65"/>
      <c r="W65"/>
      <c r="X65"/>
      <c r="Y65"/>
      <c r="Z65"/>
      <c r="AA65"/>
      <c r="AB65"/>
      <c r="AC65"/>
    </row>
    <row r="66" spans="1:31" s="28" customFormat="1" ht="11.25" customHeight="1" x14ac:dyDescent="0.2">
      <c r="A66" s="91"/>
      <c r="B66" s="31" t="s">
        <v>39</v>
      </c>
      <c r="C66" s="30">
        <v>9</v>
      </c>
      <c r="D66" s="30">
        <v>29</v>
      </c>
      <c r="E66" s="30">
        <v>0</v>
      </c>
      <c r="F66" s="30">
        <v>14</v>
      </c>
      <c r="G66" s="30">
        <v>3194</v>
      </c>
      <c r="H66" s="30">
        <v>2279</v>
      </c>
      <c r="I66" s="30">
        <v>131</v>
      </c>
      <c r="J66" s="30">
        <f t="shared" si="0"/>
        <v>5656</v>
      </c>
      <c r="K66"/>
      <c r="L66"/>
      <c r="M66"/>
      <c r="N66"/>
      <c r="O66"/>
      <c r="P66"/>
      <c r="Q66"/>
      <c r="R66"/>
      <c r="S66"/>
      <c r="T66"/>
      <c r="U66"/>
      <c r="V66"/>
      <c r="W66"/>
      <c r="X66"/>
      <c r="Y66"/>
      <c r="Z66"/>
      <c r="AA66"/>
      <c r="AB66"/>
      <c r="AC66"/>
    </row>
    <row r="67" spans="1:31" s="28" customFormat="1" ht="11.25" customHeight="1" x14ac:dyDescent="0.2">
      <c r="A67" s="91"/>
      <c r="B67" s="31" t="s">
        <v>40</v>
      </c>
      <c r="C67" s="30">
        <v>5</v>
      </c>
      <c r="D67" s="30">
        <v>24</v>
      </c>
      <c r="E67" s="30">
        <v>0</v>
      </c>
      <c r="F67" s="30">
        <v>8</v>
      </c>
      <c r="G67" s="30">
        <v>2980</v>
      </c>
      <c r="H67" s="30">
        <v>2119</v>
      </c>
      <c r="I67" s="30">
        <v>126</v>
      </c>
      <c r="J67" s="30">
        <f t="shared" si="0"/>
        <v>5262</v>
      </c>
      <c r="K67"/>
      <c r="L67"/>
      <c r="M67"/>
      <c r="N67"/>
      <c r="O67"/>
      <c r="P67"/>
      <c r="Q67"/>
      <c r="R67"/>
      <c r="S67"/>
      <c r="T67"/>
      <c r="U67"/>
      <c r="V67"/>
      <c r="W67"/>
      <c r="X67"/>
      <c r="Y67"/>
      <c r="Z67"/>
      <c r="AA67"/>
      <c r="AB67"/>
      <c r="AC67"/>
    </row>
    <row r="68" spans="1:31" s="28" customFormat="1" ht="11.25" customHeight="1" x14ac:dyDescent="0.2">
      <c r="A68" s="91"/>
      <c r="B68" s="31" t="s">
        <v>41</v>
      </c>
      <c r="C68" s="30">
        <v>2</v>
      </c>
      <c r="D68" s="30">
        <v>27</v>
      </c>
      <c r="E68" s="30">
        <v>0</v>
      </c>
      <c r="F68" s="30">
        <v>7</v>
      </c>
      <c r="G68" s="30">
        <v>3132</v>
      </c>
      <c r="H68" s="30">
        <v>2169</v>
      </c>
      <c r="I68" s="30">
        <v>134</v>
      </c>
      <c r="J68" s="30">
        <f t="shared" si="0"/>
        <v>5471</v>
      </c>
      <c r="K68"/>
      <c r="L68"/>
      <c r="M68"/>
      <c r="N68"/>
      <c r="O68"/>
      <c r="P68"/>
      <c r="Q68"/>
      <c r="R68"/>
      <c r="S68"/>
      <c r="T68"/>
      <c r="U68"/>
      <c r="V68"/>
      <c r="W68"/>
      <c r="X68"/>
      <c r="Y68"/>
      <c r="Z68"/>
      <c r="AA68"/>
      <c r="AB68"/>
      <c r="AC68"/>
    </row>
    <row r="69" spans="1:31" s="28" customFormat="1" ht="11.25" customHeight="1" x14ac:dyDescent="0.2">
      <c r="A69" s="91"/>
      <c r="B69" s="31" t="s">
        <v>42</v>
      </c>
      <c r="C69" s="30">
        <v>0</v>
      </c>
      <c r="D69" s="30">
        <v>22</v>
      </c>
      <c r="E69" s="30">
        <v>0</v>
      </c>
      <c r="F69" s="30">
        <v>11</v>
      </c>
      <c r="G69" s="30">
        <v>1501</v>
      </c>
      <c r="H69" s="30">
        <v>1644</v>
      </c>
      <c r="I69" s="30">
        <v>116</v>
      </c>
      <c r="J69" s="30">
        <f t="shared" si="0"/>
        <v>3294</v>
      </c>
      <c r="K69"/>
      <c r="L69"/>
      <c r="M69"/>
      <c r="N69"/>
      <c r="O69"/>
      <c r="P69"/>
      <c r="Q69"/>
      <c r="R69"/>
      <c r="S69"/>
      <c r="T69"/>
      <c r="U69"/>
      <c r="V69"/>
      <c r="W69"/>
      <c r="X69"/>
      <c r="Y69"/>
      <c r="Z69"/>
      <c r="AA69"/>
      <c r="AB69"/>
      <c r="AC69"/>
    </row>
    <row r="70" spans="1:31" s="28" customFormat="1" ht="11.25" customHeight="1" x14ac:dyDescent="0.2">
      <c r="A70" s="91"/>
      <c r="B70" s="31" t="s">
        <v>43</v>
      </c>
      <c r="C70" s="30">
        <v>3</v>
      </c>
      <c r="D70" s="30">
        <v>36</v>
      </c>
      <c r="E70" s="30">
        <v>0</v>
      </c>
      <c r="F70" s="30">
        <v>2</v>
      </c>
      <c r="G70" s="30">
        <v>3031</v>
      </c>
      <c r="H70" s="30">
        <v>2802</v>
      </c>
      <c r="I70" s="30">
        <v>103</v>
      </c>
      <c r="J70" s="30">
        <f t="shared" si="0"/>
        <v>5977</v>
      </c>
      <c r="K70"/>
      <c r="L70"/>
      <c r="M70"/>
      <c r="N70"/>
      <c r="O70"/>
      <c r="P70"/>
      <c r="Q70"/>
      <c r="R70"/>
      <c r="S70"/>
      <c r="T70"/>
      <c r="U70"/>
      <c r="V70"/>
      <c r="W70"/>
      <c r="X70"/>
      <c r="Y70"/>
      <c r="Z70"/>
      <c r="AA70"/>
      <c r="AB70"/>
      <c r="AC70"/>
    </row>
    <row r="71" spans="1:31" s="28" customFormat="1" ht="11.25" customHeight="1" x14ac:dyDescent="0.2">
      <c r="A71" s="91"/>
      <c r="B71" s="31" t="s">
        <v>44</v>
      </c>
      <c r="C71" s="30">
        <v>3</v>
      </c>
      <c r="D71" s="30">
        <v>43</v>
      </c>
      <c r="E71" s="30">
        <v>0</v>
      </c>
      <c r="F71" s="30">
        <v>11</v>
      </c>
      <c r="G71" s="30">
        <v>1652</v>
      </c>
      <c r="H71" s="30">
        <v>3688</v>
      </c>
      <c r="I71" s="30">
        <v>116</v>
      </c>
      <c r="J71" s="30">
        <f t="shared" si="0"/>
        <v>5513</v>
      </c>
      <c r="K71"/>
      <c r="L71"/>
      <c r="M71"/>
      <c r="N71"/>
      <c r="O71"/>
      <c r="P71"/>
      <c r="Q71"/>
      <c r="R71"/>
      <c r="S71"/>
      <c r="T71"/>
      <c r="U71"/>
      <c r="V71"/>
      <c r="W71"/>
      <c r="X71"/>
      <c r="Y71"/>
      <c r="Z71"/>
      <c r="AA71"/>
      <c r="AB71"/>
      <c r="AC71"/>
    </row>
    <row r="72" spans="1:31" s="28" customFormat="1" ht="11.25" customHeight="1" x14ac:dyDescent="0.2">
      <c r="A72" s="91"/>
      <c r="B72" s="31" t="s">
        <v>45</v>
      </c>
      <c r="C72" s="30">
        <v>4</v>
      </c>
      <c r="D72" s="30">
        <v>28</v>
      </c>
      <c r="E72" s="30">
        <v>0</v>
      </c>
      <c r="F72" s="30">
        <v>20</v>
      </c>
      <c r="G72" s="30">
        <v>1147</v>
      </c>
      <c r="H72" s="30">
        <v>3628</v>
      </c>
      <c r="I72" s="30">
        <v>107</v>
      </c>
      <c r="J72" s="30">
        <f t="shared" si="0"/>
        <v>4934</v>
      </c>
      <c r="K72"/>
      <c r="L72"/>
      <c r="M72"/>
      <c r="N72"/>
      <c r="O72"/>
      <c r="P72"/>
      <c r="Q72"/>
      <c r="R72"/>
      <c r="S72"/>
      <c r="T72"/>
      <c r="U72"/>
      <c r="V72"/>
      <c r="W72"/>
      <c r="X72"/>
      <c r="Y72"/>
      <c r="Z72"/>
      <c r="AA72"/>
      <c r="AB72"/>
      <c r="AC72"/>
    </row>
    <row r="73" spans="1:31" s="28" customFormat="1" ht="11.25" customHeight="1" x14ac:dyDescent="0.2">
      <c r="A73" s="91"/>
      <c r="B73" s="31" t="s">
        <v>46</v>
      </c>
      <c r="C73" s="30">
        <v>6</v>
      </c>
      <c r="D73" s="30">
        <v>38</v>
      </c>
      <c r="E73" s="30">
        <v>0</v>
      </c>
      <c r="F73" s="30">
        <v>5</v>
      </c>
      <c r="G73" s="30">
        <v>912</v>
      </c>
      <c r="H73" s="30">
        <v>4182</v>
      </c>
      <c r="I73" s="30">
        <v>90</v>
      </c>
      <c r="J73" s="30">
        <f t="shared" si="0"/>
        <v>5233</v>
      </c>
      <c r="K73"/>
      <c r="L73"/>
      <c r="M73"/>
      <c r="N73"/>
      <c r="O73"/>
      <c r="P73"/>
      <c r="Q73"/>
      <c r="R73"/>
      <c r="S73"/>
      <c r="T73"/>
      <c r="U73"/>
      <c r="V73"/>
      <c r="W73"/>
      <c r="X73"/>
      <c r="Y73"/>
      <c r="Z73"/>
      <c r="AA73"/>
      <c r="AB73"/>
      <c r="AC73"/>
    </row>
    <row r="74" spans="1:31" s="28" customFormat="1" ht="11.25" customHeight="1" x14ac:dyDescent="0.2">
      <c r="A74" s="91"/>
      <c r="B74" s="31" t="s">
        <v>47</v>
      </c>
      <c r="C74" s="30">
        <v>2</v>
      </c>
      <c r="D74" s="30">
        <v>36</v>
      </c>
      <c r="E74" s="30">
        <v>2</v>
      </c>
      <c r="F74" s="30">
        <v>8</v>
      </c>
      <c r="G74" s="30">
        <v>865</v>
      </c>
      <c r="H74" s="30">
        <v>4955</v>
      </c>
      <c r="I74" s="30">
        <v>69</v>
      </c>
      <c r="J74" s="30">
        <f t="shared" si="0"/>
        <v>5937</v>
      </c>
      <c r="K74"/>
      <c r="L74"/>
      <c r="M74"/>
      <c r="N74"/>
      <c r="O74"/>
      <c r="P74"/>
      <c r="Q74"/>
      <c r="R74"/>
      <c r="S74"/>
      <c r="T74"/>
      <c r="U74"/>
      <c r="V74"/>
      <c r="W74"/>
      <c r="X74"/>
      <c r="Y74"/>
      <c r="Z74"/>
      <c r="AA74"/>
      <c r="AB74"/>
      <c r="AC74"/>
    </row>
    <row r="75" spans="1:31" s="28" customFormat="1" ht="11.25" customHeight="1" x14ac:dyDescent="0.2">
      <c r="A75" s="91"/>
      <c r="B75" s="31"/>
      <c r="C75" s="30"/>
      <c r="D75" s="30"/>
      <c r="E75" s="30"/>
      <c r="F75" s="30"/>
      <c r="G75" s="30"/>
      <c r="H75" s="30"/>
      <c r="I75" s="30"/>
      <c r="J75" s="30"/>
      <c r="K75"/>
      <c r="L75"/>
      <c r="M75"/>
      <c r="N75"/>
      <c r="O75"/>
      <c r="P75"/>
      <c r="Q75"/>
      <c r="R75"/>
      <c r="S75"/>
      <c r="T75"/>
      <c r="U75"/>
      <c r="V75"/>
      <c r="W75"/>
      <c r="X75"/>
      <c r="Y75"/>
      <c r="Z75"/>
      <c r="AA75"/>
      <c r="AB75"/>
      <c r="AC75"/>
    </row>
    <row r="76" spans="1:31" s="28" customFormat="1" ht="11.25" customHeight="1" x14ac:dyDescent="0.2">
      <c r="A76" s="91">
        <v>2017</v>
      </c>
      <c r="B76" s="31" t="s">
        <v>36</v>
      </c>
      <c r="C76" s="30">
        <v>1</v>
      </c>
      <c r="D76" s="30">
        <v>36</v>
      </c>
      <c r="E76" s="30">
        <v>0</v>
      </c>
      <c r="F76" s="30">
        <v>12</v>
      </c>
      <c r="G76" s="30">
        <v>528</v>
      </c>
      <c r="H76" s="30">
        <v>3635</v>
      </c>
      <c r="I76" s="30">
        <v>62</v>
      </c>
      <c r="J76" s="30">
        <f t="shared" ref="J76:J111" si="1">SUM(C76:I76)</f>
        <v>4274</v>
      </c>
      <c r="K76"/>
      <c r="L76"/>
      <c r="M76"/>
      <c r="N76"/>
      <c r="O76"/>
      <c r="P76"/>
      <c r="Q76"/>
      <c r="R76"/>
      <c r="S76"/>
      <c r="T76"/>
      <c r="U76"/>
      <c r="V76"/>
      <c r="W76"/>
      <c r="X76"/>
      <c r="Y76"/>
      <c r="Z76"/>
      <c r="AA76"/>
      <c r="AB76"/>
      <c r="AC76"/>
    </row>
    <row r="77" spans="1:31" s="28" customFormat="1" ht="11.25" customHeight="1" x14ac:dyDescent="0.2">
      <c r="A77" s="91"/>
      <c r="B77" s="31" t="s">
        <v>37</v>
      </c>
      <c r="C77" s="30">
        <v>3</v>
      </c>
      <c r="D77" s="30">
        <v>47</v>
      </c>
      <c r="E77" s="30">
        <v>1</v>
      </c>
      <c r="F77" s="30">
        <v>10</v>
      </c>
      <c r="G77" s="30">
        <v>429</v>
      </c>
      <c r="H77" s="30">
        <v>4025</v>
      </c>
      <c r="I77" s="30">
        <v>80</v>
      </c>
      <c r="J77" s="30">
        <f t="shared" si="1"/>
        <v>4595</v>
      </c>
      <c r="K77"/>
      <c r="L77"/>
      <c r="M77"/>
      <c r="N77"/>
      <c r="O77"/>
      <c r="P77"/>
      <c r="Q77"/>
      <c r="R77"/>
      <c r="S77"/>
      <c r="T77"/>
      <c r="U77"/>
      <c r="V77"/>
      <c r="W77"/>
      <c r="X77"/>
      <c r="Y77"/>
      <c r="Z77"/>
      <c r="AA77"/>
      <c r="AB77"/>
      <c r="AC77"/>
      <c r="AD77"/>
      <c r="AE77"/>
    </row>
    <row r="78" spans="1:31" s="28" customFormat="1" ht="11.25" customHeight="1" x14ac:dyDescent="0.2">
      <c r="A78" s="91"/>
      <c r="B78" s="31" t="s">
        <v>38</v>
      </c>
      <c r="C78" s="30">
        <v>8</v>
      </c>
      <c r="D78" s="30">
        <v>48</v>
      </c>
      <c r="E78" s="30">
        <v>0</v>
      </c>
      <c r="F78" s="30">
        <v>12</v>
      </c>
      <c r="G78" s="30">
        <v>472</v>
      </c>
      <c r="H78" s="30">
        <v>5944</v>
      </c>
      <c r="I78" s="30">
        <v>101</v>
      </c>
      <c r="J78" s="30">
        <f t="shared" si="1"/>
        <v>6585</v>
      </c>
      <c r="K78"/>
      <c r="L78"/>
      <c r="M78"/>
      <c r="N78"/>
      <c r="O78"/>
      <c r="P78"/>
      <c r="Q78"/>
      <c r="R78"/>
      <c r="S78"/>
      <c r="T78"/>
      <c r="U78"/>
      <c r="V78"/>
      <c r="W78"/>
      <c r="X78"/>
      <c r="Y78"/>
      <c r="Z78"/>
      <c r="AA78"/>
      <c r="AB78"/>
      <c r="AC78"/>
      <c r="AD78"/>
      <c r="AE78"/>
    </row>
    <row r="79" spans="1:31" s="28" customFormat="1" ht="11.25" customHeight="1" x14ac:dyDescent="0.2">
      <c r="A79" s="91"/>
      <c r="B79" s="31" t="s">
        <v>39</v>
      </c>
      <c r="C79" s="30">
        <v>2</v>
      </c>
      <c r="D79" s="30">
        <v>30</v>
      </c>
      <c r="E79" s="30">
        <v>0</v>
      </c>
      <c r="F79" s="30">
        <v>14</v>
      </c>
      <c r="G79" s="30">
        <v>261</v>
      </c>
      <c r="H79" s="30">
        <v>4598</v>
      </c>
      <c r="I79" s="30">
        <v>96</v>
      </c>
      <c r="J79" s="30">
        <f t="shared" si="1"/>
        <v>5001</v>
      </c>
      <c r="K79"/>
      <c r="L79"/>
      <c r="M79"/>
      <c r="N79"/>
      <c r="O79"/>
      <c r="P79"/>
      <c r="Q79"/>
      <c r="R79"/>
      <c r="S79"/>
      <c r="T79"/>
      <c r="U79"/>
      <c r="V79"/>
      <c r="W79"/>
      <c r="X79"/>
      <c r="Y79"/>
      <c r="Z79"/>
      <c r="AA79"/>
      <c r="AB79"/>
      <c r="AC79"/>
      <c r="AD79"/>
      <c r="AE79"/>
    </row>
    <row r="80" spans="1:31" s="28" customFormat="1" ht="11.25" customHeight="1" x14ac:dyDescent="0.2">
      <c r="A80" s="91"/>
      <c r="B80" s="31" t="s">
        <v>40</v>
      </c>
      <c r="C80" s="30">
        <v>4</v>
      </c>
      <c r="D80" s="30">
        <v>47</v>
      </c>
      <c r="E80" s="30">
        <v>0</v>
      </c>
      <c r="F80" s="30">
        <v>10</v>
      </c>
      <c r="G80" s="30">
        <v>245</v>
      </c>
      <c r="H80" s="30">
        <v>5425</v>
      </c>
      <c r="I80" s="30">
        <v>127</v>
      </c>
      <c r="J80" s="30">
        <f t="shared" si="1"/>
        <v>5858</v>
      </c>
      <c r="K80"/>
      <c r="L80"/>
      <c r="M80"/>
      <c r="N80"/>
      <c r="O80"/>
      <c r="P80"/>
      <c r="Q80"/>
      <c r="R80"/>
      <c r="S80"/>
      <c r="T80"/>
      <c r="U80"/>
      <c r="V80"/>
      <c r="W80"/>
      <c r="X80"/>
      <c r="Y80"/>
      <c r="Z80"/>
      <c r="AA80"/>
      <c r="AB80"/>
      <c r="AC80"/>
      <c r="AD80"/>
      <c r="AE80"/>
    </row>
    <row r="81" spans="1:36" s="28" customFormat="1" ht="11.25" customHeight="1" x14ac:dyDescent="0.2">
      <c r="A81" s="91"/>
      <c r="B81" s="31" t="s">
        <v>41</v>
      </c>
      <c r="C81" s="30">
        <v>0</v>
      </c>
      <c r="D81" s="30">
        <v>51</v>
      </c>
      <c r="E81" s="30">
        <v>0</v>
      </c>
      <c r="F81" s="30">
        <v>12</v>
      </c>
      <c r="G81" s="30">
        <v>266</v>
      </c>
      <c r="H81" s="30">
        <v>6098</v>
      </c>
      <c r="I81" s="30">
        <v>138</v>
      </c>
      <c r="J81" s="30">
        <f t="shared" si="1"/>
        <v>6565</v>
      </c>
      <c r="K81"/>
      <c r="L81"/>
      <c r="M81"/>
      <c r="N81"/>
      <c r="O81"/>
      <c r="P81"/>
      <c r="Q81"/>
      <c r="R81"/>
      <c r="S81"/>
      <c r="T81"/>
      <c r="U81"/>
      <c r="V81"/>
      <c r="W81"/>
      <c r="X81"/>
      <c r="Y81"/>
      <c r="Z81"/>
      <c r="AA81"/>
      <c r="AB81"/>
      <c r="AC81"/>
      <c r="AD81"/>
      <c r="AE81"/>
    </row>
    <row r="82" spans="1:36" s="28" customFormat="1" ht="11.25" customHeight="1" x14ac:dyDescent="0.2">
      <c r="A82" s="91"/>
      <c r="B82" s="31" t="s">
        <v>42</v>
      </c>
      <c r="C82" s="30">
        <v>2</v>
      </c>
      <c r="D82" s="30">
        <v>14</v>
      </c>
      <c r="E82" s="30">
        <v>3</v>
      </c>
      <c r="F82" s="30">
        <v>2</v>
      </c>
      <c r="G82" s="30">
        <v>106</v>
      </c>
      <c r="H82" s="30">
        <v>2895</v>
      </c>
      <c r="I82" s="30">
        <v>119</v>
      </c>
      <c r="J82" s="30">
        <f t="shared" si="1"/>
        <v>3141</v>
      </c>
      <c r="K82"/>
      <c r="L82"/>
      <c r="M82"/>
      <c r="N82"/>
      <c r="O82"/>
      <c r="P82"/>
      <c r="Q82"/>
      <c r="R82"/>
      <c r="S82"/>
      <c r="T82"/>
      <c r="U82"/>
      <c r="V82"/>
      <c r="W82"/>
      <c r="X82"/>
      <c r="Y82"/>
      <c r="Z82"/>
      <c r="AA82"/>
      <c r="AB82"/>
      <c r="AC82"/>
      <c r="AD82"/>
      <c r="AE82"/>
    </row>
    <row r="83" spans="1:36" s="28" customFormat="1" ht="11.25" customHeight="1" x14ac:dyDescent="0.2">
      <c r="A83" s="91"/>
      <c r="B83" s="31" t="s">
        <v>43</v>
      </c>
      <c r="C83" s="30">
        <v>2</v>
      </c>
      <c r="D83" s="30">
        <v>48</v>
      </c>
      <c r="E83" s="30">
        <v>1</v>
      </c>
      <c r="F83" s="30">
        <v>7</v>
      </c>
      <c r="G83" s="30">
        <v>385</v>
      </c>
      <c r="H83" s="30">
        <v>4609</v>
      </c>
      <c r="I83" s="30">
        <v>126</v>
      </c>
      <c r="J83" s="30">
        <f t="shared" si="1"/>
        <v>5178</v>
      </c>
      <c r="K83"/>
      <c r="L83"/>
      <c r="M83"/>
      <c r="N83"/>
      <c r="O83"/>
      <c r="P83"/>
      <c r="Q83"/>
      <c r="R83"/>
      <c r="S83"/>
      <c r="T83"/>
      <c r="U83"/>
      <c r="V83"/>
      <c r="W83"/>
      <c r="X83"/>
      <c r="Y83"/>
      <c r="Z83"/>
      <c r="AA83"/>
      <c r="AB83"/>
      <c r="AC83"/>
      <c r="AD83"/>
      <c r="AE83"/>
    </row>
    <row r="84" spans="1:36" s="28" customFormat="1" ht="11.25" customHeight="1" x14ac:dyDescent="0.2">
      <c r="A84" s="91"/>
      <c r="B84" s="31" t="s">
        <v>44</v>
      </c>
      <c r="C84" s="30">
        <v>0</v>
      </c>
      <c r="D84" s="30">
        <v>53</v>
      </c>
      <c r="E84" s="30">
        <v>3</v>
      </c>
      <c r="F84" s="30">
        <v>8</v>
      </c>
      <c r="G84" s="30">
        <v>50</v>
      </c>
      <c r="H84" s="30">
        <v>5366</v>
      </c>
      <c r="I84" s="30">
        <v>102</v>
      </c>
      <c r="J84" s="30">
        <f t="shared" si="1"/>
        <v>5582</v>
      </c>
      <c r="K84"/>
      <c r="L84"/>
      <c r="M84"/>
      <c r="N84"/>
      <c r="O84"/>
      <c r="P84"/>
      <c r="Q84"/>
      <c r="R84"/>
      <c r="S84"/>
      <c r="T84"/>
      <c r="U84"/>
      <c r="V84"/>
      <c r="W84"/>
      <c r="X84"/>
      <c r="Y84"/>
      <c r="Z84"/>
      <c r="AA84"/>
      <c r="AB84"/>
      <c r="AC84"/>
      <c r="AD84"/>
      <c r="AE84"/>
    </row>
    <row r="85" spans="1:36" s="28" customFormat="1" ht="11.25" customHeight="1" x14ac:dyDescent="0.2">
      <c r="A85" s="91"/>
      <c r="B85" s="31" t="s">
        <v>45</v>
      </c>
      <c r="C85" s="30">
        <v>0</v>
      </c>
      <c r="D85" s="30">
        <v>31</v>
      </c>
      <c r="E85" s="30">
        <v>1</v>
      </c>
      <c r="F85" s="30">
        <v>9</v>
      </c>
      <c r="G85" s="30">
        <v>44</v>
      </c>
      <c r="H85" s="30">
        <v>6120</v>
      </c>
      <c r="I85" s="30">
        <v>113</v>
      </c>
      <c r="J85" s="30">
        <f t="shared" si="1"/>
        <v>6318</v>
      </c>
      <c r="K85"/>
      <c r="L85"/>
      <c r="M85"/>
      <c r="N85"/>
      <c r="O85"/>
      <c r="P85"/>
      <c r="Q85"/>
      <c r="R85"/>
      <c r="S85"/>
      <c r="T85"/>
      <c r="U85"/>
      <c r="V85"/>
      <c r="W85"/>
      <c r="X85"/>
      <c r="Y85"/>
      <c r="Z85"/>
      <c r="AA85"/>
      <c r="AB85"/>
      <c r="AC85"/>
      <c r="AD85"/>
      <c r="AE85"/>
    </row>
    <row r="86" spans="1:36" s="28" customFormat="1" ht="11.25" customHeight="1" x14ac:dyDescent="0.2">
      <c r="A86" s="91"/>
      <c r="B86" s="31" t="s">
        <v>46</v>
      </c>
      <c r="C86" s="30">
        <v>0</v>
      </c>
      <c r="D86" s="30">
        <v>23</v>
      </c>
      <c r="E86" s="30">
        <v>0</v>
      </c>
      <c r="F86" s="30">
        <v>11</v>
      </c>
      <c r="G86" s="30">
        <v>45</v>
      </c>
      <c r="H86" s="30">
        <v>5724</v>
      </c>
      <c r="I86" s="30">
        <v>87</v>
      </c>
      <c r="J86" s="30">
        <f t="shared" si="1"/>
        <v>5890</v>
      </c>
      <c r="K86"/>
      <c r="L86"/>
      <c r="M86"/>
      <c r="N86"/>
      <c r="O86"/>
      <c r="P86"/>
      <c r="Q86"/>
      <c r="R86"/>
      <c r="S86"/>
      <c r="T86"/>
      <c r="U86"/>
      <c r="V86"/>
      <c r="W86"/>
      <c r="X86"/>
      <c r="Y86"/>
      <c r="Z86"/>
      <c r="AA86"/>
      <c r="AB86"/>
      <c r="AC86"/>
      <c r="AD86"/>
      <c r="AE86"/>
    </row>
    <row r="87" spans="1:36" s="28" customFormat="1" ht="11.25" customHeight="1" x14ac:dyDescent="0.2">
      <c r="A87" s="91"/>
      <c r="B87" s="31" t="s">
        <v>47</v>
      </c>
      <c r="C87" s="30">
        <v>2</v>
      </c>
      <c r="D87" s="30">
        <v>47</v>
      </c>
      <c r="E87" s="30">
        <v>1</v>
      </c>
      <c r="F87" s="30">
        <v>5</v>
      </c>
      <c r="G87" s="30">
        <v>31</v>
      </c>
      <c r="H87" s="30">
        <v>5878</v>
      </c>
      <c r="I87" s="30">
        <v>79</v>
      </c>
      <c r="J87" s="30">
        <f t="shared" si="1"/>
        <v>6043</v>
      </c>
      <c r="K87"/>
      <c r="L87"/>
      <c r="M87"/>
      <c r="N87"/>
      <c r="O87"/>
      <c r="P87"/>
      <c r="Q87"/>
      <c r="R87"/>
      <c r="S87"/>
      <c r="T87"/>
      <c r="U87"/>
      <c r="V87"/>
      <c r="W87"/>
      <c r="X87"/>
      <c r="Y87"/>
      <c r="Z87"/>
      <c r="AA87"/>
      <c r="AB87"/>
      <c r="AC87"/>
      <c r="AD87"/>
      <c r="AE87"/>
    </row>
    <row r="88" spans="1:36" s="28" customFormat="1" ht="10.5" customHeight="1" x14ac:dyDescent="0.2">
      <c r="A88" s="91"/>
      <c r="B88" s="31"/>
      <c r="C88" s="29"/>
      <c r="D88" s="29"/>
      <c r="E88" s="29"/>
      <c r="F88" s="29"/>
      <c r="G88" s="29"/>
      <c r="H88" s="29"/>
      <c r="I88" s="29"/>
      <c r="J88" s="29"/>
      <c r="K88" s="29"/>
      <c r="L88" s="29"/>
      <c r="M88" s="29"/>
      <c r="N88" s="29"/>
      <c r="O88" s="29"/>
      <c r="P88" s="29"/>
      <c r="Q88" s="29"/>
      <c r="R88" s="30"/>
      <c r="S88" s="30"/>
      <c r="T88" s="162"/>
      <c r="U88" s="30"/>
      <c r="V88" s="30"/>
      <c r="W88" s="30"/>
      <c r="X88" s="30"/>
      <c r="Y88" s="30"/>
      <c r="Z88" s="30"/>
      <c r="AA88" s="29"/>
      <c r="AB88"/>
      <c r="AC88"/>
      <c r="AD88"/>
      <c r="AE88"/>
      <c r="AF88"/>
      <c r="AG88"/>
      <c r="AH88"/>
      <c r="AI88"/>
      <c r="AJ88"/>
    </row>
    <row r="89" spans="1:36" s="28" customFormat="1" ht="11.25" customHeight="1" x14ac:dyDescent="0.2">
      <c r="A89" s="91">
        <v>2018</v>
      </c>
      <c r="B89" s="31" t="s">
        <v>36</v>
      </c>
      <c r="C89" s="29">
        <v>2</v>
      </c>
      <c r="D89" s="29">
        <v>29</v>
      </c>
      <c r="E89" s="29">
        <v>3</v>
      </c>
      <c r="F89" s="29">
        <v>6</v>
      </c>
      <c r="G89" s="29">
        <v>29</v>
      </c>
      <c r="H89" s="29">
        <v>4325</v>
      </c>
      <c r="I89" s="29">
        <v>65</v>
      </c>
      <c r="J89" s="30">
        <f t="shared" si="1"/>
        <v>4459</v>
      </c>
      <c r="K89" s="29"/>
      <c r="L89" s="29"/>
      <c r="M89" s="29"/>
      <c r="N89" s="29"/>
      <c r="O89" s="29"/>
      <c r="P89" s="29"/>
      <c r="Q89" s="29"/>
      <c r="R89" s="30"/>
      <c r="S89" s="30"/>
      <c r="T89" s="162"/>
      <c r="U89" s="30"/>
      <c r="V89" s="30"/>
      <c r="W89" s="30"/>
      <c r="X89" s="30"/>
      <c r="Y89" s="30"/>
      <c r="Z89" s="30"/>
      <c r="AA89" s="29"/>
      <c r="AB89"/>
      <c r="AC89"/>
      <c r="AD89"/>
      <c r="AE89"/>
      <c r="AF89"/>
      <c r="AG89"/>
      <c r="AH89"/>
      <c r="AI89"/>
      <c r="AJ89"/>
    </row>
    <row r="90" spans="1:36" s="28" customFormat="1" ht="11.25" customHeight="1" x14ac:dyDescent="0.2">
      <c r="A90" s="91"/>
      <c r="B90" s="31" t="s">
        <v>37</v>
      </c>
      <c r="C90" s="29">
        <v>2</v>
      </c>
      <c r="D90" s="29">
        <v>30</v>
      </c>
      <c r="E90" s="29">
        <v>0</v>
      </c>
      <c r="F90" s="29">
        <v>2</v>
      </c>
      <c r="G90" s="29">
        <v>29</v>
      </c>
      <c r="H90" s="29">
        <v>4227</v>
      </c>
      <c r="I90" s="29">
        <v>67</v>
      </c>
      <c r="J90" s="30">
        <f t="shared" si="1"/>
        <v>4357</v>
      </c>
      <c r="K90" s="29"/>
      <c r="L90" s="29"/>
      <c r="M90" s="29"/>
      <c r="N90" s="29"/>
      <c r="O90" s="29"/>
      <c r="P90" s="29"/>
      <c r="Q90" s="29"/>
      <c r="R90" s="29"/>
      <c r="S90" s="29"/>
      <c r="T90" s="29"/>
      <c r="U90" s="29"/>
      <c r="V90" s="29"/>
      <c r="W90" s="29"/>
      <c r="X90" s="29"/>
      <c r="Y90" s="29"/>
      <c r="Z90" s="29"/>
      <c r="AA90" s="29"/>
      <c r="AB90"/>
      <c r="AC90"/>
      <c r="AD90"/>
      <c r="AE90"/>
      <c r="AF90"/>
      <c r="AG90"/>
      <c r="AH90"/>
      <c r="AI90"/>
      <c r="AJ90"/>
    </row>
    <row r="91" spans="1:36" s="28" customFormat="1" ht="11.25" customHeight="1" x14ac:dyDescent="0.2">
      <c r="A91" s="91"/>
      <c r="B91" s="31" t="s">
        <v>38</v>
      </c>
      <c r="C91" s="180">
        <v>1</v>
      </c>
      <c r="D91" s="29">
        <v>51</v>
      </c>
      <c r="E91" s="180">
        <v>0</v>
      </c>
      <c r="F91" s="29">
        <v>1</v>
      </c>
      <c r="G91" s="29">
        <v>42</v>
      </c>
      <c r="H91" s="29">
        <v>6185</v>
      </c>
      <c r="I91" s="29">
        <v>74</v>
      </c>
      <c r="J91" s="30">
        <f t="shared" si="1"/>
        <v>6354</v>
      </c>
      <c r="K91" s="29"/>
      <c r="L91" s="29"/>
      <c r="M91" s="29"/>
      <c r="N91" s="29"/>
      <c r="O91" s="29"/>
      <c r="P91" s="29"/>
      <c r="Q91" s="29"/>
      <c r="R91" s="29"/>
      <c r="S91" s="29"/>
      <c r="T91" s="29"/>
      <c r="U91" s="29"/>
      <c r="V91" s="29"/>
      <c r="W91" s="29"/>
      <c r="X91" s="29"/>
      <c r="Y91" s="29"/>
      <c r="Z91" s="29"/>
      <c r="AA91" s="29"/>
      <c r="AB91"/>
      <c r="AC91"/>
      <c r="AD91"/>
      <c r="AE91"/>
      <c r="AF91"/>
      <c r="AG91"/>
      <c r="AH91"/>
      <c r="AI91"/>
      <c r="AJ91"/>
    </row>
    <row r="92" spans="1:36" s="28" customFormat="1" ht="11.25" customHeight="1" x14ac:dyDescent="0.2">
      <c r="A92" s="91"/>
      <c r="B92" s="31" t="s">
        <v>39</v>
      </c>
      <c r="C92" s="180">
        <v>1</v>
      </c>
      <c r="D92" s="29">
        <v>51</v>
      </c>
      <c r="E92" s="180">
        <v>0</v>
      </c>
      <c r="F92" s="29">
        <v>8</v>
      </c>
      <c r="G92" s="29">
        <v>34</v>
      </c>
      <c r="H92" s="29">
        <v>5475</v>
      </c>
      <c r="I92" s="29">
        <v>115</v>
      </c>
      <c r="J92" s="30">
        <f t="shared" si="1"/>
        <v>5684</v>
      </c>
      <c r="K92" s="29"/>
      <c r="L92" s="29"/>
      <c r="M92" s="29"/>
      <c r="N92" s="29"/>
      <c r="O92" s="29"/>
      <c r="P92" s="29"/>
      <c r="Q92" s="29"/>
      <c r="R92" s="29"/>
      <c r="S92" s="29"/>
      <c r="T92" s="29"/>
      <c r="U92" s="29"/>
      <c r="V92" s="29"/>
      <c r="W92" s="29"/>
      <c r="X92" s="29"/>
      <c r="Y92" s="29"/>
      <c r="Z92" s="29"/>
      <c r="AA92" s="29"/>
      <c r="AB92"/>
      <c r="AC92"/>
      <c r="AD92"/>
      <c r="AE92"/>
      <c r="AF92"/>
      <c r="AG92"/>
      <c r="AH92"/>
      <c r="AI92"/>
      <c r="AJ92"/>
    </row>
    <row r="93" spans="1:36" s="28" customFormat="1" ht="11.25" customHeight="1" x14ac:dyDescent="0.2">
      <c r="A93" s="91"/>
      <c r="B93" s="31" t="s">
        <v>40</v>
      </c>
      <c r="C93" s="180">
        <v>2</v>
      </c>
      <c r="D93" s="29">
        <v>36</v>
      </c>
      <c r="E93" s="180">
        <v>0</v>
      </c>
      <c r="F93" s="29">
        <v>8</v>
      </c>
      <c r="G93" s="29">
        <v>29</v>
      </c>
      <c r="H93" s="29">
        <v>7255</v>
      </c>
      <c r="I93" s="29">
        <v>141</v>
      </c>
      <c r="J93" s="30">
        <f t="shared" si="1"/>
        <v>7471</v>
      </c>
      <c r="K93" s="29"/>
      <c r="L93" s="29"/>
      <c r="M93" s="29"/>
      <c r="N93" s="29"/>
      <c r="O93" s="29"/>
      <c r="P93" s="29"/>
      <c r="Q93" s="29"/>
      <c r="R93" s="29"/>
      <c r="S93" s="29"/>
      <c r="T93" s="29"/>
      <c r="U93" s="29"/>
      <c r="V93" s="29"/>
      <c r="W93" s="29"/>
      <c r="X93" s="29"/>
      <c r="Y93" s="29"/>
      <c r="Z93" s="29"/>
      <c r="AA93" s="29"/>
      <c r="AB93"/>
      <c r="AC93"/>
      <c r="AD93"/>
      <c r="AE93"/>
      <c r="AF93"/>
      <c r="AG93"/>
      <c r="AH93"/>
      <c r="AI93"/>
      <c r="AJ93"/>
    </row>
    <row r="94" spans="1:36" s="28" customFormat="1" ht="11.25" customHeight="1" x14ac:dyDescent="0.2">
      <c r="A94" s="91"/>
      <c r="B94" s="31" t="s">
        <v>41</v>
      </c>
      <c r="C94" s="180">
        <v>3</v>
      </c>
      <c r="D94" s="29">
        <v>25</v>
      </c>
      <c r="E94" s="180">
        <v>2</v>
      </c>
      <c r="F94" s="29">
        <v>2</v>
      </c>
      <c r="G94" s="29">
        <v>24</v>
      </c>
      <c r="H94" s="29">
        <v>17430</v>
      </c>
      <c r="I94" s="29">
        <v>172</v>
      </c>
      <c r="J94" s="30">
        <f t="shared" si="1"/>
        <v>17658</v>
      </c>
      <c r="K94" s="29"/>
      <c r="L94" s="29"/>
      <c r="M94" s="29"/>
      <c r="N94" s="29"/>
      <c r="O94" s="29"/>
      <c r="P94" s="29"/>
      <c r="Q94" s="29"/>
      <c r="R94" s="29"/>
      <c r="S94" s="29"/>
      <c r="T94" s="29"/>
      <c r="U94" s="29"/>
      <c r="V94" s="29"/>
      <c r="W94" s="29"/>
      <c r="X94" s="29"/>
      <c r="Y94" s="29"/>
      <c r="Z94" s="29"/>
      <c r="AA94" s="29"/>
      <c r="AB94"/>
      <c r="AC94"/>
      <c r="AD94"/>
      <c r="AE94"/>
      <c r="AF94"/>
      <c r="AG94"/>
      <c r="AH94"/>
      <c r="AI94"/>
      <c r="AJ94"/>
    </row>
    <row r="95" spans="1:36" s="28" customFormat="1" ht="11.25" customHeight="1" x14ac:dyDescent="0.2">
      <c r="A95" s="91"/>
      <c r="B95" s="31" t="s">
        <v>42</v>
      </c>
      <c r="C95" s="180">
        <v>2</v>
      </c>
      <c r="D95" s="29">
        <v>87</v>
      </c>
      <c r="E95" s="180">
        <v>0</v>
      </c>
      <c r="F95" s="29">
        <v>2</v>
      </c>
      <c r="G95" s="29">
        <v>20</v>
      </c>
      <c r="H95" s="29">
        <v>1137</v>
      </c>
      <c r="I95" s="29">
        <v>120</v>
      </c>
      <c r="J95" s="30">
        <f t="shared" si="1"/>
        <v>1368</v>
      </c>
      <c r="K95" s="29"/>
      <c r="L95" s="29"/>
      <c r="M95" s="29"/>
      <c r="N95" s="29"/>
      <c r="O95" s="29"/>
      <c r="P95" s="29"/>
      <c r="Q95" s="29"/>
      <c r="R95" s="29"/>
      <c r="S95" s="29"/>
      <c r="T95" s="29"/>
      <c r="U95" s="29"/>
      <c r="V95" s="29"/>
      <c r="W95" s="29"/>
      <c r="X95" s="29"/>
      <c r="Y95" s="29"/>
      <c r="Z95" s="29"/>
      <c r="AA95"/>
      <c r="AB95"/>
      <c r="AC95"/>
      <c r="AD95"/>
      <c r="AE95"/>
      <c r="AF95"/>
      <c r="AG95"/>
      <c r="AH95"/>
      <c r="AI95"/>
    </row>
    <row r="96" spans="1:36" s="28" customFormat="1" ht="11.25" customHeight="1" x14ac:dyDescent="0.2">
      <c r="A96" s="91"/>
      <c r="B96" s="31" t="s">
        <v>43</v>
      </c>
      <c r="C96" s="180">
        <v>0</v>
      </c>
      <c r="D96" s="29">
        <v>111</v>
      </c>
      <c r="E96" s="180">
        <v>0</v>
      </c>
      <c r="F96" s="29">
        <v>3</v>
      </c>
      <c r="G96" s="29">
        <v>25</v>
      </c>
      <c r="H96" s="29">
        <v>2276</v>
      </c>
      <c r="I96" s="29">
        <v>120</v>
      </c>
      <c r="J96" s="30">
        <f t="shared" si="1"/>
        <v>2535</v>
      </c>
      <c r="K96" s="29"/>
      <c r="L96" s="29"/>
      <c r="M96" s="29"/>
      <c r="N96" s="29"/>
      <c r="O96" s="29"/>
      <c r="P96" s="29"/>
      <c r="Q96" s="29"/>
      <c r="R96" s="29"/>
      <c r="S96" s="29"/>
      <c r="T96" s="29"/>
      <c r="U96" s="29"/>
      <c r="V96" s="29"/>
      <c r="W96" s="29"/>
      <c r="X96" s="29"/>
      <c r="Y96" s="29"/>
      <c r="Z96" s="29"/>
      <c r="AA96"/>
      <c r="AB96"/>
      <c r="AC96"/>
      <c r="AD96"/>
      <c r="AE96"/>
      <c r="AF96"/>
      <c r="AG96"/>
      <c r="AH96"/>
      <c r="AI96"/>
    </row>
    <row r="97" spans="1:35" s="28" customFormat="1" ht="11.25" customHeight="1" x14ac:dyDescent="0.2">
      <c r="A97" s="91"/>
      <c r="B97" s="31" t="s">
        <v>44</v>
      </c>
      <c r="C97" s="180">
        <v>0</v>
      </c>
      <c r="D97" s="29">
        <v>107</v>
      </c>
      <c r="E97" s="180">
        <v>0</v>
      </c>
      <c r="F97" s="29">
        <v>4</v>
      </c>
      <c r="G97" s="29">
        <v>19</v>
      </c>
      <c r="H97" s="29">
        <v>3058</v>
      </c>
      <c r="I97" s="29">
        <v>104</v>
      </c>
      <c r="J97" s="30">
        <f t="shared" si="1"/>
        <v>3292</v>
      </c>
      <c r="K97" s="151"/>
      <c r="L97" s="29"/>
      <c r="M97" s="29"/>
      <c r="N97" s="29"/>
      <c r="O97" s="29"/>
      <c r="P97" s="29"/>
      <c r="Q97" s="29"/>
      <c r="R97" s="29"/>
      <c r="S97" s="29"/>
      <c r="T97" s="29"/>
      <c r="U97" s="29"/>
      <c r="V97" s="29"/>
      <c r="W97" s="29"/>
      <c r="X97" s="29"/>
      <c r="Y97" s="29"/>
      <c r="Z97" s="29"/>
      <c r="AA97"/>
      <c r="AB97"/>
      <c r="AC97"/>
      <c r="AD97"/>
      <c r="AE97"/>
      <c r="AF97"/>
      <c r="AG97"/>
      <c r="AH97"/>
      <c r="AI97"/>
    </row>
    <row r="98" spans="1:35" s="28" customFormat="1" ht="11.25" customHeight="1" x14ac:dyDescent="0.2">
      <c r="A98" s="91"/>
      <c r="B98" s="31" t="s">
        <v>45</v>
      </c>
      <c r="C98" s="180">
        <v>0</v>
      </c>
      <c r="D98" s="29">
        <v>72</v>
      </c>
      <c r="E98" s="180">
        <v>0</v>
      </c>
      <c r="F98" s="29">
        <v>4</v>
      </c>
      <c r="G98" s="29">
        <v>23</v>
      </c>
      <c r="H98" s="29">
        <v>4057</v>
      </c>
      <c r="I98" s="29">
        <v>88</v>
      </c>
      <c r="J98" s="30">
        <f t="shared" si="1"/>
        <v>4244</v>
      </c>
      <c r="K98" s="29"/>
      <c r="L98" s="29"/>
      <c r="M98" s="29"/>
      <c r="N98" s="29"/>
      <c r="O98" s="29"/>
      <c r="P98" s="29"/>
      <c r="Q98" s="29"/>
      <c r="R98" s="29"/>
      <c r="S98" s="29"/>
      <c r="T98" s="29"/>
      <c r="U98" s="29"/>
      <c r="V98" s="29"/>
      <c r="W98" s="29"/>
      <c r="X98" s="29"/>
      <c r="Y98" s="29"/>
      <c r="Z98" s="29"/>
      <c r="AA98"/>
      <c r="AB98"/>
      <c r="AC98"/>
      <c r="AD98"/>
      <c r="AE98"/>
      <c r="AF98"/>
      <c r="AG98"/>
      <c r="AH98"/>
      <c r="AI98"/>
    </row>
    <row r="99" spans="1:35" s="28" customFormat="1" ht="11.25" customHeight="1" x14ac:dyDescent="0.2">
      <c r="A99" s="91"/>
      <c r="B99" s="31" t="s">
        <v>46</v>
      </c>
      <c r="C99" s="180">
        <v>2</v>
      </c>
      <c r="D99" s="29">
        <v>95</v>
      </c>
      <c r="E99" s="180">
        <v>0</v>
      </c>
      <c r="F99" s="29">
        <v>4</v>
      </c>
      <c r="G99" s="29">
        <v>23</v>
      </c>
      <c r="H99" s="29">
        <v>3987</v>
      </c>
      <c r="I99" s="29">
        <v>90</v>
      </c>
      <c r="J99" s="30">
        <f t="shared" si="1"/>
        <v>4201</v>
      </c>
      <c r="K99" s="29"/>
      <c r="L99" s="29"/>
      <c r="M99" s="29"/>
      <c r="N99" s="29"/>
      <c r="O99" s="29"/>
      <c r="P99" s="29"/>
      <c r="Q99" s="29"/>
      <c r="R99" s="29"/>
      <c r="S99" s="29"/>
      <c r="T99" s="29"/>
      <c r="U99" s="29"/>
      <c r="V99" s="29"/>
      <c r="W99" s="29"/>
      <c r="X99" s="29"/>
      <c r="Y99" s="29"/>
      <c r="Z99" s="29"/>
      <c r="AA99"/>
      <c r="AB99"/>
      <c r="AC99"/>
      <c r="AD99"/>
      <c r="AE99"/>
      <c r="AF99"/>
      <c r="AG99"/>
      <c r="AH99"/>
      <c r="AI99"/>
    </row>
    <row r="100" spans="1:35" s="28" customFormat="1" ht="11.25" customHeight="1" x14ac:dyDescent="0.2">
      <c r="A100" s="91"/>
      <c r="B100" s="31" t="s">
        <v>47</v>
      </c>
      <c r="C100" s="180">
        <v>0</v>
      </c>
      <c r="D100" s="29">
        <v>74</v>
      </c>
      <c r="E100" s="180">
        <v>0</v>
      </c>
      <c r="F100" s="29">
        <v>5</v>
      </c>
      <c r="G100" s="29">
        <v>21</v>
      </c>
      <c r="H100" s="29">
        <v>4611</v>
      </c>
      <c r="I100" s="29">
        <v>59</v>
      </c>
      <c r="J100" s="30">
        <f t="shared" si="1"/>
        <v>4770</v>
      </c>
      <c r="K100" s="29"/>
      <c r="L100" s="29"/>
      <c r="M100" s="29"/>
      <c r="N100" s="29"/>
      <c r="O100" s="29"/>
      <c r="P100" s="29"/>
      <c r="Q100" s="29"/>
      <c r="R100" s="29"/>
      <c r="S100" s="29"/>
      <c r="T100" s="29"/>
      <c r="U100" s="29"/>
      <c r="V100" s="29"/>
      <c r="W100" s="29"/>
      <c r="X100" s="29"/>
      <c r="Y100" s="29"/>
      <c r="Z100" s="29"/>
      <c r="AA100"/>
      <c r="AB100"/>
      <c r="AC100"/>
      <c r="AD100"/>
      <c r="AE100"/>
      <c r="AF100"/>
      <c r="AG100"/>
      <c r="AH100"/>
      <c r="AI100"/>
    </row>
    <row r="101" spans="1:35" s="28" customFormat="1" ht="10.5" customHeight="1" x14ac:dyDescent="0.2">
      <c r="A101" s="91"/>
      <c r="B101" s="31"/>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c r="AB101"/>
      <c r="AC101"/>
      <c r="AD101"/>
      <c r="AE101"/>
      <c r="AF101"/>
      <c r="AG101"/>
      <c r="AH101"/>
      <c r="AI101"/>
    </row>
    <row r="102" spans="1:35" s="28" customFormat="1" ht="11.25" customHeight="1" x14ac:dyDescent="0.2">
      <c r="A102" s="91">
        <v>2019</v>
      </c>
      <c r="B102" s="31" t="s">
        <v>36</v>
      </c>
      <c r="C102" s="29">
        <v>2</v>
      </c>
      <c r="D102" s="29">
        <v>93</v>
      </c>
      <c r="E102" s="29">
        <v>1</v>
      </c>
      <c r="F102" s="29">
        <v>5</v>
      </c>
      <c r="G102" s="29">
        <v>15</v>
      </c>
      <c r="H102" s="29">
        <v>3252</v>
      </c>
      <c r="I102" s="29">
        <v>74</v>
      </c>
      <c r="J102" s="30">
        <f t="shared" si="1"/>
        <v>3442</v>
      </c>
      <c r="K102" s="29"/>
      <c r="L102" s="29"/>
      <c r="M102" s="29"/>
      <c r="N102" s="29"/>
      <c r="O102" s="29"/>
      <c r="P102" s="29"/>
      <c r="Q102" s="29"/>
      <c r="R102" s="29"/>
      <c r="S102" s="29"/>
      <c r="T102" s="29"/>
      <c r="U102" s="29"/>
      <c r="V102" s="29"/>
      <c r="W102" s="29"/>
      <c r="X102" s="29"/>
      <c r="Y102" s="29"/>
      <c r="Z102" s="29"/>
      <c r="AA102"/>
      <c r="AB102"/>
      <c r="AC102"/>
      <c r="AD102"/>
      <c r="AE102"/>
      <c r="AF102"/>
      <c r="AG102"/>
      <c r="AH102"/>
      <c r="AI102"/>
    </row>
    <row r="103" spans="1:35" s="28" customFormat="1" ht="11.25" customHeight="1" x14ac:dyDescent="0.2">
      <c r="A103" s="91"/>
      <c r="B103" s="31" t="s">
        <v>37</v>
      </c>
      <c r="C103" s="29">
        <v>1</v>
      </c>
      <c r="D103" s="29">
        <v>123</v>
      </c>
      <c r="E103" s="29">
        <v>1</v>
      </c>
      <c r="F103" s="29">
        <v>7</v>
      </c>
      <c r="G103" s="29">
        <v>17</v>
      </c>
      <c r="H103" s="29">
        <v>3655</v>
      </c>
      <c r="I103" s="29">
        <v>64</v>
      </c>
      <c r="J103" s="30">
        <f t="shared" si="1"/>
        <v>3868</v>
      </c>
      <c r="K103" s="29"/>
      <c r="L103" s="29"/>
      <c r="M103" s="29"/>
      <c r="N103" s="29"/>
      <c r="O103" s="29"/>
      <c r="P103" s="29"/>
      <c r="Q103" s="29"/>
      <c r="R103" s="29"/>
      <c r="S103" s="29"/>
      <c r="T103" s="29"/>
      <c r="U103" s="29"/>
      <c r="V103" s="29"/>
      <c r="W103" s="29"/>
      <c r="X103" s="29"/>
      <c r="Y103" s="29"/>
      <c r="Z103" s="29"/>
      <c r="AA103"/>
      <c r="AB103"/>
      <c r="AC103"/>
      <c r="AD103"/>
      <c r="AE103"/>
      <c r="AF103"/>
      <c r="AG103"/>
      <c r="AH103"/>
      <c r="AI103"/>
    </row>
    <row r="104" spans="1:35" s="28" customFormat="1" ht="11.25" customHeight="1" x14ac:dyDescent="0.2">
      <c r="A104" s="91"/>
      <c r="B104" s="31" t="s">
        <v>38</v>
      </c>
      <c r="C104" s="180">
        <v>2</v>
      </c>
      <c r="D104" s="29">
        <v>144</v>
      </c>
      <c r="E104" s="180">
        <v>1</v>
      </c>
      <c r="F104" s="29">
        <v>6</v>
      </c>
      <c r="G104" s="29">
        <v>22</v>
      </c>
      <c r="H104" s="29">
        <v>4797</v>
      </c>
      <c r="I104" s="29">
        <v>75</v>
      </c>
      <c r="J104" s="30">
        <f t="shared" si="1"/>
        <v>5047</v>
      </c>
      <c r="K104" s="29"/>
      <c r="L104" s="29"/>
      <c r="M104" s="29"/>
      <c r="N104" s="29"/>
      <c r="O104" s="29"/>
      <c r="P104" s="29"/>
      <c r="Q104" s="29"/>
      <c r="R104" s="29"/>
      <c r="S104" s="29"/>
      <c r="T104" s="29"/>
      <c r="U104" s="29"/>
      <c r="V104" s="29"/>
      <c r="W104" s="29"/>
      <c r="X104" s="29"/>
      <c r="Y104" s="29"/>
      <c r="Z104" s="29"/>
      <c r="AA104"/>
      <c r="AB104"/>
      <c r="AC104"/>
      <c r="AD104"/>
      <c r="AE104"/>
      <c r="AF104"/>
      <c r="AG104"/>
      <c r="AH104"/>
      <c r="AI104"/>
    </row>
    <row r="105" spans="1:35" s="28" customFormat="1" ht="11.25" customHeight="1" x14ac:dyDescent="0.2">
      <c r="A105" s="91"/>
      <c r="B105" s="31" t="s">
        <v>39</v>
      </c>
      <c r="C105" s="180">
        <v>0</v>
      </c>
      <c r="D105" s="180">
        <v>160</v>
      </c>
      <c r="E105" s="180">
        <v>0</v>
      </c>
      <c r="F105" s="29">
        <v>0</v>
      </c>
      <c r="G105" s="29">
        <v>28</v>
      </c>
      <c r="H105" s="29">
        <v>4746</v>
      </c>
      <c r="I105" s="29">
        <v>124</v>
      </c>
      <c r="J105" s="30">
        <f t="shared" si="1"/>
        <v>5058</v>
      </c>
      <c r="K105" s="29"/>
      <c r="L105" s="29"/>
      <c r="M105" s="29"/>
      <c r="N105" s="29"/>
      <c r="O105" s="29"/>
      <c r="P105" s="29"/>
      <c r="Q105" s="29"/>
      <c r="R105" s="29"/>
      <c r="S105" s="29"/>
      <c r="T105" s="29"/>
      <c r="U105" s="29"/>
      <c r="V105" s="29"/>
      <c r="W105" s="29"/>
      <c r="X105" s="29"/>
      <c r="Y105" s="29"/>
      <c r="Z105" s="29"/>
      <c r="AA105"/>
      <c r="AB105"/>
      <c r="AC105"/>
      <c r="AD105"/>
      <c r="AE105"/>
      <c r="AF105"/>
      <c r="AG105"/>
      <c r="AH105"/>
      <c r="AI105"/>
    </row>
    <row r="106" spans="1:35" s="28" customFormat="1" ht="11.25" customHeight="1" x14ac:dyDescent="0.2">
      <c r="A106" s="91"/>
      <c r="B106" s="31" t="s">
        <v>40</v>
      </c>
      <c r="C106" s="180">
        <v>2</v>
      </c>
      <c r="D106" s="180">
        <v>145</v>
      </c>
      <c r="E106" s="180">
        <v>0</v>
      </c>
      <c r="F106" s="29">
        <v>9</v>
      </c>
      <c r="G106" s="29">
        <v>27</v>
      </c>
      <c r="H106" s="29">
        <v>5119</v>
      </c>
      <c r="I106" s="29">
        <v>142</v>
      </c>
      <c r="J106" s="30">
        <f t="shared" si="1"/>
        <v>5444</v>
      </c>
      <c r="K106" s="29"/>
      <c r="L106" s="29"/>
      <c r="M106" s="29"/>
      <c r="N106" s="29"/>
      <c r="O106" s="29"/>
      <c r="P106" s="29"/>
      <c r="Q106" s="29"/>
      <c r="R106" s="29"/>
      <c r="S106" s="29"/>
      <c r="T106" s="29"/>
      <c r="U106" s="29"/>
      <c r="V106" s="29"/>
      <c r="W106" s="29"/>
      <c r="X106" s="29"/>
      <c r="Y106" s="29"/>
      <c r="Z106" s="29"/>
      <c r="AA106"/>
      <c r="AB106"/>
      <c r="AC106"/>
      <c r="AD106"/>
      <c r="AE106"/>
      <c r="AF106"/>
      <c r="AG106"/>
      <c r="AH106"/>
      <c r="AI106"/>
    </row>
    <row r="107" spans="1:35" s="28" customFormat="1" ht="11.25" customHeight="1" x14ac:dyDescent="0.2">
      <c r="A107" s="91"/>
      <c r="B107" s="31" t="s">
        <v>41</v>
      </c>
      <c r="C107" s="180">
        <v>1</v>
      </c>
      <c r="D107" s="180">
        <v>153</v>
      </c>
      <c r="E107" s="180">
        <v>1</v>
      </c>
      <c r="F107" s="29">
        <v>5</v>
      </c>
      <c r="G107" s="29">
        <v>19</v>
      </c>
      <c r="H107" s="29">
        <v>5754</v>
      </c>
      <c r="I107" s="30">
        <v>120</v>
      </c>
      <c r="J107" s="30">
        <f t="shared" si="1"/>
        <v>6053</v>
      </c>
      <c r="K107" s="29"/>
      <c r="L107" s="29"/>
      <c r="M107" s="29"/>
      <c r="N107" s="29"/>
      <c r="O107" s="29"/>
      <c r="P107" s="29"/>
      <c r="Q107" s="29"/>
      <c r="R107" s="29"/>
      <c r="S107" s="29"/>
      <c r="T107" s="29"/>
      <c r="U107" s="29"/>
      <c r="V107" s="29"/>
      <c r="W107" s="29"/>
      <c r="X107" s="29"/>
      <c r="Y107" s="29"/>
      <c r="Z107" s="29"/>
      <c r="AA107"/>
      <c r="AB107"/>
      <c r="AC107"/>
      <c r="AD107"/>
      <c r="AE107"/>
      <c r="AF107"/>
      <c r="AG107"/>
      <c r="AH107"/>
      <c r="AI107"/>
    </row>
    <row r="108" spans="1:35" s="28" customFormat="1" ht="11.25" customHeight="1" x14ac:dyDescent="0.2">
      <c r="A108" s="91"/>
      <c r="B108" s="31" t="s">
        <v>42</v>
      </c>
      <c r="C108" s="180">
        <v>2</v>
      </c>
      <c r="D108" s="180">
        <v>59</v>
      </c>
      <c r="E108" s="180">
        <v>0</v>
      </c>
      <c r="F108" s="29">
        <v>5</v>
      </c>
      <c r="G108" s="29">
        <v>9</v>
      </c>
      <c r="H108" s="29">
        <v>2652</v>
      </c>
      <c r="I108" s="30">
        <v>107</v>
      </c>
      <c r="J108" s="30">
        <f t="shared" si="1"/>
        <v>2834</v>
      </c>
      <c r="K108" s="29"/>
      <c r="L108" s="29"/>
      <c r="M108" s="29"/>
      <c r="N108" s="29"/>
      <c r="O108" s="29"/>
      <c r="P108" s="29"/>
      <c r="Q108" s="29"/>
      <c r="R108" s="29"/>
      <c r="S108" s="29"/>
      <c r="T108" s="29"/>
      <c r="U108" s="29"/>
      <c r="V108" s="29"/>
      <c r="W108" s="29"/>
      <c r="X108" s="29"/>
      <c r="Y108" s="29"/>
      <c r="Z108" s="29"/>
      <c r="AA108"/>
      <c r="AB108"/>
      <c r="AC108"/>
      <c r="AD108"/>
      <c r="AE108"/>
      <c r="AF108"/>
      <c r="AG108"/>
      <c r="AH108"/>
      <c r="AI108"/>
    </row>
    <row r="109" spans="1:35" s="156" customFormat="1" ht="11.25" customHeight="1" x14ac:dyDescent="0.2">
      <c r="A109" s="248"/>
      <c r="B109" s="31" t="s">
        <v>43</v>
      </c>
      <c r="C109" s="29">
        <v>0</v>
      </c>
      <c r="D109" s="29">
        <v>166</v>
      </c>
      <c r="E109" s="29">
        <v>0</v>
      </c>
      <c r="F109" s="29">
        <v>5</v>
      </c>
      <c r="G109" s="29">
        <v>13</v>
      </c>
      <c r="H109" s="29">
        <v>6168</v>
      </c>
      <c r="I109" s="29">
        <v>94</v>
      </c>
      <c r="J109" s="29">
        <f t="shared" si="1"/>
        <v>6446</v>
      </c>
      <c r="K109"/>
      <c r="L109"/>
      <c r="M109"/>
      <c r="N109"/>
      <c r="O109"/>
      <c r="P109"/>
      <c r="Q109"/>
      <c r="R109"/>
      <c r="S109"/>
      <c r="T109"/>
      <c r="U109"/>
      <c r="V109"/>
      <c r="W109"/>
      <c r="X109"/>
      <c r="Y109"/>
      <c r="Z109"/>
      <c r="AA109"/>
      <c r="AB109"/>
      <c r="AC109"/>
    </row>
    <row r="110" spans="1:35" ht="12" customHeight="1" x14ac:dyDescent="0.2">
      <c r="A110" s="13"/>
      <c r="B110" s="31" t="s">
        <v>44</v>
      </c>
      <c r="C110" s="249">
        <v>1</v>
      </c>
      <c r="D110" s="249">
        <v>67</v>
      </c>
      <c r="E110" s="249">
        <v>1</v>
      </c>
      <c r="F110" s="249">
        <v>3</v>
      </c>
      <c r="G110" s="249">
        <v>24</v>
      </c>
      <c r="H110" s="29">
        <v>4259</v>
      </c>
      <c r="I110" s="249">
        <v>105</v>
      </c>
      <c r="J110" s="29">
        <f t="shared" si="1"/>
        <v>4460</v>
      </c>
    </row>
    <row r="111" spans="1:35" ht="12" customHeight="1" x14ac:dyDescent="0.2">
      <c r="A111" s="237"/>
      <c r="B111" s="206" t="s">
        <v>45</v>
      </c>
      <c r="C111" s="249">
        <v>0</v>
      </c>
      <c r="D111" s="249">
        <v>156</v>
      </c>
      <c r="E111" s="249">
        <v>2</v>
      </c>
      <c r="F111" s="249">
        <v>3</v>
      </c>
      <c r="G111" s="249">
        <v>18</v>
      </c>
      <c r="H111" s="29">
        <v>4394</v>
      </c>
      <c r="I111" s="29">
        <v>96</v>
      </c>
      <c r="J111" s="29">
        <f t="shared" si="1"/>
        <v>4669</v>
      </c>
    </row>
    <row r="112" spans="1:35" ht="12" customHeight="1" x14ac:dyDescent="0.2">
      <c r="A112" s="237"/>
      <c r="B112" s="206" t="s">
        <v>46</v>
      </c>
      <c r="C112" s="249">
        <v>5</v>
      </c>
      <c r="D112" s="249">
        <v>70</v>
      </c>
      <c r="E112" s="249">
        <v>12</v>
      </c>
      <c r="F112" s="249">
        <v>2</v>
      </c>
      <c r="G112" s="249">
        <v>29</v>
      </c>
      <c r="H112" s="29">
        <v>4751</v>
      </c>
      <c r="I112" s="249">
        <v>76</v>
      </c>
      <c r="J112" s="29">
        <v>4945</v>
      </c>
    </row>
    <row r="113" spans="1:35" ht="12" customHeight="1" x14ac:dyDescent="0.2">
      <c r="A113" s="237"/>
      <c r="B113" s="206" t="s">
        <v>47</v>
      </c>
      <c r="C113" s="249">
        <v>0</v>
      </c>
      <c r="D113" s="249">
        <v>74</v>
      </c>
      <c r="E113" s="249">
        <v>4</v>
      </c>
      <c r="F113" s="249">
        <v>4</v>
      </c>
      <c r="G113" s="249">
        <v>11</v>
      </c>
      <c r="H113" s="29">
        <v>11299</v>
      </c>
      <c r="I113" s="29">
        <v>61</v>
      </c>
      <c r="J113" s="29">
        <v>11453</v>
      </c>
    </row>
    <row r="115" spans="1:35" ht="12" customHeight="1" x14ac:dyDescent="0.2">
      <c r="A115" s="91">
        <v>2020</v>
      </c>
      <c r="B115" s="206" t="s">
        <v>36</v>
      </c>
      <c r="C115" s="249">
        <v>0</v>
      </c>
      <c r="D115" s="249">
        <v>80</v>
      </c>
      <c r="E115" s="249">
        <v>1</v>
      </c>
      <c r="F115" s="249">
        <v>6</v>
      </c>
      <c r="G115" s="249">
        <v>21</v>
      </c>
      <c r="H115" s="29">
        <v>2186</v>
      </c>
      <c r="I115" s="29">
        <v>65</v>
      </c>
      <c r="J115" s="29">
        <f>SUM(C115:I115)</f>
        <v>2359</v>
      </c>
      <c r="K115" s="249"/>
    </row>
    <row r="116" spans="1:35" ht="12" customHeight="1" x14ac:dyDescent="0.2">
      <c r="A116" s="237"/>
      <c r="B116" s="31" t="s">
        <v>37</v>
      </c>
      <c r="C116" s="249">
        <v>0</v>
      </c>
      <c r="D116" s="249">
        <v>109</v>
      </c>
      <c r="E116" s="249">
        <v>0</v>
      </c>
      <c r="F116" s="249">
        <v>6</v>
      </c>
      <c r="G116" s="249">
        <v>18</v>
      </c>
      <c r="H116" s="29">
        <v>2385</v>
      </c>
      <c r="I116" s="29">
        <v>69</v>
      </c>
      <c r="J116" s="29">
        <v>2587</v>
      </c>
      <c r="K116" s="233"/>
    </row>
    <row r="117" spans="1:35" s="189" customFormat="1" ht="12.75" x14ac:dyDescent="0.2">
      <c r="A117" s="213"/>
      <c r="B117" s="206" t="s">
        <v>38</v>
      </c>
      <c r="C117" s="120">
        <v>1</v>
      </c>
      <c r="D117" s="120">
        <v>112</v>
      </c>
      <c r="E117" s="120">
        <v>2</v>
      </c>
      <c r="F117" s="120">
        <v>5</v>
      </c>
      <c r="G117" s="120">
        <v>15</v>
      </c>
      <c r="H117" s="120">
        <v>3160</v>
      </c>
      <c r="I117" s="120">
        <v>97</v>
      </c>
      <c r="J117" s="120">
        <f t="shared" ref="J117:J128" si="2">SUM(C117:I117)</f>
        <v>3392</v>
      </c>
      <c r="K117" s="120"/>
      <c r="L117" s="120"/>
      <c r="M117" s="132"/>
      <c r="N117" s="140"/>
      <c r="O117" s="140"/>
      <c r="P117" s="140"/>
      <c r="Q117" s="140"/>
      <c r="R117" s="140"/>
      <c r="S117" s="140"/>
      <c r="T117" s="140"/>
      <c r="U117" s="140"/>
      <c r="V117" s="140"/>
      <c r="W117" s="132"/>
      <c r="X117" s="132"/>
    </row>
    <row r="118" spans="1:35" s="189" customFormat="1" ht="12.75" x14ac:dyDescent="0.2">
      <c r="B118" s="31" t="s">
        <v>39</v>
      </c>
      <c r="C118" s="231">
        <v>1</v>
      </c>
      <c r="D118" s="231">
        <v>85</v>
      </c>
      <c r="E118" s="231">
        <v>0</v>
      </c>
      <c r="F118" s="29">
        <v>3</v>
      </c>
      <c r="G118" s="29">
        <v>11</v>
      </c>
      <c r="H118" s="29">
        <v>2959</v>
      </c>
      <c r="I118" s="120">
        <v>114</v>
      </c>
      <c r="J118" s="120">
        <f t="shared" si="2"/>
        <v>3173</v>
      </c>
      <c r="K118" s="29"/>
      <c r="L118" s="120"/>
      <c r="M118" s="132"/>
      <c r="N118" s="140"/>
      <c r="O118" s="140"/>
      <c r="P118" s="140"/>
      <c r="Q118" s="140"/>
      <c r="R118" s="140"/>
      <c r="S118" s="140"/>
      <c r="T118" s="140"/>
      <c r="U118" s="140"/>
      <c r="V118" s="140"/>
      <c r="W118" s="132"/>
      <c r="X118" s="132"/>
    </row>
    <row r="119" spans="1:35" s="189" customFormat="1" ht="12.75" x14ac:dyDescent="0.2">
      <c r="B119" s="31" t="s">
        <v>40</v>
      </c>
      <c r="C119" s="231">
        <v>0</v>
      </c>
      <c r="D119" s="231">
        <v>78</v>
      </c>
      <c r="E119" s="231">
        <v>0</v>
      </c>
      <c r="F119" s="29">
        <v>7</v>
      </c>
      <c r="G119" s="29">
        <v>11</v>
      </c>
      <c r="H119" s="29">
        <v>2531</v>
      </c>
      <c r="I119" s="120">
        <v>112</v>
      </c>
      <c r="J119" s="120">
        <f t="shared" si="2"/>
        <v>2739</v>
      </c>
      <c r="K119" s="29"/>
      <c r="L119" s="120"/>
      <c r="M119" s="132"/>
      <c r="N119" s="140"/>
      <c r="O119" s="140"/>
      <c r="P119" s="140"/>
      <c r="Q119" s="140"/>
      <c r="R119" s="140"/>
      <c r="S119" s="140"/>
      <c r="T119" s="140"/>
      <c r="U119" s="140"/>
      <c r="V119" s="140"/>
      <c r="W119" s="132"/>
      <c r="X119" s="132"/>
    </row>
    <row r="120" spans="1:35" s="28" customFormat="1" ht="12.75" x14ac:dyDescent="0.2">
      <c r="A120" s="32"/>
      <c r="B120" s="31" t="s">
        <v>41</v>
      </c>
      <c r="C120" s="180">
        <v>2</v>
      </c>
      <c r="D120" s="231">
        <v>109</v>
      </c>
      <c r="E120" s="231">
        <v>0</v>
      </c>
      <c r="F120" s="231">
        <v>5</v>
      </c>
      <c r="G120" s="29">
        <v>22</v>
      </c>
      <c r="H120" s="29">
        <v>2665</v>
      </c>
      <c r="I120" s="29">
        <v>138</v>
      </c>
      <c r="J120" s="120">
        <f t="shared" si="2"/>
        <v>2941</v>
      </c>
      <c r="K120" s="29"/>
      <c r="L120" s="29"/>
      <c r="M120" s="29"/>
      <c r="N120" s="29"/>
      <c r="O120" s="29"/>
      <c r="P120" s="29"/>
      <c r="Q120" s="29"/>
      <c r="R120" s="29"/>
      <c r="S120" s="29"/>
      <c r="T120" s="29"/>
      <c r="U120" s="29"/>
      <c r="V120" s="29"/>
      <c r="W120" s="29"/>
      <c r="X120" s="29"/>
      <c r="Y120" s="29"/>
      <c r="Z120" s="29"/>
      <c r="AA120" s="257"/>
      <c r="AB120"/>
      <c r="AC120"/>
      <c r="AD120"/>
      <c r="AE120"/>
      <c r="AF120"/>
      <c r="AG120"/>
      <c r="AH120"/>
      <c r="AI120"/>
    </row>
    <row r="121" spans="1:35" s="28" customFormat="1" ht="12.75" x14ac:dyDescent="0.2">
      <c r="A121" s="32"/>
      <c r="B121" s="31" t="s">
        <v>42</v>
      </c>
      <c r="C121" s="180">
        <v>2</v>
      </c>
      <c r="D121" s="231">
        <v>61</v>
      </c>
      <c r="E121" s="231">
        <v>2</v>
      </c>
      <c r="F121" s="231">
        <v>1</v>
      </c>
      <c r="G121" s="29">
        <v>13</v>
      </c>
      <c r="H121" s="29">
        <v>1943</v>
      </c>
      <c r="I121" s="29">
        <v>113</v>
      </c>
      <c r="J121" s="120">
        <f t="shared" si="2"/>
        <v>2135</v>
      </c>
      <c r="K121" s="29"/>
      <c r="L121" s="29"/>
      <c r="M121" s="29"/>
      <c r="N121" s="29"/>
      <c r="O121" s="29"/>
      <c r="P121" s="29"/>
      <c r="Q121" s="29"/>
      <c r="R121" s="29"/>
      <c r="S121" s="29"/>
      <c r="T121" s="29"/>
      <c r="U121" s="29"/>
      <c r="V121" s="29"/>
      <c r="W121" s="29"/>
      <c r="X121" s="29"/>
      <c r="Y121" s="29"/>
      <c r="Z121" s="29"/>
      <c r="AA121" s="257"/>
      <c r="AB121"/>
      <c r="AC121"/>
      <c r="AD121"/>
      <c r="AE121"/>
      <c r="AF121"/>
      <c r="AG121"/>
      <c r="AH121"/>
      <c r="AI121"/>
    </row>
    <row r="122" spans="1:35" s="28" customFormat="1" ht="12.75" x14ac:dyDescent="0.2">
      <c r="A122" s="32"/>
      <c r="B122" s="31" t="s">
        <v>43</v>
      </c>
      <c r="C122" s="180">
        <v>0</v>
      </c>
      <c r="D122" s="231">
        <v>129</v>
      </c>
      <c r="E122" s="231">
        <v>5</v>
      </c>
      <c r="F122" s="231">
        <v>2</v>
      </c>
      <c r="G122" s="29">
        <v>18</v>
      </c>
      <c r="H122" s="29">
        <v>3225</v>
      </c>
      <c r="I122" s="29">
        <v>65</v>
      </c>
      <c r="J122" s="120">
        <f t="shared" si="2"/>
        <v>3444</v>
      </c>
      <c r="K122" s="29"/>
      <c r="L122" s="29"/>
      <c r="M122" s="29"/>
      <c r="N122" s="29"/>
      <c r="O122" s="29"/>
      <c r="P122" s="29"/>
      <c r="Q122" s="29"/>
      <c r="R122" s="29"/>
      <c r="S122" s="29"/>
      <c r="T122" s="29"/>
      <c r="U122" s="29"/>
      <c r="V122" s="29"/>
      <c r="W122" s="29"/>
      <c r="X122" s="29"/>
      <c r="Y122" s="29"/>
      <c r="Z122" s="29"/>
      <c r="AA122" s="254"/>
      <c r="AB122" s="254"/>
      <c r="AC122"/>
      <c r="AD122"/>
      <c r="AE122"/>
      <c r="AF122"/>
      <c r="AG122"/>
      <c r="AH122"/>
      <c r="AI122"/>
    </row>
    <row r="123" spans="1:35" s="28" customFormat="1" ht="12.75" x14ac:dyDescent="0.2">
      <c r="A123" s="32"/>
      <c r="B123" s="31" t="s">
        <v>44</v>
      </c>
      <c r="C123" s="180">
        <v>1</v>
      </c>
      <c r="D123" s="231">
        <v>145</v>
      </c>
      <c r="E123" s="231">
        <v>2</v>
      </c>
      <c r="F123" s="231">
        <v>5</v>
      </c>
      <c r="G123" s="29">
        <v>18</v>
      </c>
      <c r="H123" s="29">
        <v>4101</v>
      </c>
      <c r="I123" s="29">
        <v>107</v>
      </c>
      <c r="J123" s="120">
        <f t="shared" si="2"/>
        <v>4379</v>
      </c>
      <c r="K123" s="29"/>
      <c r="L123" s="29"/>
      <c r="M123" s="29"/>
      <c r="N123" s="29"/>
      <c r="O123" s="29"/>
      <c r="P123" s="29"/>
      <c r="Q123" s="29"/>
      <c r="R123" s="29"/>
      <c r="S123" s="29"/>
      <c r="T123" s="29"/>
      <c r="U123" s="29"/>
      <c r="V123" s="29"/>
      <c r="W123" s="29"/>
      <c r="X123" s="29"/>
      <c r="Y123" s="29"/>
      <c r="Z123" s="29"/>
      <c r="AA123" s="254"/>
      <c r="AB123" s="254"/>
      <c r="AC123"/>
      <c r="AD123"/>
      <c r="AE123"/>
      <c r="AF123"/>
      <c r="AG123"/>
      <c r="AH123"/>
      <c r="AI123"/>
    </row>
    <row r="124" spans="1:35" s="28" customFormat="1" ht="12.75" x14ac:dyDescent="0.2">
      <c r="A124" s="32"/>
      <c r="B124" s="31" t="s">
        <v>45</v>
      </c>
      <c r="C124" s="180">
        <v>1</v>
      </c>
      <c r="D124" s="231">
        <v>109</v>
      </c>
      <c r="E124" s="231">
        <v>1</v>
      </c>
      <c r="F124" s="231">
        <v>4</v>
      </c>
      <c r="G124" s="29">
        <v>20</v>
      </c>
      <c r="H124" s="29">
        <v>3831</v>
      </c>
      <c r="I124" s="29">
        <v>94</v>
      </c>
      <c r="J124" s="120">
        <f t="shared" si="2"/>
        <v>4060</v>
      </c>
      <c r="K124" s="29"/>
      <c r="L124" s="29"/>
      <c r="M124" s="29"/>
      <c r="N124" s="29"/>
      <c r="O124" s="29"/>
      <c r="P124" s="29"/>
      <c r="Q124" s="29"/>
      <c r="R124" s="29"/>
      <c r="S124" s="29"/>
      <c r="T124" s="29"/>
      <c r="U124" s="29"/>
      <c r="V124" s="29"/>
      <c r="W124" s="29"/>
      <c r="X124" s="29"/>
      <c r="Y124" s="29"/>
      <c r="Z124" s="29"/>
      <c r="AA124" s="260"/>
      <c r="AB124" s="254"/>
      <c r="AC124"/>
      <c r="AD124"/>
      <c r="AE124"/>
      <c r="AF124"/>
      <c r="AG124"/>
      <c r="AH124"/>
      <c r="AI124"/>
    </row>
    <row r="125" spans="1:35" s="28" customFormat="1" ht="12.75" x14ac:dyDescent="0.2">
      <c r="A125" s="32"/>
      <c r="B125" s="31" t="s">
        <v>46</v>
      </c>
      <c r="C125" s="180">
        <v>1</v>
      </c>
      <c r="D125" s="231">
        <v>146</v>
      </c>
      <c r="E125" s="231">
        <v>1</v>
      </c>
      <c r="F125" s="231">
        <v>2</v>
      </c>
      <c r="G125" s="29">
        <v>21</v>
      </c>
      <c r="H125" s="29">
        <v>3646</v>
      </c>
      <c r="I125" s="29">
        <v>90</v>
      </c>
      <c r="J125" s="120">
        <f t="shared" si="2"/>
        <v>3907</v>
      </c>
      <c r="K125" s="29"/>
      <c r="L125" s="29"/>
      <c r="M125" s="29"/>
      <c r="N125" s="29"/>
      <c r="O125" s="29"/>
      <c r="P125" s="29"/>
      <c r="Q125" s="29"/>
      <c r="R125" s="29"/>
      <c r="S125" s="29"/>
      <c r="T125" s="29"/>
      <c r="U125" s="29"/>
      <c r="V125" s="29"/>
      <c r="W125" s="29"/>
      <c r="X125" s="29"/>
      <c r="Y125" s="29"/>
      <c r="Z125" s="29"/>
      <c r="AA125" s="260"/>
      <c r="AB125" s="254"/>
      <c r="AC125"/>
      <c r="AD125"/>
      <c r="AE125"/>
      <c r="AF125"/>
      <c r="AG125"/>
      <c r="AH125"/>
      <c r="AI125"/>
    </row>
    <row r="126" spans="1:35" s="28" customFormat="1" ht="12.75" x14ac:dyDescent="0.2">
      <c r="A126" s="32"/>
      <c r="B126" s="31" t="s">
        <v>47</v>
      </c>
      <c r="C126" s="180">
        <v>3</v>
      </c>
      <c r="D126" s="180">
        <v>828</v>
      </c>
      <c r="E126" s="231">
        <v>0</v>
      </c>
      <c r="F126" s="231">
        <v>1</v>
      </c>
      <c r="G126" s="29">
        <v>13</v>
      </c>
      <c r="H126" s="29">
        <v>3755</v>
      </c>
      <c r="I126" s="29">
        <v>69</v>
      </c>
      <c r="J126" s="120">
        <f t="shared" si="2"/>
        <v>4669</v>
      </c>
      <c r="K126" s="29"/>
      <c r="L126" s="29"/>
      <c r="M126" s="29"/>
      <c r="N126" s="29"/>
      <c r="O126" s="29"/>
      <c r="P126" s="29"/>
      <c r="Q126" s="29"/>
      <c r="R126" s="29"/>
      <c r="S126" s="29"/>
      <c r="T126" s="29"/>
      <c r="U126" s="29"/>
      <c r="V126" s="29"/>
      <c r="W126" s="29"/>
      <c r="X126" s="29"/>
      <c r="Y126" s="29"/>
      <c r="Z126" s="29"/>
      <c r="AA126" s="260"/>
      <c r="AB126" s="254"/>
      <c r="AC126"/>
      <c r="AD126"/>
      <c r="AE126"/>
      <c r="AF126"/>
      <c r="AG126"/>
      <c r="AH126"/>
      <c r="AI126"/>
    </row>
    <row r="127" spans="1:35" s="28" customFormat="1" ht="12.75" x14ac:dyDescent="0.2">
      <c r="A127" s="32"/>
      <c r="B127" s="31"/>
      <c r="C127" s="180"/>
      <c r="D127" s="180"/>
      <c r="E127" s="231"/>
      <c r="F127" s="231"/>
      <c r="G127" s="29"/>
      <c r="H127" s="29"/>
      <c r="I127" s="29"/>
      <c r="J127" s="120"/>
      <c r="K127" s="29"/>
      <c r="L127" s="29"/>
      <c r="M127" s="29"/>
      <c r="N127" s="29"/>
      <c r="O127" s="29"/>
      <c r="P127" s="29"/>
      <c r="Q127" s="29"/>
      <c r="R127" s="29"/>
      <c r="S127" s="29"/>
      <c r="T127" s="29"/>
      <c r="U127" s="29"/>
      <c r="V127" s="29"/>
      <c r="W127" s="29"/>
      <c r="X127" s="29"/>
      <c r="Y127" s="29"/>
      <c r="Z127" s="29"/>
      <c r="AA127" s="260"/>
      <c r="AB127" s="254"/>
      <c r="AC127"/>
      <c r="AD127"/>
      <c r="AE127"/>
      <c r="AF127"/>
      <c r="AG127"/>
      <c r="AH127"/>
      <c r="AI127"/>
    </row>
    <row r="128" spans="1:35" s="28" customFormat="1" ht="12.75" x14ac:dyDescent="0.2">
      <c r="A128" s="91">
        <v>2021</v>
      </c>
      <c r="B128" s="31" t="s">
        <v>36</v>
      </c>
      <c r="C128" s="231">
        <v>2</v>
      </c>
      <c r="D128" s="231">
        <v>107</v>
      </c>
      <c r="E128" s="231">
        <v>1</v>
      </c>
      <c r="F128" s="231">
        <v>3</v>
      </c>
      <c r="G128" s="29">
        <v>14</v>
      </c>
      <c r="H128" s="29">
        <v>2572</v>
      </c>
      <c r="I128" s="29">
        <v>37</v>
      </c>
      <c r="J128" s="120">
        <f t="shared" si="2"/>
        <v>2736</v>
      </c>
      <c r="K128" s="29"/>
      <c r="L128" s="29"/>
      <c r="M128" s="29"/>
      <c r="N128" s="29"/>
      <c r="O128" s="29"/>
      <c r="P128" s="29"/>
      <c r="Q128" s="29"/>
      <c r="R128" s="29"/>
      <c r="S128" s="29"/>
      <c r="T128" s="29"/>
      <c r="U128" s="29"/>
      <c r="V128" s="29"/>
      <c r="W128" s="29"/>
      <c r="X128" s="29"/>
      <c r="Y128" s="29"/>
      <c r="Z128" s="29"/>
      <c r="AA128" s="260"/>
      <c r="AB128"/>
      <c r="AC128"/>
      <c r="AD128"/>
      <c r="AE128"/>
      <c r="AF128"/>
      <c r="AG128"/>
      <c r="AH128"/>
      <c r="AI128"/>
    </row>
    <row r="129" spans="1:24" s="189" customFormat="1" ht="12.75" x14ac:dyDescent="0.2">
      <c r="A129" s="252"/>
      <c r="B129" s="34"/>
      <c r="C129" s="222"/>
      <c r="D129" s="222"/>
      <c r="E129" s="222"/>
      <c r="F129" s="222"/>
      <c r="G129" s="222"/>
      <c r="H129" s="222"/>
      <c r="I129" s="222"/>
      <c r="J129" s="222"/>
      <c r="K129" s="120"/>
      <c r="L129" s="120"/>
      <c r="M129" s="132"/>
      <c r="N129" s="140"/>
      <c r="O129" s="140"/>
      <c r="P129" s="140"/>
      <c r="Q129" s="140"/>
      <c r="R129" s="140"/>
      <c r="S129" s="140"/>
      <c r="T129" s="140"/>
      <c r="U129" s="140"/>
      <c r="V129" s="140"/>
      <c r="W129" s="132"/>
      <c r="X129" s="132"/>
    </row>
    <row r="130" spans="1:24" ht="12" customHeight="1" x14ac:dyDescent="0.2">
      <c r="K130" s="233"/>
    </row>
    <row r="200" spans="1:26" ht="12" customHeight="1" x14ac:dyDescent="0.2">
      <c r="A200" s="237"/>
      <c r="B200" s="233"/>
      <c r="C200" s="239"/>
      <c r="D200" s="239"/>
      <c r="E200" s="239"/>
      <c r="F200" s="239"/>
      <c r="G200" s="239"/>
      <c r="H200" s="239"/>
      <c r="I200" s="239"/>
      <c r="J200" s="239"/>
      <c r="K200" s="233"/>
      <c r="L200" s="233"/>
      <c r="M200" s="233"/>
      <c r="N200" s="233"/>
      <c r="O200" s="233"/>
      <c r="P200" s="233"/>
      <c r="Q200" s="233"/>
      <c r="R200" s="233"/>
      <c r="S200" s="233"/>
      <c r="T200" s="233"/>
      <c r="U200" s="233"/>
      <c r="V200" s="233"/>
      <c r="W200" s="233"/>
      <c r="X200" s="233"/>
      <c r="Y200" s="233"/>
      <c r="Z200" s="233"/>
    </row>
  </sheetData>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9">
    <tabColor rgb="FF00B050"/>
  </sheetPr>
  <dimension ref="A1:AJ210"/>
  <sheetViews>
    <sheetView workbookViewId="0">
      <pane ySplit="8" topLeftCell="A166" activePane="bottomLeft" state="frozen"/>
      <selection activeCell="M215" sqref="M215"/>
      <selection pane="bottomLeft"/>
    </sheetView>
  </sheetViews>
  <sheetFormatPr defaultRowHeight="12" customHeight="1" x14ac:dyDescent="0.2"/>
  <cols>
    <col min="1" max="1" width="6.5703125" style="36" customWidth="1"/>
    <col min="2" max="2" width="10.5703125" customWidth="1"/>
    <col min="3" max="3" width="7.5703125" customWidth="1"/>
    <col min="4" max="4" width="2.5703125" customWidth="1"/>
    <col min="5" max="5" width="8.5703125" bestFit="1" customWidth="1"/>
    <col min="6" max="6" width="2.5703125" customWidth="1"/>
    <col min="7" max="7" width="9.5703125" bestFit="1" customWidth="1"/>
    <col min="8" max="8" width="2.5703125" customWidth="1"/>
    <col min="9" max="9" width="8.42578125" bestFit="1" customWidth="1"/>
    <col min="10" max="10" width="2" customWidth="1"/>
  </cols>
  <sheetData>
    <row r="1" spans="1:15" s="39" customFormat="1" ht="12.75" customHeight="1" x14ac:dyDescent="0.2">
      <c r="A1" s="1" t="s">
        <v>60</v>
      </c>
      <c r="B1" s="38"/>
      <c r="C1" s="38"/>
      <c r="D1" s="38"/>
      <c r="E1" s="38"/>
      <c r="F1" s="38"/>
      <c r="G1" s="38"/>
      <c r="H1" s="38"/>
      <c r="I1" s="38"/>
    </row>
    <row r="2" spans="1:15" s="39" customFormat="1" ht="12.75" x14ac:dyDescent="0.2">
      <c r="A2" s="1" t="s">
        <v>61</v>
      </c>
      <c r="B2" s="38"/>
      <c r="C2" s="38"/>
      <c r="D2" s="38"/>
      <c r="E2" s="38"/>
      <c r="F2" s="38"/>
      <c r="G2" s="38"/>
      <c r="H2" s="38"/>
      <c r="I2" s="38"/>
    </row>
    <row r="3" spans="1:15" s="41" customFormat="1" ht="12.75" x14ac:dyDescent="0.2">
      <c r="A3" s="3" t="s">
        <v>62</v>
      </c>
      <c r="B3" s="40"/>
      <c r="C3" s="40"/>
      <c r="D3" s="40"/>
      <c r="E3" s="40"/>
      <c r="F3" s="40"/>
      <c r="G3" s="40"/>
      <c r="H3" s="40"/>
      <c r="I3" s="40"/>
    </row>
    <row r="4" spans="1:15" s="41" customFormat="1" ht="11.25" customHeight="1" x14ac:dyDescent="0.2">
      <c r="A4" s="42"/>
      <c r="B4" s="43"/>
      <c r="C4" s="43"/>
      <c r="D4" s="43"/>
      <c r="E4" s="43"/>
      <c r="F4" s="43"/>
      <c r="G4" s="43"/>
      <c r="H4" s="43"/>
      <c r="I4" s="43"/>
    </row>
    <row r="5" spans="1:15" s="20" customFormat="1" ht="11.25" customHeight="1" x14ac:dyDescent="0.2">
      <c r="A5" s="11"/>
      <c r="B5" s="19"/>
      <c r="C5" s="19" t="s">
        <v>48</v>
      </c>
      <c r="D5" s="19"/>
      <c r="E5" s="19" t="s">
        <v>17</v>
      </c>
      <c r="F5" s="19"/>
      <c r="G5" s="19" t="s">
        <v>49</v>
      </c>
      <c r="H5" s="19"/>
      <c r="I5" s="19" t="s">
        <v>50</v>
      </c>
    </row>
    <row r="6" spans="1:15" s="20" customFormat="1" ht="11.25" customHeight="1" x14ac:dyDescent="0.2">
      <c r="A6" s="11"/>
      <c r="B6" s="19"/>
      <c r="C6" s="45" t="s">
        <v>21</v>
      </c>
      <c r="D6" s="45"/>
      <c r="E6" s="45" t="s">
        <v>22</v>
      </c>
      <c r="F6" s="19"/>
      <c r="G6" s="19" t="s">
        <v>51</v>
      </c>
      <c r="H6" s="19"/>
      <c r="I6" s="19" t="s">
        <v>51</v>
      </c>
    </row>
    <row r="7" spans="1:15" s="20" customFormat="1" ht="11.25" customHeight="1" x14ac:dyDescent="0.2">
      <c r="A7" s="11"/>
      <c r="B7" s="19"/>
      <c r="C7" s="19"/>
      <c r="D7" s="19"/>
      <c r="E7" s="19"/>
      <c r="F7" s="19"/>
      <c r="G7" s="45" t="s">
        <v>52</v>
      </c>
      <c r="H7" s="45"/>
      <c r="I7" s="45" t="s">
        <v>53</v>
      </c>
    </row>
    <row r="8" spans="1:15" s="20" customFormat="1" ht="11.25" customHeight="1" x14ac:dyDescent="0.2">
      <c r="A8" s="12"/>
      <c r="B8" s="44"/>
      <c r="C8" s="44"/>
      <c r="D8" s="44"/>
      <c r="E8" s="44"/>
      <c r="F8" s="44"/>
      <c r="G8" s="46" t="s">
        <v>54</v>
      </c>
      <c r="H8" s="46"/>
      <c r="I8" s="46" t="s">
        <v>54</v>
      </c>
    </row>
    <row r="9" spans="1:15" ht="11.25" customHeight="1" x14ac:dyDescent="0.2">
      <c r="A9" s="6"/>
      <c r="B9" s="47"/>
      <c r="C9" s="47"/>
      <c r="D9" s="47"/>
      <c r="E9" s="47"/>
      <c r="F9" s="47"/>
      <c r="G9" s="47"/>
      <c r="H9" s="47"/>
      <c r="I9" s="47"/>
    </row>
    <row r="10" spans="1:15" s="20" customFormat="1" ht="11.25" customHeight="1" x14ac:dyDescent="0.2">
      <c r="A10" s="11">
        <v>2006</v>
      </c>
      <c r="B10" s="19" t="s">
        <v>36</v>
      </c>
      <c r="C10" s="50">
        <v>14090</v>
      </c>
      <c r="D10" s="50"/>
      <c r="E10" s="50">
        <v>5031</v>
      </c>
      <c r="F10" s="50"/>
      <c r="G10" s="50">
        <v>82</v>
      </c>
      <c r="H10" s="50"/>
      <c r="I10" s="50">
        <v>170</v>
      </c>
      <c r="J10" s="50"/>
      <c r="K10" s="50"/>
      <c r="L10" s="50"/>
      <c r="M10" s="50"/>
      <c r="N10" s="50"/>
      <c r="O10" s="50"/>
    </row>
    <row r="11" spans="1:15" s="20" customFormat="1" ht="11.25" customHeight="1" x14ac:dyDescent="0.2">
      <c r="A11" s="11"/>
      <c r="B11" s="19" t="s">
        <v>37</v>
      </c>
      <c r="C11" s="50">
        <v>14115</v>
      </c>
      <c r="D11" s="50"/>
      <c r="E11" s="50">
        <v>4951</v>
      </c>
      <c r="F11" s="50"/>
      <c r="G11" s="50">
        <v>59</v>
      </c>
      <c r="H11" s="50"/>
      <c r="I11" s="50">
        <v>113</v>
      </c>
      <c r="J11" s="50"/>
      <c r="K11" s="50"/>
      <c r="L11" s="50"/>
      <c r="M11" s="50"/>
      <c r="N11" s="50"/>
      <c r="O11" s="50"/>
    </row>
    <row r="12" spans="1:15" s="20" customFormat="1" ht="11.25" customHeight="1" x14ac:dyDescent="0.2">
      <c r="A12" s="11"/>
      <c r="B12" s="19" t="s">
        <v>38</v>
      </c>
      <c r="C12" s="50">
        <v>14157</v>
      </c>
      <c r="D12" s="50"/>
      <c r="E12" s="50">
        <v>4891</v>
      </c>
      <c r="F12" s="50"/>
      <c r="G12" s="50">
        <v>70</v>
      </c>
      <c r="H12" s="50"/>
      <c r="I12" s="50">
        <v>88</v>
      </c>
      <c r="J12" s="50"/>
      <c r="K12" s="50"/>
      <c r="L12" s="50"/>
      <c r="M12" s="50"/>
      <c r="N12" s="50"/>
      <c r="O12" s="50"/>
    </row>
    <row r="13" spans="1:15" s="20" customFormat="1" ht="11.25" customHeight="1" x14ac:dyDescent="0.2">
      <c r="A13" s="11"/>
      <c r="B13" s="19" t="s">
        <v>39</v>
      </c>
      <c r="C13" s="50">
        <v>14293</v>
      </c>
      <c r="D13" s="50"/>
      <c r="E13" s="50">
        <v>4817</v>
      </c>
      <c r="F13" s="50"/>
      <c r="G13" s="50">
        <v>141</v>
      </c>
      <c r="H13" s="50"/>
      <c r="I13" s="50">
        <v>73</v>
      </c>
      <c r="J13" s="50"/>
      <c r="K13" s="50"/>
      <c r="L13" s="50"/>
      <c r="M13" s="50"/>
      <c r="N13" s="50"/>
      <c r="O13" s="50"/>
    </row>
    <row r="14" spans="1:15" s="20" customFormat="1" ht="11.25" customHeight="1" x14ac:dyDescent="0.2">
      <c r="A14" s="11"/>
      <c r="B14" s="19" t="s">
        <v>40</v>
      </c>
      <c r="C14" s="50">
        <v>14373</v>
      </c>
      <c r="D14" s="50"/>
      <c r="E14" s="50">
        <v>4746</v>
      </c>
      <c r="F14" s="50"/>
      <c r="G14" s="50">
        <v>110</v>
      </c>
      <c r="H14" s="50"/>
      <c r="I14" s="50">
        <v>93</v>
      </c>
      <c r="J14" s="50"/>
      <c r="K14" s="50"/>
      <c r="L14" s="50"/>
      <c r="M14" s="50"/>
      <c r="N14" s="50"/>
      <c r="O14" s="50"/>
    </row>
    <row r="15" spans="1:15" s="20" customFormat="1" ht="11.25" customHeight="1" x14ac:dyDescent="0.2">
      <c r="A15" s="11"/>
      <c r="B15" s="19" t="s">
        <v>41</v>
      </c>
      <c r="C15" s="50">
        <v>12940</v>
      </c>
      <c r="D15" s="50"/>
      <c r="E15" s="50">
        <v>6244</v>
      </c>
      <c r="F15" s="50"/>
      <c r="G15" s="50">
        <v>202</v>
      </c>
      <c r="H15" s="50"/>
      <c r="I15" s="50">
        <v>126</v>
      </c>
      <c r="J15" s="50"/>
      <c r="K15" s="50"/>
      <c r="L15" s="50"/>
      <c r="M15" s="50"/>
      <c r="N15" s="50"/>
      <c r="O15" s="50"/>
    </row>
    <row r="16" spans="1:15" s="20" customFormat="1" ht="11.25" customHeight="1" x14ac:dyDescent="0.2">
      <c r="A16" s="11"/>
      <c r="B16" s="19" t="s">
        <v>42</v>
      </c>
      <c r="C16" s="50">
        <v>12490</v>
      </c>
      <c r="D16" s="50"/>
      <c r="E16" s="50">
        <v>6668</v>
      </c>
      <c r="F16" s="50"/>
      <c r="G16" s="50">
        <v>69</v>
      </c>
      <c r="H16" s="50"/>
      <c r="I16" s="50">
        <v>87</v>
      </c>
      <c r="J16" s="50"/>
      <c r="K16" s="50"/>
      <c r="L16" s="50"/>
      <c r="M16" s="50"/>
      <c r="N16" s="50"/>
      <c r="O16" s="50"/>
    </row>
    <row r="17" spans="1:15" s="20" customFormat="1" ht="11.25" customHeight="1" x14ac:dyDescent="0.2">
      <c r="A17" s="11"/>
      <c r="B17" s="19" t="s">
        <v>43</v>
      </c>
      <c r="C17" s="50">
        <v>14415</v>
      </c>
      <c r="D17" s="50"/>
      <c r="E17" s="50">
        <v>4955</v>
      </c>
      <c r="F17" s="50"/>
      <c r="G17" s="50">
        <v>322</v>
      </c>
      <c r="H17" s="50"/>
      <c r="I17" s="50">
        <v>102</v>
      </c>
      <c r="J17" s="50"/>
      <c r="K17" s="50"/>
      <c r="L17" s="50"/>
      <c r="M17" s="50"/>
      <c r="N17" s="50"/>
      <c r="O17" s="50"/>
    </row>
    <row r="18" spans="1:15" s="20" customFormat="1" ht="11.25" customHeight="1" x14ac:dyDescent="0.2">
      <c r="A18" s="11"/>
      <c r="B18" s="19" t="s">
        <v>44</v>
      </c>
      <c r="C18" s="50">
        <v>14470</v>
      </c>
      <c r="D18" s="50"/>
      <c r="E18" s="50">
        <v>4911</v>
      </c>
      <c r="F18" s="50"/>
      <c r="G18" s="50">
        <v>144</v>
      </c>
      <c r="H18" s="50"/>
      <c r="I18" s="50">
        <v>133</v>
      </c>
      <c r="J18" s="50"/>
      <c r="K18" s="50"/>
      <c r="L18" s="50"/>
      <c r="M18" s="50"/>
      <c r="N18" s="50"/>
      <c r="O18" s="50"/>
    </row>
    <row r="19" spans="1:15" s="20" customFormat="1" ht="11.25" customHeight="1" x14ac:dyDescent="0.2">
      <c r="A19" s="11"/>
      <c r="B19" s="19" t="s">
        <v>45</v>
      </c>
      <c r="C19" s="50">
        <v>14255</v>
      </c>
      <c r="D19" s="50"/>
      <c r="E19" s="50">
        <v>5095</v>
      </c>
      <c r="F19" s="50"/>
      <c r="G19" s="50">
        <v>56</v>
      </c>
      <c r="H19" s="50"/>
      <c r="I19" s="50">
        <v>80</v>
      </c>
      <c r="J19" s="50"/>
      <c r="K19" s="50"/>
      <c r="L19" s="50"/>
      <c r="M19" s="50"/>
      <c r="N19" s="50"/>
      <c r="O19" s="50"/>
    </row>
    <row r="20" spans="1:15" s="20" customFormat="1" ht="11.25" customHeight="1" x14ac:dyDescent="0.2">
      <c r="A20" s="11"/>
      <c r="B20" s="19" t="s">
        <v>46</v>
      </c>
      <c r="C20" s="50">
        <v>14233</v>
      </c>
      <c r="D20" s="50"/>
      <c r="E20" s="50">
        <v>5073</v>
      </c>
      <c r="F20" s="50"/>
      <c r="G20" s="50">
        <v>56</v>
      </c>
      <c r="H20" s="50"/>
      <c r="I20" s="50">
        <v>92</v>
      </c>
      <c r="J20" s="50"/>
      <c r="K20" s="50"/>
      <c r="L20" s="50"/>
      <c r="M20" s="50"/>
      <c r="N20" s="50"/>
      <c r="O20" s="50"/>
    </row>
    <row r="21" spans="1:15" s="20" customFormat="1" ht="11.25" customHeight="1" x14ac:dyDescent="0.2">
      <c r="A21" s="11"/>
      <c r="B21" s="51" t="s">
        <v>47</v>
      </c>
      <c r="C21" s="50">
        <v>13657</v>
      </c>
      <c r="D21" s="50"/>
      <c r="E21" s="50">
        <v>5673</v>
      </c>
      <c r="F21" s="50"/>
      <c r="G21" s="50">
        <v>154</v>
      </c>
      <c r="H21" s="50"/>
      <c r="I21" s="50">
        <v>128</v>
      </c>
      <c r="J21" s="50"/>
      <c r="K21" s="50"/>
      <c r="L21" s="50"/>
      <c r="M21" s="50"/>
      <c r="N21" s="50"/>
      <c r="O21" s="50"/>
    </row>
    <row r="22" spans="1:15" s="20" customFormat="1" ht="11.25" customHeight="1" x14ac:dyDescent="0.2">
      <c r="A22" s="11"/>
      <c r="B22" s="51"/>
      <c r="C22" s="50"/>
      <c r="D22" s="50"/>
      <c r="E22" s="50"/>
      <c r="F22" s="50"/>
      <c r="G22" s="50"/>
      <c r="H22" s="50"/>
      <c r="I22" s="50"/>
      <c r="J22" s="50"/>
      <c r="K22" s="50"/>
      <c r="L22" s="50"/>
      <c r="M22" s="50"/>
      <c r="N22" s="50"/>
      <c r="O22" s="50"/>
    </row>
    <row r="23" spans="1:15" s="20" customFormat="1" ht="11.25" customHeight="1" x14ac:dyDescent="0.2">
      <c r="A23" s="11">
        <v>2007</v>
      </c>
      <c r="B23" s="19" t="s">
        <v>36</v>
      </c>
      <c r="C23" s="50">
        <v>14200</v>
      </c>
      <c r="D23" s="50"/>
      <c r="E23" s="50">
        <v>5095</v>
      </c>
      <c r="F23" s="50"/>
      <c r="G23" s="50">
        <v>110</v>
      </c>
      <c r="H23" s="50"/>
      <c r="I23" s="50">
        <v>145</v>
      </c>
      <c r="J23" s="50"/>
      <c r="K23" s="50"/>
      <c r="L23" s="50"/>
      <c r="M23" s="50"/>
      <c r="N23" s="50"/>
      <c r="O23" s="50"/>
    </row>
    <row r="24" spans="1:15" s="20" customFormat="1" ht="11.25" customHeight="1" x14ac:dyDescent="0.2">
      <c r="A24" s="11"/>
      <c r="B24" s="19" t="s">
        <v>37</v>
      </c>
      <c r="C24" s="50">
        <v>14211</v>
      </c>
      <c r="D24" s="50"/>
      <c r="E24" s="50">
        <v>5023</v>
      </c>
      <c r="F24" s="50"/>
      <c r="G24" s="50">
        <v>64</v>
      </c>
      <c r="H24" s="50"/>
      <c r="I24" s="50">
        <v>122</v>
      </c>
      <c r="J24" s="50"/>
      <c r="K24" s="50"/>
      <c r="L24" s="50"/>
      <c r="M24" s="50"/>
      <c r="N24" s="50"/>
      <c r="O24" s="50"/>
    </row>
    <row r="25" spans="1:15" s="20" customFormat="1" ht="11.25" customHeight="1" x14ac:dyDescent="0.2">
      <c r="A25" s="11"/>
      <c r="B25" s="19" t="s">
        <v>38</v>
      </c>
      <c r="C25" s="50">
        <v>14208</v>
      </c>
      <c r="D25" s="50"/>
      <c r="E25" s="50">
        <v>4988</v>
      </c>
      <c r="F25" s="50"/>
      <c r="G25" s="50">
        <v>70</v>
      </c>
      <c r="H25" s="50"/>
      <c r="I25" s="50">
        <v>102</v>
      </c>
      <c r="J25" s="50"/>
      <c r="K25" s="50"/>
      <c r="L25" s="50"/>
      <c r="M25" s="50"/>
      <c r="N25" s="50"/>
      <c r="O25" s="50"/>
    </row>
    <row r="26" spans="1:15" s="20" customFormat="1" ht="11.25" customHeight="1" x14ac:dyDescent="0.2">
      <c r="A26" s="11"/>
      <c r="B26" s="19" t="s">
        <v>39</v>
      </c>
      <c r="C26" s="50">
        <v>14202</v>
      </c>
      <c r="D26" s="50"/>
      <c r="E26" s="50">
        <v>4982</v>
      </c>
      <c r="F26" s="50"/>
      <c r="G26" s="50">
        <v>60</v>
      </c>
      <c r="H26" s="50"/>
      <c r="I26" s="50">
        <v>63</v>
      </c>
      <c r="J26" s="50"/>
      <c r="K26" s="50"/>
      <c r="L26" s="50"/>
      <c r="M26" s="50"/>
      <c r="N26" s="50"/>
      <c r="O26" s="50"/>
    </row>
    <row r="27" spans="1:15" s="20" customFormat="1" ht="11.25" customHeight="1" x14ac:dyDescent="0.2">
      <c r="A27" s="11"/>
      <c r="B27" s="19" t="s">
        <v>40</v>
      </c>
      <c r="C27" s="50">
        <v>14264</v>
      </c>
      <c r="D27" s="50"/>
      <c r="E27" s="50">
        <v>4888</v>
      </c>
      <c r="F27" s="50"/>
      <c r="G27" s="50">
        <v>87</v>
      </c>
      <c r="H27" s="50"/>
      <c r="I27" s="50">
        <v>110</v>
      </c>
      <c r="J27" s="50"/>
      <c r="K27" s="50"/>
      <c r="L27" s="50"/>
      <c r="M27" s="50"/>
      <c r="N27" s="50"/>
      <c r="O27" s="50"/>
    </row>
    <row r="28" spans="1:15" s="20" customFormat="1" ht="11.25" customHeight="1" x14ac:dyDescent="0.2">
      <c r="A28" s="11"/>
      <c r="B28" s="19" t="s">
        <v>41</v>
      </c>
      <c r="C28" s="50">
        <v>12678</v>
      </c>
      <c r="D28" s="50"/>
      <c r="E28" s="50">
        <v>6379</v>
      </c>
      <c r="F28" s="50"/>
      <c r="G28" s="50">
        <v>55</v>
      </c>
      <c r="H28" s="50"/>
      <c r="I28" s="50">
        <v>129</v>
      </c>
      <c r="J28" s="50"/>
      <c r="K28" s="50"/>
      <c r="L28" s="50"/>
      <c r="M28" s="50"/>
      <c r="N28" s="50"/>
      <c r="O28" s="50"/>
    </row>
    <row r="29" spans="1:15" s="20" customFormat="1" ht="11.25" customHeight="1" x14ac:dyDescent="0.2">
      <c r="A29" s="11"/>
      <c r="B29" s="19" t="s">
        <v>42</v>
      </c>
      <c r="C29" s="50">
        <v>12284</v>
      </c>
      <c r="D29" s="50"/>
      <c r="E29" s="50">
        <v>6781</v>
      </c>
      <c r="F29" s="50"/>
      <c r="G29" s="50">
        <v>108</v>
      </c>
      <c r="H29" s="50"/>
      <c r="I29" s="50">
        <v>87</v>
      </c>
      <c r="J29" s="50"/>
      <c r="K29" s="50"/>
      <c r="L29" s="50"/>
      <c r="M29" s="50"/>
      <c r="N29" s="50"/>
      <c r="O29" s="50"/>
    </row>
    <row r="30" spans="1:15" s="20" customFormat="1" ht="11.25" customHeight="1" x14ac:dyDescent="0.2">
      <c r="A30" s="11"/>
      <c r="B30" s="19" t="s">
        <v>43</v>
      </c>
      <c r="C30" s="50">
        <v>14152</v>
      </c>
      <c r="D30" s="50"/>
      <c r="E30" s="50">
        <v>4971</v>
      </c>
      <c r="F30" s="50"/>
      <c r="G30" s="50">
        <v>149</v>
      </c>
      <c r="H30" s="50"/>
      <c r="I30" s="50">
        <v>79</v>
      </c>
      <c r="J30" s="50"/>
      <c r="K30" s="50"/>
      <c r="L30" s="50"/>
      <c r="M30" s="50"/>
      <c r="N30" s="50"/>
      <c r="O30" s="50"/>
    </row>
    <row r="31" spans="1:15" s="20" customFormat="1" ht="11.25" customHeight="1" x14ac:dyDescent="0.2">
      <c r="A31" s="11"/>
      <c r="B31" s="19" t="s">
        <v>44</v>
      </c>
      <c r="C31" s="50">
        <v>14148</v>
      </c>
      <c r="D31" s="50"/>
      <c r="E31" s="50">
        <v>4930</v>
      </c>
      <c r="F31" s="50"/>
      <c r="G31" s="50">
        <v>90</v>
      </c>
      <c r="H31" s="50"/>
      <c r="I31" s="50">
        <v>121</v>
      </c>
      <c r="J31" s="50"/>
      <c r="K31" s="50"/>
      <c r="L31" s="50"/>
      <c r="M31" s="50"/>
      <c r="N31" s="50"/>
      <c r="O31" s="50"/>
    </row>
    <row r="32" spans="1:15" s="20" customFormat="1" ht="11.25" customHeight="1" x14ac:dyDescent="0.2">
      <c r="A32" s="11"/>
      <c r="B32" s="19" t="s">
        <v>45</v>
      </c>
      <c r="C32" s="50">
        <v>14007</v>
      </c>
      <c r="D32" s="50"/>
      <c r="E32" s="50">
        <v>4661</v>
      </c>
      <c r="F32" s="50"/>
      <c r="G32" s="50">
        <v>86</v>
      </c>
      <c r="H32" s="50"/>
      <c r="I32" s="50">
        <v>480</v>
      </c>
      <c r="J32" s="50"/>
      <c r="K32" s="50"/>
      <c r="L32" s="50"/>
      <c r="M32" s="50"/>
      <c r="N32" s="50"/>
      <c r="O32" s="50"/>
    </row>
    <row r="33" spans="1:15" s="20" customFormat="1" ht="11.25" customHeight="1" x14ac:dyDescent="0.2">
      <c r="A33" s="11"/>
      <c r="B33" s="19" t="s">
        <v>46</v>
      </c>
      <c r="C33" s="50">
        <v>14018</v>
      </c>
      <c r="D33" s="50"/>
      <c r="E33" s="50">
        <v>4631</v>
      </c>
      <c r="F33" s="50"/>
      <c r="G33" s="50">
        <v>75</v>
      </c>
      <c r="H33" s="50"/>
      <c r="I33" s="50">
        <v>90</v>
      </c>
      <c r="J33" s="50"/>
      <c r="K33" s="50"/>
      <c r="L33" s="50"/>
      <c r="M33" s="50"/>
      <c r="N33" s="50"/>
      <c r="O33" s="50"/>
    </row>
    <row r="34" spans="1:15" s="20" customFormat="1" ht="11.25" customHeight="1" x14ac:dyDescent="0.2">
      <c r="A34" s="11"/>
      <c r="B34" s="51" t="s">
        <v>47</v>
      </c>
      <c r="C34" s="50">
        <v>13338</v>
      </c>
      <c r="D34" s="50"/>
      <c r="E34" s="50">
        <v>5348</v>
      </c>
      <c r="F34" s="50"/>
      <c r="G34" s="50">
        <v>97</v>
      </c>
      <c r="H34" s="50"/>
      <c r="I34" s="50">
        <v>53</v>
      </c>
      <c r="J34" s="50"/>
      <c r="K34" s="50"/>
      <c r="L34" s="50"/>
      <c r="M34" s="50"/>
      <c r="N34" s="50"/>
      <c r="O34" s="50"/>
    </row>
    <row r="35" spans="1:15" s="20" customFormat="1" ht="11.25" customHeight="1" x14ac:dyDescent="0.2">
      <c r="A35" s="11"/>
      <c r="B35" s="51"/>
      <c r="C35" s="50"/>
      <c r="D35" s="50"/>
      <c r="E35" s="50"/>
      <c r="F35" s="50"/>
      <c r="G35" s="50"/>
      <c r="H35" s="50"/>
      <c r="I35" s="50"/>
      <c r="J35" s="50"/>
      <c r="K35" s="50"/>
      <c r="L35" s="50"/>
      <c r="M35" s="50"/>
      <c r="N35" s="50"/>
      <c r="O35" s="50"/>
    </row>
    <row r="36" spans="1:15" s="20" customFormat="1" ht="11.25" customHeight="1" x14ac:dyDescent="0.2">
      <c r="A36" s="11">
        <v>2008</v>
      </c>
      <c r="B36" s="19" t="s">
        <v>36</v>
      </c>
      <c r="C36" s="50">
        <v>13881</v>
      </c>
      <c r="D36" s="50"/>
      <c r="E36" s="50">
        <v>4778</v>
      </c>
      <c r="F36" s="50"/>
      <c r="G36" s="50">
        <v>60</v>
      </c>
      <c r="H36" s="50"/>
      <c r="I36" s="50">
        <v>82</v>
      </c>
      <c r="J36" s="50"/>
      <c r="K36" s="88"/>
      <c r="L36" s="50"/>
      <c r="M36" s="50"/>
      <c r="N36" s="50"/>
      <c r="O36" s="50"/>
    </row>
    <row r="37" spans="1:15" s="20" customFormat="1" ht="11.25" customHeight="1" x14ac:dyDescent="0.2">
      <c r="A37" s="11"/>
      <c r="B37" s="19" t="s">
        <v>37</v>
      </c>
      <c r="C37" s="50">
        <v>13961</v>
      </c>
      <c r="D37" s="50"/>
      <c r="E37" s="50">
        <v>4702</v>
      </c>
      <c r="F37" s="50"/>
      <c r="G37" s="50">
        <v>73</v>
      </c>
      <c r="H37" s="50"/>
      <c r="I37" s="50">
        <v>65</v>
      </c>
      <c r="J37" s="50"/>
      <c r="K37" s="88"/>
      <c r="L37" s="50"/>
      <c r="M37" s="50"/>
      <c r="N37" s="50"/>
      <c r="O37" s="50"/>
    </row>
    <row r="38" spans="1:15" s="20" customFormat="1" ht="11.25" customHeight="1" x14ac:dyDescent="0.2">
      <c r="A38" s="11"/>
      <c r="B38" s="19" t="s">
        <v>38</v>
      </c>
      <c r="C38" s="50">
        <v>13998</v>
      </c>
      <c r="D38" s="50"/>
      <c r="E38" s="50">
        <v>4621</v>
      </c>
      <c r="F38" s="50"/>
      <c r="G38" s="50">
        <v>51</v>
      </c>
      <c r="H38" s="50"/>
      <c r="I38" s="50">
        <v>89</v>
      </c>
      <c r="J38" s="50"/>
      <c r="K38" s="88"/>
      <c r="L38" s="50"/>
      <c r="M38" s="50"/>
      <c r="N38" s="50"/>
      <c r="O38" s="50"/>
    </row>
    <row r="39" spans="1:15" s="20" customFormat="1" ht="11.25" customHeight="1" x14ac:dyDescent="0.2">
      <c r="A39" s="11"/>
      <c r="B39" s="19" t="s">
        <v>39</v>
      </c>
      <c r="C39" s="50">
        <v>14077</v>
      </c>
      <c r="D39" s="50"/>
      <c r="E39" s="50">
        <v>4531</v>
      </c>
      <c r="F39" s="50"/>
      <c r="G39" s="50">
        <v>72</v>
      </c>
      <c r="H39" s="50"/>
      <c r="I39" s="50">
        <v>76</v>
      </c>
      <c r="J39" s="50"/>
      <c r="K39" s="88"/>
      <c r="L39" s="50"/>
      <c r="M39" s="50"/>
      <c r="N39" s="50"/>
      <c r="O39" s="50"/>
    </row>
    <row r="40" spans="1:15" s="20" customFormat="1" ht="11.25" customHeight="1" x14ac:dyDescent="0.2">
      <c r="A40" s="11"/>
      <c r="B40" s="19" t="s">
        <v>40</v>
      </c>
      <c r="C40" s="50">
        <v>14193</v>
      </c>
      <c r="D40" s="50"/>
      <c r="E40" s="50">
        <v>4410</v>
      </c>
      <c r="F40" s="50"/>
      <c r="G40" s="50">
        <v>77</v>
      </c>
      <c r="H40" s="50"/>
      <c r="I40" s="50">
        <v>65</v>
      </c>
      <c r="J40" s="50"/>
      <c r="K40" s="50"/>
      <c r="L40" s="50"/>
      <c r="M40" s="50"/>
      <c r="N40" s="50"/>
      <c r="O40" s="50"/>
    </row>
    <row r="41" spans="1:15" s="20" customFormat="1" ht="11.25" customHeight="1" x14ac:dyDescent="0.2">
      <c r="A41" s="11"/>
      <c r="B41" s="19" t="s">
        <v>41</v>
      </c>
      <c r="C41" s="50">
        <v>12486</v>
      </c>
      <c r="D41" s="50"/>
      <c r="E41" s="50">
        <v>6086</v>
      </c>
      <c r="F41" s="50"/>
      <c r="G41" s="50">
        <v>59</v>
      </c>
      <c r="H41" s="50"/>
      <c r="I41" s="50">
        <v>79</v>
      </c>
      <c r="J41" s="50"/>
      <c r="K41" s="50"/>
      <c r="L41" s="50"/>
      <c r="M41" s="50"/>
      <c r="N41" s="50"/>
      <c r="O41" s="50"/>
    </row>
    <row r="42" spans="1:15" s="20" customFormat="1" ht="11.25" customHeight="1" x14ac:dyDescent="0.2">
      <c r="A42" s="11"/>
      <c r="B42" s="19" t="s">
        <v>42</v>
      </c>
      <c r="C42" s="50">
        <v>12236</v>
      </c>
      <c r="D42" s="50"/>
      <c r="E42" s="50">
        <v>6377</v>
      </c>
      <c r="F42" s="50"/>
      <c r="G42" s="50">
        <v>114</v>
      </c>
      <c r="H42" s="50"/>
      <c r="I42" s="50">
        <v>56</v>
      </c>
      <c r="J42" s="50"/>
      <c r="K42" s="50"/>
      <c r="L42" s="50"/>
      <c r="M42" s="50"/>
      <c r="N42" s="50"/>
      <c r="O42" s="50"/>
    </row>
    <row r="43" spans="1:15" s="20" customFormat="1" ht="11.25" customHeight="1" x14ac:dyDescent="0.2">
      <c r="A43" s="11"/>
      <c r="B43" s="19" t="s">
        <v>43</v>
      </c>
      <c r="C43" s="50">
        <v>14200</v>
      </c>
      <c r="D43" s="50"/>
      <c r="E43" s="50">
        <v>4629</v>
      </c>
      <c r="F43" s="50"/>
      <c r="G43" s="50">
        <v>303</v>
      </c>
      <c r="H43" s="50"/>
      <c r="I43" s="50">
        <v>84</v>
      </c>
      <c r="J43" s="50"/>
      <c r="K43" s="50"/>
      <c r="L43" s="50"/>
      <c r="M43" s="50"/>
      <c r="N43" s="50"/>
      <c r="O43" s="50"/>
    </row>
    <row r="44" spans="1:15" s="20" customFormat="1" ht="11.25" customHeight="1" x14ac:dyDescent="0.2">
      <c r="A44" s="11"/>
      <c r="B44" s="19" t="s">
        <v>44</v>
      </c>
      <c r="C44" s="30">
        <v>14206</v>
      </c>
      <c r="D44" s="30"/>
      <c r="E44" s="30">
        <v>4569</v>
      </c>
      <c r="F44" s="50"/>
      <c r="G44" s="50">
        <v>103</v>
      </c>
      <c r="H44" s="50"/>
      <c r="I44" s="50">
        <v>149</v>
      </c>
      <c r="J44" s="50"/>
      <c r="K44" s="50"/>
      <c r="L44" s="50"/>
      <c r="M44" s="50"/>
      <c r="N44" s="50"/>
      <c r="O44" s="50"/>
    </row>
    <row r="45" spans="1:15" s="20" customFormat="1" ht="11.25" customHeight="1" x14ac:dyDescent="0.2">
      <c r="A45" s="11"/>
      <c r="B45" s="19" t="s">
        <v>45</v>
      </c>
      <c r="C45" s="50">
        <v>14119</v>
      </c>
      <c r="D45" s="50"/>
      <c r="E45" s="50">
        <v>4735</v>
      </c>
      <c r="F45" s="50"/>
      <c r="G45" s="50">
        <v>148</v>
      </c>
      <c r="H45" s="50"/>
      <c r="I45" s="50">
        <v>66</v>
      </c>
      <c r="J45" s="50"/>
      <c r="K45" s="50"/>
      <c r="L45" s="50"/>
      <c r="M45" s="50"/>
      <c r="N45" s="50"/>
      <c r="O45" s="50"/>
    </row>
    <row r="46" spans="1:15" s="20" customFormat="1" ht="11.25" customHeight="1" x14ac:dyDescent="0.2">
      <c r="A46" s="11"/>
      <c r="B46" s="19" t="s">
        <v>46</v>
      </c>
      <c r="C46" s="50">
        <v>14114</v>
      </c>
      <c r="D46" s="50"/>
      <c r="E46" s="50">
        <v>4709</v>
      </c>
      <c r="F46" s="50"/>
      <c r="G46" s="50">
        <v>67</v>
      </c>
      <c r="H46" s="50"/>
      <c r="I46" s="50">
        <v>96</v>
      </c>
      <c r="J46" s="50"/>
      <c r="K46" s="50"/>
      <c r="L46" s="50"/>
      <c r="M46" s="50"/>
      <c r="N46" s="50"/>
      <c r="O46" s="50"/>
    </row>
    <row r="47" spans="1:15" s="20" customFormat="1" ht="11.25" customHeight="1" x14ac:dyDescent="0.2">
      <c r="A47" s="11"/>
      <c r="B47" s="51" t="s">
        <v>47</v>
      </c>
      <c r="C47" s="50">
        <v>13437</v>
      </c>
      <c r="D47" s="50"/>
      <c r="E47" s="50">
        <v>5418</v>
      </c>
      <c r="F47" s="50"/>
      <c r="G47" s="50">
        <v>135</v>
      </c>
      <c r="H47" s="50"/>
      <c r="I47" s="50">
        <v>99</v>
      </c>
      <c r="J47" s="50"/>
      <c r="K47" s="50"/>
      <c r="L47" s="50"/>
      <c r="M47" s="50"/>
      <c r="N47" s="50"/>
      <c r="O47" s="50"/>
    </row>
    <row r="48" spans="1:15" s="20" customFormat="1" ht="11.25" customHeight="1" x14ac:dyDescent="0.2">
      <c r="A48" s="11"/>
      <c r="B48" s="51"/>
      <c r="C48" s="50"/>
      <c r="D48" s="50"/>
      <c r="E48" s="50"/>
      <c r="F48" s="50"/>
      <c r="G48" s="50"/>
      <c r="H48" s="50"/>
      <c r="I48" s="50"/>
      <c r="J48" s="50"/>
      <c r="K48" s="50"/>
      <c r="L48" s="50"/>
      <c r="M48" s="50"/>
      <c r="N48" s="50"/>
      <c r="O48" s="50"/>
    </row>
    <row r="49" spans="1:15" s="20" customFormat="1" ht="11.25" customHeight="1" x14ac:dyDescent="0.2">
      <c r="A49" s="11">
        <v>2009</v>
      </c>
      <c r="B49" s="51" t="s">
        <v>36</v>
      </c>
      <c r="C49" s="50">
        <v>14020</v>
      </c>
      <c r="D49" s="50"/>
      <c r="E49" s="50">
        <v>4838</v>
      </c>
      <c r="F49" s="50"/>
      <c r="G49" s="50">
        <v>95</v>
      </c>
      <c r="H49" s="50"/>
      <c r="I49" s="50">
        <v>90</v>
      </c>
      <c r="J49" s="50"/>
      <c r="K49" s="50"/>
      <c r="L49" s="50"/>
      <c r="M49" s="50"/>
      <c r="N49" s="50"/>
      <c r="O49" s="50"/>
    </row>
    <row r="50" spans="1:15" s="20" customFormat="1" ht="11.25" customHeight="1" x14ac:dyDescent="0.2">
      <c r="A50" s="11"/>
      <c r="B50" s="51" t="s">
        <v>37</v>
      </c>
      <c r="C50" s="50">
        <v>14118</v>
      </c>
      <c r="D50" s="50"/>
      <c r="E50" s="50">
        <v>4744</v>
      </c>
      <c r="F50" s="50"/>
      <c r="G50" s="50">
        <v>85</v>
      </c>
      <c r="H50" s="50"/>
      <c r="I50" s="50">
        <v>76</v>
      </c>
      <c r="J50" s="50"/>
      <c r="K50" s="50"/>
      <c r="L50" s="50"/>
      <c r="M50" s="50"/>
      <c r="N50" s="50"/>
      <c r="O50" s="50"/>
    </row>
    <row r="51" spans="1:15" s="20" customFormat="1" ht="11.25" customHeight="1" x14ac:dyDescent="0.2">
      <c r="A51" s="11"/>
      <c r="B51" s="51" t="s">
        <v>38</v>
      </c>
      <c r="C51" s="50">
        <v>14075</v>
      </c>
      <c r="D51" s="50"/>
      <c r="E51" s="50">
        <v>4746</v>
      </c>
      <c r="F51" s="50"/>
      <c r="G51" s="50">
        <v>38</v>
      </c>
      <c r="H51" s="50"/>
      <c r="I51" s="50">
        <v>74</v>
      </c>
      <c r="J51" s="50"/>
      <c r="K51" s="50"/>
      <c r="L51" s="50"/>
      <c r="M51" s="50"/>
      <c r="N51" s="50"/>
      <c r="O51" s="50"/>
    </row>
    <row r="52" spans="1:15" s="20" customFormat="1" ht="11.25" customHeight="1" x14ac:dyDescent="0.2">
      <c r="A52" s="11"/>
      <c r="B52" s="19" t="s">
        <v>39</v>
      </c>
      <c r="C52" s="50">
        <v>14557</v>
      </c>
      <c r="D52" s="50"/>
      <c r="E52" s="50">
        <v>5038</v>
      </c>
      <c r="F52" s="50"/>
      <c r="G52" s="50">
        <v>57</v>
      </c>
      <c r="H52" s="50"/>
      <c r="I52" s="50">
        <v>80</v>
      </c>
      <c r="J52" s="50"/>
      <c r="K52" s="50"/>
      <c r="L52" s="50"/>
      <c r="M52" s="50"/>
      <c r="N52" s="50"/>
      <c r="O52" s="50"/>
    </row>
    <row r="53" spans="1:15" s="20" customFormat="1" ht="11.25" customHeight="1" x14ac:dyDescent="0.2">
      <c r="A53" s="11"/>
      <c r="B53" s="51" t="s">
        <v>40</v>
      </c>
      <c r="C53" s="50">
        <v>14175</v>
      </c>
      <c r="D53" s="50"/>
      <c r="E53" s="50">
        <v>4606</v>
      </c>
      <c r="F53" s="50"/>
      <c r="G53" s="50">
        <v>87</v>
      </c>
      <c r="H53" s="50"/>
      <c r="I53" s="50">
        <v>85</v>
      </c>
      <c r="J53" s="50"/>
      <c r="K53" s="50"/>
      <c r="L53" s="50"/>
      <c r="M53" s="50"/>
      <c r="N53" s="50"/>
      <c r="O53" s="50"/>
    </row>
    <row r="54" spans="1:15" s="20" customFormat="1" ht="11.25" customHeight="1" x14ac:dyDescent="0.2">
      <c r="A54" s="11"/>
      <c r="B54" s="51" t="s">
        <v>41</v>
      </c>
      <c r="C54" s="50">
        <v>12498</v>
      </c>
      <c r="D54" s="50"/>
      <c r="E54" s="50">
        <v>6383</v>
      </c>
      <c r="F54" s="50"/>
      <c r="G54" s="50">
        <v>212</v>
      </c>
      <c r="H54" s="50"/>
      <c r="I54" s="50">
        <v>84</v>
      </c>
      <c r="J54" s="50"/>
      <c r="K54" s="50"/>
      <c r="L54" s="50"/>
      <c r="M54" s="50"/>
      <c r="N54" s="50"/>
      <c r="O54" s="50"/>
    </row>
    <row r="55" spans="1:15" s="20" customFormat="1" ht="11.25" customHeight="1" x14ac:dyDescent="0.2">
      <c r="A55" s="11"/>
      <c r="B55" s="51" t="s">
        <v>42</v>
      </c>
      <c r="C55" s="50">
        <v>12256</v>
      </c>
      <c r="D55" s="50"/>
      <c r="E55" s="50">
        <v>6615</v>
      </c>
      <c r="F55" s="50"/>
      <c r="G55" s="50">
        <v>75</v>
      </c>
      <c r="H55" s="50"/>
      <c r="I55" s="50">
        <v>78</v>
      </c>
      <c r="J55" s="50"/>
      <c r="K55" s="50"/>
      <c r="L55" s="50"/>
      <c r="M55" s="50"/>
      <c r="N55" s="50"/>
      <c r="O55" s="50"/>
    </row>
    <row r="56" spans="1:15" s="20" customFormat="1" ht="13.5" customHeight="1" x14ac:dyDescent="0.2">
      <c r="A56" s="11"/>
      <c r="B56" s="51" t="s">
        <v>43</v>
      </c>
      <c r="C56" s="50">
        <v>14069</v>
      </c>
      <c r="D56" s="50"/>
      <c r="E56" s="50">
        <v>4881</v>
      </c>
      <c r="F56" s="50"/>
      <c r="G56" s="50">
        <v>164</v>
      </c>
      <c r="H56" s="50"/>
      <c r="I56" s="50">
        <v>76</v>
      </c>
      <c r="J56" s="50"/>
      <c r="K56" s="50"/>
      <c r="L56" s="50"/>
      <c r="M56" s="50"/>
      <c r="N56" s="50"/>
      <c r="O56" s="50"/>
    </row>
    <row r="57" spans="1:15" s="20" customFormat="1" ht="13.5" customHeight="1" x14ac:dyDescent="0.2">
      <c r="A57" s="11"/>
      <c r="B57" s="51" t="s">
        <v>44</v>
      </c>
      <c r="C57" s="50">
        <v>14232</v>
      </c>
      <c r="D57" s="50"/>
      <c r="E57" s="50">
        <v>4783</v>
      </c>
      <c r="F57" s="50"/>
      <c r="G57" s="50">
        <v>158</v>
      </c>
      <c r="H57" s="50"/>
      <c r="I57" s="50">
        <v>91</v>
      </c>
      <c r="J57" s="50"/>
      <c r="K57" s="50"/>
      <c r="L57" s="50"/>
      <c r="M57" s="50"/>
      <c r="N57" s="50"/>
      <c r="O57" s="50"/>
    </row>
    <row r="58" spans="1:15" s="20" customFormat="1" ht="13.5" customHeight="1" x14ac:dyDescent="0.2">
      <c r="A58" s="11"/>
      <c r="B58" s="51" t="s">
        <v>45</v>
      </c>
      <c r="C58" s="50">
        <v>14095</v>
      </c>
      <c r="D58" s="50"/>
      <c r="E58" s="50">
        <v>4895</v>
      </c>
      <c r="F58" s="50"/>
      <c r="G58" s="50">
        <v>71</v>
      </c>
      <c r="H58" s="50"/>
      <c r="I58" s="50">
        <v>93</v>
      </c>
      <c r="J58" s="50"/>
      <c r="K58" s="50"/>
      <c r="L58" s="50"/>
      <c r="M58" s="50"/>
      <c r="N58" s="50"/>
      <c r="O58" s="50"/>
    </row>
    <row r="59" spans="1:15" s="20" customFormat="1" ht="13.5" customHeight="1" x14ac:dyDescent="0.2">
      <c r="A59" s="11"/>
      <c r="B59" s="51" t="s">
        <v>46</v>
      </c>
      <c r="C59" s="50">
        <v>14107</v>
      </c>
      <c r="D59" s="50"/>
      <c r="E59" s="50">
        <v>4883</v>
      </c>
      <c r="F59" s="50"/>
      <c r="G59" s="50">
        <v>105</v>
      </c>
      <c r="H59" s="50"/>
      <c r="I59" s="50">
        <v>102</v>
      </c>
      <c r="J59" s="50"/>
      <c r="K59" s="50"/>
      <c r="L59" s="50"/>
      <c r="M59" s="50"/>
      <c r="N59" s="50"/>
      <c r="O59" s="50"/>
    </row>
    <row r="60" spans="1:15" s="20" customFormat="1" ht="13.5" customHeight="1" x14ac:dyDescent="0.2">
      <c r="A60" s="11"/>
      <c r="B60" s="51" t="s">
        <v>47</v>
      </c>
      <c r="C60" s="50">
        <v>13400</v>
      </c>
      <c r="D60" s="50"/>
      <c r="E60" s="50">
        <v>5613</v>
      </c>
      <c r="F60" s="50"/>
      <c r="G60" s="50">
        <v>78</v>
      </c>
      <c r="H60" s="50"/>
      <c r="I60" s="50">
        <v>53</v>
      </c>
      <c r="J60" s="50"/>
      <c r="K60" s="50"/>
      <c r="L60" s="50"/>
      <c r="M60" s="50"/>
      <c r="N60" s="50"/>
      <c r="O60" s="50"/>
    </row>
    <row r="61" spans="1:15" s="20" customFormat="1" ht="11.25" customHeight="1" x14ac:dyDescent="0.2">
      <c r="A61" s="11"/>
      <c r="B61" s="51"/>
      <c r="C61" s="50"/>
      <c r="D61" s="50"/>
      <c r="E61" s="50"/>
      <c r="F61" s="50"/>
      <c r="G61" s="50"/>
      <c r="H61" s="50"/>
      <c r="I61" s="50"/>
      <c r="J61" s="50"/>
      <c r="K61" s="50"/>
      <c r="L61" s="50"/>
      <c r="M61" s="50"/>
      <c r="N61" s="50"/>
      <c r="O61" s="50"/>
    </row>
    <row r="62" spans="1:15" s="20" customFormat="1" ht="11.25" customHeight="1" x14ac:dyDescent="0.2">
      <c r="A62" s="11">
        <v>2010</v>
      </c>
      <c r="B62" s="51" t="s">
        <v>36</v>
      </c>
      <c r="C62" s="50">
        <v>13993</v>
      </c>
      <c r="D62" s="50"/>
      <c r="E62" s="50">
        <v>5004</v>
      </c>
      <c r="F62" s="50"/>
      <c r="G62" s="50">
        <v>62</v>
      </c>
      <c r="H62" s="50"/>
      <c r="I62" s="50">
        <v>76</v>
      </c>
      <c r="J62" s="50"/>
      <c r="K62" s="50"/>
      <c r="L62" s="50"/>
      <c r="M62" s="50"/>
      <c r="N62" s="50"/>
      <c r="O62" s="50"/>
    </row>
    <row r="63" spans="1:15" s="20" customFormat="1" ht="11.25" customHeight="1" x14ac:dyDescent="0.2">
      <c r="A63" s="11"/>
      <c r="B63" s="51" t="s">
        <v>37</v>
      </c>
      <c r="C63" s="50">
        <v>14083</v>
      </c>
      <c r="D63" s="50"/>
      <c r="E63" s="50">
        <v>4971</v>
      </c>
      <c r="F63" s="50"/>
      <c r="G63" s="50">
        <v>131</v>
      </c>
      <c r="H63" s="50"/>
      <c r="I63" s="50">
        <v>71</v>
      </c>
      <c r="J63" s="50"/>
      <c r="K63" s="50"/>
      <c r="L63" s="50"/>
      <c r="M63" s="50"/>
      <c r="N63" s="50"/>
      <c r="O63" s="50"/>
    </row>
    <row r="64" spans="1:15" s="20" customFormat="1" ht="11.25" customHeight="1" x14ac:dyDescent="0.2">
      <c r="A64" s="11"/>
      <c r="B64" s="51" t="s">
        <v>38</v>
      </c>
      <c r="C64" s="50">
        <v>14039</v>
      </c>
      <c r="D64" s="50"/>
      <c r="E64" s="50">
        <v>4982</v>
      </c>
      <c r="F64" s="50"/>
      <c r="G64" s="50">
        <v>44</v>
      </c>
      <c r="H64" s="50"/>
      <c r="I64" s="50">
        <v>74</v>
      </c>
      <c r="J64" s="50"/>
      <c r="K64" s="50"/>
      <c r="L64" s="50"/>
      <c r="M64" s="50"/>
      <c r="N64" s="50"/>
      <c r="O64" s="50"/>
    </row>
    <row r="65" spans="1:15" s="20" customFormat="1" ht="11.25" customHeight="1" x14ac:dyDescent="0.2">
      <c r="A65" s="11"/>
      <c r="B65" s="31" t="s">
        <v>39</v>
      </c>
      <c r="C65" s="30">
        <v>14097</v>
      </c>
      <c r="D65" s="30"/>
      <c r="E65" s="30">
        <v>4805</v>
      </c>
      <c r="F65" s="50"/>
      <c r="G65" s="50">
        <v>67</v>
      </c>
      <c r="H65" s="50"/>
      <c r="I65" s="50">
        <v>179</v>
      </c>
      <c r="J65" s="50"/>
      <c r="K65" s="50"/>
      <c r="L65" s="50"/>
      <c r="M65" s="50"/>
      <c r="N65" s="50"/>
      <c r="O65" s="50"/>
    </row>
    <row r="66" spans="1:15" s="20" customFormat="1" ht="11.25" customHeight="1" x14ac:dyDescent="0.2">
      <c r="A66" s="11"/>
      <c r="B66" s="51" t="s">
        <v>40</v>
      </c>
      <c r="C66" s="50">
        <v>14291</v>
      </c>
      <c r="D66" s="50"/>
      <c r="E66" s="50">
        <v>4618</v>
      </c>
      <c r="F66" s="50"/>
      <c r="G66" s="50">
        <v>187</v>
      </c>
      <c r="H66" s="50"/>
      <c r="I66" s="50">
        <v>173</v>
      </c>
      <c r="J66" s="50"/>
      <c r="K66" s="50"/>
      <c r="L66" s="50"/>
      <c r="M66" s="50"/>
      <c r="N66" s="50"/>
      <c r="O66" s="50"/>
    </row>
    <row r="67" spans="1:15" s="20" customFormat="1" ht="11.25" customHeight="1" x14ac:dyDescent="0.2">
      <c r="A67" s="11"/>
      <c r="B67" s="51" t="s">
        <v>41</v>
      </c>
      <c r="C67" s="50">
        <v>12896</v>
      </c>
      <c r="D67" s="50"/>
      <c r="E67" s="50">
        <v>6398</v>
      </c>
      <c r="F67" s="50"/>
      <c r="G67" s="50">
        <v>471</v>
      </c>
      <c r="H67" s="50"/>
      <c r="I67" s="50">
        <v>67</v>
      </c>
      <c r="J67" s="50"/>
      <c r="K67" s="50"/>
      <c r="L67" s="50"/>
      <c r="M67" s="50"/>
      <c r="N67" s="50"/>
      <c r="O67" s="50"/>
    </row>
    <row r="68" spans="1:15" s="20" customFormat="1" ht="11.25" customHeight="1" x14ac:dyDescent="0.2">
      <c r="A68" s="11"/>
      <c r="B68" s="51" t="s">
        <v>42</v>
      </c>
      <c r="C68" s="50">
        <v>12635</v>
      </c>
      <c r="D68" s="50"/>
      <c r="E68" s="50">
        <v>6659</v>
      </c>
      <c r="F68" s="50"/>
      <c r="G68" s="50">
        <v>113</v>
      </c>
      <c r="H68" s="50"/>
      <c r="I68" s="50">
        <v>100</v>
      </c>
      <c r="J68" s="50"/>
      <c r="K68" s="50"/>
      <c r="L68" s="50"/>
      <c r="M68" s="50"/>
      <c r="N68" s="50"/>
      <c r="O68" s="50"/>
    </row>
    <row r="69" spans="1:15" s="20" customFormat="1" ht="13.5" customHeight="1" x14ac:dyDescent="0.2">
      <c r="A69" s="11"/>
      <c r="B69" s="51" t="s">
        <v>43</v>
      </c>
      <c r="C69" s="50">
        <v>14341</v>
      </c>
      <c r="D69" s="50"/>
      <c r="E69" s="50">
        <v>5103</v>
      </c>
      <c r="F69" s="50"/>
      <c r="G69" s="50">
        <v>217</v>
      </c>
      <c r="H69" s="50"/>
      <c r="I69" s="50">
        <v>57</v>
      </c>
      <c r="J69" s="50"/>
      <c r="K69" s="50"/>
      <c r="L69" s="50"/>
      <c r="M69" s="50"/>
      <c r="N69" s="50"/>
      <c r="O69" s="50"/>
    </row>
    <row r="70" spans="1:15" s="20" customFormat="1" ht="13.5" customHeight="1" x14ac:dyDescent="0.2">
      <c r="A70" s="11"/>
      <c r="B70" s="51" t="s">
        <v>44</v>
      </c>
      <c r="C70" s="50">
        <v>14392</v>
      </c>
      <c r="D70" s="50"/>
      <c r="E70" s="50">
        <v>5046</v>
      </c>
      <c r="F70" s="50"/>
      <c r="G70" s="50">
        <v>111</v>
      </c>
      <c r="H70" s="50"/>
      <c r="I70" s="50">
        <v>109</v>
      </c>
      <c r="J70" s="50"/>
      <c r="K70" s="50"/>
      <c r="L70" s="50"/>
      <c r="M70" s="50"/>
      <c r="N70" s="50"/>
      <c r="O70" s="50"/>
    </row>
    <row r="71" spans="1:15" s="20" customFormat="1" ht="13.5" customHeight="1" x14ac:dyDescent="0.2">
      <c r="A71" s="11"/>
      <c r="B71" s="51" t="s">
        <v>45</v>
      </c>
      <c r="C71" s="50">
        <v>14308</v>
      </c>
      <c r="D71" s="50"/>
      <c r="E71" s="50">
        <v>5134</v>
      </c>
      <c r="F71" s="50"/>
      <c r="G71" s="50">
        <v>68</v>
      </c>
      <c r="H71" s="50"/>
      <c r="I71" s="50">
        <v>61</v>
      </c>
      <c r="J71" s="50"/>
      <c r="K71" s="50"/>
      <c r="L71" s="50"/>
      <c r="M71" s="50"/>
      <c r="N71" s="50"/>
      <c r="O71" s="50"/>
    </row>
    <row r="72" spans="1:15" s="20" customFormat="1" ht="13.5" customHeight="1" x14ac:dyDescent="0.2">
      <c r="A72" s="11"/>
      <c r="B72" s="51" t="s">
        <v>46</v>
      </c>
      <c r="C72" s="50">
        <v>14362</v>
      </c>
      <c r="D72" s="50"/>
      <c r="E72" s="50">
        <v>5105</v>
      </c>
      <c r="F72" s="50"/>
      <c r="G72" s="50">
        <v>131</v>
      </c>
      <c r="H72" s="50"/>
      <c r="I72" s="50">
        <v>100</v>
      </c>
      <c r="J72" s="50"/>
      <c r="K72" s="50"/>
      <c r="L72" s="50"/>
      <c r="M72" s="50"/>
      <c r="N72" s="50"/>
      <c r="O72" s="50"/>
    </row>
    <row r="73" spans="1:15" s="20" customFormat="1" ht="13.5" customHeight="1" x14ac:dyDescent="0.2">
      <c r="A73" s="11"/>
      <c r="B73" s="51" t="s">
        <v>47</v>
      </c>
      <c r="C73" s="50">
        <v>13867</v>
      </c>
      <c r="D73" s="50"/>
      <c r="E73" s="50">
        <v>5671</v>
      </c>
      <c r="F73" s="50"/>
      <c r="G73" s="50">
        <v>140</v>
      </c>
      <c r="H73" s="50"/>
      <c r="I73" s="50">
        <v>69</v>
      </c>
      <c r="J73" s="50"/>
      <c r="K73" s="50"/>
      <c r="L73" s="50"/>
      <c r="M73" s="50"/>
      <c r="N73" s="50"/>
      <c r="O73" s="50"/>
    </row>
    <row r="74" spans="1:15" s="20" customFormat="1" ht="11.25" customHeight="1" x14ac:dyDescent="0.2">
      <c r="A74" s="11"/>
      <c r="B74" s="51"/>
      <c r="C74" s="50"/>
      <c r="D74" s="50"/>
      <c r="E74" s="50"/>
      <c r="F74" s="50"/>
      <c r="G74" s="50"/>
      <c r="H74" s="50"/>
      <c r="I74" s="50"/>
      <c r="N74" s="50"/>
    </row>
    <row r="75" spans="1:15" ht="12" customHeight="1" x14ac:dyDescent="0.2">
      <c r="A75" s="11">
        <v>2011</v>
      </c>
      <c r="B75" s="51" t="s">
        <v>36</v>
      </c>
      <c r="C75" s="50">
        <v>14345</v>
      </c>
      <c r="D75" s="50"/>
      <c r="E75" s="50">
        <v>5232</v>
      </c>
      <c r="F75" s="50"/>
      <c r="G75" s="50">
        <v>96</v>
      </c>
      <c r="H75" s="50"/>
      <c r="I75" s="50">
        <v>59</v>
      </c>
      <c r="N75" s="50"/>
    </row>
    <row r="76" spans="1:15" ht="12" customHeight="1" x14ac:dyDescent="0.2">
      <c r="A76" s="11"/>
      <c r="B76" s="51" t="s">
        <v>37</v>
      </c>
      <c r="C76" s="50">
        <v>14438</v>
      </c>
      <c r="D76" s="50"/>
      <c r="E76" s="50">
        <v>5219</v>
      </c>
      <c r="F76" s="50"/>
      <c r="G76" s="50">
        <v>170</v>
      </c>
      <c r="H76" s="50"/>
      <c r="I76" s="50">
        <v>83</v>
      </c>
      <c r="N76" s="50"/>
    </row>
    <row r="77" spans="1:15" ht="12" customHeight="1" x14ac:dyDescent="0.2">
      <c r="A77" s="11"/>
      <c r="B77" s="51" t="s">
        <v>38</v>
      </c>
      <c r="C77" s="50">
        <v>14478</v>
      </c>
      <c r="D77" s="50"/>
      <c r="E77" s="50">
        <v>5209</v>
      </c>
      <c r="F77" s="50"/>
      <c r="G77" s="50">
        <v>105</v>
      </c>
      <c r="H77" s="50"/>
      <c r="I77" s="50">
        <v>71</v>
      </c>
      <c r="N77" s="50"/>
    </row>
    <row r="78" spans="1:15" s="20" customFormat="1" ht="11.25" customHeight="1" x14ac:dyDescent="0.2">
      <c r="A78" s="11"/>
      <c r="B78" s="31" t="s">
        <v>39</v>
      </c>
      <c r="C78" s="30">
        <v>14534</v>
      </c>
      <c r="D78" s="30"/>
      <c r="E78" s="30">
        <v>5172</v>
      </c>
      <c r="F78" s="50"/>
      <c r="G78" s="50">
        <v>87</v>
      </c>
      <c r="H78" s="50"/>
      <c r="I78" s="50">
        <v>61</v>
      </c>
      <c r="J78" s="50"/>
      <c r="K78" s="50"/>
      <c r="L78" s="50"/>
      <c r="M78" s="50"/>
      <c r="N78" s="50"/>
      <c r="O78" s="50"/>
    </row>
    <row r="79" spans="1:15" s="20" customFormat="1" ht="11.25" customHeight="1" x14ac:dyDescent="0.2">
      <c r="A79" s="11"/>
      <c r="B79" s="51" t="s">
        <v>40</v>
      </c>
      <c r="C79" s="50">
        <v>14673</v>
      </c>
      <c r="D79" s="50"/>
      <c r="E79" s="50">
        <v>5063</v>
      </c>
      <c r="F79" s="50"/>
      <c r="G79" s="50">
        <v>133</v>
      </c>
      <c r="H79" s="50"/>
      <c r="I79" s="50">
        <v>88</v>
      </c>
      <c r="J79" s="50"/>
      <c r="K79" s="50"/>
      <c r="L79" s="50"/>
      <c r="M79" s="50"/>
      <c r="N79" s="50"/>
      <c r="O79" s="50"/>
    </row>
    <row r="80" spans="1:15" s="20" customFormat="1" ht="11.25" customHeight="1" x14ac:dyDescent="0.2">
      <c r="A80" s="11"/>
      <c r="B80" s="51" t="s">
        <v>41</v>
      </c>
      <c r="C80" s="50">
        <v>13538</v>
      </c>
      <c r="D80" s="50"/>
      <c r="E80" s="50">
        <v>6520</v>
      </c>
      <c r="F80" s="50"/>
      <c r="G80" s="50">
        <v>390</v>
      </c>
      <c r="H80" s="50"/>
      <c r="I80" s="50">
        <v>56</v>
      </c>
      <c r="J80" s="50"/>
      <c r="K80" s="50"/>
      <c r="L80" s="50"/>
      <c r="M80" s="50"/>
      <c r="N80" s="50"/>
      <c r="O80" s="50"/>
    </row>
    <row r="81" spans="1:28" s="20" customFormat="1" ht="11.25" customHeight="1" x14ac:dyDescent="0.2">
      <c r="A81" s="11"/>
      <c r="B81" s="51" t="s">
        <v>42</v>
      </c>
      <c r="C81" s="50">
        <v>13165</v>
      </c>
      <c r="D81" s="50"/>
      <c r="E81" s="50">
        <v>6975</v>
      </c>
      <c r="F81" s="50"/>
      <c r="G81" s="50">
        <v>150</v>
      </c>
      <c r="H81" s="50"/>
      <c r="I81" s="50">
        <v>56</v>
      </c>
      <c r="J81" s="50"/>
      <c r="K81" s="50"/>
      <c r="L81" s="50"/>
      <c r="M81" s="50"/>
      <c r="N81" s="50"/>
      <c r="O81" s="50"/>
    </row>
    <row r="82" spans="1:28" s="20" customFormat="1" ht="11.25" customHeight="1" x14ac:dyDescent="0.2">
      <c r="A82" s="11"/>
      <c r="B82" s="51" t="s">
        <v>43</v>
      </c>
      <c r="C82" s="50">
        <v>14734</v>
      </c>
      <c r="D82" s="50"/>
      <c r="E82" s="50">
        <v>5523</v>
      </c>
      <c r="F82" s="50"/>
      <c r="G82" s="50">
        <v>217</v>
      </c>
      <c r="H82" s="50"/>
      <c r="I82" s="50">
        <v>88</v>
      </c>
      <c r="J82" s="50"/>
      <c r="K82" s="50"/>
      <c r="L82" s="50"/>
      <c r="M82" s="50"/>
      <c r="N82" s="50"/>
      <c r="O82" s="50"/>
    </row>
    <row r="83" spans="1:28" s="20" customFormat="1" ht="11.25" customHeight="1" x14ac:dyDescent="0.2">
      <c r="A83" s="11"/>
      <c r="B83" s="51" t="s">
        <v>44</v>
      </c>
      <c r="C83" s="50">
        <v>14732</v>
      </c>
      <c r="D83" s="50"/>
      <c r="E83" s="50">
        <v>5509</v>
      </c>
      <c r="F83" s="50"/>
      <c r="G83" s="50">
        <v>71</v>
      </c>
      <c r="H83" s="50"/>
      <c r="I83" s="50">
        <v>90</v>
      </c>
      <c r="J83" s="50"/>
      <c r="K83" s="50"/>
      <c r="L83" s="50"/>
      <c r="M83" s="50"/>
      <c r="N83" s="50"/>
      <c r="O83" s="50"/>
    </row>
    <row r="84" spans="1:28" s="40" customFormat="1" ht="11.25" customHeight="1" x14ac:dyDescent="0.2">
      <c r="A84" s="91"/>
      <c r="B84" s="31" t="s">
        <v>45</v>
      </c>
      <c r="C84" s="50">
        <v>14644</v>
      </c>
      <c r="D84" s="50"/>
      <c r="E84" s="50">
        <v>5606</v>
      </c>
      <c r="F84" s="50"/>
      <c r="G84" s="50">
        <v>99</v>
      </c>
      <c r="H84" s="50"/>
      <c r="I84" s="50">
        <v>87</v>
      </c>
      <c r="J84" s="48"/>
      <c r="K84" s="49"/>
      <c r="L84" s="78"/>
      <c r="M84" s="78"/>
      <c r="N84" s="50"/>
      <c r="O84" s="78"/>
      <c r="P84" s="78"/>
      <c r="Q84" s="78"/>
      <c r="R84" s="78"/>
      <c r="S84" s="78"/>
      <c r="T84" s="78"/>
      <c r="U84" s="78"/>
      <c r="V84" s="78"/>
      <c r="W84" s="78"/>
      <c r="X84" s="78"/>
    </row>
    <row r="85" spans="1:28" s="40" customFormat="1" ht="11.25" customHeight="1" x14ac:dyDescent="0.2">
      <c r="A85" s="91"/>
      <c r="B85" s="51" t="s">
        <v>46</v>
      </c>
      <c r="C85" s="50">
        <v>14598</v>
      </c>
      <c r="D85" s="50"/>
      <c r="E85" s="50">
        <v>5602</v>
      </c>
      <c r="F85" s="50"/>
      <c r="G85" s="50">
        <v>73</v>
      </c>
      <c r="H85" s="50"/>
      <c r="I85" s="50">
        <v>118</v>
      </c>
      <c r="J85" s="48"/>
      <c r="K85" s="49"/>
      <c r="L85" s="78"/>
      <c r="M85" s="78"/>
      <c r="N85" s="50"/>
      <c r="O85" s="78"/>
      <c r="P85" s="78"/>
      <c r="Q85" s="78"/>
      <c r="R85" s="78"/>
      <c r="S85" s="78"/>
      <c r="T85" s="78"/>
      <c r="U85" s="78"/>
      <c r="V85" s="78"/>
      <c r="W85" s="78"/>
      <c r="X85" s="78"/>
    </row>
    <row r="86" spans="1:28" s="40" customFormat="1" ht="11.25" customHeight="1" x14ac:dyDescent="0.2">
      <c r="A86" s="91"/>
      <c r="B86" s="51" t="s">
        <v>47</v>
      </c>
      <c r="C86" s="50">
        <v>13964</v>
      </c>
      <c r="D86" s="50"/>
      <c r="E86" s="50">
        <v>6218</v>
      </c>
      <c r="F86" s="50"/>
      <c r="G86" s="50">
        <v>72</v>
      </c>
      <c r="H86" s="50"/>
      <c r="I86" s="50">
        <v>129</v>
      </c>
      <c r="J86" s="48"/>
      <c r="K86" s="49"/>
      <c r="L86" s="78"/>
      <c r="M86" s="78"/>
      <c r="N86" s="50"/>
      <c r="O86" s="78"/>
      <c r="P86" s="78"/>
      <c r="Q86" s="78"/>
      <c r="R86" s="78"/>
      <c r="S86" s="78"/>
      <c r="T86" s="78"/>
      <c r="U86" s="78"/>
      <c r="V86" s="78"/>
      <c r="W86" s="78"/>
      <c r="X86" s="78"/>
    </row>
    <row r="87" spans="1:28" s="20" customFormat="1" ht="11.25" customHeight="1" x14ac:dyDescent="0.2">
      <c r="A87" s="11"/>
      <c r="B87" s="51"/>
      <c r="C87" s="50"/>
      <c r="D87" s="50"/>
      <c r="E87" s="50"/>
      <c r="F87" s="50"/>
      <c r="G87" s="50"/>
      <c r="H87" s="50"/>
      <c r="I87" s="50"/>
      <c r="N87" s="50"/>
    </row>
    <row r="88" spans="1:28" ht="12" customHeight="1" x14ac:dyDescent="0.2">
      <c r="A88" s="11">
        <v>2012</v>
      </c>
      <c r="B88" s="51" t="s">
        <v>36</v>
      </c>
      <c r="C88" s="50">
        <v>14430</v>
      </c>
      <c r="D88" s="50"/>
      <c r="E88" s="50">
        <v>5723</v>
      </c>
      <c r="F88" s="50"/>
      <c r="G88" s="50">
        <v>58</v>
      </c>
      <c r="H88" s="50"/>
      <c r="I88" s="50">
        <v>87</v>
      </c>
      <c r="N88" s="50"/>
    </row>
    <row r="89" spans="1:28" ht="12" customHeight="1" x14ac:dyDescent="0.2">
      <c r="A89" s="11"/>
      <c r="B89" s="51" t="s">
        <v>37</v>
      </c>
      <c r="C89" s="50">
        <v>14431</v>
      </c>
      <c r="D89" s="50"/>
      <c r="E89" s="50">
        <v>5660</v>
      </c>
      <c r="F89" s="50"/>
      <c r="G89" s="50">
        <v>40</v>
      </c>
      <c r="H89" s="50"/>
      <c r="I89" s="50">
        <v>95</v>
      </c>
      <c r="N89" s="50"/>
    </row>
    <row r="90" spans="1:28" s="32" customFormat="1" ht="11.25" customHeight="1" x14ac:dyDescent="0.2">
      <c r="A90" s="91"/>
      <c r="B90" s="31" t="s">
        <v>38</v>
      </c>
      <c r="C90" s="29">
        <v>14457</v>
      </c>
      <c r="D90" s="29"/>
      <c r="E90" s="29">
        <v>5632</v>
      </c>
      <c r="F90" s="29"/>
      <c r="G90" s="29">
        <v>79</v>
      </c>
      <c r="H90" s="29"/>
      <c r="I90" s="29">
        <v>72</v>
      </c>
      <c r="J90" s="29"/>
      <c r="K90" s="29"/>
      <c r="L90" s="29"/>
      <c r="M90" s="29"/>
      <c r="N90" s="50"/>
      <c r="O90" s="30"/>
      <c r="P90" s="29"/>
      <c r="Q90" s="120"/>
      <c r="R90" s="120"/>
      <c r="S90" s="120"/>
      <c r="T90" s="29"/>
      <c r="U90" s="29"/>
      <c r="V90" s="29"/>
      <c r="W90" s="29"/>
      <c r="X90" s="29"/>
      <c r="Y90" s="29"/>
      <c r="Z90" s="29"/>
      <c r="AA90" s="29"/>
      <c r="AB90" s="29"/>
    </row>
    <row r="91" spans="1:28" s="32" customFormat="1" ht="11.25" customHeight="1" x14ac:dyDescent="0.2">
      <c r="A91" s="91"/>
      <c r="B91" s="31" t="s">
        <v>39</v>
      </c>
      <c r="C91" s="29">
        <v>14540</v>
      </c>
      <c r="D91" s="29"/>
      <c r="E91" s="29">
        <v>5459</v>
      </c>
      <c r="F91" s="29"/>
      <c r="G91" s="29">
        <v>105</v>
      </c>
      <c r="H91" s="29"/>
      <c r="I91" s="29">
        <v>183</v>
      </c>
      <c r="J91" s="29"/>
      <c r="K91" s="29"/>
      <c r="L91" s="29"/>
      <c r="M91" s="29"/>
      <c r="N91" s="50"/>
      <c r="O91" s="30"/>
      <c r="P91" s="29"/>
      <c r="Q91" s="120"/>
      <c r="R91" s="120"/>
      <c r="S91" s="120"/>
      <c r="T91" s="29"/>
      <c r="U91" s="29"/>
      <c r="V91" s="29"/>
      <c r="W91" s="29"/>
      <c r="X91" s="29"/>
      <c r="Y91" s="29"/>
      <c r="Z91" s="29"/>
      <c r="AA91" s="29"/>
      <c r="AB91" s="29"/>
    </row>
    <row r="92" spans="1:28" s="32" customFormat="1" ht="11.25" customHeight="1" x14ac:dyDescent="0.2">
      <c r="A92" s="91"/>
      <c r="B92" s="51" t="s">
        <v>40</v>
      </c>
      <c r="C92" s="29">
        <v>14806</v>
      </c>
      <c r="D92" s="29"/>
      <c r="E92" s="29">
        <v>5356</v>
      </c>
      <c r="F92" s="29"/>
      <c r="G92" s="29">
        <v>268</v>
      </c>
      <c r="H92" s="29"/>
      <c r="I92" s="29">
        <v>95</v>
      </c>
      <c r="J92" s="29"/>
      <c r="K92" s="29"/>
      <c r="L92" s="29"/>
      <c r="M92" s="29"/>
      <c r="N92" s="50"/>
      <c r="O92" s="30"/>
      <c r="P92" s="29"/>
      <c r="Q92" s="120"/>
      <c r="R92" s="120"/>
      <c r="S92" s="120"/>
      <c r="T92" s="29"/>
      <c r="U92" s="29"/>
      <c r="V92" s="29"/>
      <c r="W92" s="29"/>
      <c r="X92" s="29"/>
      <c r="Y92" s="29"/>
      <c r="Z92" s="29"/>
      <c r="AA92" s="29"/>
      <c r="AB92" s="29"/>
    </row>
    <row r="93" spans="1:28" s="32" customFormat="1" ht="11.25" customHeight="1" x14ac:dyDescent="0.2">
      <c r="A93" s="91"/>
      <c r="B93" s="31" t="s">
        <v>41</v>
      </c>
      <c r="C93" s="29">
        <v>13381</v>
      </c>
      <c r="D93" s="29"/>
      <c r="E93" s="29">
        <v>6874</v>
      </c>
      <c r="F93" s="29"/>
      <c r="G93" s="29">
        <v>223</v>
      </c>
      <c r="H93" s="29"/>
      <c r="I93" s="29">
        <v>122</v>
      </c>
      <c r="J93" s="29"/>
      <c r="K93" s="29"/>
      <c r="L93" s="29"/>
      <c r="M93" s="29"/>
      <c r="N93" s="50"/>
      <c r="O93" s="30"/>
      <c r="P93" s="29"/>
      <c r="Q93" s="120"/>
      <c r="R93" s="120"/>
      <c r="S93" s="120"/>
      <c r="T93" s="29"/>
      <c r="U93" s="29"/>
      <c r="V93" s="29"/>
      <c r="W93" s="29"/>
      <c r="X93" s="29"/>
      <c r="Y93" s="29"/>
      <c r="Z93" s="29"/>
      <c r="AA93" s="29"/>
      <c r="AB93" s="29"/>
    </row>
    <row r="94" spans="1:28" s="32" customFormat="1" ht="11.25" customHeight="1" x14ac:dyDescent="0.2">
      <c r="A94" s="91"/>
      <c r="B94" s="31" t="s">
        <v>42</v>
      </c>
      <c r="C94" s="29">
        <v>13023</v>
      </c>
      <c r="D94" s="29"/>
      <c r="E94" s="29">
        <v>7182</v>
      </c>
      <c r="F94" s="29"/>
      <c r="G94" s="29">
        <v>52</v>
      </c>
      <c r="H94" s="29"/>
      <c r="I94" s="29">
        <v>97</v>
      </c>
      <c r="J94" s="29"/>
      <c r="K94" s="29"/>
      <c r="L94" s="29"/>
      <c r="M94" s="29"/>
      <c r="N94" s="50"/>
      <c r="O94" s="30"/>
      <c r="P94" s="29"/>
      <c r="Q94" s="120"/>
      <c r="R94" s="120"/>
      <c r="S94" s="120"/>
      <c r="T94" s="29"/>
      <c r="U94" s="29"/>
      <c r="V94" s="29"/>
      <c r="W94" s="29"/>
      <c r="X94" s="29"/>
      <c r="Y94" s="29"/>
      <c r="Z94" s="29"/>
      <c r="AA94" s="29"/>
      <c r="AB94" s="29"/>
    </row>
    <row r="95" spans="1:28" s="32" customFormat="1" ht="11.25" customHeight="1" x14ac:dyDescent="0.2">
      <c r="A95" s="91"/>
      <c r="B95" s="31" t="s">
        <v>43</v>
      </c>
      <c r="C95" s="29">
        <v>14807</v>
      </c>
      <c r="D95" s="29"/>
      <c r="E95" s="29">
        <v>5678</v>
      </c>
      <c r="F95" s="29"/>
      <c r="G95" s="29">
        <v>380</v>
      </c>
      <c r="H95" s="29"/>
      <c r="I95" s="29">
        <v>95</v>
      </c>
      <c r="J95" s="29"/>
      <c r="K95" s="29"/>
      <c r="L95" s="29"/>
      <c r="M95" s="29"/>
      <c r="N95" s="50"/>
      <c r="O95" s="30"/>
      <c r="P95" s="29"/>
      <c r="Q95" s="120"/>
      <c r="R95" s="120"/>
      <c r="S95" s="120"/>
      <c r="T95" s="29"/>
      <c r="U95" s="29"/>
      <c r="V95" s="29"/>
      <c r="W95" s="29"/>
      <c r="X95" s="29"/>
      <c r="Y95" s="29"/>
      <c r="Z95" s="29"/>
      <c r="AA95" s="29"/>
      <c r="AB95" s="29"/>
    </row>
    <row r="96" spans="1:28" s="32" customFormat="1" ht="11.25" customHeight="1" x14ac:dyDescent="0.2">
      <c r="A96" s="91"/>
      <c r="B96" s="31" t="s">
        <v>44</v>
      </c>
      <c r="C96" s="29">
        <v>14798</v>
      </c>
      <c r="D96" s="29"/>
      <c r="E96" s="29">
        <v>5676</v>
      </c>
      <c r="F96" s="29"/>
      <c r="G96" s="29">
        <v>100</v>
      </c>
      <c r="H96" s="29"/>
      <c r="I96" s="29">
        <v>111</v>
      </c>
      <c r="J96" s="29"/>
      <c r="K96" s="29"/>
      <c r="L96" s="29"/>
      <c r="M96" s="29"/>
      <c r="N96" s="50"/>
      <c r="O96" s="30"/>
      <c r="P96" s="29"/>
      <c r="Q96" s="120"/>
      <c r="R96" s="120"/>
      <c r="S96" s="120"/>
      <c r="T96" s="29"/>
      <c r="U96" s="29"/>
      <c r="V96" s="29"/>
      <c r="W96" s="29"/>
      <c r="X96" s="29"/>
      <c r="Y96" s="29"/>
      <c r="Z96" s="29"/>
      <c r="AA96" s="29"/>
      <c r="AB96" s="29"/>
    </row>
    <row r="97" spans="1:28" s="32" customFormat="1" ht="11.25" customHeight="1" x14ac:dyDescent="0.2">
      <c r="A97" s="91"/>
      <c r="B97" s="31" t="s">
        <v>45</v>
      </c>
      <c r="C97" s="29">
        <v>14605</v>
      </c>
      <c r="D97" s="29"/>
      <c r="E97" s="29">
        <v>5781</v>
      </c>
      <c r="F97" s="29"/>
      <c r="G97" s="29">
        <v>106</v>
      </c>
      <c r="H97" s="29"/>
      <c r="I97" s="29">
        <v>194</v>
      </c>
      <c r="J97" s="29"/>
      <c r="K97" s="29"/>
      <c r="L97" s="29"/>
      <c r="M97" s="29"/>
      <c r="N97" s="50"/>
      <c r="O97" s="30"/>
      <c r="P97" s="29"/>
      <c r="Q97" s="120"/>
      <c r="R97" s="120"/>
      <c r="S97" s="120"/>
      <c r="T97" s="29"/>
      <c r="U97" s="29"/>
      <c r="V97" s="29"/>
      <c r="W97" s="29"/>
      <c r="X97" s="29"/>
      <c r="Y97" s="29"/>
      <c r="Z97" s="29"/>
      <c r="AA97" s="29"/>
      <c r="AB97" s="29"/>
    </row>
    <row r="98" spans="1:28" s="28" customFormat="1" ht="11.25" customHeight="1" x14ac:dyDescent="0.2">
      <c r="A98" s="31"/>
      <c r="B98" s="31" t="s">
        <v>46</v>
      </c>
      <c r="C98" s="29">
        <v>14690</v>
      </c>
      <c r="D98" s="29"/>
      <c r="E98" s="29">
        <v>5672</v>
      </c>
      <c r="F98" s="29"/>
      <c r="G98" s="29">
        <v>83</v>
      </c>
      <c r="H98" s="29"/>
      <c r="I98" s="29">
        <v>103</v>
      </c>
      <c r="J98" s="29"/>
      <c r="K98" s="29"/>
      <c r="L98" s="29"/>
      <c r="M98" s="29"/>
      <c r="N98" s="50"/>
      <c r="O98" s="30"/>
      <c r="P98" s="29"/>
      <c r="Q98" s="29"/>
      <c r="R98" s="29"/>
      <c r="S98" s="29"/>
      <c r="T98" s="29"/>
      <c r="U98" s="29"/>
      <c r="V98" s="29"/>
      <c r="W98" s="29"/>
      <c r="X98" s="29"/>
      <c r="Y98" s="29"/>
      <c r="Z98" s="29"/>
      <c r="AA98" s="30"/>
      <c r="AB98" s="30"/>
    </row>
    <row r="99" spans="1:28" s="28" customFormat="1" ht="11.25" customHeight="1" x14ac:dyDescent="0.2">
      <c r="A99" s="31"/>
      <c r="B99" s="31" t="s">
        <v>47</v>
      </c>
      <c r="C99" s="29">
        <v>14224</v>
      </c>
      <c r="D99" s="29"/>
      <c r="E99" s="29">
        <v>6195</v>
      </c>
      <c r="F99" s="29"/>
      <c r="G99" s="29">
        <v>218</v>
      </c>
      <c r="H99" s="29"/>
      <c r="I99" s="29">
        <v>156</v>
      </c>
      <c r="J99" s="29"/>
      <c r="K99" s="29"/>
      <c r="L99" s="29"/>
      <c r="M99" s="29"/>
      <c r="N99" s="50"/>
      <c r="O99" s="30"/>
      <c r="P99" s="29"/>
      <c r="Q99" s="29"/>
      <c r="R99" s="29"/>
      <c r="S99" s="29"/>
      <c r="T99" s="29"/>
      <c r="U99" s="29"/>
      <c r="V99" s="29"/>
      <c r="W99" s="29"/>
      <c r="X99" s="29"/>
      <c r="Y99" s="29"/>
      <c r="Z99" s="29"/>
      <c r="AA99" s="30"/>
      <c r="AB99" s="30"/>
    </row>
    <row r="100" spans="1:28" s="28" customFormat="1" ht="11.25" customHeight="1" x14ac:dyDescent="0.2">
      <c r="A100" s="31"/>
      <c r="B100" s="31"/>
      <c r="C100" s="29"/>
      <c r="D100" s="29"/>
      <c r="E100" s="29"/>
      <c r="F100" s="29"/>
      <c r="G100" s="29"/>
      <c r="H100" s="29"/>
      <c r="I100" s="29"/>
      <c r="J100" s="29"/>
      <c r="K100" s="29"/>
      <c r="L100" s="29"/>
      <c r="M100" s="29"/>
      <c r="N100" s="50"/>
      <c r="O100" s="30"/>
      <c r="P100" s="29"/>
      <c r="Q100" s="29"/>
      <c r="R100" s="29"/>
      <c r="S100" s="29"/>
      <c r="T100" s="29"/>
      <c r="U100" s="29"/>
      <c r="V100" s="29"/>
      <c r="W100" s="29"/>
      <c r="X100" s="29"/>
      <c r="Y100" s="29"/>
      <c r="Z100" s="29"/>
      <c r="AA100" s="30"/>
      <c r="AB100" s="30"/>
    </row>
    <row r="101" spans="1:28" s="28" customFormat="1" ht="11.25" customHeight="1" x14ac:dyDescent="0.2">
      <c r="A101" s="91">
        <v>2013</v>
      </c>
      <c r="B101" s="31" t="s">
        <v>36</v>
      </c>
      <c r="C101" s="29">
        <v>14628</v>
      </c>
      <c r="D101" s="29"/>
      <c r="E101" s="29">
        <v>5779</v>
      </c>
      <c r="F101" s="29"/>
      <c r="G101" s="29">
        <v>114</v>
      </c>
      <c r="H101" s="29"/>
      <c r="I101" s="29">
        <v>123</v>
      </c>
      <c r="J101" s="29"/>
      <c r="K101" s="29"/>
      <c r="L101" s="29"/>
      <c r="M101" s="29"/>
      <c r="N101" s="50"/>
      <c r="O101" s="30"/>
      <c r="P101" s="29"/>
      <c r="Q101" s="29"/>
      <c r="R101" s="29"/>
      <c r="S101" s="29"/>
      <c r="T101" s="29"/>
      <c r="U101" s="29"/>
      <c r="V101" s="29"/>
      <c r="W101" s="29"/>
      <c r="X101" s="29"/>
      <c r="Y101" s="29"/>
      <c r="Z101" s="29"/>
      <c r="AA101" s="30"/>
      <c r="AB101" s="30"/>
    </row>
    <row r="102" spans="1:28" s="28" customFormat="1" ht="11.25" customHeight="1" x14ac:dyDescent="0.2">
      <c r="A102" s="91"/>
      <c r="B102" s="31" t="s">
        <v>37</v>
      </c>
      <c r="C102" s="29">
        <v>14575</v>
      </c>
      <c r="D102" s="29"/>
      <c r="E102" s="29">
        <v>5749</v>
      </c>
      <c r="F102" s="29"/>
      <c r="G102" s="29">
        <v>50</v>
      </c>
      <c r="H102" s="29"/>
      <c r="I102" s="29">
        <v>134</v>
      </c>
      <c r="J102" s="29"/>
      <c r="K102" s="29"/>
      <c r="L102" s="29"/>
      <c r="M102" s="29"/>
      <c r="N102" s="50"/>
      <c r="O102" s="30"/>
      <c r="P102" s="29"/>
      <c r="Q102" s="29"/>
      <c r="R102" s="29"/>
      <c r="S102" s="29"/>
      <c r="T102" s="29"/>
      <c r="U102" s="29"/>
      <c r="V102" s="29"/>
      <c r="W102" s="29"/>
      <c r="X102" s="29"/>
      <c r="Y102" s="29"/>
      <c r="Z102" s="29"/>
      <c r="AA102" s="30"/>
      <c r="AB102" s="30"/>
    </row>
    <row r="103" spans="1:28" s="28" customFormat="1" ht="11.25" customHeight="1" x14ac:dyDescent="0.2">
      <c r="A103" s="91"/>
      <c r="B103" s="31" t="s">
        <v>38</v>
      </c>
      <c r="C103" s="50">
        <v>14514</v>
      </c>
      <c r="D103" s="50"/>
      <c r="E103" s="50">
        <v>5681</v>
      </c>
      <c r="F103" s="29"/>
      <c r="G103" s="29">
        <v>31</v>
      </c>
      <c r="H103" s="29"/>
      <c r="I103" s="29">
        <v>153</v>
      </c>
      <c r="J103" s="29"/>
      <c r="K103" s="29"/>
      <c r="L103" s="29"/>
      <c r="M103" s="29"/>
      <c r="N103" s="50"/>
      <c r="O103" s="30"/>
      <c r="P103" s="29"/>
      <c r="Q103" s="29"/>
      <c r="R103" s="29"/>
      <c r="S103" s="29"/>
      <c r="T103" s="29"/>
      <c r="U103" s="29"/>
      <c r="V103" s="29"/>
      <c r="W103" s="29"/>
      <c r="X103" s="29"/>
      <c r="Y103" s="29"/>
      <c r="Z103" s="29"/>
      <c r="AA103" s="30"/>
      <c r="AB103" s="30"/>
    </row>
    <row r="104" spans="1:28" s="28" customFormat="1" ht="11.25" customHeight="1" x14ac:dyDescent="0.2">
      <c r="A104" s="91"/>
      <c r="B104" s="31" t="s">
        <v>39</v>
      </c>
      <c r="C104" s="29">
        <v>14607</v>
      </c>
      <c r="D104" s="29"/>
      <c r="E104" s="29">
        <v>5518</v>
      </c>
      <c r="F104" s="29"/>
      <c r="G104" s="29">
        <v>52</v>
      </c>
      <c r="H104" s="29"/>
      <c r="I104" s="29">
        <v>114</v>
      </c>
      <c r="J104" s="29"/>
      <c r="K104" s="29"/>
      <c r="L104" s="29"/>
      <c r="M104" s="29"/>
      <c r="N104" s="50"/>
      <c r="O104" s="30"/>
      <c r="P104" s="29"/>
      <c r="Q104" s="29"/>
      <c r="R104" s="29"/>
      <c r="S104" s="29"/>
      <c r="T104" s="29"/>
      <c r="U104" s="29"/>
      <c r="V104" s="29"/>
      <c r="W104" s="29"/>
      <c r="X104" s="29"/>
      <c r="Y104" s="29"/>
      <c r="Z104" s="29"/>
      <c r="AA104" s="30"/>
      <c r="AB104" s="30"/>
    </row>
    <row r="105" spans="1:28" s="28" customFormat="1" ht="11.25" customHeight="1" x14ac:dyDescent="0.2">
      <c r="A105" s="91"/>
      <c r="B105" s="31" t="s">
        <v>40</v>
      </c>
      <c r="C105" s="50">
        <v>14866</v>
      </c>
      <c r="D105" s="50"/>
      <c r="E105" s="50">
        <v>5390</v>
      </c>
      <c r="F105" s="50"/>
      <c r="G105" s="50">
        <v>243</v>
      </c>
      <c r="H105" s="29"/>
      <c r="I105" s="29">
        <v>102</v>
      </c>
      <c r="J105" s="29"/>
      <c r="K105" s="29"/>
      <c r="L105" s="29"/>
      <c r="M105" s="29"/>
      <c r="N105" s="50"/>
      <c r="O105" s="30"/>
      <c r="P105" s="29"/>
      <c r="Q105" s="29"/>
      <c r="R105" s="29"/>
      <c r="S105" s="29"/>
      <c r="T105" s="29"/>
      <c r="U105" s="29"/>
      <c r="V105" s="29"/>
      <c r="W105" s="29"/>
      <c r="X105" s="29"/>
      <c r="Y105" s="29"/>
      <c r="Z105" s="29"/>
      <c r="AA105" s="30"/>
      <c r="AB105" s="30"/>
    </row>
    <row r="106" spans="1:28" s="28" customFormat="1" ht="11.25" customHeight="1" x14ac:dyDescent="0.2">
      <c r="A106" s="91"/>
      <c r="B106" s="31" t="s">
        <v>41</v>
      </c>
      <c r="C106" s="29">
        <v>13456</v>
      </c>
      <c r="D106" s="29"/>
      <c r="E106" s="29">
        <v>6927</v>
      </c>
      <c r="F106" s="29"/>
      <c r="G106" s="29">
        <v>214</v>
      </c>
      <c r="H106" s="29"/>
      <c r="I106" s="29">
        <v>73</v>
      </c>
      <c r="J106" s="29"/>
      <c r="K106" s="29"/>
      <c r="L106" s="29"/>
      <c r="M106" s="29"/>
      <c r="N106" s="50"/>
      <c r="O106" s="30"/>
      <c r="P106" s="29"/>
      <c r="Q106" s="29"/>
      <c r="R106" s="29"/>
      <c r="S106" s="29"/>
      <c r="T106" s="29"/>
      <c r="U106" s="29"/>
      <c r="V106" s="29"/>
      <c r="W106" s="29"/>
      <c r="X106" s="29"/>
      <c r="Y106" s="29"/>
      <c r="Z106" s="29"/>
      <c r="AA106" s="30"/>
      <c r="AB106" s="30"/>
    </row>
    <row r="107" spans="1:28" s="28" customFormat="1" ht="11.25" customHeight="1" x14ac:dyDescent="0.2">
      <c r="A107" s="91"/>
      <c r="B107" s="31" t="s">
        <v>42</v>
      </c>
      <c r="C107" s="29">
        <v>13104</v>
      </c>
      <c r="D107" s="29"/>
      <c r="E107" s="29">
        <v>7159</v>
      </c>
      <c r="F107" s="29"/>
      <c r="G107" s="29">
        <v>82</v>
      </c>
      <c r="H107" s="29"/>
      <c r="I107" s="29">
        <v>191</v>
      </c>
      <c r="J107" s="29"/>
      <c r="K107" s="29"/>
      <c r="L107" s="29"/>
      <c r="M107" s="29"/>
      <c r="N107" s="50"/>
      <c r="O107" s="30"/>
      <c r="P107" s="29"/>
      <c r="Q107" s="29"/>
      <c r="R107" s="29"/>
      <c r="S107" s="29"/>
      <c r="T107" s="29"/>
      <c r="U107" s="29"/>
      <c r="V107" s="29"/>
      <c r="W107" s="29"/>
      <c r="X107" s="29"/>
      <c r="Y107" s="29"/>
      <c r="Z107" s="29"/>
      <c r="AA107" s="30"/>
      <c r="AB107" s="30"/>
    </row>
    <row r="108" spans="1:28" s="28" customFormat="1" ht="11.25" customHeight="1" x14ac:dyDescent="0.2">
      <c r="A108" s="91"/>
      <c r="B108" s="31" t="s">
        <v>43</v>
      </c>
      <c r="C108" s="50">
        <v>14717</v>
      </c>
      <c r="D108" s="50"/>
      <c r="E108" s="50">
        <v>5426</v>
      </c>
      <c r="F108" s="29"/>
      <c r="G108" s="29">
        <v>201</v>
      </c>
      <c r="H108" s="29"/>
      <c r="I108" s="29">
        <v>325</v>
      </c>
      <c r="J108" s="153" t="s">
        <v>134</v>
      </c>
      <c r="K108" s="29"/>
      <c r="L108" s="29"/>
      <c r="M108" s="29"/>
      <c r="N108" s="50"/>
      <c r="O108" s="30"/>
      <c r="P108" s="29"/>
      <c r="Q108" s="29"/>
      <c r="R108" s="29"/>
      <c r="S108" s="29"/>
      <c r="T108" s="29"/>
      <c r="U108" s="29"/>
      <c r="V108" s="29"/>
      <c r="W108" s="29"/>
      <c r="X108" s="29"/>
      <c r="Y108" s="29"/>
      <c r="Z108" s="29"/>
      <c r="AA108" s="30"/>
      <c r="AB108" s="30"/>
    </row>
    <row r="109" spans="1:28" s="28" customFormat="1" ht="11.25" customHeight="1" x14ac:dyDescent="0.2">
      <c r="A109" s="91"/>
      <c r="B109" s="31" t="s">
        <v>44</v>
      </c>
      <c r="C109" s="29">
        <v>14816</v>
      </c>
      <c r="D109" s="29"/>
      <c r="E109" s="29">
        <v>5102</v>
      </c>
      <c r="F109" s="29"/>
      <c r="G109" s="29">
        <v>147</v>
      </c>
      <c r="H109" s="29"/>
      <c r="I109" s="29">
        <v>372</v>
      </c>
      <c r="J109" s="153" t="s">
        <v>134</v>
      </c>
      <c r="K109" s="29"/>
      <c r="L109" s="29"/>
      <c r="M109" s="29"/>
      <c r="N109" s="50"/>
      <c r="O109" s="30"/>
      <c r="P109" s="29"/>
      <c r="Q109" s="29"/>
      <c r="R109" s="29"/>
      <c r="S109" s="29"/>
      <c r="T109" s="29"/>
      <c r="U109" s="29"/>
      <c r="V109" s="29"/>
      <c r="W109" s="29"/>
      <c r="X109" s="29"/>
      <c r="Y109" s="29"/>
      <c r="Z109" s="29"/>
      <c r="AA109" s="30"/>
      <c r="AB109" s="30"/>
    </row>
    <row r="110" spans="1:28" s="28" customFormat="1" ht="11.25" customHeight="1" x14ac:dyDescent="0.2">
      <c r="A110" s="91"/>
      <c r="B110" s="31" t="s">
        <v>45</v>
      </c>
      <c r="C110" s="29">
        <v>14596</v>
      </c>
      <c r="D110" s="29"/>
      <c r="E110" s="29">
        <v>5271</v>
      </c>
      <c r="F110" s="29"/>
      <c r="G110" s="29">
        <v>61</v>
      </c>
      <c r="H110" s="29"/>
      <c r="I110" s="29">
        <v>125</v>
      </c>
      <c r="J110" s="29"/>
      <c r="K110" s="29"/>
      <c r="L110" s="29"/>
      <c r="M110" s="29"/>
      <c r="N110" s="50"/>
      <c r="O110" s="30"/>
      <c r="P110" s="29"/>
      <c r="Q110" s="29"/>
      <c r="R110" s="29"/>
      <c r="S110" s="29"/>
      <c r="T110" s="29"/>
      <c r="U110" s="29"/>
      <c r="V110" s="29"/>
      <c r="W110" s="29"/>
      <c r="X110" s="29"/>
      <c r="Y110" s="29"/>
      <c r="Z110" s="29"/>
      <c r="AA110" s="30"/>
      <c r="AB110" s="30"/>
    </row>
    <row r="111" spans="1:28" s="28" customFormat="1" ht="11.25" customHeight="1" x14ac:dyDescent="0.2">
      <c r="A111" s="91"/>
      <c r="B111" s="31" t="s">
        <v>46</v>
      </c>
      <c r="C111" s="29">
        <v>14611</v>
      </c>
      <c r="D111" s="29"/>
      <c r="E111" s="29">
        <v>5093</v>
      </c>
      <c r="F111" s="29"/>
      <c r="G111" s="29">
        <v>63</v>
      </c>
      <c r="H111" s="29"/>
      <c r="I111" s="29">
        <v>227</v>
      </c>
      <c r="J111" s="29"/>
      <c r="K111" s="29"/>
      <c r="L111" s="29"/>
      <c r="M111" s="29"/>
      <c r="N111" s="50"/>
      <c r="O111" s="30"/>
      <c r="P111" s="29"/>
      <c r="Q111" s="29"/>
      <c r="R111" s="29"/>
      <c r="S111" s="29"/>
      <c r="T111" s="29"/>
      <c r="U111" s="29"/>
      <c r="V111" s="29"/>
      <c r="W111" s="29"/>
      <c r="X111" s="29"/>
      <c r="Y111" s="29"/>
      <c r="Z111" s="29"/>
      <c r="AA111" s="30"/>
      <c r="AB111" s="30"/>
    </row>
    <row r="112" spans="1:28" s="28" customFormat="1" ht="11.25" customHeight="1" x14ac:dyDescent="0.2">
      <c r="A112" s="91"/>
      <c r="B112" s="31" t="s">
        <v>47</v>
      </c>
      <c r="C112" s="29">
        <v>13995</v>
      </c>
      <c r="D112" s="29"/>
      <c r="E112" s="29">
        <v>5677</v>
      </c>
      <c r="F112" s="29"/>
      <c r="G112" s="29">
        <v>65</v>
      </c>
      <c r="H112" s="29"/>
      <c r="I112" s="29">
        <v>88</v>
      </c>
      <c r="J112" s="29"/>
      <c r="K112" s="29"/>
      <c r="L112" s="29"/>
      <c r="M112" s="29"/>
      <c r="N112" s="50"/>
      <c r="O112" s="30"/>
      <c r="P112" s="29"/>
      <c r="Q112" s="29"/>
      <c r="R112" s="29"/>
      <c r="S112" s="29"/>
      <c r="T112" s="29"/>
      <c r="U112" s="29"/>
      <c r="V112" s="29"/>
      <c r="W112" s="29"/>
      <c r="X112" s="29"/>
      <c r="Y112" s="29"/>
      <c r="Z112" s="29"/>
      <c r="AA112" s="30"/>
      <c r="AB112" s="30"/>
    </row>
    <row r="113" spans="1:28" s="28" customFormat="1" ht="11.25" customHeight="1" x14ac:dyDescent="0.2">
      <c r="A113" s="91"/>
      <c r="B113" s="31"/>
      <c r="C113" s="29"/>
      <c r="D113" s="29"/>
      <c r="E113" s="29"/>
      <c r="F113" s="29"/>
      <c r="G113" s="29"/>
      <c r="H113" s="29"/>
      <c r="I113" s="29"/>
      <c r="J113" s="29"/>
      <c r="K113" s="29"/>
      <c r="L113" s="29"/>
      <c r="M113" s="29"/>
      <c r="N113" s="50"/>
      <c r="O113" s="30"/>
      <c r="P113" s="29"/>
      <c r="Q113" s="29"/>
      <c r="R113" s="29"/>
      <c r="S113" s="29"/>
      <c r="T113" s="29"/>
      <c r="U113" s="29"/>
      <c r="V113" s="29"/>
      <c r="W113" s="29"/>
      <c r="X113" s="29"/>
      <c r="Y113" s="29"/>
      <c r="Z113" s="29"/>
      <c r="AA113" s="30"/>
      <c r="AB113" s="30"/>
    </row>
    <row r="114" spans="1:28" s="28" customFormat="1" ht="11.25" customHeight="1" x14ac:dyDescent="0.2">
      <c r="A114" s="91">
        <v>2014</v>
      </c>
      <c r="B114" s="31" t="s">
        <v>36</v>
      </c>
      <c r="C114" s="29">
        <v>14492</v>
      </c>
      <c r="D114" s="29"/>
      <c r="E114" s="29">
        <v>5136</v>
      </c>
      <c r="F114" s="29"/>
      <c r="G114" s="29">
        <v>24</v>
      </c>
      <c r="H114" s="29"/>
      <c r="I114" s="29">
        <v>70</v>
      </c>
      <c r="J114" s="29"/>
      <c r="K114" s="29"/>
      <c r="L114" s="29"/>
      <c r="M114" s="29"/>
      <c r="N114" s="50"/>
      <c r="O114" s="30"/>
      <c r="P114" s="29"/>
      <c r="Q114" s="29"/>
      <c r="R114" s="29"/>
      <c r="S114" s="29"/>
      <c r="T114" s="29"/>
      <c r="U114" s="29"/>
      <c r="V114" s="29"/>
      <c r="W114" s="29"/>
      <c r="X114" s="29"/>
      <c r="Y114" s="29"/>
      <c r="Z114" s="29"/>
      <c r="AA114" s="30"/>
      <c r="AB114" s="30"/>
    </row>
    <row r="115" spans="1:28" s="28" customFormat="1" ht="11.25" customHeight="1" x14ac:dyDescent="0.2">
      <c r="A115" s="91"/>
      <c r="B115" s="31" t="s">
        <v>37</v>
      </c>
      <c r="C115" s="29">
        <v>14497</v>
      </c>
      <c r="D115" s="29"/>
      <c r="E115" s="29">
        <v>5113</v>
      </c>
      <c r="F115" s="29"/>
      <c r="G115" s="29">
        <v>30</v>
      </c>
      <c r="H115" s="29"/>
      <c r="I115" s="29">
        <v>46</v>
      </c>
      <c r="J115" s="29"/>
      <c r="K115" s="29"/>
      <c r="L115" s="29"/>
      <c r="M115" s="29"/>
      <c r="N115" s="50"/>
      <c r="O115" s="30"/>
      <c r="P115" s="29"/>
      <c r="Q115" s="29"/>
      <c r="R115" s="29"/>
      <c r="S115" s="29"/>
      <c r="T115" s="29"/>
      <c r="U115" s="29"/>
      <c r="V115" s="29"/>
      <c r="W115" s="29"/>
      <c r="X115" s="29"/>
      <c r="Y115" s="29"/>
      <c r="Z115" s="29"/>
      <c r="AA115" s="30"/>
      <c r="AB115" s="30"/>
    </row>
    <row r="116" spans="1:28" s="28" customFormat="1" ht="11.25" customHeight="1" x14ac:dyDescent="0.2">
      <c r="A116" s="91"/>
      <c r="B116" s="31" t="s">
        <v>38</v>
      </c>
      <c r="C116" s="50">
        <v>14569</v>
      </c>
      <c r="D116" s="50"/>
      <c r="E116" s="50">
        <v>5029</v>
      </c>
      <c r="F116" s="29"/>
      <c r="G116" s="29">
        <v>40</v>
      </c>
      <c r="H116" s="29"/>
      <c r="I116" s="29">
        <v>51</v>
      </c>
      <c r="J116" s="29"/>
      <c r="K116" s="29"/>
      <c r="L116" s="29"/>
      <c r="M116" s="29"/>
      <c r="N116" s="50"/>
      <c r="O116" s="30"/>
      <c r="P116" s="29"/>
      <c r="Q116" s="29"/>
      <c r="R116" s="29"/>
      <c r="S116" s="29"/>
      <c r="T116" s="29"/>
      <c r="U116" s="29"/>
      <c r="V116" s="29"/>
      <c r="W116" s="29"/>
      <c r="X116" s="29"/>
      <c r="Y116" s="29"/>
      <c r="Z116" s="29"/>
      <c r="AA116" s="30"/>
      <c r="AB116" s="30"/>
    </row>
    <row r="117" spans="1:28" s="28" customFormat="1" ht="11.25" customHeight="1" x14ac:dyDescent="0.2">
      <c r="A117" s="91"/>
      <c r="B117" s="31" t="s">
        <v>39</v>
      </c>
      <c r="C117" s="29">
        <v>14574</v>
      </c>
      <c r="D117" s="29"/>
      <c r="E117" s="29">
        <v>5006</v>
      </c>
      <c r="F117" s="29"/>
      <c r="G117" s="29">
        <v>48</v>
      </c>
      <c r="H117" s="29"/>
      <c r="I117" s="29">
        <v>57</v>
      </c>
      <c r="J117" s="29"/>
      <c r="K117" s="29"/>
      <c r="L117" s="29"/>
      <c r="M117" s="29"/>
      <c r="N117" s="50"/>
      <c r="O117" s="30"/>
      <c r="P117" s="29"/>
      <c r="Q117" s="29"/>
      <c r="R117" s="29"/>
      <c r="S117" s="29"/>
      <c r="T117" s="29"/>
      <c r="U117" s="29"/>
      <c r="V117" s="29"/>
      <c r="W117" s="29"/>
      <c r="X117" s="29"/>
      <c r="Y117" s="29"/>
      <c r="Z117" s="29"/>
      <c r="AA117" s="30"/>
      <c r="AB117" s="30"/>
    </row>
    <row r="118" spans="1:28" s="28" customFormat="1" ht="11.25" customHeight="1" x14ac:dyDescent="0.2">
      <c r="A118" s="91"/>
      <c r="B118" s="31" t="s">
        <v>40</v>
      </c>
      <c r="C118" s="29">
        <v>14720</v>
      </c>
      <c r="D118" s="29"/>
      <c r="E118" s="29">
        <v>4879</v>
      </c>
      <c r="F118" s="29"/>
      <c r="G118" s="29">
        <v>115</v>
      </c>
      <c r="H118" s="29"/>
      <c r="I118" s="29">
        <v>84</v>
      </c>
      <c r="J118" s="29"/>
      <c r="K118" s="29"/>
      <c r="L118" s="29"/>
      <c r="M118" s="29"/>
      <c r="N118" s="50"/>
      <c r="O118" s="30"/>
      <c r="P118" s="29"/>
      <c r="Q118" s="29"/>
      <c r="R118" s="29"/>
      <c r="S118" s="29"/>
      <c r="T118" s="29"/>
      <c r="U118" s="29"/>
      <c r="V118" s="29"/>
      <c r="W118" s="29"/>
      <c r="X118" s="29"/>
      <c r="Y118" s="29"/>
      <c r="Z118" s="29"/>
      <c r="AA118" s="30"/>
      <c r="AB118" s="30"/>
    </row>
    <row r="119" spans="1:28" s="28" customFormat="1" ht="11.25" customHeight="1" x14ac:dyDescent="0.2">
      <c r="A119" s="91"/>
      <c r="B119" s="31" t="s">
        <v>41</v>
      </c>
      <c r="C119" s="29">
        <v>13482</v>
      </c>
      <c r="D119" s="29"/>
      <c r="E119" s="29">
        <v>6228</v>
      </c>
      <c r="F119" s="29"/>
      <c r="G119" s="29">
        <v>300</v>
      </c>
      <c r="H119" s="29"/>
      <c r="I119" s="29">
        <v>168</v>
      </c>
      <c r="J119" s="29"/>
      <c r="K119"/>
      <c r="L119" s="152"/>
      <c r="M119" s="29"/>
      <c r="N119" s="50"/>
      <c r="O119" s="30"/>
      <c r="P119" s="29"/>
      <c r="Q119" s="29"/>
      <c r="R119" s="29"/>
      <c r="S119" s="29"/>
      <c r="T119" s="29"/>
      <c r="U119" s="29"/>
      <c r="V119" s="29"/>
      <c r="W119" s="29"/>
      <c r="X119" s="29"/>
      <c r="Y119" s="29"/>
      <c r="Z119" s="29"/>
      <c r="AA119" s="30"/>
      <c r="AB119" s="30"/>
    </row>
    <row r="120" spans="1:28" s="28" customFormat="1" ht="11.25" customHeight="1" x14ac:dyDescent="0.2">
      <c r="A120" s="91"/>
      <c r="B120" s="31" t="s">
        <v>42</v>
      </c>
      <c r="C120" s="29">
        <v>13250</v>
      </c>
      <c r="D120" s="29"/>
      <c r="E120" s="29">
        <v>6578</v>
      </c>
      <c r="F120" s="29"/>
      <c r="G120" s="29">
        <v>193</v>
      </c>
      <c r="H120" s="29"/>
      <c r="I120" s="29">
        <v>68</v>
      </c>
      <c r="J120" s="29"/>
      <c r="K120"/>
      <c r="L120" s="152"/>
      <c r="M120" s="29"/>
      <c r="N120" s="50"/>
      <c r="O120" s="30"/>
      <c r="P120" s="29"/>
      <c r="Q120" s="29"/>
      <c r="R120" s="29"/>
      <c r="S120" s="29"/>
      <c r="T120" s="29"/>
      <c r="U120" s="29"/>
      <c r="V120" s="29"/>
      <c r="W120" s="29"/>
      <c r="X120" s="29"/>
      <c r="Y120" s="29"/>
      <c r="Z120" s="29"/>
      <c r="AA120" s="30"/>
      <c r="AB120" s="30"/>
    </row>
    <row r="121" spans="1:28" s="28" customFormat="1" ht="11.25" customHeight="1" x14ac:dyDescent="0.2">
      <c r="A121" s="91"/>
      <c r="B121" s="31" t="s">
        <v>43</v>
      </c>
      <c r="C121" s="29">
        <v>14722</v>
      </c>
      <c r="D121" s="29"/>
      <c r="E121" s="29">
        <v>5284</v>
      </c>
      <c r="F121" s="29"/>
      <c r="G121" s="29">
        <v>222</v>
      </c>
      <c r="H121" s="29"/>
      <c r="I121" s="29">
        <v>44</v>
      </c>
      <c r="J121" s="29"/>
      <c r="K121" s="29"/>
      <c r="L121" s="29"/>
      <c r="M121" s="29"/>
      <c r="N121" s="50"/>
      <c r="O121" s="30"/>
      <c r="P121" s="29"/>
      <c r="Q121" s="29"/>
      <c r="R121" s="29"/>
      <c r="S121" s="29"/>
      <c r="T121" s="29"/>
      <c r="U121" s="29"/>
      <c r="V121" s="29"/>
      <c r="W121" s="29"/>
      <c r="X121" s="29"/>
      <c r="Y121" s="29"/>
      <c r="Z121" s="29"/>
      <c r="AA121" s="30"/>
      <c r="AB121" s="30"/>
    </row>
    <row r="122" spans="1:28" s="28" customFormat="1" ht="11.25" customHeight="1" x14ac:dyDescent="0.2">
      <c r="A122" s="91"/>
      <c r="B122" s="31" t="s">
        <v>44</v>
      </c>
      <c r="C122" s="29">
        <v>14727</v>
      </c>
      <c r="D122" s="29"/>
      <c r="E122" s="29">
        <v>5259</v>
      </c>
      <c r="F122" s="29"/>
      <c r="G122" s="29">
        <v>102</v>
      </c>
      <c r="H122" s="29"/>
      <c r="I122" s="29">
        <v>122</v>
      </c>
      <c r="J122" s="29"/>
      <c r="K122" s="29"/>
      <c r="L122" s="29"/>
      <c r="M122" s="29"/>
      <c r="N122" s="50"/>
      <c r="O122" s="30"/>
      <c r="P122" s="29"/>
      <c r="Q122" s="29"/>
      <c r="R122" s="29"/>
      <c r="S122" s="29"/>
      <c r="T122" s="29"/>
      <c r="U122" s="29"/>
      <c r="V122" s="29"/>
      <c r="W122" s="29"/>
      <c r="X122" s="29"/>
      <c r="Y122" s="29"/>
      <c r="Z122" s="29"/>
      <c r="AA122" s="30"/>
      <c r="AB122" s="30"/>
    </row>
    <row r="123" spans="1:28" s="36" customFormat="1" ht="12.75" x14ac:dyDescent="0.2">
      <c r="A123" s="91"/>
      <c r="B123" s="31" t="s">
        <v>45</v>
      </c>
      <c r="C123" s="29">
        <v>14696</v>
      </c>
      <c r="D123" s="29"/>
      <c r="E123" s="29">
        <v>5294</v>
      </c>
      <c r="G123" s="29">
        <v>144</v>
      </c>
      <c r="H123" s="29"/>
      <c r="I123" s="29">
        <v>138</v>
      </c>
      <c r="N123" s="50"/>
    </row>
    <row r="124" spans="1:28" s="36" customFormat="1" ht="12.75" x14ac:dyDescent="0.2">
      <c r="A124" s="91"/>
      <c r="B124" s="31" t="s">
        <v>46</v>
      </c>
      <c r="C124" s="29">
        <v>14726</v>
      </c>
      <c r="D124" s="29"/>
      <c r="E124" s="29">
        <v>5255</v>
      </c>
      <c r="F124" s="29"/>
      <c r="G124" s="29">
        <v>91</v>
      </c>
      <c r="H124" s="29"/>
      <c r="I124" s="29">
        <v>99</v>
      </c>
      <c r="J124" s="29"/>
      <c r="N124" s="50"/>
    </row>
    <row r="125" spans="1:28" s="36" customFormat="1" ht="12.75" x14ac:dyDescent="0.2">
      <c r="A125" s="91"/>
      <c r="B125" s="31" t="s">
        <v>47</v>
      </c>
      <c r="C125" s="29">
        <v>13961</v>
      </c>
      <c r="D125" s="29"/>
      <c r="E125" s="29">
        <v>5899</v>
      </c>
      <c r="F125" s="29"/>
      <c r="G125" s="29">
        <v>105</v>
      </c>
      <c r="H125" s="29"/>
      <c r="I125" s="29">
        <v>225</v>
      </c>
      <c r="J125" s="29"/>
      <c r="K125" s="29"/>
      <c r="L125" s="29"/>
      <c r="M125" s="29"/>
      <c r="N125" s="50"/>
      <c r="O125" s="30"/>
      <c r="P125" s="29"/>
      <c r="Q125" s="29"/>
      <c r="R125" s="29"/>
      <c r="S125" s="29"/>
      <c r="T125" s="29"/>
      <c r="U125" s="29"/>
      <c r="V125" s="29"/>
      <c r="W125" s="29"/>
      <c r="X125" s="29"/>
      <c r="Y125" s="29"/>
    </row>
    <row r="126" spans="1:28" s="28" customFormat="1" ht="11.25" customHeight="1" x14ac:dyDescent="0.2">
      <c r="A126" s="91"/>
      <c r="B126" s="31"/>
      <c r="C126" s="29"/>
      <c r="D126" s="29"/>
      <c r="E126" s="29"/>
      <c r="F126" s="29"/>
      <c r="G126" s="29"/>
      <c r="H126" s="29"/>
      <c r="I126" s="29"/>
      <c r="J126" s="29"/>
      <c r="K126" s="29"/>
      <c r="L126" s="29"/>
      <c r="M126" s="29"/>
      <c r="N126" s="50"/>
      <c r="O126" s="30"/>
      <c r="P126" s="29"/>
      <c r="Q126" s="29"/>
      <c r="R126" s="29"/>
      <c r="S126" s="29"/>
      <c r="T126" s="29"/>
      <c r="U126" s="29"/>
      <c r="V126" s="29"/>
      <c r="W126" s="29"/>
      <c r="X126" s="29"/>
      <c r="Y126" s="29"/>
      <c r="Z126" s="29"/>
      <c r="AA126" s="30"/>
      <c r="AB126" s="30"/>
    </row>
    <row r="127" spans="1:28" s="28" customFormat="1" ht="11.25" customHeight="1" x14ac:dyDescent="0.2">
      <c r="A127" s="91">
        <v>2015</v>
      </c>
      <c r="B127" s="31" t="s">
        <v>36</v>
      </c>
      <c r="C127" s="29">
        <v>14563</v>
      </c>
      <c r="D127" s="29"/>
      <c r="E127" s="29">
        <v>5275</v>
      </c>
      <c r="F127" s="29"/>
      <c r="G127" s="29">
        <v>76</v>
      </c>
      <c r="H127" s="29"/>
      <c r="I127" s="29">
        <v>94</v>
      </c>
      <c r="J127" s="29"/>
      <c r="K127" s="29"/>
      <c r="L127" s="29"/>
      <c r="M127" s="29"/>
      <c r="N127" s="50"/>
      <c r="O127" s="30"/>
      <c r="P127" s="29"/>
      <c r="Q127" s="29"/>
      <c r="R127" s="29"/>
      <c r="S127" s="29"/>
      <c r="T127" s="29"/>
      <c r="U127" s="29"/>
      <c r="V127" s="29"/>
      <c r="W127" s="29"/>
      <c r="X127" s="29"/>
      <c r="Y127" s="29"/>
      <c r="Z127" s="29"/>
      <c r="AA127" s="30"/>
      <c r="AB127" s="30"/>
    </row>
    <row r="128" spans="1:28" s="28" customFormat="1" ht="11.25" customHeight="1" x14ac:dyDescent="0.2">
      <c r="A128" s="91"/>
      <c r="B128" s="31" t="s">
        <v>37</v>
      </c>
      <c r="C128" s="29">
        <v>14599</v>
      </c>
      <c r="D128" s="29"/>
      <c r="E128" s="29">
        <v>5202</v>
      </c>
      <c r="F128" s="29"/>
      <c r="G128" s="29">
        <v>72</v>
      </c>
      <c r="H128" s="29"/>
      <c r="I128" s="29">
        <v>107</v>
      </c>
      <c r="J128" s="29"/>
      <c r="K128" s="29"/>
      <c r="L128" s="29"/>
      <c r="M128" s="29"/>
      <c r="N128" s="50"/>
      <c r="O128" s="29"/>
      <c r="P128" s="29"/>
      <c r="Q128" s="29"/>
      <c r="R128" s="29"/>
      <c r="S128" s="29"/>
      <c r="T128" s="29"/>
      <c r="U128" s="29"/>
      <c r="V128" s="29"/>
      <c r="W128" s="29"/>
      <c r="X128" s="29"/>
      <c r="Y128" s="29"/>
      <c r="Z128" s="29"/>
      <c r="AA128" s="30"/>
      <c r="AB128" s="30"/>
    </row>
    <row r="129" spans="1:28" s="28" customFormat="1" ht="11.25" customHeight="1" x14ac:dyDescent="0.2">
      <c r="A129" s="91"/>
      <c r="B129" s="31" t="s">
        <v>38</v>
      </c>
      <c r="C129" s="29">
        <v>14578</v>
      </c>
      <c r="D129" s="29"/>
      <c r="E129" s="29">
        <v>5206</v>
      </c>
      <c r="F129" s="29"/>
      <c r="G129" s="29">
        <v>84</v>
      </c>
      <c r="H129" s="29"/>
      <c r="I129" s="29">
        <v>98</v>
      </c>
      <c r="J129" s="29"/>
      <c r="K129" s="29"/>
      <c r="L129" s="29"/>
      <c r="M129" s="29"/>
      <c r="N129" s="50"/>
      <c r="O129" s="29"/>
      <c r="P129" s="29"/>
      <c r="Q129" s="29"/>
      <c r="R129" s="29"/>
      <c r="S129" s="29"/>
      <c r="T129" s="29"/>
      <c r="U129" s="29"/>
      <c r="V129" s="29"/>
      <c r="W129" s="29"/>
      <c r="X129" s="29"/>
      <c r="Y129" s="29"/>
      <c r="Z129" s="29"/>
      <c r="AA129" s="30"/>
      <c r="AB129" s="30"/>
    </row>
    <row r="130" spans="1:28" s="28" customFormat="1" ht="11.25" customHeight="1" x14ac:dyDescent="0.2">
      <c r="A130" s="91"/>
      <c r="B130" s="31" t="s">
        <v>39</v>
      </c>
      <c r="C130" s="29">
        <v>14712</v>
      </c>
      <c r="D130" s="29"/>
      <c r="E130" s="29">
        <v>5012</v>
      </c>
      <c r="F130" s="29"/>
      <c r="G130" s="29">
        <v>77</v>
      </c>
      <c r="H130" s="29"/>
      <c r="I130" s="29">
        <v>133</v>
      </c>
      <c r="J130" s="29"/>
      <c r="K130" s="29"/>
      <c r="L130" s="29"/>
      <c r="M130" s="29"/>
      <c r="N130" s="50"/>
      <c r="O130" s="29"/>
      <c r="P130" s="29"/>
      <c r="Q130" s="29"/>
      <c r="R130" s="29"/>
      <c r="S130" s="29"/>
      <c r="T130" s="29"/>
      <c r="U130" s="29"/>
      <c r="V130" s="29"/>
      <c r="W130" s="29"/>
      <c r="X130" s="29"/>
      <c r="Y130" s="29"/>
      <c r="Z130" s="29"/>
      <c r="AA130" s="30"/>
      <c r="AB130" s="30"/>
    </row>
    <row r="131" spans="1:28" s="28" customFormat="1" ht="11.25" customHeight="1" x14ac:dyDescent="0.2">
      <c r="A131" s="91"/>
      <c r="B131" s="31" t="s">
        <v>40</v>
      </c>
      <c r="C131" s="29">
        <v>14861</v>
      </c>
      <c r="D131" s="29"/>
      <c r="E131" s="29">
        <v>4906</v>
      </c>
      <c r="F131" s="29"/>
      <c r="G131" s="29">
        <v>161</v>
      </c>
      <c r="H131" s="29"/>
      <c r="I131" s="29">
        <v>117</v>
      </c>
      <c r="J131" s="29"/>
      <c r="K131" s="29"/>
      <c r="L131" s="29"/>
      <c r="M131" s="29"/>
      <c r="N131" s="50"/>
      <c r="O131" s="29"/>
      <c r="P131" s="29"/>
      <c r="Q131" s="29"/>
      <c r="R131" s="29"/>
      <c r="S131" s="29"/>
      <c r="T131" s="29"/>
      <c r="U131" s="29"/>
      <c r="V131" s="29"/>
      <c r="W131" s="29"/>
      <c r="X131" s="29"/>
      <c r="Y131" s="29"/>
      <c r="Z131" s="29"/>
      <c r="AA131" s="30"/>
      <c r="AB131" s="30"/>
    </row>
    <row r="132" spans="1:28" s="28" customFormat="1" ht="11.25" customHeight="1" x14ac:dyDescent="0.2">
      <c r="A132" s="91"/>
      <c r="B132" s="31" t="s">
        <v>41</v>
      </c>
      <c r="C132" s="29">
        <v>13527</v>
      </c>
      <c r="D132" s="29"/>
      <c r="E132" s="29">
        <v>6220</v>
      </c>
      <c r="F132" s="29"/>
      <c r="G132" s="29">
        <v>113</v>
      </c>
      <c r="H132" s="29"/>
      <c r="I132" s="29">
        <v>122</v>
      </c>
      <c r="J132" s="29"/>
      <c r="K132" s="29"/>
      <c r="L132" s="29"/>
      <c r="M132" s="29"/>
      <c r="N132" s="50"/>
      <c r="O132" s="29"/>
      <c r="P132" s="29"/>
      <c r="Q132" s="29"/>
      <c r="R132" s="29"/>
      <c r="S132" s="29"/>
      <c r="T132" s="29"/>
      <c r="U132" s="29"/>
      <c r="V132" s="29"/>
      <c r="W132" s="29"/>
      <c r="X132" s="29"/>
      <c r="Y132" s="29"/>
      <c r="Z132" s="29"/>
      <c r="AA132" s="30"/>
      <c r="AB132" s="30"/>
    </row>
    <row r="133" spans="1:28" s="28" customFormat="1" ht="11.25" customHeight="1" x14ac:dyDescent="0.2">
      <c r="A133" s="91"/>
      <c r="B133" s="31" t="s">
        <v>42</v>
      </c>
      <c r="C133" s="29">
        <v>13383</v>
      </c>
      <c r="D133" s="29"/>
      <c r="E133" s="29">
        <v>6396</v>
      </c>
      <c r="F133" s="29"/>
      <c r="G133" s="29">
        <v>115</v>
      </c>
      <c r="H133" s="29"/>
      <c r="I133" s="29">
        <v>71</v>
      </c>
      <c r="J133" s="29"/>
      <c r="K133" s="29"/>
      <c r="L133" s="29"/>
      <c r="M133" s="29"/>
      <c r="N133" s="50"/>
      <c r="O133" s="29"/>
      <c r="P133" s="29"/>
      <c r="Q133" s="29"/>
      <c r="R133" s="29"/>
      <c r="S133" s="29"/>
      <c r="T133" s="29"/>
      <c r="U133" s="29"/>
      <c r="V133" s="29"/>
      <c r="W133" s="29"/>
      <c r="X133" s="29"/>
      <c r="Y133" s="29"/>
      <c r="Z133" s="29"/>
      <c r="AA133" s="30"/>
      <c r="AB133" s="30"/>
    </row>
    <row r="134" spans="1:28" s="28" customFormat="1" ht="11.25" customHeight="1" x14ac:dyDescent="0.2">
      <c r="A134" s="91"/>
      <c r="B134" s="31" t="s">
        <v>43</v>
      </c>
      <c r="C134" s="29">
        <v>14810</v>
      </c>
      <c r="D134" s="29"/>
      <c r="E134" s="29">
        <v>5069</v>
      </c>
      <c r="F134" s="29"/>
      <c r="G134" s="29">
        <v>186</v>
      </c>
      <c r="H134" s="29"/>
      <c r="I134" s="29">
        <v>85</v>
      </c>
      <c r="J134" s="29"/>
      <c r="K134" s="29"/>
      <c r="L134" s="29"/>
      <c r="M134" s="29"/>
      <c r="N134" s="50"/>
      <c r="O134" s="29"/>
      <c r="P134" s="29"/>
      <c r="Q134" s="29"/>
      <c r="R134" s="29"/>
      <c r="S134" s="29"/>
      <c r="T134" s="29"/>
      <c r="U134" s="29"/>
      <c r="V134" s="29"/>
      <c r="W134" s="29"/>
      <c r="X134" s="29"/>
      <c r="Y134" s="29"/>
      <c r="Z134" s="29"/>
      <c r="AA134" s="30"/>
      <c r="AB134" s="30"/>
    </row>
    <row r="135" spans="1:28" s="28" customFormat="1" ht="11.25" customHeight="1" x14ac:dyDescent="0.2">
      <c r="A135" s="91"/>
      <c r="B135" s="31" t="s">
        <v>44</v>
      </c>
      <c r="C135" s="29">
        <v>14812</v>
      </c>
      <c r="D135" s="29"/>
      <c r="E135" s="29">
        <v>5079</v>
      </c>
      <c r="F135" s="29"/>
      <c r="G135" s="29">
        <v>71</v>
      </c>
      <c r="H135" s="29"/>
      <c r="I135" s="29">
        <v>54</v>
      </c>
      <c r="J135" s="29"/>
      <c r="K135" s="29"/>
      <c r="L135" s="29"/>
      <c r="M135" s="29"/>
      <c r="N135" s="50"/>
      <c r="O135" s="29"/>
      <c r="P135" s="29"/>
      <c r="Q135" s="29"/>
      <c r="R135" s="29"/>
      <c r="S135" s="29"/>
      <c r="T135" s="29"/>
      <c r="U135" s="29"/>
      <c r="V135" s="29"/>
      <c r="W135" s="29"/>
      <c r="X135" s="29"/>
      <c r="Y135" s="29"/>
      <c r="Z135" s="29"/>
      <c r="AA135" s="30"/>
      <c r="AB135" s="30"/>
    </row>
    <row r="136" spans="1:28" s="28" customFormat="1" ht="11.25" customHeight="1" x14ac:dyDescent="0.2">
      <c r="A136" s="91"/>
      <c r="B136" s="31" t="s">
        <v>45</v>
      </c>
      <c r="C136" s="29">
        <v>14736</v>
      </c>
      <c r="D136" s="29"/>
      <c r="E136" s="29">
        <v>5054</v>
      </c>
      <c r="F136" s="29"/>
      <c r="G136" s="29">
        <v>110</v>
      </c>
      <c r="H136" s="29"/>
      <c r="I136" s="29">
        <v>206</v>
      </c>
      <c r="J136" s="29"/>
      <c r="K136" s="29"/>
      <c r="L136" s="29"/>
      <c r="M136" s="29"/>
      <c r="N136" s="50"/>
      <c r="O136" s="29"/>
      <c r="P136" s="29"/>
      <c r="Q136" s="29"/>
      <c r="R136" s="29"/>
      <c r="S136" s="29"/>
      <c r="T136" s="29"/>
      <c r="U136" s="29"/>
      <c r="V136" s="29"/>
      <c r="W136" s="29"/>
      <c r="X136" s="29"/>
      <c r="Y136" s="29"/>
      <c r="Z136" s="29"/>
      <c r="AA136" s="30"/>
      <c r="AB136" s="30"/>
    </row>
    <row r="137" spans="1:28" s="28" customFormat="1" ht="11.25" customHeight="1" x14ac:dyDescent="0.2">
      <c r="A137" s="91"/>
      <c r="B137" s="31" t="s">
        <v>46</v>
      </c>
      <c r="C137" s="29">
        <v>14937</v>
      </c>
      <c r="D137" s="29"/>
      <c r="E137" s="29">
        <v>4840</v>
      </c>
      <c r="F137" s="29"/>
      <c r="G137" s="29">
        <v>200</v>
      </c>
      <c r="H137" s="29"/>
      <c r="I137" s="29">
        <v>214</v>
      </c>
      <c r="J137" s="29"/>
      <c r="K137" s="29"/>
      <c r="L137" s="29"/>
      <c r="M137" s="29"/>
      <c r="N137" s="50"/>
      <c r="O137" s="29"/>
      <c r="P137" s="29"/>
      <c r="Q137" s="29"/>
      <c r="R137" s="29"/>
      <c r="S137" s="29"/>
      <c r="T137" s="29"/>
      <c r="U137" s="29"/>
      <c r="V137" s="29"/>
      <c r="W137" s="29"/>
      <c r="X137" s="29"/>
      <c r="Y137" s="29"/>
      <c r="Z137" s="29"/>
      <c r="AA137" s="30"/>
      <c r="AB137" s="30"/>
    </row>
    <row r="138" spans="1:28" s="28" customFormat="1" ht="11.25" customHeight="1" x14ac:dyDescent="0.2">
      <c r="A138" s="91"/>
      <c r="B138" s="31" t="s">
        <v>47</v>
      </c>
      <c r="C138" s="29">
        <v>14104</v>
      </c>
      <c r="D138" s="29"/>
      <c r="E138" s="29">
        <v>5644</v>
      </c>
      <c r="F138" s="29"/>
      <c r="G138" s="29">
        <v>158</v>
      </c>
      <c r="H138" s="29"/>
      <c r="I138" s="29">
        <v>187</v>
      </c>
      <c r="J138" s="29"/>
      <c r="K138" s="29"/>
      <c r="L138" s="29"/>
      <c r="M138" s="29"/>
      <c r="N138" s="50"/>
      <c r="O138" s="29"/>
      <c r="P138" s="29"/>
      <c r="Q138" s="29"/>
      <c r="R138" s="29"/>
      <c r="S138" s="29"/>
      <c r="T138" s="29"/>
      <c r="U138" s="29"/>
      <c r="V138" s="29"/>
      <c r="W138" s="29"/>
      <c r="X138" s="29"/>
      <c r="Y138" s="29"/>
      <c r="Z138" s="29"/>
      <c r="AA138" s="30"/>
      <c r="AB138" s="30"/>
    </row>
    <row r="139" spans="1:28" s="28" customFormat="1" ht="11.25" customHeight="1" x14ac:dyDescent="0.2">
      <c r="A139" s="91"/>
      <c r="B139" s="31"/>
      <c r="C139" s="29"/>
      <c r="D139" s="29"/>
      <c r="E139" s="29"/>
      <c r="F139" s="29"/>
      <c r="G139" s="29"/>
      <c r="H139" s="29"/>
      <c r="I139" s="29"/>
      <c r="J139" s="29"/>
      <c r="K139" s="29"/>
      <c r="L139" s="29"/>
      <c r="M139" s="29"/>
      <c r="N139" s="50"/>
      <c r="O139" s="29"/>
      <c r="P139" s="29"/>
      <c r="Q139" s="29"/>
      <c r="R139" s="29"/>
      <c r="S139" s="29"/>
      <c r="T139" s="29"/>
      <c r="U139" s="29"/>
      <c r="V139" s="29"/>
      <c r="W139" s="29"/>
      <c r="X139" s="29"/>
      <c r="Y139" s="29"/>
      <c r="Z139" s="29"/>
      <c r="AA139" s="30"/>
      <c r="AB139" s="30"/>
    </row>
    <row r="140" spans="1:28" s="28" customFormat="1" ht="11.25" customHeight="1" x14ac:dyDescent="0.2">
      <c r="A140" s="91">
        <v>2016</v>
      </c>
      <c r="B140" s="31" t="s">
        <v>36</v>
      </c>
      <c r="C140" s="29">
        <v>14746</v>
      </c>
      <c r="D140" s="29"/>
      <c r="E140" s="29">
        <v>4950</v>
      </c>
      <c r="F140" s="29"/>
      <c r="G140" s="29">
        <v>53</v>
      </c>
      <c r="H140" s="29"/>
      <c r="I140" s="29">
        <v>109</v>
      </c>
      <c r="J140" s="29"/>
      <c r="K140" s="29"/>
      <c r="L140" s="29"/>
      <c r="M140" s="29"/>
      <c r="N140" s="50"/>
      <c r="O140" s="29"/>
      <c r="P140" s="29"/>
      <c r="Q140" s="29"/>
      <c r="R140" s="29"/>
      <c r="S140" s="29"/>
      <c r="T140" s="29"/>
      <c r="U140" s="29"/>
      <c r="V140" s="29"/>
      <c r="W140" s="29"/>
      <c r="X140" s="29"/>
      <c r="Y140" s="29"/>
      <c r="Z140" s="29"/>
      <c r="AA140" s="30"/>
      <c r="AB140" s="30"/>
    </row>
    <row r="141" spans="1:28" s="28" customFormat="1" ht="11.25" customHeight="1" x14ac:dyDescent="0.2">
      <c r="A141" s="91"/>
      <c r="B141" s="31" t="s">
        <v>37</v>
      </c>
      <c r="C141" s="29">
        <v>14724</v>
      </c>
      <c r="D141" s="29"/>
      <c r="E141" s="29">
        <v>4913</v>
      </c>
      <c r="F141" s="29"/>
      <c r="G141" s="29">
        <v>64</v>
      </c>
      <c r="H141" s="29"/>
      <c r="I141" s="29">
        <v>120</v>
      </c>
      <c r="J141" s="29"/>
      <c r="K141" s="29"/>
      <c r="L141" s="29"/>
      <c r="M141" s="29"/>
      <c r="N141" s="50"/>
      <c r="O141" s="29"/>
      <c r="P141" s="29"/>
      <c r="Q141" s="29"/>
      <c r="R141" s="29"/>
      <c r="S141" s="29"/>
      <c r="T141" s="29"/>
      <c r="U141" s="29"/>
      <c r="V141" s="29"/>
      <c r="W141" s="29"/>
      <c r="X141" s="29"/>
      <c r="Y141" s="29"/>
      <c r="Z141" s="29"/>
      <c r="AA141" s="30"/>
      <c r="AB141" s="30"/>
    </row>
    <row r="142" spans="1:28" s="28" customFormat="1" ht="11.25" customHeight="1" x14ac:dyDescent="0.2">
      <c r="A142" s="91"/>
      <c r="B142" s="31" t="s">
        <v>38</v>
      </c>
      <c r="C142" s="29">
        <v>14628</v>
      </c>
      <c r="D142" s="29"/>
      <c r="E142" s="29">
        <v>4953</v>
      </c>
      <c r="F142" s="29"/>
      <c r="G142" s="29">
        <v>43</v>
      </c>
      <c r="H142" s="29"/>
      <c r="I142" s="29">
        <v>99</v>
      </c>
      <c r="J142" s="29"/>
      <c r="K142" s="29"/>
      <c r="L142" s="29"/>
      <c r="M142" s="29"/>
      <c r="N142" s="50"/>
      <c r="O142" s="29"/>
      <c r="P142" s="29"/>
      <c r="Q142" s="29"/>
      <c r="R142" s="29"/>
      <c r="S142" s="29"/>
      <c r="T142" s="29"/>
      <c r="U142" s="29"/>
      <c r="V142" s="29"/>
      <c r="W142" s="29"/>
      <c r="X142" s="29"/>
      <c r="Y142" s="29"/>
      <c r="Z142" s="29"/>
      <c r="AA142" s="30"/>
      <c r="AB142" s="30"/>
    </row>
    <row r="143" spans="1:28" s="28" customFormat="1" ht="11.25" customHeight="1" x14ac:dyDescent="0.2">
      <c r="A143" s="91"/>
      <c r="B143" s="31" t="s">
        <v>39</v>
      </c>
      <c r="C143" s="29">
        <v>14798</v>
      </c>
      <c r="D143" s="29"/>
      <c r="E143" s="29">
        <v>4740</v>
      </c>
      <c r="F143" s="29"/>
      <c r="G143" s="29">
        <v>75</v>
      </c>
      <c r="H143" s="29"/>
      <c r="I143" s="29">
        <v>109</v>
      </c>
      <c r="J143" s="29"/>
      <c r="K143" s="29"/>
      <c r="L143" s="29"/>
      <c r="M143" s="29"/>
      <c r="N143" s="50"/>
      <c r="O143" s="29"/>
      <c r="P143" s="29"/>
      <c r="Q143" s="29"/>
      <c r="R143" s="29"/>
      <c r="S143" s="29"/>
      <c r="T143" s="29"/>
      <c r="U143" s="29"/>
      <c r="V143" s="29"/>
      <c r="W143" s="29"/>
      <c r="X143" s="29"/>
      <c r="Y143" s="29"/>
      <c r="Z143" s="29"/>
      <c r="AA143" s="30"/>
      <c r="AB143" s="30"/>
    </row>
    <row r="144" spans="1:28" s="28" customFormat="1" ht="11.25" customHeight="1" x14ac:dyDescent="0.2">
      <c r="A144" s="91"/>
      <c r="B144" s="31" t="s">
        <v>40</v>
      </c>
      <c r="C144" s="29">
        <v>14949</v>
      </c>
      <c r="D144" s="29"/>
      <c r="E144" s="29">
        <v>4677</v>
      </c>
      <c r="F144" s="29"/>
      <c r="G144" s="29">
        <v>157</v>
      </c>
      <c r="H144" s="29"/>
      <c r="I144" s="29">
        <v>51</v>
      </c>
      <c r="J144" s="29"/>
      <c r="K144" s="29"/>
      <c r="L144" s="29"/>
      <c r="M144" s="29"/>
      <c r="N144" s="50"/>
      <c r="O144" s="29"/>
      <c r="P144" s="29"/>
      <c r="Q144" s="29"/>
      <c r="R144" s="29"/>
      <c r="S144" s="29"/>
      <c r="T144" s="29"/>
      <c r="U144" s="29"/>
      <c r="V144" s="29"/>
      <c r="W144" s="29"/>
      <c r="X144" s="29"/>
      <c r="Y144" s="29"/>
      <c r="Z144" s="29"/>
      <c r="AA144" s="30"/>
      <c r="AB144" s="30"/>
    </row>
    <row r="145" spans="1:34" s="28" customFormat="1" ht="11.25" customHeight="1" x14ac:dyDescent="0.2">
      <c r="A145" s="91"/>
      <c r="B145" s="31" t="s">
        <v>41</v>
      </c>
      <c r="C145" s="29">
        <v>13678</v>
      </c>
      <c r="D145" s="29"/>
      <c r="E145" s="29">
        <v>5989</v>
      </c>
      <c r="F145" s="29"/>
      <c r="G145" s="29">
        <v>166</v>
      </c>
      <c r="H145" s="29"/>
      <c r="I145" s="29">
        <v>113</v>
      </c>
      <c r="J145" s="29"/>
      <c r="K145" s="29"/>
      <c r="L145" s="29"/>
      <c r="M145" s="29"/>
      <c r="N145" s="50"/>
      <c r="O145" s="29"/>
      <c r="P145" s="29"/>
      <c r="Q145" s="29"/>
      <c r="R145" s="29"/>
      <c r="S145" s="29"/>
      <c r="T145" s="29"/>
      <c r="U145" s="29"/>
      <c r="V145" s="29"/>
      <c r="W145" s="29"/>
      <c r="X145" s="29"/>
      <c r="Y145" s="29"/>
      <c r="Z145" s="29"/>
      <c r="AA145" s="30"/>
      <c r="AB145" s="30"/>
    </row>
    <row r="146" spans="1:34" s="28" customFormat="1" ht="11.25" customHeight="1" x14ac:dyDescent="0.2">
      <c r="A146" s="91"/>
      <c r="B146" s="31" t="s">
        <v>42</v>
      </c>
      <c r="C146" s="29">
        <v>13476</v>
      </c>
      <c r="D146" s="29"/>
      <c r="E146" s="29">
        <v>6209</v>
      </c>
      <c r="F146" s="29"/>
      <c r="G146" s="29">
        <v>117</v>
      </c>
      <c r="H146" s="29"/>
      <c r="I146" s="29">
        <v>94</v>
      </c>
      <c r="J146" s="29"/>
      <c r="K146" s="29"/>
      <c r="L146" s="29"/>
      <c r="M146" s="29"/>
      <c r="N146" s="50"/>
      <c r="O146" s="29"/>
      <c r="P146" s="29"/>
      <c r="Q146" s="29"/>
      <c r="R146" s="29"/>
      <c r="S146" s="29"/>
      <c r="T146" s="29"/>
      <c r="U146" s="29"/>
      <c r="V146" s="29"/>
      <c r="W146" s="29"/>
      <c r="X146" s="29"/>
      <c r="Y146" s="29"/>
      <c r="Z146" s="29"/>
      <c r="AA146" s="30"/>
      <c r="AB146" s="30"/>
    </row>
    <row r="147" spans="1:34" s="28" customFormat="1" ht="11.25" customHeight="1" x14ac:dyDescent="0.2">
      <c r="A147" s="91"/>
      <c r="B147" s="31" t="s">
        <v>43</v>
      </c>
      <c r="C147" s="29">
        <v>14975</v>
      </c>
      <c r="D147" s="29"/>
      <c r="E147" s="29">
        <v>4834</v>
      </c>
      <c r="F147" s="29"/>
      <c r="G147" s="29">
        <v>209</v>
      </c>
      <c r="H147" s="29"/>
      <c r="I147" s="29">
        <v>77</v>
      </c>
      <c r="J147" s="29"/>
      <c r="K147" s="29"/>
      <c r="L147" s="29"/>
      <c r="M147" s="29"/>
      <c r="N147" s="50"/>
      <c r="O147" s="29"/>
      <c r="P147" s="29"/>
      <c r="Q147" s="29"/>
      <c r="R147" s="29"/>
      <c r="S147" s="29"/>
      <c r="T147" s="29"/>
      <c r="U147" s="29"/>
      <c r="V147" s="29"/>
      <c r="W147" s="29"/>
      <c r="X147" s="29"/>
      <c r="Y147" s="29"/>
      <c r="Z147" s="29"/>
      <c r="AA147" s="30"/>
      <c r="AB147" s="30"/>
    </row>
    <row r="148" spans="1:34" s="28" customFormat="1" ht="11.25" customHeight="1" x14ac:dyDescent="0.2">
      <c r="A148" s="91"/>
      <c r="B148" s="31" t="s">
        <v>44</v>
      </c>
      <c r="C148" s="29">
        <v>14980</v>
      </c>
      <c r="D148" s="29"/>
      <c r="E148" s="29">
        <v>4927</v>
      </c>
      <c r="F148" s="29"/>
      <c r="G148" s="29">
        <v>144</v>
      </c>
      <c r="H148" s="29"/>
      <c r="I148" s="29">
        <v>43</v>
      </c>
      <c r="J148" s="29"/>
      <c r="K148" s="29"/>
      <c r="L148" s="29"/>
      <c r="M148" s="29"/>
      <c r="N148" s="50"/>
      <c r="O148" s="29"/>
      <c r="P148" s="29"/>
      <c r="Q148" s="29"/>
      <c r="R148" s="29"/>
      <c r="S148" s="29"/>
      <c r="T148" s="29"/>
      <c r="U148" s="29"/>
      <c r="V148" s="29"/>
      <c r="W148" s="29"/>
      <c r="X148" s="29"/>
      <c r="Y148" s="29"/>
      <c r="Z148" s="29"/>
      <c r="AA148" s="30"/>
      <c r="AB148" s="30"/>
    </row>
    <row r="149" spans="1:34" s="28" customFormat="1" ht="11.25" customHeight="1" x14ac:dyDescent="0.2">
      <c r="A149" s="91"/>
      <c r="B149" s="31" t="s">
        <v>45</v>
      </c>
      <c r="C149" s="29">
        <v>14736</v>
      </c>
      <c r="D149" s="29"/>
      <c r="E149" s="29">
        <v>5051</v>
      </c>
      <c r="F149" s="29"/>
      <c r="G149" s="29">
        <v>62</v>
      </c>
      <c r="H149" s="29"/>
      <c r="I149" s="29">
        <v>177</v>
      </c>
      <c r="J149" s="29"/>
      <c r="K149" s="29"/>
      <c r="L149" s="29"/>
      <c r="M149" s="29"/>
      <c r="N149" s="50"/>
      <c r="O149" s="29"/>
      <c r="P149" s="29"/>
      <c r="Q149" s="29"/>
      <c r="R149" s="29"/>
      <c r="S149" s="29"/>
      <c r="T149" s="29"/>
      <c r="U149" s="29"/>
      <c r="V149" s="29"/>
      <c r="W149" s="29"/>
      <c r="X149" s="29"/>
      <c r="Y149" s="29"/>
      <c r="Z149" s="29"/>
      <c r="AA149" s="30"/>
      <c r="AB149" s="30"/>
    </row>
    <row r="150" spans="1:34" s="28" customFormat="1" ht="11.25" customHeight="1" x14ac:dyDescent="0.2">
      <c r="A150" s="91"/>
      <c r="B150" s="31" t="s">
        <v>46</v>
      </c>
      <c r="C150" s="29">
        <v>14857</v>
      </c>
      <c r="D150" s="29"/>
      <c r="E150" s="29">
        <v>4928</v>
      </c>
      <c r="F150" s="29"/>
      <c r="G150" s="29">
        <v>124</v>
      </c>
      <c r="H150" s="29"/>
      <c r="I150" s="29">
        <v>127</v>
      </c>
      <c r="J150" s="29"/>
      <c r="K150" s="29"/>
      <c r="L150" s="29"/>
      <c r="M150" s="29"/>
      <c r="N150" s="50"/>
      <c r="O150" s="29"/>
      <c r="P150" s="29"/>
      <c r="Q150" s="29"/>
      <c r="R150" s="29"/>
      <c r="S150" s="29"/>
      <c r="T150" s="29"/>
      <c r="U150" s="29"/>
      <c r="V150" s="29"/>
      <c r="W150" s="29"/>
      <c r="X150" s="29"/>
      <c r="Y150" s="29"/>
      <c r="Z150" s="29"/>
      <c r="AA150" s="30"/>
      <c r="AB150" s="30"/>
    </row>
    <row r="151" spans="1:34" s="28" customFormat="1" ht="11.25" customHeight="1" x14ac:dyDescent="0.2">
      <c r="A151" s="91"/>
      <c r="B151" s="31" t="s">
        <v>47</v>
      </c>
      <c r="C151" s="29">
        <v>13882</v>
      </c>
      <c r="D151" s="29"/>
      <c r="E151" s="29">
        <v>5931</v>
      </c>
      <c r="F151" s="29"/>
      <c r="G151" s="29">
        <v>168</v>
      </c>
      <c r="H151" s="29"/>
      <c r="I151" s="29">
        <v>138</v>
      </c>
      <c r="J151" s="29"/>
      <c r="K151" s="29"/>
      <c r="L151" s="29"/>
      <c r="M151" s="29"/>
      <c r="N151" s="50"/>
      <c r="O151" s="29"/>
      <c r="P151" s="29"/>
      <c r="Q151" s="29"/>
      <c r="R151" s="29"/>
      <c r="S151" s="29"/>
      <c r="T151" s="29"/>
      <c r="U151" s="29"/>
      <c r="V151" s="29"/>
      <c r="W151" s="29"/>
      <c r="X151" s="29"/>
      <c r="Y151" s="29"/>
      <c r="Z151" s="29"/>
      <c r="AA151" s="30"/>
      <c r="AB151" s="30"/>
    </row>
    <row r="152" spans="1:34" s="28" customFormat="1" ht="11.25" customHeight="1" x14ac:dyDescent="0.2">
      <c r="A152" s="91"/>
      <c r="B152" s="31"/>
      <c r="C152" s="29"/>
      <c r="D152" s="29"/>
      <c r="E152" s="29"/>
      <c r="F152" s="29"/>
      <c r="G152" s="29"/>
      <c r="H152" s="29"/>
      <c r="I152" s="29"/>
      <c r="J152" s="29"/>
      <c r="K152" s="29"/>
      <c r="L152" s="29"/>
      <c r="M152" s="29"/>
      <c r="N152" s="50"/>
      <c r="O152" s="29"/>
      <c r="P152" s="29"/>
      <c r="Q152" s="29"/>
      <c r="R152" s="29"/>
      <c r="S152" s="29"/>
      <c r="T152" s="29"/>
      <c r="U152" s="29"/>
      <c r="V152" s="29"/>
      <c r="W152" s="29"/>
      <c r="X152" s="29"/>
      <c r="Y152" s="29"/>
      <c r="Z152" s="29"/>
      <c r="AA152" s="30"/>
      <c r="AB152" s="30"/>
    </row>
    <row r="153" spans="1:34" s="28" customFormat="1" ht="11.25" customHeight="1" x14ac:dyDescent="0.2">
      <c r="A153" s="91">
        <v>2017</v>
      </c>
      <c r="B153" s="31" t="s">
        <v>36</v>
      </c>
      <c r="C153" s="29">
        <v>14823</v>
      </c>
      <c r="D153" s="29"/>
      <c r="E153" s="29">
        <v>4968</v>
      </c>
      <c r="F153" s="29"/>
      <c r="G153" s="29">
        <v>58</v>
      </c>
      <c r="H153" s="29"/>
      <c r="I153" s="29">
        <v>78</v>
      </c>
      <c r="J153" s="29"/>
      <c r="K153" s="29"/>
      <c r="L153" s="29"/>
      <c r="M153" s="29"/>
      <c r="N153" s="50"/>
      <c r="O153" s="29"/>
      <c r="P153" s="29"/>
      <c r="Q153" s="29"/>
      <c r="R153" s="29"/>
      <c r="S153" s="29"/>
      <c r="T153" s="29"/>
      <c r="U153" s="29"/>
      <c r="V153" s="29"/>
      <c r="W153" s="29"/>
      <c r="X153" s="29"/>
      <c r="Y153" s="29"/>
      <c r="Z153" s="29"/>
      <c r="AA153" s="30"/>
      <c r="AB153" s="30"/>
    </row>
    <row r="154" spans="1:34" s="28" customFormat="1" ht="11.25" customHeight="1" x14ac:dyDescent="0.2">
      <c r="A154" s="91"/>
      <c r="B154" s="31" t="s">
        <v>37</v>
      </c>
      <c r="C154" s="29">
        <v>14800</v>
      </c>
      <c r="D154" s="29"/>
      <c r="E154" s="29">
        <v>4925</v>
      </c>
      <c r="F154" s="29"/>
      <c r="G154" s="29">
        <v>41</v>
      </c>
      <c r="H154" s="29"/>
      <c r="I154" s="29">
        <v>110</v>
      </c>
      <c r="J154" s="29"/>
      <c r="K154" s="29"/>
      <c r="L154" s="29"/>
      <c r="M154" s="29"/>
      <c r="N154" s="29"/>
      <c r="O154" s="29"/>
      <c r="P154" s="29"/>
      <c r="Q154" s="30"/>
      <c r="R154" s="30"/>
      <c r="S154" s="30"/>
      <c r="T154" s="30"/>
      <c r="U154" s="30"/>
      <c r="V154" s="30"/>
      <c r="W154" s="30"/>
      <c r="X154" s="30"/>
      <c r="Y154" s="30"/>
      <c r="Z154" s="29"/>
      <c r="AA154"/>
      <c r="AB154"/>
      <c r="AC154"/>
      <c r="AD154"/>
      <c r="AE154"/>
      <c r="AF154"/>
      <c r="AG154"/>
      <c r="AH154"/>
    </row>
    <row r="155" spans="1:34" s="28" customFormat="1" ht="11.25" customHeight="1" x14ac:dyDescent="0.2">
      <c r="A155" s="91"/>
      <c r="B155" s="31" t="s">
        <v>38</v>
      </c>
      <c r="C155" s="29">
        <v>14932</v>
      </c>
      <c r="D155" s="29"/>
      <c r="E155" s="29">
        <v>4734</v>
      </c>
      <c r="F155" s="29"/>
      <c r="G155" s="29">
        <v>94</v>
      </c>
      <c r="H155" s="29"/>
      <c r="I155" s="29">
        <v>151</v>
      </c>
      <c r="J155" s="29"/>
      <c r="K155" s="29"/>
      <c r="L155" s="29"/>
      <c r="M155" s="29"/>
      <c r="N155" s="29"/>
      <c r="O155" s="29"/>
      <c r="P155" s="29"/>
      <c r="Q155" s="30"/>
      <c r="R155" s="30"/>
      <c r="S155" s="30"/>
      <c r="T155" s="30"/>
      <c r="U155" s="30"/>
      <c r="V155" s="30"/>
      <c r="W155" s="30"/>
      <c r="X155" s="30"/>
      <c r="Y155" s="30"/>
      <c r="Z155" s="29"/>
      <c r="AA155"/>
      <c r="AB155"/>
      <c r="AC155"/>
      <c r="AD155"/>
      <c r="AE155"/>
      <c r="AF155"/>
      <c r="AG155"/>
      <c r="AH155"/>
    </row>
    <row r="156" spans="1:34" s="28" customFormat="1" ht="11.25" customHeight="1" x14ac:dyDescent="0.2">
      <c r="A156" s="91"/>
      <c r="B156" s="31" t="s">
        <v>39</v>
      </c>
      <c r="C156" s="29">
        <v>14944</v>
      </c>
      <c r="D156" s="29"/>
      <c r="E156" s="29">
        <v>4703</v>
      </c>
      <c r="F156" s="29"/>
      <c r="G156" s="29">
        <v>65</v>
      </c>
      <c r="H156" s="29"/>
      <c r="I156" s="29">
        <v>87</v>
      </c>
      <c r="J156" s="29"/>
      <c r="K156" s="29"/>
      <c r="L156" s="29"/>
      <c r="M156" s="29"/>
      <c r="N156" s="29"/>
      <c r="O156" s="29"/>
      <c r="P156" s="29"/>
      <c r="Q156" s="30"/>
      <c r="R156" s="30"/>
      <c r="S156" s="30"/>
      <c r="T156" s="30"/>
      <c r="U156" s="30"/>
      <c r="V156" s="30"/>
      <c r="W156" s="30"/>
      <c r="X156" s="30"/>
      <c r="Y156" s="30"/>
      <c r="Z156" s="29"/>
      <c r="AA156"/>
      <c r="AB156"/>
      <c r="AC156"/>
      <c r="AD156"/>
      <c r="AE156"/>
      <c r="AF156"/>
      <c r="AG156"/>
      <c r="AH156"/>
    </row>
    <row r="157" spans="1:34" s="28" customFormat="1" ht="11.25" customHeight="1" x14ac:dyDescent="0.2">
      <c r="A157" s="91"/>
      <c r="B157" s="31" t="s">
        <v>40</v>
      </c>
      <c r="C157" s="29">
        <v>15056</v>
      </c>
      <c r="D157" s="29"/>
      <c r="E157" s="29">
        <v>4568</v>
      </c>
      <c r="F157" s="29"/>
      <c r="G157" s="29">
        <v>77</v>
      </c>
      <c r="H157" s="29"/>
      <c r="I157" s="29">
        <v>85</v>
      </c>
      <c r="J157" s="29"/>
      <c r="K157" s="29"/>
      <c r="L157" s="29"/>
      <c r="M157" s="29"/>
      <c r="N157" s="29"/>
      <c r="O157" s="29"/>
      <c r="P157" s="29"/>
      <c r="Q157" s="30"/>
      <c r="R157" s="30"/>
      <c r="S157" s="30"/>
      <c r="T157" s="30"/>
      <c r="U157" s="30"/>
      <c r="V157" s="30"/>
      <c r="W157" s="30"/>
      <c r="X157" s="30"/>
      <c r="Y157" s="30"/>
      <c r="Z157" s="29"/>
      <c r="AA157"/>
      <c r="AB157"/>
      <c r="AC157"/>
      <c r="AD157"/>
      <c r="AE157"/>
      <c r="AF157"/>
      <c r="AG157"/>
      <c r="AH157"/>
    </row>
    <row r="158" spans="1:34" s="28" customFormat="1" ht="11.25" customHeight="1" x14ac:dyDescent="0.2">
      <c r="A158" s="91"/>
      <c r="B158" s="31" t="s">
        <v>41</v>
      </c>
      <c r="C158" s="29">
        <v>13808</v>
      </c>
      <c r="D158" s="29"/>
      <c r="E158" s="29">
        <v>5789</v>
      </c>
      <c r="F158" s="29"/>
      <c r="G158" s="29">
        <v>37</v>
      </c>
      <c r="H158" s="29"/>
      <c r="I158" s="29">
        <v>55</v>
      </c>
      <c r="J158" s="29"/>
      <c r="K158" s="29"/>
      <c r="L158" s="29"/>
      <c r="M158" s="29"/>
      <c r="N158" s="29"/>
      <c r="O158" s="29"/>
      <c r="P158" s="29"/>
      <c r="Q158" s="30"/>
      <c r="R158" s="30"/>
      <c r="S158" s="30"/>
      <c r="T158" s="30"/>
      <c r="U158" s="30"/>
      <c r="V158" s="30"/>
      <c r="W158" s="30"/>
      <c r="X158" s="30"/>
      <c r="Y158" s="30"/>
      <c r="Z158" s="29"/>
      <c r="AA158"/>
      <c r="AB158"/>
      <c r="AC158"/>
      <c r="AD158"/>
      <c r="AE158"/>
      <c r="AF158"/>
      <c r="AG158"/>
      <c r="AH158"/>
    </row>
    <row r="159" spans="1:34" s="28" customFormat="1" ht="11.25" customHeight="1" x14ac:dyDescent="0.2">
      <c r="A159" s="91"/>
      <c r="B159" s="31" t="s">
        <v>42</v>
      </c>
      <c r="C159" s="29">
        <v>13610</v>
      </c>
      <c r="D159" s="29"/>
      <c r="E159" s="29">
        <v>6083</v>
      </c>
      <c r="F159" s="29"/>
      <c r="G159" s="29">
        <v>150</v>
      </c>
      <c r="H159" s="29"/>
      <c r="I159" s="29">
        <v>47</v>
      </c>
      <c r="J159" s="29"/>
      <c r="K159" s="29"/>
      <c r="L159" s="29"/>
      <c r="M159" s="29"/>
      <c r="N159" s="29"/>
      <c r="O159" s="29"/>
      <c r="P159" s="29"/>
      <c r="Q159" s="30"/>
      <c r="R159" s="30"/>
      <c r="S159" s="30"/>
      <c r="T159" s="30"/>
      <c r="U159" s="30"/>
      <c r="V159" s="30"/>
      <c r="W159" s="30"/>
      <c r="X159" s="30"/>
      <c r="Y159" s="30"/>
      <c r="Z159" s="29"/>
      <c r="AA159"/>
      <c r="AB159"/>
      <c r="AC159"/>
      <c r="AD159"/>
      <c r="AE159"/>
      <c r="AF159"/>
      <c r="AG159"/>
      <c r="AH159"/>
    </row>
    <row r="160" spans="1:34" s="28" customFormat="1" ht="11.25" customHeight="1" x14ac:dyDescent="0.2">
      <c r="A160" s="91"/>
      <c r="B160" s="31" t="s">
        <v>43</v>
      </c>
      <c r="C160" s="29">
        <v>15232</v>
      </c>
      <c r="D160" s="29"/>
      <c r="E160" s="29">
        <v>4842</v>
      </c>
      <c r="F160" s="29"/>
      <c r="G160" s="29">
        <v>499</v>
      </c>
      <c r="H160" s="29"/>
      <c r="I160" s="29">
        <v>115</v>
      </c>
      <c r="J160" s="29"/>
      <c r="K160" s="29"/>
      <c r="L160" s="29"/>
      <c r="M160" s="29"/>
      <c r="N160" s="29"/>
      <c r="O160" s="29"/>
      <c r="P160" s="29"/>
      <c r="Q160" s="30"/>
      <c r="R160" s="30"/>
      <c r="S160" s="30"/>
      <c r="T160" s="30"/>
      <c r="U160" s="30"/>
      <c r="V160" s="30"/>
      <c r="W160" s="30"/>
      <c r="X160" s="30"/>
      <c r="Y160" s="30"/>
      <c r="Z160" s="29"/>
      <c r="AA160"/>
      <c r="AB160"/>
      <c r="AC160"/>
      <c r="AD160"/>
      <c r="AE160"/>
      <c r="AF160"/>
      <c r="AG160"/>
      <c r="AH160"/>
    </row>
    <row r="161" spans="1:36" s="28" customFormat="1" ht="11.25" customHeight="1" x14ac:dyDescent="0.2">
      <c r="A161" s="91"/>
      <c r="B161" s="31" t="s">
        <v>44</v>
      </c>
      <c r="C161" s="29">
        <v>15184</v>
      </c>
      <c r="D161" s="29"/>
      <c r="E161" s="29">
        <v>4812</v>
      </c>
      <c r="F161" s="29"/>
      <c r="G161" s="29">
        <v>87</v>
      </c>
      <c r="H161" s="29"/>
      <c r="I161" s="29">
        <v>160</v>
      </c>
      <c r="J161" s="29"/>
      <c r="K161" s="29"/>
      <c r="L161" s="29"/>
      <c r="M161" s="29"/>
      <c r="N161" s="29"/>
      <c r="O161" s="29"/>
      <c r="P161" s="29"/>
      <c r="Q161" s="30"/>
      <c r="R161" s="30"/>
      <c r="S161" s="30"/>
      <c r="T161" s="30"/>
      <c r="U161" s="30"/>
      <c r="V161" s="30"/>
      <c r="W161" s="30"/>
      <c r="X161" s="30"/>
      <c r="Y161" s="30"/>
      <c r="Z161" s="29"/>
      <c r="AA161"/>
      <c r="AB161"/>
      <c r="AC161"/>
      <c r="AD161"/>
      <c r="AE161"/>
      <c r="AF161"/>
      <c r="AG161"/>
      <c r="AH161"/>
    </row>
    <row r="162" spans="1:36" s="28" customFormat="1" ht="11.25" customHeight="1" x14ac:dyDescent="0.2">
      <c r="A162" s="91"/>
      <c r="B162" s="31" t="s">
        <v>45</v>
      </c>
      <c r="C162" s="29">
        <v>15039</v>
      </c>
      <c r="D162" s="29"/>
      <c r="E162" s="29">
        <v>4980</v>
      </c>
      <c r="F162" s="29"/>
      <c r="G162" s="29">
        <v>103</v>
      </c>
      <c r="H162" s="29"/>
      <c r="I162" s="29">
        <v>79</v>
      </c>
      <c r="J162" s="29"/>
      <c r="K162" s="29"/>
      <c r="L162" s="29"/>
      <c r="M162" s="29"/>
      <c r="N162" s="29"/>
      <c r="O162" s="29"/>
      <c r="P162" s="29"/>
      <c r="Q162" s="30"/>
      <c r="R162" s="30"/>
      <c r="S162" s="30"/>
      <c r="T162" s="30"/>
      <c r="U162" s="30"/>
      <c r="V162" s="30"/>
      <c r="W162" s="30"/>
      <c r="X162" s="30"/>
      <c r="Y162" s="30"/>
      <c r="Z162" s="29"/>
      <c r="AA162"/>
      <c r="AB162"/>
      <c r="AC162"/>
      <c r="AD162"/>
      <c r="AE162"/>
      <c r="AF162"/>
      <c r="AG162"/>
      <c r="AH162"/>
    </row>
    <row r="163" spans="1:36" s="28" customFormat="1" ht="11.25" customHeight="1" x14ac:dyDescent="0.2">
      <c r="A163" s="91"/>
      <c r="B163" s="31" t="s">
        <v>46</v>
      </c>
      <c r="C163" s="29">
        <v>15086</v>
      </c>
      <c r="D163" s="29"/>
      <c r="E163" s="29">
        <v>4921</v>
      </c>
      <c r="F163" s="29"/>
      <c r="G163" s="29">
        <v>63</v>
      </c>
      <c r="H163" s="29"/>
      <c r="I163" s="29">
        <v>75</v>
      </c>
      <c r="J163" s="29"/>
      <c r="K163" s="29"/>
      <c r="L163" s="29"/>
      <c r="M163" s="29"/>
      <c r="N163" s="29"/>
      <c r="O163" s="29"/>
      <c r="P163" s="29"/>
      <c r="Q163" s="30"/>
      <c r="R163" s="30"/>
      <c r="S163" s="30"/>
      <c r="T163" s="30"/>
      <c r="U163" s="30"/>
      <c r="V163" s="30"/>
      <c r="W163" s="30"/>
      <c r="X163" s="30"/>
      <c r="Y163" s="30"/>
      <c r="Z163" s="29"/>
      <c r="AA163"/>
      <c r="AB163"/>
      <c r="AC163"/>
      <c r="AD163"/>
      <c r="AE163"/>
      <c r="AF163"/>
      <c r="AG163"/>
      <c r="AH163"/>
    </row>
    <row r="164" spans="1:36" s="28" customFormat="1" ht="11.25" customHeight="1" x14ac:dyDescent="0.2">
      <c r="A164" s="91"/>
      <c r="B164" s="31" t="s">
        <v>47</v>
      </c>
      <c r="C164" s="29">
        <v>14418</v>
      </c>
      <c r="D164" s="29"/>
      <c r="E164" s="29">
        <v>5631</v>
      </c>
      <c r="F164" s="29"/>
      <c r="G164" s="29">
        <v>99</v>
      </c>
      <c r="H164" s="29"/>
      <c r="I164" s="29">
        <v>56</v>
      </c>
      <c r="J164" s="29"/>
      <c r="K164" s="29"/>
      <c r="L164" s="29"/>
      <c r="M164" s="29"/>
      <c r="N164" s="29"/>
      <c r="O164" s="29"/>
      <c r="P164" s="29"/>
      <c r="Q164" s="30"/>
      <c r="R164" s="30"/>
      <c r="S164" s="30"/>
      <c r="T164" s="30"/>
      <c r="U164" s="30"/>
      <c r="V164" s="30"/>
      <c r="W164" s="30"/>
      <c r="X164" s="30"/>
      <c r="Y164" s="30"/>
      <c r="Z164" s="29"/>
      <c r="AA164"/>
      <c r="AB164"/>
      <c r="AC164"/>
      <c r="AD164"/>
      <c r="AE164"/>
      <c r="AF164"/>
      <c r="AG164"/>
      <c r="AH164"/>
    </row>
    <row r="165" spans="1:36" s="28" customFormat="1" ht="10.5" customHeight="1" x14ac:dyDescent="0.2">
      <c r="A165" s="91"/>
      <c r="B165" s="31"/>
      <c r="C165" s="29"/>
      <c r="D165" s="29"/>
      <c r="E165" s="29"/>
      <c r="F165" s="29"/>
      <c r="G165" s="29"/>
      <c r="H165" s="29"/>
      <c r="I165" s="29"/>
      <c r="J165" s="29"/>
      <c r="K165" s="29"/>
      <c r="L165" s="29"/>
      <c r="M165" s="29"/>
      <c r="N165" s="29"/>
      <c r="O165" s="29"/>
      <c r="P165" s="29"/>
      <c r="Q165" s="29"/>
      <c r="R165" s="30"/>
      <c r="S165" s="30"/>
      <c r="T165" s="162"/>
      <c r="U165" s="30"/>
      <c r="V165" s="30"/>
      <c r="W165" s="30"/>
      <c r="X165" s="30"/>
      <c r="Y165" s="30"/>
      <c r="Z165" s="30"/>
      <c r="AA165" s="29"/>
      <c r="AB165"/>
      <c r="AC165"/>
      <c r="AD165"/>
      <c r="AE165"/>
      <c r="AF165"/>
      <c r="AG165"/>
      <c r="AH165"/>
      <c r="AI165"/>
      <c r="AJ165"/>
    </row>
    <row r="166" spans="1:36" s="28" customFormat="1" ht="11.25" customHeight="1" x14ac:dyDescent="0.2">
      <c r="A166" s="91">
        <v>2018</v>
      </c>
      <c r="B166" s="31" t="s">
        <v>36</v>
      </c>
      <c r="C166" s="180">
        <v>15035</v>
      </c>
      <c r="D166" s="29"/>
      <c r="E166" s="180">
        <v>4966</v>
      </c>
      <c r="F166" s="29"/>
      <c r="G166" s="29">
        <v>50</v>
      </c>
      <c r="H166" s="29"/>
      <c r="I166" s="29">
        <v>101</v>
      </c>
      <c r="J166" s="29"/>
      <c r="K166" s="29"/>
      <c r="L166" s="29"/>
      <c r="M166" s="29"/>
      <c r="N166" s="29"/>
      <c r="O166" s="29"/>
      <c r="P166" s="29"/>
      <c r="Q166" s="29"/>
      <c r="R166" s="30"/>
      <c r="S166" s="30"/>
      <c r="T166" s="162"/>
      <c r="U166" s="30"/>
      <c r="V166" s="30"/>
      <c r="W166" s="30"/>
      <c r="X166" s="30"/>
      <c r="Y166" s="30"/>
      <c r="Z166" s="30"/>
      <c r="AA166" s="29"/>
      <c r="AB166"/>
      <c r="AC166"/>
      <c r="AD166"/>
      <c r="AE166"/>
      <c r="AF166"/>
      <c r="AG166"/>
      <c r="AH166"/>
      <c r="AI166"/>
      <c r="AJ166"/>
    </row>
    <row r="167" spans="1:36" s="28" customFormat="1" ht="11.25" customHeight="1" x14ac:dyDescent="0.2">
      <c r="A167" s="91"/>
      <c r="B167" s="31" t="s">
        <v>37</v>
      </c>
      <c r="C167" s="180">
        <v>15056</v>
      </c>
      <c r="D167" s="29"/>
      <c r="E167" s="180">
        <v>4874</v>
      </c>
      <c r="F167" s="29"/>
      <c r="G167" s="29">
        <v>51</v>
      </c>
      <c r="H167" s="29"/>
      <c r="I167" s="29">
        <v>121</v>
      </c>
      <c r="J167" s="29"/>
      <c r="K167" s="29"/>
      <c r="L167" s="29"/>
      <c r="M167" s="29"/>
      <c r="N167" s="29"/>
      <c r="O167" s="29"/>
      <c r="P167" s="29"/>
      <c r="Q167" s="29"/>
      <c r="R167" s="29"/>
      <c r="S167" s="29"/>
      <c r="T167" s="29"/>
      <c r="U167" s="29"/>
      <c r="V167" s="29"/>
      <c r="W167" s="29"/>
      <c r="X167" s="29"/>
      <c r="Y167" s="29"/>
      <c r="Z167" s="29"/>
      <c r="AA167" s="29"/>
      <c r="AB167"/>
      <c r="AC167"/>
      <c r="AD167"/>
      <c r="AE167"/>
      <c r="AF167"/>
      <c r="AG167"/>
      <c r="AH167"/>
      <c r="AI167"/>
      <c r="AJ167"/>
    </row>
    <row r="168" spans="1:36" s="28" customFormat="1" ht="11.25" customHeight="1" x14ac:dyDescent="0.2">
      <c r="A168" s="91"/>
      <c r="B168" s="31" t="s">
        <v>38</v>
      </c>
      <c r="C168" s="180">
        <v>15068</v>
      </c>
      <c r="D168" s="29"/>
      <c r="E168" s="180">
        <v>4848</v>
      </c>
      <c r="F168" s="29"/>
      <c r="G168" s="29">
        <v>65</v>
      </c>
      <c r="H168" s="29"/>
      <c r="I168" s="29">
        <v>76</v>
      </c>
      <c r="J168" s="29"/>
      <c r="K168" s="29"/>
      <c r="L168" s="29"/>
      <c r="M168" s="29"/>
      <c r="N168" s="29"/>
      <c r="O168" s="29"/>
      <c r="P168" s="29"/>
      <c r="Q168" s="29"/>
      <c r="R168" s="29"/>
      <c r="S168" s="29"/>
      <c r="T168" s="29"/>
      <c r="U168" s="29"/>
      <c r="V168" s="29"/>
      <c r="W168" s="29"/>
      <c r="X168" s="29"/>
      <c r="Y168" s="29"/>
      <c r="Z168" s="29"/>
      <c r="AA168" s="29"/>
      <c r="AB168"/>
      <c r="AC168"/>
      <c r="AD168"/>
      <c r="AE168"/>
      <c r="AF168"/>
      <c r="AG168"/>
      <c r="AH168"/>
      <c r="AI168"/>
      <c r="AJ168"/>
    </row>
    <row r="169" spans="1:36" s="28" customFormat="1" ht="11.25" customHeight="1" x14ac:dyDescent="0.2">
      <c r="A169" s="91"/>
      <c r="B169" s="31" t="s">
        <v>39</v>
      </c>
      <c r="C169" s="180">
        <v>15126</v>
      </c>
      <c r="D169" s="29"/>
      <c r="E169" s="180">
        <v>4768</v>
      </c>
      <c r="F169" s="29"/>
      <c r="G169" s="29">
        <v>41</v>
      </c>
      <c r="H169" s="29"/>
      <c r="I169" s="29">
        <v>63</v>
      </c>
      <c r="J169" s="29"/>
      <c r="K169" s="29"/>
      <c r="L169" s="29"/>
      <c r="M169" s="29"/>
      <c r="N169" s="29"/>
      <c r="O169" s="29"/>
      <c r="P169" s="29"/>
      <c r="Q169" s="29"/>
      <c r="R169" s="29"/>
      <c r="S169" s="29"/>
      <c r="T169" s="29"/>
      <c r="U169" s="29"/>
      <c r="V169" s="29"/>
      <c r="W169" s="29"/>
      <c r="X169" s="29"/>
      <c r="Y169" s="29"/>
      <c r="Z169" s="29"/>
      <c r="AA169" s="29"/>
      <c r="AB169"/>
      <c r="AC169"/>
      <c r="AD169"/>
      <c r="AE169"/>
      <c r="AF169"/>
      <c r="AG169"/>
      <c r="AH169"/>
      <c r="AI169"/>
      <c r="AJ169"/>
    </row>
    <row r="170" spans="1:36" s="28" customFormat="1" ht="11.25" customHeight="1" x14ac:dyDescent="0.2">
      <c r="A170" s="91"/>
      <c r="B170" s="31" t="s">
        <v>40</v>
      </c>
      <c r="C170" s="180">
        <v>15204</v>
      </c>
      <c r="D170" s="29"/>
      <c r="E170" s="180">
        <v>4685</v>
      </c>
      <c r="F170" s="29"/>
      <c r="G170" s="29">
        <v>76</v>
      </c>
      <c r="H170" s="29"/>
      <c r="I170" s="29">
        <v>77</v>
      </c>
      <c r="J170" s="29"/>
      <c r="K170" s="29"/>
      <c r="L170" s="29"/>
      <c r="M170" s="29"/>
      <c r="N170" s="29"/>
      <c r="O170" s="29"/>
      <c r="P170" s="29"/>
      <c r="Q170" s="29"/>
      <c r="R170" s="29"/>
      <c r="S170" s="29"/>
      <c r="T170" s="29"/>
      <c r="U170" s="29"/>
      <c r="V170" s="29"/>
      <c r="W170" s="29"/>
      <c r="X170" s="29"/>
      <c r="Y170" s="29"/>
      <c r="Z170" s="29"/>
      <c r="AA170" s="29"/>
      <c r="AB170"/>
      <c r="AC170"/>
      <c r="AD170"/>
      <c r="AE170"/>
      <c r="AF170"/>
      <c r="AG170"/>
      <c r="AH170"/>
      <c r="AI170"/>
      <c r="AJ170"/>
    </row>
    <row r="171" spans="1:36" s="28" customFormat="1" ht="11.25" customHeight="1" x14ac:dyDescent="0.2">
      <c r="A171" s="91"/>
      <c r="B171" s="31" t="s">
        <v>41</v>
      </c>
      <c r="C171" s="180">
        <v>14022</v>
      </c>
      <c r="D171" s="29"/>
      <c r="E171" s="180">
        <v>5892</v>
      </c>
      <c r="F171" s="29"/>
      <c r="G171" s="29">
        <v>102</v>
      </c>
      <c r="H171" s="29"/>
      <c r="I171" s="29">
        <v>73</v>
      </c>
      <c r="J171" s="29"/>
      <c r="K171" s="29"/>
      <c r="L171" s="29"/>
      <c r="M171" s="29"/>
      <c r="N171" s="29"/>
      <c r="O171" s="29"/>
      <c r="P171" s="29"/>
      <c r="Q171" s="29"/>
      <c r="R171" s="29"/>
      <c r="S171" s="29"/>
      <c r="T171" s="29"/>
      <c r="U171" s="29"/>
      <c r="V171" s="29"/>
      <c r="W171" s="29"/>
      <c r="X171" s="29"/>
      <c r="Y171" s="29"/>
      <c r="Z171" s="29"/>
      <c r="AA171" s="29"/>
      <c r="AB171"/>
      <c r="AC171"/>
      <c r="AD171"/>
      <c r="AE171"/>
      <c r="AF171"/>
      <c r="AG171"/>
      <c r="AH171"/>
      <c r="AI171"/>
      <c r="AJ171"/>
    </row>
    <row r="172" spans="1:36" s="28" customFormat="1" ht="11.25" customHeight="1" x14ac:dyDescent="0.2">
      <c r="A172" s="91"/>
      <c r="B172" s="31" t="s">
        <v>42</v>
      </c>
      <c r="C172" s="180">
        <v>13751</v>
      </c>
      <c r="D172" s="29"/>
      <c r="E172" s="180">
        <v>6118</v>
      </c>
      <c r="F172" s="29"/>
      <c r="G172" s="29">
        <v>48</v>
      </c>
      <c r="H172" s="29"/>
      <c r="I172" s="29">
        <v>90</v>
      </c>
      <c r="J172" s="29"/>
      <c r="K172" s="29"/>
      <c r="L172" s="29"/>
      <c r="M172" s="29"/>
      <c r="N172" s="29"/>
      <c r="O172" s="29"/>
      <c r="P172" s="29"/>
      <c r="Q172" s="29"/>
      <c r="R172" s="29"/>
      <c r="S172" s="29"/>
      <c r="T172" s="29"/>
      <c r="U172" s="29"/>
      <c r="V172" s="29"/>
      <c r="W172" s="29"/>
      <c r="X172" s="29"/>
      <c r="Y172" s="29"/>
      <c r="Z172" s="29"/>
      <c r="AA172"/>
      <c r="AB172"/>
      <c r="AC172"/>
      <c r="AD172"/>
      <c r="AE172"/>
      <c r="AF172"/>
      <c r="AG172"/>
      <c r="AH172"/>
      <c r="AI172"/>
    </row>
    <row r="173" spans="1:36" s="28" customFormat="1" ht="11.25" customHeight="1" x14ac:dyDescent="0.2">
      <c r="A173" s="91"/>
      <c r="B173" s="31" t="s">
        <v>43</v>
      </c>
      <c r="C173" s="180">
        <v>15193</v>
      </c>
      <c r="D173" s="29"/>
      <c r="E173" s="180">
        <v>4758</v>
      </c>
      <c r="F173" s="29"/>
      <c r="G173" s="29">
        <v>183</v>
      </c>
      <c r="H173" s="29"/>
      <c r="I173" s="29">
        <v>97</v>
      </c>
      <c r="J173" s="29"/>
      <c r="K173" s="29"/>
      <c r="L173" s="29"/>
      <c r="M173" s="29"/>
      <c r="N173" s="29"/>
      <c r="O173" s="29"/>
      <c r="P173" s="29"/>
      <c r="Q173" s="29"/>
      <c r="R173" s="29"/>
      <c r="S173" s="29"/>
      <c r="T173" s="29"/>
      <c r="U173" s="29"/>
      <c r="V173" s="29"/>
      <c r="W173" s="29"/>
      <c r="X173" s="29"/>
      <c r="Y173" s="29"/>
      <c r="Z173" s="29"/>
      <c r="AA173"/>
      <c r="AB173"/>
      <c r="AC173"/>
      <c r="AD173"/>
      <c r="AE173"/>
      <c r="AF173"/>
      <c r="AG173"/>
      <c r="AH173"/>
      <c r="AI173"/>
    </row>
    <row r="174" spans="1:36" s="28" customFormat="1" ht="11.25" customHeight="1" x14ac:dyDescent="0.2">
      <c r="A174" s="91"/>
      <c r="B174" s="31" t="s">
        <v>44</v>
      </c>
      <c r="C174" s="180">
        <v>15185</v>
      </c>
      <c r="D174" s="29"/>
      <c r="E174" s="180">
        <v>4747</v>
      </c>
      <c r="F174" s="29"/>
      <c r="G174" s="29">
        <v>68</v>
      </c>
      <c r="H174" s="29"/>
      <c r="I174" s="29">
        <v>87</v>
      </c>
      <c r="J174" s="29"/>
      <c r="K174" s="151"/>
      <c r="L174" s="29"/>
      <c r="M174" s="29"/>
      <c r="N174" s="29"/>
      <c r="O174" s="29"/>
      <c r="P174" s="29"/>
      <c r="Q174" s="29"/>
      <c r="R174" s="29"/>
      <c r="S174" s="29"/>
      <c r="T174" s="29"/>
      <c r="U174" s="29"/>
      <c r="V174" s="29"/>
      <c r="W174" s="29"/>
      <c r="X174" s="29"/>
      <c r="Y174" s="29"/>
      <c r="Z174" s="29"/>
      <c r="AA174"/>
      <c r="AB174"/>
      <c r="AC174"/>
      <c r="AD174"/>
      <c r="AE174"/>
      <c r="AF174"/>
      <c r="AG174"/>
      <c r="AH174"/>
      <c r="AI174"/>
    </row>
    <row r="175" spans="1:36" s="28" customFormat="1" ht="11.25" customHeight="1" x14ac:dyDescent="0.2">
      <c r="A175" s="91"/>
      <c r="B175" s="31" t="s">
        <v>45</v>
      </c>
      <c r="C175" s="180">
        <v>15082</v>
      </c>
      <c r="D175" s="29"/>
      <c r="E175" s="180">
        <v>4797</v>
      </c>
      <c r="F175" s="29"/>
      <c r="G175" s="29">
        <v>71</v>
      </c>
      <c r="H175" s="29"/>
      <c r="I175" s="29">
        <v>125</v>
      </c>
      <c r="J175" s="29"/>
      <c r="K175" s="29"/>
      <c r="L175" s="29"/>
      <c r="M175" s="29"/>
      <c r="N175" s="29"/>
      <c r="O175" s="29"/>
      <c r="P175" s="29"/>
      <c r="Q175" s="29"/>
      <c r="R175" s="29"/>
      <c r="S175" s="29"/>
      <c r="T175" s="29"/>
      <c r="U175" s="29"/>
      <c r="V175" s="29"/>
      <c r="W175" s="29"/>
      <c r="X175" s="29"/>
      <c r="Y175" s="29"/>
      <c r="Z175" s="29"/>
      <c r="AA175"/>
      <c r="AB175"/>
      <c r="AC175"/>
      <c r="AD175"/>
      <c r="AE175"/>
      <c r="AF175"/>
      <c r="AG175"/>
      <c r="AH175"/>
      <c r="AI175"/>
    </row>
    <row r="176" spans="1:36" s="28" customFormat="1" ht="11.25" customHeight="1" x14ac:dyDescent="0.2">
      <c r="A176" s="91"/>
      <c r="B176" s="31" t="s">
        <v>46</v>
      </c>
      <c r="C176" s="180">
        <v>15171</v>
      </c>
      <c r="D176" s="29"/>
      <c r="E176" s="180">
        <v>4692</v>
      </c>
      <c r="F176" s="29"/>
      <c r="G176" s="29">
        <v>103</v>
      </c>
      <c r="H176" s="29"/>
      <c r="I176" s="29">
        <v>119</v>
      </c>
      <c r="J176" s="29"/>
      <c r="K176" s="29"/>
      <c r="L176" s="29"/>
      <c r="M176" s="29"/>
      <c r="N176" s="29"/>
      <c r="O176" s="29"/>
      <c r="P176" s="29"/>
      <c r="Q176" s="29"/>
      <c r="R176" s="29"/>
      <c r="S176" s="29"/>
      <c r="T176" s="29"/>
      <c r="U176" s="29"/>
      <c r="V176" s="29"/>
      <c r="W176" s="29"/>
      <c r="X176" s="29"/>
      <c r="Y176" s="29"/>
      <c r="Z176" s="29"/>
      <c r="AA176"/>
      <c r="AB176"/>
      <c r="AC176"/>
      <c r="AD176"/>
      <c r="AE176"/>
      <c r="AF176"/>
      <c r="AG176"/>
      <c r="AH176"/>
      <c r="AI176"/>
    </row>
    <row r="177" spans="1:35" s="28" customFormat="1" ht="11.25" customHeight="1" x14ac:dyDescent="0.2">
      <c r="A177" s="91"/>
      <c r="B177" s="31" t="s">
        <v>47</v>
      </c>
      <c r="C177" s="180">
        <v>14392</v>
      </c>
      <c r="D177" s="29"/>
      <c r="E177" s="180">
        <v>5523</v>
      </c>
      <c r="F177" s="29"/>
      <c r="G177" s="29">
        <v>145</v>
      </c>
      <c r="H177" s="29"/>
      <c r="I177" s="29">
        <v>92</v>
      </c>
      <c r="J177" s="29"/>
      <c r="K177" s="29"/>
      <c r="L177" s="29"/>
      <c r="M177" s="29"/>
      <c r="N177" s="29"/>
      <c r="O177" s="29"/>
      <c r="P177" s="29"/>
      <c r="Q177" s="29"/>
      <c r="R177" s="29"/>
      <c r="S177" s="29"/>
      <c r="T177" s="29"/>
      <c r="U177" s="29"/>
      <c r="V177" s="29"/>
      <c r="W177" s="29"/>
      <c r="X177" s="29"/>
      <c r="Y177" s="29"/>
      <c r="Z177" s="29"/>
      <c r="AA177"/>
      <c r="AB177"/>
      <c r="AC177"/>
      <c r="AD177"/>
      <c r="AE177"/>
      <c r="AF177"/>
      <c r="AG177"/>
      <c r="AH177"/>
      <c r="AI177"/>
    </row>
    <row r="178" spans="1:35" s="28" customFormat="1" ht="10.5" customHeight="1" x14ac:dyDescent="0.2">
      <c r="A178" s="91"/>
      <c r="B178" s="31"/>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c r="AB178"/>
      <c r="AC178"/>
      <c r="AD178"/>
      <c r="AE178"/>
      <c r="AF178"/>
      <c r="AG178"/>
      <c r="AH178"/>
      <c r="AI178"/>
    </row>
    <row r="179" spans="1:35" s="28" customFormat="1" ht="11.25" customHeight="1" x14ac:dyDescent="0.2">
      <c r="A179" s="91">
        <v>2019</v>
      </c>
      <c r="B179" s="31" t="s">
        <v>36</v>
      </c>
      <c r="C179" s="180">
        <v>15112</v>
      </c>
      <c r="D179" s="29"/>
      <c r="E179" s="180">
        <v>4735</v>
      </c>
      <c r="F179" s="29"/>
      <c r="G179" s="29">
        <v>68</v>
      </c>
      <c r="H179" s="29"/>
      <c r="I179" s="29">
        <v>136</v>
      </c>
      <c r="J179" s="29"/>
      <c r="K179" s="29"/>
      <c r="L179" s="29"/>
      <c r="M179" s="29"/>
      <c r="N179" s="29"/>
      <c r="O179" s="29"/>
      <c r="P179" s="29"/>
      <c r="Q179" s="29"/>
      <c r="R179" s="29"/>
      <c r="S179" s="29"/>
      <c r="T179" s="29"/>
      <c r="U179" s="29"/>
      <c r="V179" s="29"/>
      <c r="W179" s="29"/>
      <c r="X179" s="29"/>
      <c r="Y179" s="29"/>
      <c r="Z179" s="29"/>
      <c r="AA179"/>
      <c r="AB179"/>
      <c r="AC179"/>
      <c r="AD179"/>
      <c r="AE179"/>
      <c r="AF179"/>
      <c r="AG179"/>
      <c r="AH179"/>
      <c r="AI179"/>
    </row>
    <row r="180" spans="1:35" s="28" customFormat="1" ht="11.25" customHeight="1" x14ac:dyDescent="0.2">
      <c r="A180" s="91"/>
      <c r="B180" s="31" t="s">
        <v>37</v>
      </c>
      <c r="C180" s="180">
        <v>15133</v>
      </c>
      <c r="D180" s="29"/>
      <c r="E180" s="180">
        <v>4613</v>
      </c>
      <c r="F180" s="29"/>
      <c r="G180" s="29">
        <v>66</v>
      </c>
      <c r="H180" s="29"/>
      <c r="I180" s="29">
        <v>166</v>
      </c>
      <c r="J180" s="29"/>
      <c r="K180" s="29"/>
      <c r="L180" s="29"/>
      <c r="M180" s="29"/>
      <c r="N180" s="29"/>
      <c r="O180" s="29"/>
      <c r="P180" s="29"/>
      <c r="Q180" s="29"/>
      <c r="R180" s="29"/>
      <c r="S180" s="29"/>
      <c r="T180" s="29"/>
      <c r="U180" s="29"/>
      <c r="V180" s="29"/>
      <c r="W180" s="29"/>
      <c r="X180" s="29"/>
      <c r="Y180" s="29"/>
      <c r="Z180" s="29"/>
      <c r="AA180"/>
      <c r="AB180"/>
      <c r="AC180"/>
      <c r="AD180"/>
      <c r="AE180"/>
      <c r="AF180"/>
      <c r="AG180"/>
      <c r="AH180"/>
      <c r="AI180"/>
    </row>
    <row r="181" spans="1:35" s="28" customFormat="1" ht="11.25" customHeight="1" x14ac:dyDescent="0.2">
      <c r="A181" s="91"/>
      <c r="B181" s="31" t="s">
        <v>38</v>
      </c>
      <c r="C181" s="180">
        <v>15179</v>
      </c>
      <c r="D181" s="29"/>
      <c r="E181" s="180">
        <v>4553</v>
      </c>
      <c r="F181" s="29"/>
      <c r="G181" s="29">
        <v>69</v>
      </c>
      <c r="H181" s="29"/>
      <c r="I181" s="29">
        <v>82</v>
      </c>
      <c r="J181" s="29"/>
      <c r="K181" s="29"/>
      <c r="L181" s="29"/>
      <c r="M181" s="29"/>
      <c r="N181" s="29"/>
      <c r="O181" s="29"/>
      <c r="P181" s="29"/>
      <c r="Q181" s="29"/>
      <c r="R181" s="29"/>
      <c r="S181" s="29"/>
      <c r="T181" s="29"/>
      <c r="U181" s="29"/>
      <c r="V181" s="29"/>
      <c r="W181" s="29"/>
      <c r="X181" s="29"/>
      <c r="Y181" s="29"/>
      <c r="Z181" s="29"/>
      <c r="AA181"/>
      <c r="AB181"/>
      <c r="AC181"/>
      <c r="AD181"/>
      <c r="AE181"/>
      <c r="AF181"/>
      <c r="AG181"/>
      <c r="AH181"/>
      <c r="AI181"/>
    </row>
    <row r="182" spans="1:35" s="28" customFormat="1" ht="11.25" customHeight="1" x14ac:dyDescent="0.2">
      <c r="A182" s="91"/>
      <c r="B182" s="31" t="s">
        <v>39</v>
      </c>
      <c r="C182" s="180">
        <v>15202</v>
      </c>
      <c r="D182" s="180"/>
      <c r="E182" s="180">
        <v>4440</v>
      </c>
      <c r="F182" s="29"/>
      <c r="G182" s="29">
        <v>74</v>
      </c>
      <c r="H182" s="29"/>
      <c r="I182" s="29">
        <v>163</v>
      </c>
      <c r="J182" s="29"/>
      <c r="K182" s="29"/>
      <c r="L182" s="29"/>
      <c r="M182" s="29"/>
      <c r="N182" s="29"/>
      <c r="O182" s="29"/>
      <c r="P182" s="29"/>
      <c r="Q182" s="29"/>
      <c r="R182" s="29"/>
      <c r="S182" s="29"/>
      <c r="T182" s="29"/>
      <c r="U182" s="29"/>
      <c r="V182" s="29"/>
      <c r="W182" s="29"/>
      <c r="X182" s="29"/>
      <c r="Y182" s="29"/>
      <c r="Z182" s="29"/>
      <c r="AA182"/>
      <c r="AB182"/>
      <c r="AC182"/>
      <c r="AD182"/>
      <c r="AE182"/>
      <c r="AF182"/>
      <c r="AG182"/>
      <c r="AH182"/>
      <c r="AI182"/>
    </row>
    <row r="183" spans="1:35" s="28" customFormat="1" ht="11.25" customHeight="1" x14ac:dyDescent="0.2">
      <c r="A183" s="91"/>
      <c r="B183" s="31" t="s">
        <v>40</v>
      </c>
      <c r="C183" s="180">
        <v>15395</v>
      </c>
      <c r="D183" s="180"/>
      <c r="E183" s="180">
        <v>4300</v>
      </c>
      <c r="F183" s="29"/>
      <c r="G183" s="29">
        <v>154</v>
      </c>
      <c r="H183" s="29"/>
      <c r="I183" s="29">
        <v>98</v>
      </c>
      <c r="J183" s="29"/>
      <c r="K183" s="29"/>
      <c r="L183" s="29"/>
      <c r="M183" s="29"/>
      <c r="N183" s="29"/>
      <c r="O183" s="29"/>
      <c r="P183" s="29"/>
      <c r="Q183" s="29"/>
      <c r="R183" s="29"/>
      <c r="S183" s="29"/>
      <c r="T183" s="29"/>
      <c r="U183" s="29"/>
      <c r="V183" s="29"/>
      <c r="W183" s="29"/>
      <c r="X183" s="29"/>
      <c r="Y183" s="29"/>
      <c r="Z183" s="29"/>
      <c r="AA183"/>
      <c r="AB183"/>
      <c r="AC183"/>
      <c r="AD183"/>
      <c r="AE183"/>
      <c r="AF183"/>
      <c r="AG183"/>
      <c r="AH183"/>
      <c r="AI183"/>
    </row>
    <row r="184" spans="1:35" s="28" customFormat="1" ht="11.25" customHeight="1" x14ac:dyDescent="0.2">
      <c r="A184" s="91"/>
      <c r="B184" s="31" t="s">
        <v>41</v>
      </c>
      <c r="C184" s="180">
        <v>14410</v>
      </c>
      <c r="D184" s="180"/>
      <c r="E184" s="180">
        <v>5667</v>
      </c>
      <c r="F184" s="29"/>
      <c r="G184" s="29">
        <v>457</v>
      </c>
      <c r="H184" s="29"/>
      <c r="I184" s="30">
        <v>69</v>
      </c>
      <c r="J184" s="29"/>
      <c r="K184" s="29"/>
      <c r="L184" s="29"/>
      <c r="M184" s="29"/>
      <c r="N184" s="29"/>
      <c r="O184" s="29"/>
      <c r="P184" s="29"/>
      <c r="Q184" s="29"/>
      <c r="R184" s="29"/>
      <c r="S184" s="29"/>
      <c r="T184" s="29"/>
      <c r="U184" s="29"/>
      <c r="V184" s="29"/>
      <c r="W184" s="29"/>
      <c r="X184" s="29"/>
      <c r="Y184" s="29"/>
      <c r="Z184" s="29"/>
      <c r="AA184"/>
      <c r="AB184"/>
      <c r="AC184"/>
      <c r="AD184"/>
      <c r="AE184"/>
      <c r="AF184"/>
      <c r="AG184"/>
      <c r="AH184"/>
      <c r="AI184"/>
    </row>
    <row r="185" spans="1:35" s="28" customFormat="1" ht="11.25" customHeight="1" x14ac:dyDescent="0.2">
      <c r="A185" s="91"/>
      <c r="B185" s="31" t="s">
        <v>42</v>
      </c>
      <c r="C185" s="180">
        <v>13965</v>
      </c>
      <c r="D185" s="180"/>
      <c r="E185" s="180">
        <v>6105</v>
      </c>
      <c r="F185" s="29"/>
      <c r="G185" s="29">
        <v>100</v>
      </c>
      <c r="H185" s="29"/>
      <c r="I185" s="30">
        <v>104</v>
      </c>
      <c r="J185" s="29"/>
      <c r="K185" s="29"/>
      <c r="L185" s="29"/>
      <c r="M185" s="29"/>
      <c r="N185" s="29"/>
      <c r="O185" s="29"/>
      <c r="P185" s="29"/>
      <c r="Q185" s="29"/>
      <c r="R185" s="29"/>
      <c r="S185" s="29"/>
      <c r="T185" s="29"/>
      <c r="U185" s="29"/>
      <c r="V185" s="29"/>
      <c r="W185" s="29"/>
      <c r="X185" s="29"/>
      <c r="Y185" s="29"/>
      <c r="Z185" s="29"/>
      <c r="AA185"/>
      <c r="AB185"/>
      <c r="AC185"/>
      <c r="AD185"/>
      <c r="AE185"/>
      <c r="AF185"/>
      <c r="AG185"/>
      <c r="AH185"/>
      <c r="AI185"/>
    </row>
    <row r="186" spans="1:35" s="28" customFormat="1" ht="11.25" customHeight="1" x14ac:dyDescent="0.2">
      <c r="A186" s="91"/>
      <c r="B186" s="31" t="s">
        <v>43</v>
      </c>
      <c r="C186" s="231">
        <v>15511</v>
      </c>
      <c r="D186" s="29"/>
      <c r="E186" s="231">
        <v>4592</v>
      </c>
      <c r="F186" s="29"/>
      <c r="G186" s="29">
        <v>143</v>
      </c>
      <c r="H186" s="29"/>
      <c r="I186" s="29">
        <v>103</v>
      </c>
      <c r="J186" s="29"/>
      <c r="K186"/>
      <c r="L186"/>
      <c r="M186"/>
      <c r="N186"/>
      <c r="O186"/>
      <c r="P186"/>
      <c r="Q186"/>
      <c r="R186" s="29"/>
      <c r="S186" s="29"/>
      <c r="T186" s="29"/>
      <c r="U186" s="29"/>
      <c r="V186" s="29"/>
      <c r="W186" s="29"/>
      <c r="X186" s="29"/>
      <c r="Y186" s="29"/>
      <c r="Z186" s="29"/>
      <c r="AA186"/>
      <c r="AB186"/>
      <c r="AC186"/>
      <c r="AD186"/>
      <c r="AE186"/>
      <c r="AF186"/>
      <c r="AG186"/>
      <c r="AH186"/>
      <c r="AI186"/>
    </row>
    <row r="187" spans="1:35" s="28" customFormat="1" ht="11.25" customHeight="1" x14ac:dyDescent="0.2">
      <c r="A187" s="91"/>
      <c r="B187" s="31" t="s">
        <v>149</v>
      </c>
      <c r="C187" s="231">
        <v>15439</v>
      </c>
      <c r="D187" s="29"/>
      <c r="E187" s="231">
        <v>4595</v>
      </c>
      <c r="F187" s="29"/>
      <c r="G187" s="29">
        <v>56</v>
      </c>
      <c r="H187" s="29"/>
      <c r="I187" s="29">
        <v>129</v>
      </c>
      <c r="J187" s="29"/>
      <c r="K187"/>
      <c r="L187"/>
      <c r="M187"/>
      <c r="N187"/>
      <c r="O187"/>
      <c r="P187"/>
      <c r="Q187"/>
      <c r="R187" s="29"/>
      <c r="S187" s="29"/>
      <c r="T187" s="29"/>
      <c r="U187" s="29"/>
      <c r="V187" s="29"/>
      <c r="W187" s="29"/>
      <c r="X187" s="29"/>
      <c r="Y187" s="29"/>
      <c r="Z187" s="29"/>
      <c r="AA187"/>
      <c r="AB187"/>
      <c r="AC187"/>
      <c r="AD187"/>
      <c r="AE187"/>
      <c r="AF187"/>
      <c r="AG187"/>
      <c r="AH187"/>
      <c r="AI187"/>
    </row>
    <row r="188" spans="1:35" s="28" customFormat="1" ht="11.25" customHeight="1" x14ac:dyDescent="0.2">
      <c r="A188" s="91"/>
      <c r="B188" s="31" t="s">
        <v>45</v>
      </c>
      <c r="C188" s="231">
        <v>15242</v>
      </c>
      <c r="D188" s="231"/>
      <c r="E188" s="231">
        <v>4753</v>
      </c>
      <c r="F188" s="29"/>
      <c r="G188" s="29">
        <v>49</v>
      </c>
      <c r="H188" s="29"/>
      <c r="I188" s="29">
        <v>87</v>
      </c>
      <c r="J188" s="29"/>
      <c r="K188"/>
      <c r="L188"/>
      <c r="M188"/>
      <c r="N188"/>
      <c r="O188"/>
      <c r="P188"/>
      <c r="Q188"/>
      <c r="R188" s="29"/>
      <c r="S188" s="29"/>
      <c r="T188" s="29"/>
      <c r="U188" s="29"/>
      <c r="V188" s="29"/>
      <c r="W188" s="29"/>
      <c r="X188" s="29"/>
      <c r="Y188" s="29"/>
      <c r="Z188" s="29"/>
      <c r="AA188"/>
      <c r="AB188"/>
      <c r="AC188"/>
      <c r="AD188"/>
      <c r="AE188"/>
      <c r="AF188"/>
      <c r="AG188"/>
      <c r="AH188"/>
      <c r="AI188"/>
    </row>
    <row r="189" spans="1:35" s="28" customFormat="1" ht="11.25" customHeight="1" x14ac:dyDescent="0.2">
      <c r="A189" s="91"/>
      <c r="B189" s="31" t="s">
        <v>46</v>
      </c>
      <c r="C189" s="231">
        <v>15352</v>
      </c>
      <c r="D189" s="231"/>
      <c r="E189" s="231">
        <v>4513</v>
      </c>
      <c r="F189" s="29"/>
      <c r="G189" s="29">
        <v>44</v>
      </c>
      <c r="H189" s="29"/>
      <c r="I189" s="29">
        <v>177</v>
      </c>
      <c r="J189" s="29"/>
      <c r="K189"/>
      <c r="L189"/>
      <c r="M189"/>
      <c r="N189"/>
      <c r="O189"/>
      <c r="P189"/>
      <c r="Q189"/>
      <c r="R189" s="29"/>
      <c r="S189" s="29"/>
      <c r="T189" s="29"/>
      <c r="U189" s="29"/>
      <c r="V189" s="29"/>
      <c r="W189" s="29"/>
      <c r="X189" s="29"/>
      <c r="Y189" s="29"/>
      <c r="Z189" s="29"/>
      <c r="AA189"/>
      <c r="AB189"/>
      <c r="AC189"/>
      <c r="AD189"/>
      <c r="AE189"/>
      <c r="AF189"/>
      <c r="AG189"/>
      <c r="AH189"/>
      <c r="AI189"/>
    </row>
    <row r="190" spans="1:35" s="28" customFormat="1" ht="11.25" customHeight="1" x14ac:dyDescent="0.2">
      <c r="A190" s="91"/>
      <c r="B190" s="31" t="s">
        <v>47</v>
      </c>
      <c r="C190" s="231">
        <v>14587</v>
      </c>
      <c r="D190" s="231"/>
      <c r="E190" s="231">
        <v>5393</v>
      </c>
      <c r="F190" s="29"/>
      <c r="G190" s="29">
        <v>187</v>
      </c>
      <c r="H190" s="29"/>
      <c r="I190" s="29">
        <v>73</v>
      </c>
      <c r="J190" s="29"/>
      <c r="K190"/>
      <c r="L190"/>
      <c r="M190"/>
      <c r="N190"/>
      <c r="O190"/>
      <c r="P190"/>
      <c r="Q190"/>
      <c r="R190" s="29"/>
      <c r="S190" s="29"/>
      <c r="T190" s="29"/>
      <c r="U190" s="29"/>
      <c r="V190" s="29"/>
      <c r="W190" s="29"/>
      <c r="X190" s="29"/>
      <c r="Y190" s="29"/>
      <c r="Z190" s="29"/>
      <c r="AA190"/>
      <c r="AB190"/>
      <c r="AC190"/>
      <c r="AD190"/>
      <c r="AE190"/>
      <c r="AF190"/>
      <c r="AG190"/>
      <c r="AH190"/>
      <c r="AI190"/>
    </row>
    <row r="191" spans="1:35" s="28" customFormat="1" ht="11.25" customHeight="1" x14ac:dyDescent="0.2">
      <c r="A191" s="91"/>
      <c r="B191" s="31"/>
      <c r="C191" s="231"/>
      <c r="D191" s="231"/>
      <c r="E191" s="231"/>
      <c r="F191" s="29"/>
      <c r="G191" s="29"/>
      <c r="H191" s="29"/>
      <c r="I191" s="29"/>
      <c r="J191" s="29"/>
      <c r="K191"/>
      <c r="L191"/>
      <c r="M191"/>
      <c r="N191"/>
      <c r="O191"/>
      <c r="P191"/>
      <c r="Q191"/>
      <c r="R191" s="29"/>
      <c r="S191" s="29"/>
      <c r="T191" s="29"/>
      <c r="U191" s="29"/>
      <c r="V191" s="29"/>
      <c r="W191" s="29"/>
      <c r="X191" s="29"/>
      <c r="Y191" s="29"/>
      <c r="Z191" s="29"/>
      <c r="AA191"/>
      <c r="AB191"/>
      <c r="AC191"/>
      <c r="AD191"/>
      <c r="AE191"/>
      <c r="AF191"/>
      <c r="AG191"/>
      <c r="AH191"/>
      <c r="AI191"/>
    </row>
    <row r="192" spans="1:35" s="28" customFormat="1" ht="11.25" customHeight="1" x14ac:dyDescent="0.2">
      <c r="A192" s="91">
        <v>2020</v>
      </c>
      <c r="B192" s="31" t="s">
        <v>36</v>
      </c>
      <c r="C192" s="231">
        <v>15340</v>
      </c>
      <c r="D192" s="231"/>
      <c r="E192" s="231">
        <v>4578</v>
      </c>
      <c r="F192" s="29"/>
      <c r="G192" s="29">
        <v>42</v>
      </c>
      <c r="H192" s="29"/>
      <c r="I192" s="29">
        <v>101</v>
      </c>
      <c r="J192" s="29"/>
      <c r="K192"/>
      <c r="L192"/>
      <c r="M192"/>
      <c r="N192"/>
      <c r="O192"/>
      <c r="P192"/>
      <c r="Q192"/>
      <c r="R192" s="29"/>
      <c r="S192" s="29"/>
      <c r="T192" s="29"/>
      <c r="U192" s="29"/>
      <c r="V192" s="29"/>
      <c r="W192" s="29"/>
      <c r="X192" s="29"/>
      <c r="Y192" s="29"/>
      <c r="Z192" s="29"/>
      <c r="AA192"/>
      <c r="AB192"/>
      <c r="AC192"/>
      <c r="AD192"/>
      <c r="AE192"/>
      <c r="AF192"/>
      <c r="AG192"/>
      <c r="AH192"/>
      <c r="AI192"/>
    </row>
    <row r="193" spans="1:35" s="28" customFormat="1" ht="11.25" customHeight="1" x14ac:dyDescent="0.2">
      <c r="A193" s="91"/>
      <c r="B193" s="31" t="s">
        <v>37</v>
      </c>
      <c r="C193" s="231">
        <v>15282</v>
      </c>
      <c r="D193" s="231"/>
      <c r="E193" s="231">
        <v>4517</v>
      </c>
      <c r="F193" s="29"/>
      <c r="G193" s="29">
        <v>44</v>
      </c>
      <c r="H193" s="29"/>
      <c r="I193" s="29">
        <v>166</v>
      </c>
      <c r="J193" s="29"/>
      <c r="K193"/>
      <c r="L193"/>
      <c r="M193"/>
      <c r="N193"/>
      <c r="O193"/>
      <c r="P193"/>
      <c r="Q193"/>
      <c r="R193" s="29"/>
      <c r="S193" s="29"/>
      <c r="T193" s="29"/>
      <c r="U193" s="29"/>
      <c r="V193" s="29"/>
      <c r="W193" s="29"/>
      <c r="X193" s="29"/>
      <c r="Y193" s="29"/>
      <c r="Z193" s="29"/>
      <c r="AA193"/>
      <c r="AB193"/>
      <c r="AC193"/>
      <c r="AD193"/>
      <c r="AE193"/>
      <c r="AF193"/>
      <c r="AG193"/>
      <c r="AH193"/>
      <c r="AI193"/>
    </row>
    <row r="194" spans="1:35" s="189" customFormat="1" ht="12.75" x14ac:dyDescent="0.2">
      <c r="A194" s="213"/>
      <c r="B194" s="206" t="s">
        <v>38</v>
      </c>
      <c r="C194" s="120">
        <v>14105</v>
      </c>
      <c r="D194" s="120"/>
      <c r="E194" s="120">
        <v>5492</v>
      </c>
      <c r="F194" s="120"/>
      <c r="G194" s="120">
        <v>68</v>
      </c>
      <c r="H194" s="120"/>
      <c r="I194" s="120">
        <v>265</v>
      </c>
      <c r="J194" s="120"/>
      <c r="K194" s="120"/>
      <c r="L194" s="120"/>
      <c r="M194" s="132"/>
      <c r="N194" s="140"/>
      <c r="O194" s="140"/>
      <c r="P194" s="140"/>
      <c r="Q194" s="140"/>
      <c r="R194" s="140"/>
      <c r="S194" s="140"/>
      <c r="T194" s="140"/>
      <c r="U194" s="140"/>
      <c r="V194" s="140"/>
      <c r="W194" s="132"/>
      <c r="X194" s="132"/>
    </row>
    <row r="195" spans="1:35" s="189" customFormat="1" ht="12.75" x14ac:dyDescent="0.2">
      <c r="B195" s="31" t="s">
        <v>39</v>
      </c>
      <c r="C195" s="231">
        <v>14025</v>
      </c>
      <c r="D195" s="231"/>
      <c r="E195" s="231">
        <v>5650</v>
      </c>
      <c r="F195" s="29"/>
      <c r="G195" s="29">
        <v>143</v>
      </c>
      <c r="H195" s="29"/>
      <c r="I195" s="120">
        <v>68</v>
      </c>
      <c r="J195" s="29"/>
      <c r="K195" s="29"/>
      <c r="L195" s="120"/>
      <c r="M195" s="132"/>
      <c r="N195" s="140"/>
      <c r="O195" s="140"/>
      <c r="P195" s="140"/>
      <c r="Q195" s="140"/>
      <c r="R195" s="140"/>
      <c r="S195" s="140"/>
      <c r="T195" s="140"/>
      <c r="U195" s="140"/>
      <c r="V195" s="140"/>
      <c r="W195" s="132"/>
      <c r="X195" s="132"/>
    </row>
    <row r="196" spans="1:35" s="189" customFormat="1" ht="12.75" x14ac:dyDescent="0.2">
      <c r="B196" s="31" t="s">
        <v>40</v>
      </c>
      <c r="C196" s="231">
        <v>14324</v>
      </c>
      <c r="D196" s="231"/>
      <c r="E196" s="231">
        <v>5476</v>
      </c>
      <c r="F196" s="29"/>
      <c r="G196" s="29">
        <v>229</v>
      </c>
      <c r="H196" s="29"/>
      <c r="I196" s="120">
        <v>101</v>
      </c>
      <c r="J196" s="29"/>
      <c r="K196" s="29"/>
      <c r="L196" s="120"/>
      <c r="M196" s="132"/>
      <c r="N196" s="140"/>
      <c r="O196" s="140"/>
      <c r="P196" s="140"/>
      <c r="Q196" s="140"/>
      <c r="R196" s="140"/>
      <c r="S196" s="140"/>
      <c r="T196" s="140"/>
      <c r="U196" s="140"/>
      <c r="V196" s="140"/>
      <c r="W196" s="132"/>
      <c r="X196" s="132"/>
    </row>
    <row r="197" spans="1:35" s="28" customFormat="1" ht="12.75" x14ac:dyDescent="0.2">
      <c r="A197" s="32"/>
      <c r="B197" s="31" t="s">
        <v>41</v>
      </c>
      <c r="C197" s="180">
        <v>12304</v>
      </c>
      <c r="D197" s="231"/>
      <c r="E197" s="231">
        <v>7649</v>
      </c>
      <c r="F197" s="231"/>
      <c r="G197" s="29">
        <v>240</v>
      </c>
      <c r="H197" s="29"/>
      <c r="I197" s="29">
        <v>80</v>
      </c>
      <c r="J197" s="120"/>
      <c r="K197" s="29"/>
      <c r="L197" s="29"/>
      <c r="M197" s="29"/>
      <c r="N197" s="29"/>
      <c r="O197" s="29"/>
      <c r="P197" s="29"/>
      <c r="Q197" s="29"/>
      <c r="R197" s="29"/>
      <c r="S197" s="29"/>
      <c r="T197" s="29"/>
      <c r="U197" s="29"/>
      <c r="V197" s="29"/>
      <c r="W197" s="29"/>
      <c r="X197" s="29"/>
      <c r="Y197" s="29"/>
      <c r="Z197" s="29"/>
      <c r="AA197" s="257"/>
      <c r="AB197"/>
      <c r="AC197"/>
      <c r="AD197"/>
      <c r="AE197"/>
      <c r="AF197"/>
      <c r="AG197"/>
      <c r="AH197"/>
      <c r="AI197"/>
    </row>
    <row r="198" spans="1:35" s="28" customFormat="1" ht="12.75" x14ac:dyDescent="0.2">
      <c r="A198" s="32"/>
      <c r="B198" s="31" t="s">
        <v>42</v>
      </c>
      <c r="C198" s="180">
        <v>12177</v>
      </c>
      <c r="D198" s="231"/>
      <c r="E198" s="231">
        <v>7815</v>
      </c>
      <c r="F198" s="231"/>
      <c r="G198" s="29">
        <v>96</v>
      </c>
      <c r="H198" s="29"/>
      <c r="I198" s="29">
        <v>56</v>
      </c>
      <c r="J198" s="120"/>
      <c r="K198" s="29"/>
      <c r="L198" s="29"/>
      <c r="M198" s="29"/>
      <c r="N198" s="29"/>
      <c r="O198" s="29"/>
      <c r="P198" s="29"/>
      <c r="Q198" s="29"/>
      <c r="R198" s="29"/>
      <c r="S198" s="29"/>
      <c r="T198" s="29"/>
      <c r="U198" s="29"/>
      <c r="V198" s="29"/>
      <c r="W198" s="29"/>
      <c r="X198" s="29"/>
      <c r="Y198" s="29"/>
      <c r="Z198" s="29"/>
      <c r="AA198" s="257"/>
      <c r="AB198"/>
      <c r="AC198"/>
      <c r="AD198"/>
      <c r="AE198"/>
      <c r="AF198"/>
      <c r="AG198"/>
      <c r="AH198"/>
      <c r="AI198"/>
    </row>
    <row r="199" spans="1:35" s="28" customFormat="1" ht="12.75" x14ac:dyDescent="0.2">
      <c r="A199" s="32"/>
      <c r="B199" s="31" t="s">
        <v>43</v>
      </c>
      <c r="C199" s="180">
        <v>14791</v>
      </c>
      <c r="D199" s="231"/>
      <c r="E199" s="231">
        <v>5301</v>
      </c>
      <c r="F199" s="231"/>
      <c r="G199" s="29">
        <v>237</v>
      </c>
      <c r="H199" s="29"/>
      <c r="I199" s="29">
        <v>135</v>
      </c>
      <c r="J199" s="120"/>
      <c r="K199" s="29"/>
      <c r="L199" s="29"/>
      <c r="M199" s="29"/>
      <c r="N199" s="29"/>
      <c r="O199" s="29"/>
      <c r="P199" s="29"/>
      <c r="Q199" s="29"/>
      <c r="R199" s="29"/>
      <c r="S199" s="29"/>
      <c r="T199" s="29"/>
      <c r="U199" s="29"/>
      <c r="V199" s="29"/>
      <c r="W199" s="29"/>
      <c r="X199" s="29"/>
      <c r="Y199" s="29"/>
      <c r="Z199" s="29"/>
      <c r="AA199" s="254"/>
      <c r="AB199" s="254"/>
      <c r="AC199"/>
      <c r="AD199"/>
      <c r="AE199"/>
      <c r="AF199"/>
      <c r="AG199"/>
      <c r="AH199"/>
      <c r="AI199"/>
    </row>
    <row r="200" spans="1:35" s="28" customFormat="1" ht="12.75" x14ac:dyDescent="0.2">
      <c r="A200" s="32"/>
      <c r="B200" s="31" t="s">
        <v>44</v>
      </c>
      <c r="C200" s="180">
        <v>14797</v>
      </c>
      <c r="D200" s="231"/>
      <c r="E200" s="231">
        <v>5127</v>
      </c>
      <c r="F200" s="231"/>
      <c r="G200" s="29">
        <v>42</v>
      </c>
      <c r="H200" s="29"/>
      <c r="I200" s="29">
        <v>213</v>
      </c>
      <c r="J200" s="120"/>
      <c r="K200" s="29"/>
      <c r="L200" s="29"/>
      <c r="M200" s="29"/>
      <c r="N200" s="29"/>
      <c r="O200" s="29"/>
      <c r="P200" s="29"/>
      <c r="Q200" s="29"/>
      <c r="R200" s="29"/>
      <c r="S200" s="29"/>
      <c r="T200" s="29"/>
      <c r="U200" s="29"/>
      <c r="V200" s="29"/>
      <c r="W200" s="29"/>
      <c r="X200" s="29"/>
      <c r="Y200" s="29"/>
      <c r="Z200" s="29"/>
      <c r="AA200" s="254"/>
      <c r="AB200" s="254"/>
      <c r="AC200"/>
      <c r="AD200"/>
      <c r="AE200"/>
      <c r="AF200"/>
      <c r="AG200"/>
      <c r="AH200"/>
      <c r="AI200"/>
    </row>
    <row r="201" spans="1:35" s="28" customFormat="1" ht="12.75" x14ac:dyDescent="0.2">
      <c r="A201" s="32"/>
      <c r="B201" s="31" t="s">
        <v>45</v>
      </c>
      <c r="C201" s="180">
        <v>14608</v>
      </c>
      <c r="D201" s="231"/>
      <c r="E201" s="231">
        <v>5271</v>
      </c>
      <c r="F201" s="231"/>
      <c r="G201" s="29">
        <v>73</v>
      </c>
      <c r="H201" s="29"/>
      <c r="I201" s="29">
        <v>118</v>
      </c>
      <c r="J201" s="120"/>
      <c r="K201" s="29"/>
      <c r="L201" s="29"/>
      <c r="M201" s="29"/>
      <c r="N201" s="29"/>
      <c r="O201" s="29"/>
      <c r="P201" s="29"/>
      <c r="Q201" s="29"/>
      <c r="R201" s="29"/>
      <c r="S201" s="29"/>
      <c r="T201" s="29"/>
      <c r="U201" s="29"/>
      <c r="V201" s="29"/>
      <c r="W201" s="29"/>
      <c r="X201" s="29"/>
      <c r="Y201" s="29"/>
      <c r="Z201" s="29"/>
      <c r="AA201" s="260"/>
      <c r="AB201" s="254"/>
      <c r="AC201"/>
      <c r="AD201"/>
      <c r="AE201"/>
      <c r="AF201"/>
      <c r="AG201"/>
      <c r="AH201"/>
      <c r="AI201"/>
    </row>
    <row r="202" spans="1:35" s="28" customFormat="1" ht="12.75" x14ac:dyDescent="0.2">
      <c r="A202" s="32"/>
      <c r="B202" s="31" t="s">
        <v>46</v>
      </c>
      <c r="C202" s="180">
        <v>14592</v>
      </c>
      <c r="D202" s="180"/>
      <c r="E202" s="180">
        <v>5342</v>
      </c>
      <c r="F202" s="231"/>
      <c r="G202" s="29">
        <v>166</v>
      </c>
      <c r="H202" s="29"/>
      <c r="I202" s="29">
        <v>112</v>
      </c>
      <c r="J202" s="120"/>
      <c r="K202" s="29"/>
      <c r="L202" s="29"/>
      <c r="M202" s="29"/>
      <c r="N202" s="29"/>
      <c r="O202" s="29"/>
      <c r="P202" s="29"/>
      <c r="Q202" s="29"/>
      <c r="R202" s="29"/>
      <c r="S202" s="29"/>
      <c r="T202" s="29"/>
      <c r="U202" s="29"/>
      <c r="V202" s="29"/>
      <c r="W202" s="29"/>
      <c r="X202" s="29"/>
      <c r="Y202" s="29"/>
      <c r="Z202" s="29"/>
      <c r="AA202" s="260"/>
      <c r="AB202" s="254"/>
      <c r="AC202"/>
      <c r="AD202"/>
      <c r="AE202"/>
      <c r="AF202"/>
      <c r="AG202"/>
      <c r="AH202"/>
      <c r="AI202"/>
    </row>
    <row r="203" spans="1:35" s="28" customFormat="1" ht="12.75" x14ac:dyDescent="0.2">
      <c r="A203" s="32"/>
      <c r="B203" s="31" t="s">
        <v>47</v>
      </c>
      <c r="C203" s="180">
        <v>13528</v>
      </c>
      <c r="D203" s="180"/>
      <c r="E203" s="231">
        <v>6795</v>
      </c>
      <c r="F203" s="231"/>
      <c r="G203" s="29">
        <v>459</v>
      </c>
      <c r="H203" s="29"/>
      <c r="I203" s="29">
        <v>72</v>
      </c>
      <c r="J203" s="120"/>
      <c r="K203" s="29"/>
      <c r="L203" s="29"/>
      <c r="M203" s="29"/>
      <c r="N203" s="29"/>
      <c r="O203" s="29"/>
      <c r="P203" s="29"/>
      <c r="Q203" s="29"/>
      <c r="R203" s="29"/>
      <c r="S203" s="29"/>
      <c r="T203" s="29"/>
      <c r="U203" s="29"/>
      <c r="V203" s="29"/>
      <c r="W203" s="29"/>
      <c r="X203" s="29"/>
      <c r="Y203" s="29"/>
      <c r="Z203" s="29"/>
      <c r="AA203" s="260"/>
      <c r="AB203" s="254"/>
      <c r="AC203"/>
      <c r="AD203"/>
      <c r="AE203"/>
      <c r="AF203"/>
      <c r="AG203"/>
      <c r="AH203"/>
      <c r="AI203"/>
    </row>
    <row r="204" spans="1:35" s="28" customFormat="1" ht="12.75" x14ac:dyDescent="0.2">
      <c r="A204" s="32"/>
      <c r="B204" s="31"/>
      <c r="C204" s="180"/>
      <c r="D204" s="180"/>
      <c r="E204" s="231"/>
      <c r="F204" s="231"/>
      <c r="G204" s="29"/>
      <c r="H204" s="29"/>
      <c r="I204" s="29"/>
      <c r="J204" s="120"/>
      <c r="K204" s="29"/>
      <c r="L204" s="29"/>
      <c r="M204" s="29"/>
      <c r="N204" s="29"/>
      <c r="O204" s="29"/>
      <c r="P204" s="29"/>
      <c r="Q204" s="29"/>
      <c r="R204" s="29"/>
      <c r="S204" s="29"/>
      <c r="T204" s="29"/>
      <c r="U204" s="29"/>
      <c r="V204" s="29"/>
      <c r="W204" s="29"/>
      <c r="X204" s="29"/>
      <c r="Y204" s="29"/>
      <c r="Z204" s="29"/>
      <c r="AA204" s="260"/>
      <c r="AB204" s="254"/>
      <c r="AC204"/>
      <c r="AD204"/>
      <c r="AE204"/>
      <c r="AF204"/>
      <c r="AG204"/>
      <c r="AH204"/>
      <c r="AI204"/>
    </row>
    <row r="205" spans="1:35" s="28" customFormat="1" ht="12.75" x14ac:dyDescent="0.2">
      <c r="A205" s="91">
        <v>2021</v>
      </c>
      <c r="B205" s="31" t="s">
        <v>36</v>
      </c>
      <c r="C205" s="180">
        <v>14723</v>
      </c>
      <c r="D205" s="231"/>
      <c r="E205" s="180">
        <v>5607</v>
      </c>
      <c r="F205" s="231"/>
      <c r="G205" s="29">
        <v>112</v>
      </c>
      <c r="H205" s="29"/>
      <c r="I205" s="29">
        <v>105</v>
      </c>
      <c r="J205" s="120"/>
      <c r="K205" s="29"/>
      <c r="L205" s="29"/>
      <c r="M205" s="29"/>
      <c r="N205" s="29"/>
      <c r="O205" s="29"/>
      <c r="P205" s="29"/>
      <c r="Q205" s="29"/>
      <c r="R205" s="29"/>
      <c r="S205" s="29"/>
      <c r="T205" s="29"/>
      <c r="U205" s="29"/>
      <c r="V205" s="29"/>
      <c r="W205" s="29"/>
      <c r="X205" s="29"/>
      <c r="Y205" s="29"/>
      <c r="Z205" s="29"/>
      <c r="AA205" s="260"/>
      <c r="AB205"/>
      <c r="AC205"/>
      <c r="AD205"/>
      <c r="AE205"/>
      <c r="AF205"/>
      <c r="AG205"/>
      <c r="AH205"/>
      <c r="AI205"/>
    </row>
    <row r="206" spans="1:35" s="189" customFormat="1" ht="12.75" x14ac:dyDescent="0.2">
      <c r="A206" s="252"/>
      <c r="B206" s="34"/>
      <c r="C206" s="222"/>
      <c r="D206" s="222"/>
      <c r="E206" s="222"/>
      <c r="F206" s="222"/>
      <c r="G206" s="222"/>
      <c r="H206" s="222"/>
      <c r="I206" s="222"/>
      <c r="J206" s="120"/>
      <c r="K206" s="120"/>
      <c r="L206" s="120"/>
      <c r="M206" s="132"/>
      <c r="N206" s="140"/>
      <c r="O206" s="140"/>
      <c r="P206" s="140"/>
      <c r="Q206" s="140"/>
      <c r="R206" s="140"/>
      <c r="S206" s="140"/>
      <c r="T206" s="140"/>
      <c r="U206" s="140"/>
      <c r="V206" s="140"/>
      <c r="W206" s="132"/>
      <c r="X206" s="132"/>
    </row>
    <row r="207" spans="1:35" s="28" customFormat="1" ht="11.25" customHeight="1" x14ac:dyDescent="0.2">
      <c r="A207" s="91"/>
      <c r="B207" s="31"/>
      <c r="C207" s="231"/>
      <c r="D207" s="29"/>
      <c r="E207" s="231"/>
      <c r="F207" s="29"/>
      <c r="G207" s="29"/>
      <c r="H207" s="29"/>
      <c r="I207" s="29"/>
      <c r="J207" s="29"/>
      <c r="K207"/>
      <c r="L207"/>
      <c r="M207"/>
      <c r="N207"/>
      <c r="O207"/>
      <c r="P207"/>
      <c r="Q207"/>
      <c r="R207" s="29"/>
      <c r="S207" s="29"/>
      <c r="T207" s="29"/>
      <c r="U207" s="29"/>
      <c r="V207" s="29"/>
      <c r="W207" s="29"/>
      <c r="X207" s="29"/>
      <c r="Y207" s="29"/>
      <c r="Z207" s="29"/>
      <c r="AA207"/>
      <c r="AB207"/>
      <c r="AC207"/>
      <c r="AD207"/>
      <c r="AE207"/>
      <c r="AF207"/>
      <c r="AG207"/>
      <c r="AH207"/>
      <c r="AI207"/>
    </row>
    <row r="208" spans="1:35" s="158" customFormat="1" ht="12" customHeight="1" x14ac:dyDescent="0.2">
      <c r="A208" s="157" t="s">
        <v>129</v>
      </c>
    </row>
    <row r="210" spans="1:26" ht="12" customHeight="1" x14ac:dyDescent="0.2">
      <c r="A210" s="237"/>
      <c r="B210" s="233"/>
      <c r="C210" s="233"/>
      <c r="D210" s="233"/>
      <c r="E210" s="233"/>
      <c r="F210" s="233"/>
      <c r="G210" s="233"/>
      <c r="H210" s="233"/>
      <c r="I210" s="233"/>
      <c r="J210" s="233"/>
      <c r="K210" s="233"/>
      <c r="L210" s="233"/>
      <c r="M210" s="233"/>
      <c r="N210" s="233"/>
      <c r="O210" s="233"/>
      <c r="P210" s="233"/>
      <c r="Q210" s="233"/>
      <c r="R210" s="233"/>
      <c r="S210" s="233"/>
      <c r="T210" s="233"/>
      <c r="U210" s="233"/>
      <c r="V210" s="233"/>
      <c r="W210" s="233"/>
      <c r="X210" s="233"/>
      <c r="Y210" s="233"/>
      <c r="Z210" s="233"/>
    </row>
  </sheetData>
  <phoneticPr fontId="9"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0">
    <tabColor rgb="FF00B050"/>
  </sheetPr>
  <dimension ref="A1:AJ273"/>
  <sheetViews>
    <sheetView workbookViewId="0">
      <pane ySplit="8" topLeftCell="A174" activePane="bottomLeft" state="frozen"/>
      <selection activeCell="M215" sqref="M215"/>
      <selection pane="bottomLeft"/>
    </sheetView>
  </sheetViews>
  <sheetFormatPr defaultRowHeight="11.25" customHeight="1" x14ac:dyDescent="0.2"/>
  <cols>
    <col min="1" max="1" width="6.5703125" style="36" customWidth="1"/>
    <col min="2" max="2" width="10.5703125" customWidth="1"/>
    <col min="3" max="3" width="9.5703125" customWidth="1"/>
    <col min="4" max="4" width="2.5703125" customWidth="1"/>
    <col min="5" max="5" width="12.5703125" bestFit="1" customWidth="1"/>
    <col min="6" max="6" width="2.5703125" customWidth="1"/>
    <col min="7" max="7" width="9.5703125" bestFit="1" customWidth="1"/>
    <col min="8" max="8" width="2.5703125" customWidth="1"/>
    <col min="9" max="9" width="12.5703125" bestFit="1" customWidth="1"/>
    <col min="10" max="10" width="2.5703125" customWidth="1"/>
    <col min="11" max="11" width="13.42578125" customWidth="1"/>
    <col min="12" max="12" width="2.5703125" customWidth="1"/>
    <col min="13" max="13" width="12.5703125" bestFit="1" customWidth="1"/>
    <col min="14" max="14" width="3" customWidth="1"/>
    <col min="15" max="15" width="9.5703125" customWidth="1"/>
    <col min="16" max="16" width="3" customWidth="1"/>
    <col min="17" max="17" width="12.5703125" bestFit="1" customWidth="1"/>
  </cols>
  <sheetData>
    <row r="1" spans="1:27" s="39" customFormat="1" ht="12.75" customHeight="1" x14ac:dyDescent="0.2">
      <c r="A1" s="1" t="s">
        <v>76</v>
      </c>
      <c r="B1" s="38"/>
      <c r="C1" s="38"/>
      <c r="D1" s="38"/>
      <c r="E1" s="38"/>
      <c r="F1" s="38"/>
      <c r="G1" s="38"/>
      <c r="H1" s="38"/>
      <c r="I1" s="38"/>
      <c r="J1" s="38"/>
      <c r="K1" s="38"/>
      <c r="L1" s="38"/>
      <c r="M1" s="38"/>
      <c r="N1" s="38"/>
      <c r="O1" s="38"/>
      <c r="P1" s="38"/>
      <c r="Q1" s="38"/>
      <c r="R1"/>
      <c r="S1"/>
      <c r="T1"/>
      <c r="U1"/>
      <c r="V1"/>
      <c r="W1"/>
      <c r="X1"/>
      <c r="Y1"/>
      <c r="Z1"/>
      <c r="AA1"/>
    </row>
    <row r="2" spans="1:27" s="39" customFormat="1" ht="12.75" customHeight="1" x14ac:dyDescent="0.2">
      <c r="A2" s="1" t="s">
        <v>56</v>
      </c>
      <c r="B2" s="38"/>
      <c r="C2" s="38"/>
      <c r="D2" s="38"/>
      <c r="E2" s="38"/>
      <c r="F2" s="38"/>
      <c r="G2" s="38"/>
      <c r="H2" s="38"/>
      <c r="I2" s="38"/>
      <c r="J2" s="38"/>
      <c r="K2" s="38"/>
      <c r="L2" s="38"/>
      <c r="M2" s="38"/>
      <c r="N2" s="38"/>
      <c r="O2" s="38"/>
      <c r="P2" s="38"/>
      <c r="Q2" s="38"/>
      <c r="R2"/>
      <c r="S2"/>
      <c r="T2"/>
      <c r="U2"/>
      <c r="V2"/>
      <c r="W2"/>
      <c r="X2"/>
      <c r="Y2"/>
      <c r="Z2"/>
      <c r="AA2"/>
    </row>
    <row r="3" spans="1:27" s="41" customFormat="1" ht="12.75" customHeight="1" x14ac:dyDescent="0.2">
      <c r="A3" s="3" t="s">
        <v>468</v>
      </c>
      <c r="B3" s="40"/>
      <c r="C3" s="40"/>
      <c r="D3" s="40"/>
      <c r="E3" s="40"/>
      <c r="F3" s="40"/>
      <c r="G3" s="40"/>
      <c r="H3" s="40"/>
      <c r="I3" s="40"/>
      <c r="J3" s="40"/>
      <c r="K3" s="40"/>
      <c r="L3" s="40"/>
      <c r="M3" s="40"/>
      <c r="N3" s="40"/>
      <c r="O3" s="40"/>
      <c r="P3" s="40"/>
      <c r="Q3" s="40"/>
      <c r="R3"/>
      <c r="S3"/>
      <c r="T3"/>
      <c r="U3"/>
      <c r="V3"/>
      <c r="W3"/>
      <c r="X3"/>
      <c r="Y3"/>
      <c r="Z3"/>
      <c r="AA3"/>
    </row>
    <row r="4" spans="1:27" s="9" customFormat="1" ht="11.25" customHeight="1" x14ac:dyDescent="0.2">
      <c r="A4" s="42"/>
      <c r="B4" s="42"/>
      <c r="C4" s="42"/>
      <c r="D4" s="42"/>
      <c r="E4" s="42"/>
      <c r="F4" s="42"/>
      <c r="G4" s="42"/>
      <c r="H4" s="42"/>
      <c r="I4" s="42"/>
      <c r="J4" s="42"/>
      <c r="K4" s="42"/>
      <c r="L4" s="42"/>
      <c r="M4" s="42"/>
      <c r="N4" s="42"/>
      <c r="O4" s="42"/>
      <c r="P4" s="42"/>
      <c r="Q4" s="42"/>
      <c r="R4"/>
      <c r="S4"/>
      <c r="T4"/>
      <c r="U4"/>
      <c r="V4"/>
      <c r="W4"/>
      <c r="X4"/>
      <c r="Y4"/>
      <c r="Z4"/>
      <c r="AA4"/>
    </row>
    <row r="5" spans="1:27" s="14" customFormat="1" ht="11.25" customHeight="1" x14ac:dyDescent="0.2">
      <c r="A5" s="11"/>
      <c r="B5" s="11"/>
      <c r="C5" s="11" t="s">
        <v>48</v>
      </c>
      <c r="D5" s="11"/>
      <c r="E5" s="11"/>
      <c r="F5" s="11"/>
      <c r="G5" s="11" t="s">
        <v>17</v>
      </c>
      <c r="H5" s="11"/>
      <c r="I5" s="11"/>
      <c r="J5" s="11"/>
      <c r="K5" s="11" t="s">
        <v>1</v>
      </c>
      <c r="L5" s="11"/>
      <c r="M5" s="11"/>
      <c r="N5" s="11"/>
      <c r="O5" s="11" t="s">
        <v>2</v>
      </c>
      <c r="P5" s="11"/>
      <c r="R5"/>
      <c r="S5"/>
      <c r="T5"/>
      <c r="U5"/>
      <c r="V5"/>
      <c r="W5"/>
      <c r="X5"/>
      <c r="Y5"/>
      <c r="Z5"/>
      <c r="AA5"/>
    </row>
    <row r="6" spans="1:27" s="14" customFormat="1" ht="11.25" customHeight="1" x14ac:dyDescent="0.2">
      <c r="A6" s="11"/>
      <c r="B6" s="11"/>
      <c r="C6" s="15" t="s">
        <v>21</v>
      </c>
      <c r="D6" s="15"/>
      <c r="E6" s="15"/>
      <c r="F6" s="21"/>
      <c r="G6" s="15" t="s">
        <v>22</v>
      </c>
      <c r="H6" s="12"/>
      <c r="I6" s="12"/>
      <c r="J6" s="11"/>
      <c r="K6" s="15" t="s">
        <v>18</v>
      </c>
      <c r="L6" s="12"/>
      <c r="M6" s="12"/>
      <c r="N6" s="13"/>
      <c r="O6" s="77" t="s">
        <v>20</v>
      </c>
      <c r="P6" s="12"/>
      <c r="Q6" s="73"/>
      <c r="R6"/>
      <c r="S6"/>
      <c r="T6"/>
      <c r="U6"/>
      <c r="V6"/>
      <c r="W6"/>
      <c r="X6"/>
      <c r="Y6"/>
      <c r="Z6"/>
      <c r="AA6"/>
    </row>
    <row r="7" spans="1:27" s="119" customFormat="1" ht="22.5" customHeight="1" x14ac:dyDescent="0.2">
      <c r="A7" s="116"/>
      <c r="B7" s="117"/>
      <c r="C7" s="116" t="s">
        <v>96</v>
      </c>
      <c r="D7" s="118"/>
      <c r="E7" s="118" t="s">
        <v>72</v>
      </c>
      <c r="F7" s="117"/>
      <c r="G7" s="116" t="s">
        <v>96</v>
      </c>
      <c r="H7" s="118"/>
      <c r="I7" s="118" t="s">
        <v>72</v>
      </c>
      <c r="J7" s="117"/>
      <c r="K7" s="116" t="s">
        <v>96</v>
      </c>
      <c r="L7" s="118"/>
      <c r="M7" s="118" t="s">
        <v>72</v>
      </c>
      <c r="N7" s="118"/>
      <c r="O7" s="116" t="s">
        <v>96</v>
      </c>
      <c r="Q7" s="118" t="s">
        <v>72</v>
      </c>
      <c r="R7"/>
      <c r="S7"/>
      <c r="T7"/>
      <c r="U7"/>
      <c r="V7"/>
      <c r="W7"/>
      <c r="X7"/>
      <c r="Y7"/>
      <c r="Z7"/>
      <c r="AA7"/>
    </row>
    <row r="8" spans="1:27" s="14" customFormat="1" ht="20.25" customHeight="1" x14ac:dyDescent="0.2">
      <c r="A8" s="12"/>
      <c r="B8" s="17"/>
      <c r="C8" s="74" t="s">
        <v>73</v>
      </c>
      <c r="D8" s="74"/>
      <c r="E8" s="75" t="s">
        <v>74</v>
      </c>
      <c r="F8" s="17"/>
      <c r="G8" s="74" t="s">
        <v>73</v>
      </c>
      <c r="H8" s="74"/>
      <c r="I8" s="75" t="s">
        <v>74</v>
      </c>
      <c r="J8" s="17"/>
      <c r="K8" s="74" t="s">
        <v>73</v>
      </c>
      <c r="L8" s="74"/>
      <c r="M8" s="75" t="s">
        <v>74</v>
      </c>
      <c r="N8" s="74"/>
      <c r="O8" s="74" t="s">
        <v>73</v>
      </c>
      <c r="P8" s="73"/>
      <c r="Q8" s="75" t="s">
        <v>74</v>
      </c>
      <c r="R8"/>
      <c r="S8"/>
      <c r="T8"/>
      <c r="U8"/>
      <c r="V8"/>
      <c r="W8"/>
      <c r="X8"/>
      <c r="Y8"/>
      <c r="Z8"/>
      <c r="AA8"/>
    </row>
    <row r="9" spans="1:27" ht="11.25" customHeight="1" x14ac:dyDescent="0.2">
      <c r="A9" s="11"/>
      <c r="B9" s="19"/>
      <c r="C9" s="24"/>
      <c r="D9" s="24"/>
      <c r="E9" s="24"/>
      <c r="F9" s="24"/>
      <c r="G9" s="24"/>
      <c r="H9" s="24"/>
      <c r="I9" s="24"/>
      <c r="J9" s="24"/>
      <c r="K9" s="24"/>
      <c r="L9" s="24"/>
      <c r="M9" s="24"/>
      <c r="N9" s="24"/>
      <c r="O9" s="24"/>
      <c r="P9" s="24"/>
      <c r="Q9" s="20"/>
    </row>
    <row r="10" spans="1:27" ht="11.25" customHeight="1" x14ac:dyDescent="0.2">
      <c r="A10" s="11">
        <v>2006</v>
      </c>
      <c r="B10" s="19" t="s">
        <v>36</v>
      </c>
      <c r="C10" s="87">
        <v>280704</v>
      </c>
      <c r="D10" s="87"/>
      <c r="E10" s="87" t="s">
        <v>88</v>
      </c>
      <c r="F10" s="87"/>
      <c r="G10" s="87">
        <v>202355</v>
      </c>
      <c r="H10" s="87"/>
      <c r="I10" s="87" t="s">
        <v>88</v>
      </c>
      <c r="J10" s="50"/>
      <c r="K10" s="50">
        <v>617</v>
      </c>
      <c r="L10" s="50"/>
      <c r="M10" s="50">
        <v>498</v>
      </c>
      <c r="N10" s="50"/>
      <c r="O10" s="50">
        <v>218</v>
      </c>
      <c r="P10" s="50"/>
      <c r="Q10" s="30" t="s">
        <v>75</v>
      </c>
    </row>
    <row r="11" spans="1:27" ht="11.25" customHeight="1" x14ac:dyDescent="0.2">
      <c r="A11" s="11"/>
      <c r="B11" s="19" t="s">
        <v>37</v>
      </c>
      <c r="C11" s="87">
        <v>280511</v>
      </c>
      <c r="D11" s="87"/>
      <c r="E11" s="87" t="s">
        <v>89</v>
      </c>
      <c r="F11" s="87"/>
      <c r="G11" s="87">
        <v>203814</v>
      </c>
      <c r="H11" s="87"/>
      <c r="I11" s="87" t="s">
        <v>89</v>
      </c>
      <c r="J11" s="50"/>
      <c r="K11" s="50">
        <v>765</v>
      </c>
      <c r="L11" s="50"/>
      <c r="M11" s="50">
        <v>676</v>
      </c>
      <c r="N11" s="50"/>
      <c r="O11" s="50">
        <v>192</v>
      </c>
      <c r="P11" s="50"/>
      <c r="Q11" s="30" t="s">
        <v>75</v>
      </c>
    </row>
    <row r="12" spans="1:27" ht="11.25" customHeight="1" x14ac:dyDescent="0.2">
      <c r="A12" s="11"/>
      <c r="B12" s="19" t="s">
        <v>38</v>
      </c>
      <c r="C12" s="87">
        <v>284597</v>
      </c>
      <c r="D12" s="87"/>
      <c r="E12" s="87"/>
      <c r="F12" s="87"/>
      <c r="G12" s="87">
        <v>202842</v>
      </c>
      <c r="H12" s="87"/>
      <c r="I12" s="87"/>
      <c r="J12" s="50"/>
      <c r="K12" s="50">
        <v>1694</v>
      </c>
      <c r="L12" s="50"/>
      <c r="M12" s="50">
        <v>1569</v>
      </c>
      <c r="N12" s="50"/>
      <c r="O12" s="50">
        <v>180</v>
      </c>
      <c r="P12" s="50"/>
      <c r="Q12" s="30" t="s">
        <v>75</v>
      </c>
    </row>
    <row r="13" spans="1:27" ht="11.25" customHeight="1" x14ac:dyDescent="0.2">
      <c r="A13" s="11"/>
      <c r="B13" s="19" t="s">
        <v>39</v>
      </c>
      <c r="C13" s="87">
        <v>317860</v>
      </c>
      <c r="D13" s="87"/>
      <c r="E13" s="87"/>
      <c r="F13" s="87"/>
      <c r="G13" s="87">
        <v>178608</v>
      </c>
      <c r="H13" s="87"/>
      <c r="I13" s="87"/>
      <c r="J13" s="50"/>
      <c r="K13" s="50">
        <v>4853</v>
      </c>
      <c r="L13" s="50"/>
      <c r="M13" s="50">
        <v>4303</v>
      </c>
      <c r="N13" s="50"/>
      <c r="O13" s="50">
        <v>134</v>
      </c>
      <c r="P13" s="50"/>
      <c r="Q13" s="30" t="s">
        <v>75</v>
      </c>
    </row>
    <row r="14" spans="1:27" ht="11.25" customHeight="1" x14ac:dyDescent="0.2">
      <c r="A14" s="11"/>
      <c r="B14" s="19" t="s">
        <v>40</v>
      </c>
      <c r="C14" s="87">
        <v>347666</v>
      </c>
      <c r="D14" s="87"/>
      <c r="E14" s="87"/>
      <c r="F14" s="87"/>
      <c r="G14" s="87">
        <v>160097</v>
      </c>
      <c r="H14" s="87"/>
      <c r="I14" s="87"/>
      <c r="J14" s="50"/>
      <c r="K14" s="50">
        <v>5279</v>
      </c>
      <c r="L14" s="50"/>
      <c r="M14" s="50">
        <v>6230</v>
      </c>
      <c r="N14" s="50"/>
      <c r="O14" s="50">
        <v>235</v>
      </c>
      <c r="P14" s="50"/>
      <c r="Q14" s="30" t="s">
        <v>75</v>
      </c>
    </row>
    <row r="15" spans="1:27" ht="11.25" customHeight="1" x14ac:dyDescent="0.2">
      <c r="A15" s="11"/>
      <c r="B15" s="19" t="s">
        <v>41</v>
      </c>
      <c r="C15" s="87">
        <v>362931</v>
      </c>
      <c r="D15" s="87"/>
      <c r="E15" s="87"/>
      <c r="F15" s="87"/>
      <c r="G15" s="87">
        <v>153978</v>
      </c>
      <c r="H15" s="87"/>
      <c r="I15" s="87"/>
      <c r="J15" s="50"/>
      <c r="K15" s="50">
        <v>3820</v>
      </c>
      <c r="L15" s="50"/>
      <c r="M15" s="50">
        <v>5492</v>
      </c>
      <c r="N15" s="50"/>
      <c r="O15" s="50">
        <v>203</v>
      </c>
      <c r="P15" s="50"/>
      <c r="Q15" s="30" t="s">
        <v>75</v>
      </c>
    </row>
    <row r="16" spans="1:27" ht="11.25" customHeight="1" x14ac:dyDescent="0.2">
      <c r="A16" s="11"/>
      <c r="B16" s="19" t="s">
        <v>42</v>
      </c>
      <c r="C16" s="87">
        <v>372120</v>
      </c>
      <c r="D16" s="87"/>
      <c r="E16" s="87"/>
      <c r="F16" s="87"/>
      <c r="G16" s="87">
        <v>152203</v>
      </c>
      <c r="H16" s="87"/>
      <c r="I16" s="87"/>
      <c r="J16" s="50"/>
      <c r="K16" s="50">
        <v>2917</v>
      </c>
      <c r="L16" s="50"/>
      <c r="M16" s="50">
        <v>4795</v>
      </c>
      <c r="N16" s="50"/>
      <c r="O16" s="50">
        <v>286</v>
      </c>
      <c r="P16" s="50"/>
      <c r="Q16" s="30" t="s">
        <v>75</v>
      </c>
    </row>
    <row r="17" spans="1:17" ht="11.25" customHeight="1" x14ac:dyDescent="0.2">
      <c r="A17" s="11"/>
      <c r="B17" s="19" t="s">
        <v>43</v>
      </c>
      <c r="C17" s="87">
        <v>374704</v>
      </c>
      <c r="D17" s="87"/>
      <c r="E17" s="87"/>
      <c r="F17" s="87"/>
      <c r="G17" s="87">
        <v>155683</v>
      </c>
      <c r="H17" s="87"/>
      <c r="I17" s="87"/>
      <c r="J17" s="50"/>
      <c r="K17" s="50">
        <v>2295</v>
      </c>
      <c r="L17" s="50"/>
      <c r="M17" s="50">
        <v>4048</v>
      </c>
      <c r="N17" s="50"/>
      <c r="O17" s="50">
        <v>338</v>
      </c>
      <c r="P17" s="50"/>
      <c r="Q17" s="30" t="s">
        <v>75</v>
      </c>
    </row>
    <row r="18" spans="1:17" ht="11.25" customHeight="1" x14ac:dyDescent="0.2">
      <c r="A18" s="11"/>
      <c r="B18" s="19" t="s">
        <v>44</v>
      </c>
      <c r="C18" s="87">
        <v>369006</v>
      </c>
      <c r="D18" s="87"/>
      <c r="E18" s="87"/>
      <c r="F18" s="87"/>
      <c r="G18" s="87">
        <v>166152</v>
      </c>
      <c r="H18" s="87"/>
      <c r="I18" s="87"/>
      <c r="J18" s="50"/>
      <c r="K18" s="50">
        <v>1986</v>
      </c>
      <c r="L18" s="50"/>
      <c r="M18" s="50">
        <v>3126</v>
      </c>
      <c r="N18" s="50"/>
      <c r="O18" s="50">
        <v>361</v>
      </c>
      <c r="P18" s="50"/>
      <c r="Q18" s="30" t="s">
        <v>75</v>
      </c>
    </row>
    <row r="19" spans="1:17" ht="11.25" customHeight="1" x14ac:dyDescent="0.2">
      <c r="A19" s="11"/>
      <c r="B19" s="19" t="s">
        <v>45</v>
      </c>
      <c r="C19" s="87">
        <v>343574</v>
      </c>
      <c r="D19" s="87"/>
      <c r="E19" s="87"/>
      <c r="F19" s="87"/>
      <c r="G19" s="87">
        <v>194778</v>
      </c>
      <c r="H19" s="87"/>
      <c r="I19" s="87"/>
      <c r="J19" s="50"/>
      <c r="K19" s="50">
        <v>1334</v>
      </c>
      <c r="L19" s="50"/>
      <c r="M19" s="50">
        <v>2201</v>
      </c>
      <c r="N19" s="50"/>
      <c r="O19" s="50">
        <v>414</v>
      </c>
      <c r="P19" s="50"/>
      <c r="Q19" s="30" t="s">
        <v>75</v>
      </c>
    </row>
    <row r="20" spans="1:17" ht="11.25" customHeight="1" x14ac:dyDescent="0.2">
      <c r="A20" s="11"/>
      <c r="B20" s="19" t="s">
        <v>46</v>
      </c>
      <c r="C20" s="87">
        <v>326033</v>
      </c>
      <c r="D20" s="87"/>
      <c r="E20" s="87"/>
      <c r="F20" s="87"/>
      <c r="G20" s="87">
        <v>213698</v>
      </c>
      <c r="H20" s="87"/>
      <c r="I20" s="87"/>
      <c r="J20" s="50"/>
      <c r="K20" s="50">
        <v>767</v>
      </c>
      <c r="L20" s="50"/>
      <c r="M20" s="50">
        <v>972</v>
      </c>
      <c r="N20" s="50"/>
      <c r="O20" s="50">
        <v>428</v>
      </c>
      <c r="P20" s="50"/>
      <c r="Q20" s="30" t="s">
        <v>75</v>
      </c>
    </row>
    <row r="21" spans="1:17" ht="11.25" customHeight="1" x14ac:dyDescent="0.2">
      <c r="A21" s="11"/>
      <c r="B21" s="51" t="s">
        <v>47</v>
      </c>
      <c r="C21" s="87">
        <v>320679</v>
      </c>
      <c r="D21" s="87"/>
      <c r="E21" s="87"/>
      <c r="F21" s="87"/>
      <c r="G21" s="87">
        <v>220357</v>
      </c>
      <c r="H21" s="87"/>
      <c r="I21" s="87"/>
      <c r="J21" s="50"/>
      <c r="K21" s="50">
        <v>893</v>
      </c>
      <c r="L21" s="50"/>
      <c r="M21" s="50">
        <v>731</v>
      </c>
      <c r="N21" s="50"/>
      <c r="O21" s="50">
        <v>372</v>
      </c>
      <c r="P21" s="50"/>
      <c r="Q21" s="30" t="s">
        <v>75</v>
      </c>
    </row>
    <row r="22" spans="1:17" ht="11.25" customHeight="1" x14ac:dyDescent="0.2">
      <c r="A22" s="13"/>
      <c r="B22" s="22"/>
      <c r="C22" s="76"/>
      <c r="D22" s="76"/>
      <c r="E22" s="76"/>
      <c r="F22" s="76"/>
      <c r="G22" s="76"/>
      <c r="H22" s="76"/>
      <c r="I22" s="76"/>
      <c r="J22" s="76"/>
      <c r="K22" s="76"/>
      <c r="L22" s="76"/>
      <c r="M22" s="76"/>
      <c r="N22" s="76"/>
      <c r="O22" s="76"/>
      <c r="P22" s="76"/>
      <c r="Q22" s="76"/>
    </row>
    <row r="23" spans="1:17" ht="11.25" customHeight="1" x14ac:dyDescent="0.2">
      <c r="A23" s="11">
        <v>2007</v>
      </c>
      <c r="B23" s="19" t="s">
        <v>36</v>
      </c>
      <c r="C23" s="87">
        <v>244052</v>
      </c>
      <c r="D23" s="87"/>
      <c r="E23" s="87">
        <v>73295</v>
      </c>
      <c r="F23" s="87"/>
      <c r="G23" s="87">
        <v>163879</v>
      </c>
      <c r="H23" s="87"/>
      <c r="I23" s="87">
        <v>61212</v>
      </c>
      <c r="J23" s="50"/>
      <c r="K23" s="50">
        <v>819</v>
      </c>
      <c r="L23" s="50"/>
      <c r="M23" s="50">
        <v>806</v>
      </c>
      <c r="N23" s="50"/>
      <c r="O23" s="50">
        <v>268</v>
      </c>
      <c r="P23" s="50"/>
      <c r="Q23" s="30" t="s">
        <v>75</v>
      </c>
    </row>
    <row r="24" spans="1:17" ht="11.25" customHeight="1" x14ac:dyDescent="0.2">
      <c r="A24" s="11"/>
      <c r="B24" s="19" t="s">
        <v>37</v>
      </c>
      <c r="C24" s="87">
        <v>243830</v>
      </c>
      <c r="D24" s="87"/>
      <c r="E24" s="87">
        <v>72960</v>
      </c>
      <c r="F24" s="87"/>
      <c r="G24" s="87">
        <v>164860</v>
      </c>
      <c r="H24" s="87"/>
      <c r="I24" s="87">
        <v>62307</v>
      </c>
      <c r="J24" s="50"/>
      <c r="K24" s="50">
        <v>874</v>
      </c>
      <c r="L24" s="50"/>
      <c r="M24" s="50">
        <v>806</v>
      </c>
      <c r="N24" s="50"/>
      <c r="O24" s="50">
        <v>176</v>
      </c>
      <c r="P24" s="50"/>
      <c r="Q24" s="30" t="s">
        <v>75</v>
      </c>
    </row>
    <row r="25" spans="1:17" ht="11.25" customHeight="1" x14ac:dyDescent="0.2">
      <c r="A25" s="11"/>
      <c r="B25" s="19" t="s">
        <v>38</v>
      </c>
      <c r="C25" s="87">
        <v>253217</v>
      </c>
      <c r="D25" s="87"/>
      <c r="E25" s="87">
        <v>84989</v>
      </c>
      <c r="F25" s="87"/>
      <c r="G25" s="87">
        <v>158697</v>
      </c>
      <c r="H25" s="87"/>
      <c r="I25" s="87">
        <v>53310</v>
      </c>
      <c r="J25" s="50"/>
      <c r="K25" s="50">
        <v>3331</v>
      </c>
      <c r="L25" s="50"/>
      <c r="M25" s="50">
        <v>3066</v>
      </c>
      <c r="N25" s="50"/>
      <c r="O25" s="50">
        <v>165</v>
      </c>
      <c r="P25" s="50"/>
      <c r="Q25" s="30" t="s">
        <v>75</v>
      </c>
    </row>
    <row r="26" spans="1:17" ht="11.25" customHeight="1" x14ac:dyDescent="0.2">
      <c r="A26" s="11"/>
      <c r="B26" s="19" t="s">
        <v>39</v>
      </c>
      <c r="C26" s="87">
        <v>269686</v>
      </c>
      <c r="D26" s="87"/>
      <c r="E26" s="87">
        <v>100808</v>
      </c>
      <c r="F26" s="87"/>
      <c r="G26" s="87">
        <v>146901</v>
      </c>
      <c r="H26" s="87"/>
      <c r="I26" s="87">
        <v>42837</v>
      </c>
      <c r="J26" s="50"/>
      <c r="K26" s="50">
        <v>4810</v>
      </c>
      <c r="L26" s="50"/>
      <c r="M26" s="50">
        <v>5411</v>
      </c>
      <c r="N26" s="50"/>
      <c r="O26" s="50">
        <v>219</v>
      </c>
      <c r="P26" s="50"/>
      <c r="Q26" s="30" t="s">
        <v>75</v>
      </c>
    </row>
    <row r="27" spans="1:17" ht="11.25" customHeight="1" x14ac:dyDescent="0.2">
      <c r="A27" s="11"/>
      <c r="B27" s="19" t="s">
        <v>40</v>
      </c>
      <c r="C27" s="87">
        <v>280048</v>
      </c>
      <c r="D27" s="87"/>
      <c r="E27" s="87">
        <v>110255</v>
      </c>
      <c r="F27" s="87"/>
      <c r="G27" s="87">
        <v>140673</v>
      </c>
      <c r="H27" s="87"/>
      <c r="I27" s="87">
        <v>38871</v>
      </c>
      <c r="J27" s="50"/>
      <c r="K27" s="50">
        <v>4354</v>
      </c>
      <c r="L27" s="50"/>
      <c r="M27" s="50">
        <v>5553</v>
      </c>
      <c r="N27" s="50"/>
      <c r="O27" s="50">
        <v>345</v>
      </c>
      <c r="P27" s="50"/>
      <c r="Q27" s="30" t="s">
        <v>75</v>
      </c>
    </row>
    <row r="28" spans="1:17" ht="11.25" customHeight="1" x14ac:dyDescent="0.2">
      <c r="A28" s="11"/>
      <c r="B28" s="19" t="s">
        <v>41</v>
      </c>
      <c r="C28" s="87">
        <v>286867</v>
      </c>
      <c r="D28" s="87"/>
      <c r="E28" s="87">
        <v>117530</v>
      </c>
      <c r="F28" s="87"/>
      <c r="G28" s="87">
        <v>137246</v>
      </c>
      <c r="H28" s="87"/>
      <c r="I28" s="87">
        <v>36705</v>
      </c>
      <c r="J28" s="50"/>
      <c r="K28" s="50">
        <v>3573</v>
      </c>
      <c r="L28" s="50"/>
      <c r="M28" s="50">
        <v>5152</v>
      </c>
      <c r="N28" s="50"/>
      <c r="O28" s="50">
        <v>282</v>
      </c>
      <c r="P28" s="50"/>
      <c r="Q28" s="30" t="s">
        <v>75</v>
      </c>
    </row>
    <row r="29" spans="1:17" ht="11.25" customHeight="1" x14ac:dyDescent="0.2">
      <c r="A29" s="11"/>
      <c r="B29" s="19" t="s">
        <v>42</v>
      </c>
      <c r="C29" s="87">
        <v>289226</v>
      </c>
      <c r="D29" s="87"/>
      <c r="E29" s="87">
        <v>121305</v>
      </c>
      <c r="F29" s="87"/>
      <c r="G29" s="87">
        <v>137328</v>
      </c>
      <c r="H29" s="87"/>
      <c r="I29" s="87">
        <v>37076</v>
      </c>
      <c r="J29" s="50"/>
      <c r="K29" s="50">
        <v>2691</v>
      </c>
      <c r="L29" s="50"/>
      <c r="M29" s="50">
        <v>4252</v>
      </c>
      <c r="N29" s="50"/>
      <c r="O29" s="50">
        <v>425</v>
      </c>
      <c r="P29" s="50"/>
      <c r="Q29" s="30" t="s">
        <v>75</v>
      </c>
    </row>
    <row r="30" spans="1:17" ht="11.25" customHeight="1" x14ac:dyDescent="0.2">
      <c r="A30" s="11"/>
      <c r="B30" s="19" t="s">
        <v>43</v>
      </c>
      <c r="C30" s="87">
        <v>288054</v>
      </c>
      <c r="D30" s="87"/>
      <c r="E30" s="87">
        <v>122323</v>
      </c>
      <c r="F30" s="87"/>
      <c r="G30" s="87">
        <v>140449</v>
      </c>
      <c r="H30" s="87"/>
      <c r="I30" s="87">
        <v>39531</v>
      </c>
      <c r="J30" s="50"/>
      <c r="K30" s="50">
        <v>2218</v>
      </c>
      <c r="L30" s="50"/>
      <c r="M30" s="50">
        <v>3602</v>
      </c>
      <c r="N30" s="50"/>
      <c r="O30" s="50">
        <v>442</v>
      </c>
      <c r="P30" s="50"/>
      <c r="Q30" s="30" t="s">
        <v>75</v>
      </c>
    </row>
    <row r="31" spans="1:17" ht="11.25" customHeight="1" x14ac:dyDescent="0.2">
      <c r="A31" s="11"/>
      <c r="B31" s="19" t="s">
        <v>44</v>
      </c>
      <c r="C31" s="87">
        <v>280977</v>
      </c>
      <c r="D31" s="87"/>
      <c r="E31" s="87">
        <v>117996</v>
      </c>
      <c r="F31" s="87"/>
      <c r="G31" s="87">
        <v>148790</v>
      </c>
      <c r="H31" s="87"/>
      <c r="I31" s="87">
        <v>46262</v>
      </c>
      <c r="J31" s="50"/>
      <c r="K31" s="50">
        <v>1580</v>
      </c>
      <c r="L31" s="50"/>
      <c r="M31" s="50">
        <v>2524</v>
      </c>
      <c r="N31" s="50"/>
      <c r="O31" s="50">
        <v>515</v>
      </c>
      <c r="P31" s="50"/>
      <c r="Q31" s="30" t="s">
        <v>75</v>
      </c>
    </row>
    <row r="32" spans="1:17" ht="11.25" customHeight="1" x14ac:dyDescent="0.2">
      <c r="A32" s="11"/>
      <c r="B32" s="19" t="s">
        <v>45</v>
      </c>
      <c r="C32" s="87">
        <v>266632</v>
      </c>
      <c r="D32" s="87"/>
      <c r="E32" s="87">
        <v>104274</v>
      </c>
      <c r="F32" s="87"/>
      <c r="G32" s="87">
        <v>164098</v>
      </c>
      <c r="H32" s="87"/>
      <c r="I32" s="87">
        <v>61899</v>
      </c>
      <c r="J32" s="50"/>
      <c r="K32" s="50">
        <v>1266</v>
      </c>
      <c r="L32" s="50"/>
      <c r="M32" s="50">
        <v>2103</v>
      </c>
      <c r="N32" s="50"/>
      <c r="O32" s="50">
        <v>566</v>
      </c>
      <c r="P32" s="50"/>
      <c r="Q32" s="30" t="s">
        <v>75</v>
      </c>
    </row>
    <row r="33" spans="1:17" ht="11.25" customHeight="1" x14ac:dyDescent="0.2">
      <c r="A33" s="11"/>
      <c r="B33" s="19" t="s">
        <v>46</v>
      </c>
      <c r="C33" s="87">
        <v>259602</v>
      </c>
      <c r="D33" s="87"/>
      <c r="E33" s="87">
        <v>89940</v>
      </c>
      <c r="F33" s="87"/>
      <c r="G33" s="87">
        <v>172269</v>
      </c>
      <c r="H33" s="87"/>
      <c r="I33" s="87">
        <v>77115</v>
      </c>
      <c r="J33" s="50"/>
      <c r="K33" s="50">
        <v>1392</v>
      </c>
      <c r="L33" s="50"/>
      <c r="M33" s="50">
        <v>1019</v>
      </c>
      <c r="N33" s="50"/>
      <c r="O33" s="50">
        <v>420</v>
      </c>
      <c r="P33" s="50"/>
      <c r="Q33" s="30" t="s">
        <v>75</v>
      </c>
    </row>
    <row r="34" spans="1:17" ht="11.25" customHeight="1" x14ac:dyDescent="0.2">
      <c r="A34" s="11"/>
      <c r="B34" s="51" t="s">
        <v>47</v>
      </c>
      <c r="C34" s="87">
        <v>259114</v>
      </c>
      <c r="D34" s="87"/>
      <c r="E34" s="87">
        <v>85088</v>
      </c>
      <c r="F34" s="87"/>
      <c r="G34" s="87">
        <v>176495</v>
      </c>
      <c r="H34" s="87"/>
      <c r="I34" s="87">
        <v>82479</v>
      </c>
      <c r="J34" s="50"/>
      <c r="K34" s="50">
        <v>3915</v>
      </c>
      <c r="L34" s="50"/>
      <c r="M34" s="50">
        <v>627</v>
      </c>
      <c r="N34" s="50"/>
      <c r="O34" s="50">
        <v>341</v>
      </c>
      <c r="P34" s="50"/>
      <c r="Q34" s="30" t="s">
        <v>75</v>
      </c>
    </row>
    <row r="35" spans="1:17" ht="11.25" customHeight="1" x14ac:dyDescent="0.2">
      <c r="A35" s="13"/>
      <c r="B35" s="22"/>
      <c r="C35" s="76"/>
      <c r="D35" s="76"/>
      <c r="E35" s="76"/>
      <c r="F35" s="76"/>
      <c r="G35" s="76"/>
      <c r="H35" s="76"/>
      <c r="I35" s="76"/>
      <c r="J35" s="76"/>
      <c r="K35" s="76"/>
      <c r="L35" s="76"/>
      <c r="M35" s="76"/>
      <c r="N35" s="76"/>
      <c r="O35" s="76"/>
      <c r="P35" s="76"/>
      <c r="Q35" s="76"/>
    </row>
    <row r="36" spans="1:17" ht="11.25" customHeight="1" x14ac:dyDescent="0.2">
      <c r="A36" s="11">
        <v>2008</v>
      </c>
      <c r="B36" s="19" t="s">
        <v>36</v>
      </c>
      <c r="C36" s="50">
        <v>255861</v>
      </c>
      <c r="D36" s="50"/>
      <c r="E36" s="50">
        <v>82741</v>
      </c>
      <c r="F36" s="50"/>
      <c r="G36" s="50">
        <v>180295</v>
      </c>
      <c r="H36" s="50"/>
      <c r="I36" s="50">
        <v>85514</v>
      </c>
      <c r="J36" s="50"/>
      <c r="K36" s="50">
        <v>769</v>
      </c>
      <c r="L36" s="50"/>
      <c r="M36" s="50">
        <v>783</v>
      </c>
      <c r="N36" s="50"/>
      <c r="O36" s="50">
        <v>364</v>
      </c>
      <c r="P36" s="50"/>
      <c r="Q36" s="30" t="s">
        <v>75</v>
      </c>
    </row>
    <row r="37" spans="1:17" ht="11.25" customHeight="1" x14ac:dyDescent="0.2">
      <c r="A37" s="11"/>
      <c r="B37" s="19" t="s">
        <v>37</v>
      </c>
      <c r="C37" s="50">
        <v>256899</v>
      </c>
      <c r="D37" s="50"/>
      <c r="E37" s="50">
        <v>85201</v>
      </c>
      <c r="F37" s="50"/>
      <c r="G37" s="50">
        <v>180286</v>
      </c>
      <c r="H37" s="50"/>
      <c r="I37" s="50">
        <v>84398</v>
      </c>
      <c r="J37" s="50"/>
      <c r="K37" s="50">
        <v>1184</v>
      </c>
      <c r="L37" s="50"/>
      <c r="M37" s="50">
        <v>1399</v>
      </c>
      <c r="N37" s="50"/>
      <c r="O37" s="50">
        <v>227</v>
      </c>
      <c r="P37" s="50"/>
      <c r="Q37" s="30" t="s">
        <v>75</v>
      </c>
    </row>
    <row r="38" spans="1:17" ht="11.25" customHeight="1" x14ac:dyDescent="0.2">
      <c r="A38" s="11"/>
      <c r="B38" s="19" t="s">
        <v>38</v>
      </c>
      <c r="C38" s="50">
        <v>260577</v>
      </c>
      <c r="D38" s="50"/>
      <c r="E38" s="50">
        <v>90628</v>
      </c>
      <c r="F38" s="50"/>
      <c r="G38" s="50">
        <v>178418</v>
      </c>
      <c r="H38" s="50"/>
      <c r="I38" s="50">
        <v>81007</v>
      </c>
      <c r="J38" s="50"/>
      <c r="K38" s="50">
        <v>1821</v>
      </c>
      <c r="L38" s="50"/>
      <c r="M38" s="50">
        <v>2110</v>
      </c>
      <c r="N38" s="50"/>
      <c r="O38" s="50">
        <v>199</v>
      </c>
      <c r="P38" s="50"/>
      <c r="Q38" s="30" t="s">
        <v>75</v>
      </c>
    </row>
    <row r="39" spans="1:17" ht="11.25" customHeight="1" x14ac:dyDescent="0.2">
      <c r="A39" s="11"/>
      <c r="B39" s="19" t="s">
        <v>39</v>
      </c>
      <c r="C39" s="50">
        <v>277218</v>
      </c>
      <c r="D39" s="50"/>
      <c r="E39" s="50">
        <v>108856</v>
      </c>
      <c r="F39" s="50"/>
      <c r="G39" s="50">
        <v>165597</v>
      </c>
      <c r="H39" s="50"/>
      <c r="I39" s="50">
        <v>67190</v>
      </c>
      <c r="J39" s="50"/>
      <c r="K39" s="50">
        <v>4041</v>
      </c>
      <c r="L39" s="50"/>
      <c r="M39" s="50">
        <v>4499</v>
      </c>
      <c r="N39" s="50"/>
      <c r="O39" s="50">
        <v>409</v>
      </c>
      <c r="P39" s="50"/>
      <c r="Q39" s="30" t="s">
        <v>75</v>
      </c>
    </row>
    <row r="40" spans="1:17" ht="11.25" customHeight="1" x14ac:dyDescent="0.2">
      <c r="A40" s="11"/>
      <c r="B40" s="19" t="s">
        <v>40</v>
      </c>
      <c r="C40" s="50">
        <v>290649</v>
      </c>
      <c r="D40" s="50"/>
      <c r="E40" s="50">
        <v>122094</v>
      </c>
      <c r="F40" s="50"/>
      <c r="G40" s="50">
        <v>155381</v>
      </c>
      <c r="H40" s="50"/>
      <c r="I40" s="50">
        <v>59114</v>
      </c>
      <c r="J40" s="50"/>
      <c r="K40" s="50">
        <v>3470</v>
      </c>
      <c r="L40" s="50"/>
      <c r="M40" s="50">
        <v>5252</v>
      </c>
      <c r="N40" s="50"/>
      <c r="O40" s="50">
        <v>409</v>
      </c>
      <c r="P40" s="50"/>
      <c r="Q40" s="30" t="s">
        <v>75</v>
      </c>
    </row>
    <row r="41" spans="1:17" ht="11.25" customHeight="1" x14ac:dyDescent="0.2">
      <c r="A41" s="11"/>
      <c r="B41" s="19" t="s">
        <v>41</v>
      </c>
      <c r="C41" s="50">
        <v>296782</v>
      </c>
      <c r="D41" s="50"/>
      <c r="E41" s="50">
        <v>129923</v>
      </c>
      <c r="F41" s="50"/>
      <c r="G41" s="50">
        <v>151717</v>
      </c>
      <c r="H41" s="50"/>
      <c r="I41" s="50">
        <v>55936</v>
      </c>
      <c r="J41" s="50"/>
      <c r="K41" s="50">
        <v>2734</v>
      </c>
      <c r="L41" s="50"/>
      <c r="M41" s="50">
        <v>4752</v>
      </c>
      <c r="N41" s="50"/>
      <c r="O41" s="50">
        <v>416</v>
      </c>
      <c r="P41" s="50"/>
      <c r="Q41" s="30" t="s">
        <v>75</v>
      </c>
    </row>
    <row r="42" spans="1:17" ht="11.25" customHeight="1" x14ac:dyDescent="0.2">
      <c r="A42" s="11"/>
      <c r="B42" s="19" t="s">
        <v>42</v>
      </c>
      <c r="C42" s="50">
        <v>300057</v>
      </c>
      <c r="D42" s="50"/>
      <c r="E42" s="50">
        <v>134435</v>
      </c>
      <c r="F42" s="50"/>
      <c r="G42" s="50">
        <v>150365</v>
      </c>
      <c r="H42" s="50"/>
      <c r="I42" s="50">
        <v>55272</v>
      </c>
      <c r="J42" s="50"/>
      <c r="K42" s="50">
        <v>2221</v>
      </c>
      <c r="L42" s="50"/>
      <c r="M42" s="50">
        <v>3992</v>
      </c>
      <c r="N42" s="50"/>
      <c r="O42" s="50">
        <v>473</v>
      </c>
      <c r="P42" s="50"/>
      <c r="Q42" s="30" t="s">
        <v>75</v>
      </c>
    </row>
    <row r="43" spans="1:17" ht="11.25" customHeight="1" x14ac:dyDescent="0.2">
      <c r="A43" s="11"/>
      <c r="B43" s="19" t="s">
        <v>43</v>
      </c>
      <c r="C43" s="50">
        <v>298893</v>
      </c>
      <c r="D43" s="50"/>
      <c r="E43" s="50">
        <v>135126</v>
      </c>
      <c r="F43" s="50"/>
      <c r="G43" s="50">
        <v>152792</v>
      </c>
      <c r="H43" s="50"/>
      <c r="I43" s="50">
        <v>57651</v>
      </c>
      <c r="J43" s="50"/>
      <c r="K43" s="50">
        <v>1537</v>
      </c>
      <c r="L43" s="50"/>
      <c r="M43" s="50">
        <v>3213</v>
      </c>
      <c r="N43" s="50"/>
      <c r="O43" s="50">
        <v>461</v>
      </c>
      <c r="P43" s="50"/>
      <c r="Q43" s="30" t="s">
        <v>75</v>
      </c>
    </row>
    <row r="44" spans="1:17" ht="11.25" customHeight="1" x14ac:dyDescent="0.2">
      <c r="A44" s="11"/>
      <c r="B44" s="19" t="s">
        <v>44</v>
      </c>
      <c r="C44" s="30">
        <v>290287</v>
      </c>
      <c r="D44" s="30"/>
      <c r="E44" s="30">
        <v>128097</v>
      </c>
      <c r="F44" s="30"/>
      <c r="G44" s="30">
        <v>162401</v>
      </c>
      <c r="H44" s="30"/>
      <c r="I44" s="30">
        <v>67007</v>
      </c>
      <c r="J44" s="50"/>
      <c r="K44" s="50">
        <v>1336</v>
      </c>
      <c r="L44" s="50"/>
      <c r="M44" s="50">
        <v>2528</v>
      </c>
      <c r="N44" s="50"/>
      <c r="O44" s="50">
        <v>599</v>
      </c>
      <c r="P44" s="50"/>
      <c r="Q44" s="30" t="s">
        <v>75</v>
      </c>
    </row>
    <row r="45" spans="1:17" ht="11.25" customHeight="1" x14ac:dyDescent="0.2">
      <c r="A45" s="11"/>
      <c r="B45" s="19" t="s">
        <v>45</v>
      </c>
      <c r="C45" s="50">
        <v>278882</v>
      </c>
      <c r="D45" s="50"/>
      <c r="E45" s="50">
        <v>114394</v>
      </c>
      <c r="F45" s="50"/>
      <c r="G45" s="50">
        <v>174416</v>
      </c>
      <c r="H45" s="50"/>
      <c r="I45" s="50">
        <v>82133</v>
      </c>
      <c r="J45" s="50"/>
      <c r="K45" s="50">
        <v>959</v>
      </c>
      <c r="L45" s="50"/>
      <c r="M45" s="50">
        <v>1681</v>
      </c>
      <c r="N45" s="50"/>
      <c r="O45" s="50">
        <v>643</v>
      </c>
      <c r="P45" s="50"/>
      <c r="Q45" s="30" t="s">
        <v>75</v>
      </c>
    </row>
    <row r="46" spans="1:17" ht="11.25" customHeight="1" x14ac:dyDescent="0.2">
      <c r="A46" s="11"/>
      <c r="B46" s="19" t="s">
        <v>46</v>
      </c>
      <c r="C46" s="50">
        <v>272502</v>
      </c>
      <c r="D46" s="50"/>
      <c r="E46" s="50">
        <v>100280</v>
      </c>
      <c r="F46" s="50"/>
      <c r="G46" s="50">
        <v>181064</v>
      </c>
      <c r="H46" s="50"/>
      <c r="I46" s="50">
        <v>96806</v>
      </c>
      <c r="J46" s="50"/>
      <c r="K46" s="50">
        <v>498</v>
      </c>
      <c r="L46" s="50"/>
      <c r="M46" s="50">
        <v>707</v>
      </c>
      <c r="N46" s="50"/>
      <c r="O46" s="50">
        <v>467</v>
      </c>
      <c r="P46" s="50"/>
      <c r="Q46" s="30" t="s">
        <v>75</v>
      </c>
    </row>
    <row r="47" spans="1:17" ht="11.25" customHeight="1" x14ac:dyDescent="0.2">
      <c r="A47" s="11"/>
      <c r="B47" s="51" t="s">
        <v>47</v>
      </c>
      <c r="C47" s="50">
        <v>269567</v>
      </c>
      <c r="D47" s="50"/>
      <c r="E47" s="50">
        <v>93479</v>
      </c>
      <c r="F47" s="50"/>
      <c r="G47" s="50">
        <v>184138</v>
      </c>
      <c r="H47" s="50"/>
      <c r="I47" s="50">
        <v>103987</v>
      </c>
      <c r="J47" s="50"/>
      <c r="K47" s="50">
        <v>482</v>
      </c>
      <c r="L47" s="50"/>
      <c r="M47" s="50">
        <v>564</v>
      </c>
      <c r="N47" s="50"/>
      <c r="O47" s="50">
        <v>612</v>
      </c>
      <c r="P47" s="50"/>
      <c r="Q47" s="30" t="s">
        <v>75</v>
      </c>
    </row>
    <row r="48" spans="1:17" ht="11.25" customHeight="1" x14ac:dyDescent="0.2">
      <c r="A48" s="11"/>
      <c r="B48" s="51"/>
      <c r="C48" s="50"/>
      <c r="D48" s="50"/>
      <c r="E48" s="50"/>
      <c r="F48" s="50"/>
      <c r="G48" s="50"/>
      <c r="H48" s="50"/>
      <c r="I48" s="50"/>
      <c r="J48" s="50"/>
      <c r="K48" s="50"/>
      <c r="L48" s="50"/>
      <c r="M48" s="50"/>
      <c r="N48" s="50"/>
      <c r="O48" s="50"/>
      <c r="P48" s="50"/>
      <c r="Q48" s="30"/>
    </row>
    <row r="49" spans="1:17" ht="11.25" customHeight="1" x14ac:dyDescent="0.2">
      <c r="A49" s="11">
        <v>2009</v>
      </c>
      <c r="B49" s="51" t="s">
        <v>36</v>
      </c>
      <c r="C49" s="50">
        <v>268053</v>
      </c>
      <c r="D49" s="50"/>
      <c r="E49" s="50">
        <v>90549</v>
      </c>
      <c r="F49" s="50"/>
      <c r="G49" s="50">
        <v>185903</v>
      </c>
      <c r="H49" s="50"/>
      <c r="I49" s="50">
        <v>107372</v>
      </c>
      <c r="J49" s="50"/>
      <c r="K49" s="50">
        <v>446</v>
      </c>
      <c r="L49" s="50"/>
      <c r="M49" s="50">
        <v>530</v>
      </c>
      <c r="N49" s="50"/>
      <c r="O49" s="50">
        <v>302</v>
      </c>
      <c r="P49" s="50"/>
      <c r="Q49" s="30" t="s">
        <v>75</v>
      </c>
    </row>
    <row r="50" spans="1:17" ht="11.25" customHeight="1" x14ac:dyDescent="0.2">
      <c r="A50" s="11"/>
      <c r="B50" s="19" t="s">
        <v>37</v>
      </c>
      <c r="C50" s="50">
        <v>267392</v>
      </c>
      <c r="D50" s="50"/>
      <c r="E50" s="50">
        <v>89632</v>
      </c>
      <c r="F50" s="50"/>
      <c r="G50" s="50">
        <v>186964</v>
      </c>
      <c r="H50" s="50"/>
      <c r="I50" s="50">
        <v>108928</v>
      </c>
      <c r="J50" s="50"/>
      <c r="K50" s="50">
        <v>541</v>
      </c>
      <c r="L50" s="50"/>
      <c r="M50" s="50">
        <v>699</v>
      </c>
      <c r="N50" s="50"/>
      <c r="O50" s="50">
        <v>232</v>
      </c>
      <c r="P50" s="50"/>
      <c r="Q50" s="30" t="s">
        <v>75</v>
      </c>
    </row>
    <row r="51" spans="1:17" ht="11.25" customHeight="1" x14ac:dyDescent="0.2">
      <c r="A51" s="11"/>
      <c r="B51" s="19" t="s">
        <v>38</v>
      </c>
      <c r="C51" s="50">
        <v>270050</v>
      </c>
      <c r="D51" s="50"/>
      <c r="E51" s="50">
        <v>94701</v>
      </c>
      <c r="F51" s="50"/>
      <c r="G51" s="50">
        <v>185529</v>
      </c>
      <c r="H51" s="50"/>
      <c r="I51" s="50">
        <v>105489</v>
      </c>
      <c r="J51" s="50"/>
      <c r="K51" s="50">
        <v>1364</v>
      </c>
      <c r="L51" s="50"/>
      <c r="M51" s="50">
        <v>1747</v>
      </c>
      <c r="N51" s="50"/>
      <c r="O51" s="50">
        <v>295</v>
      </c>
      <c r="P51" s="50"/>
      <c r="Q51" s="30" t="s">
        <v>75</v>
      </c>
    </row>
    <row r="52" spans="1:17" ht="11.25" customHeight="1" x14ac:dyDescent="0.2">
      <c r="A52" s="11"/>
      <c r="B52" s="31" t="s">
        <v>92</v>
      </c>
      <c r="C52" s="30" t="s">
        <v>0</v>
      </c>
      <c r="D52" s="30"/>
      <c r="E52" s="30" t="s">
        <v>0</v>
      </c>
      <c r="F52" s="30"/>
      <c r="G52" s="30" t="s">
        <v>0</v>
      </c>
      <c r="H52" s="30"/>
      <c r="I52" s="30" t="s">
        <v>0</v>
      </c>
      <c r="J52" s="50"/>
      <c r="K52" s="50">
        <v>3269</v>
      </c>
      <c r="L52" s="50"/>
      <c r="M52" s="50">
        <v>3956</v>
      </c>
      <c r="N52" s="50"/>
      <c r="O52" s="50">
        <v>240</v>
      </c>
      <c r="P52" s="50"/>
      <c r="Q52" s="30">
        <v>87</v>
      </c>
    </row>
    <row r="53" spans="1:17" ht="11.25" customHeight="1" x14ac:dyDescent="0.2">
      <c r="A53" s="11"/>
      <c r="B53" s="19" t="s">
        <v>40</v>
      </c>
      <c r="C53" s="50">
        <v>297467</v>
      </c>
      <c r="D53" s="50"/>
      <c r="E53" s="50">
        <v>128270</v>
      </c>
      <c r="F53" s="50"/>
      <c r="G53" s="50">
        <v>162258</v>
      </c>
      <c r="H53" s="50"/>
      <c r="I53" s="30">
        <v>79142</v>
      </c>
      <c r="J53" s="50"/>
      <c r="K53" s="50">
        <v>2450</v>
      </c>
      <c r="L53" s="50"/>
      <c r="M53" s="50">
        <v>3463</v>
      </c>
      <c r="N53" s="50"/>
      <c r="O53" s="50">
        <v>1361</v>
      </c>
      <c r="P53" s="50"/>
      <c r="Q53" s="30">
        <v>150</v>
      </c>
    </row>
    <row r="54" spans="1:17" ht="11.25" customHeight="1" x14ac:dyDescent="0.2">
      <c r="A54" s="11"/>
      <c r="B54" s="19" t="s">
        <v>41</v>
      </c>
      <c r="C54" s="50">
        <v>302675</v>
      </c>
      <c r="D54" s="50"/>
      <c r="E54" s="50">
        <v>135201</v>
      </c>
      <c r="F54" s="50"/>
      <c r="G54" s="50">
        <v>158685</v>
      </c>
      <c r="H54" s="50"/>
      <c r="I54" s="30">
        <v>75164</v>
      </c>
      <c r="J54" s="50"/>
      <c r="K54" s="50">
        <v>2044</v>
      </c>
      <c r="L54" s="50"/>
      <c r="M54" s="50">
        <v>3100</v>
      </c>
      <c r="N54" s="50"/>
      <c r="O54" s="50">
        <v>450</v>
      </c>
      <c r="P54" s="50"/>
      <c r="Q54" s="30">
        <v>170</v>
      </c>
    </row>
    <row r="55" spans="1:17" ht="11.25" customHeight="1" x14ac:dyDescent="0.2">
      <c r="A55" s="11"/>
      <c r="B55" s="19" t="s">
        <v>42</v>
      </c>
      <c r="C55" s="50">
        <v>305159</v>
      </c>
      <c r="D55" s="50"/>
      <c r="E55" s="50">
        <v>138285</v>
      </c>
      <c r="F55" s="50"/>
      <c r="G55" s="50">
        <v>157508</v>
      </c>
      <c r="H55" s="50"/>
      <c r="I55" s="30">
        <v>74418</v>
      </c>
      <c r="J55" s="50"/>
      <c r="K55" s="50">
        <v>1651</v>
      </c>
      <c r="L55" s="50"/>
      <c r="M55" s="50">
        <v>2515</v>
      </c>
      <c r="N55" s="50"/>
      <c r="O55" s="50">
        <v>358</v>
      </c>
      <c r="P55" s="50"/>
      <c r="Q55" s="30">
        <v>200</v>
      </c>
    </row>
    <row r="56" spans="1:17" ht="13.5" customHeight="1" x14ac:dyDescent="0.2">
      <c r="A56" s="11"/>
      <c r="B56" s="19" t="s">
        <v>43</v>
      </c>
      <c r="C56" s="50">
        <v>304166</v>
      </c>
      <c r="D56" s="50"/>
      <c r="E56" s="50">
        <v>137893</v>
      </c>
      <c r="F56" s="50"/>
      <c r="G56" s="50">
        <v>159249</v>
      </c>
      <c r="H56" s="50"/>
      <c r="I56" s="30">
        <v>76700</v>
      </c>
      <c r="J56" s="50"/>
      <c r="K56" s="50">
        <v>1205</v>
      </c>
      <c r="L56" s="50"/>
      <c r="M56" s="50">
        <v>2115</v>
      </c>
      <c r="N56" s="50"/>
      <c r="O56" s="50">
        <v>496</v>
      </c>
      <c r="P56" s="50"/>
      <c r="Q56" s="30">
        <v>254</v>
      </c>
    </row>
    <row r="57" spans="1:17" ht="13.5" customHeight="1" x14ac:dyDescent="0.2">
      <c r="A57" s="11"/>
      <c r="B57" s="19" t="s">
        <v>44</v>
      </c>
      <c r="C57" s="50">
        <v>297617</v>
      </c>
      <c r="D57" s="50"/>
      <c r="E57" s="50">
        <v>130934</v>
      </c>
      <c r="F57" s="50"/>
      <c r="G57" s="50">
        <v>166501</v>
      </c>
      <c r="H57" s="50"/>
      <c r="I57" s="50">
        <v>85286</v>
      </c>
      <c r="J57" s="50"/>
      <c r="K57" s="50">
        <v>1044</v>
      </c>
      <c r="L57" s="50"/>
      <c r="M57" s="50">
        <v>1789</v>
      </c>
      <c r="N57" s="50"/>
      <c r="O57" s="50">
        <v>353</v>
      </c>
      <c r="P57" s="50"/>
      <c r="Q57" s="30">
        <v>208</v>
      </c>
    </row>
    <row r="58" spans="1:17" ht="13.5" customHeight="1" x14ac:dyDescent="0.2">
      <c r="A58" s="11"/>
      <c r="B58" s="19" t="s">
        <v>45</v>
      </c>
      <c r="C58" s="50">
        <v>286144</v>
      </c>
      <c r="D58" s="50"/>
      <c r="E58" s="50">
        <v>113511</v>
      </c>
      <c r="F58" s="50"/>
      <c r="G58" s="50">
        <v>178286</v>
      </c>
      <c r="H58" s="50"/>
      <c r="I58" s="50">
        <v>103447</v>
      </c>
      <c r="J58" s="50"/>
      <c r="K58" s="50">
        <v>671</v>
      </c>
      <c r="L58" s="50"/>
      <c r="M58" s="50">
        <v>993</v>
      </c>
      <c r="N58" s="50"/>
      <c r="O58" s="50">
        <v>381</v>
      </c>
      <c r="P58" s="50"/>
      <c r="Q58" s="30">
        <v>275</v>
      </c>
    </row>
    <row r="59" spans="1:17" ht="13.5" customHeight="1" x14ac:dyDescent="0.2">
      <c r="A59" s="11"/>
      <c r="B59" s="19" t="s">
        <v>46</v>
      </c>
      <c r="C59" s="50">
        <v>280273</v>
      </c>
      <c r="D59" s="50"/>
      <c r="E59" s="50">
        <v>100157</v>
      </c>
      <c r="F59" s="50"/>
      <c r="G59" s="50">
        <v>184225</v>
      </c>
      <c r="H59" s="50"/>
      <c r="I59" s="50">
        <v>116947</v>
      </c>
      <c r="J59" s="50"/>
      <c r="K59" s="50">
        <v>434</v>
      </c>
      <c r="L59" s="50"/>
      <c r="M59" s="50">
        <v>430</v>
      </c>
      <c r="N59" s="50"/>
      <c r="O59" s="50">
        <v>388</v>
      </c>
      <c r="P59" s="50"/>
      <c r="Q59" s="30">
        <v>314</v>
      </c>
    </row>
    <row r="60" spans="1:17" ht="13.5" customHeight="1" x14ac:dyDescent="0.2">
      <c r="A60" s="11"/>
      <c r="B60" s="19" t="s">
        <v>47</v>
      </c>
      <c r="C60" s="50">
        <v>277929</v>
      </c>
      <c r="D60" s="50"/>
      <c r="E60" s="50">
        <v>92436</v>
      </c>
      <c r="F60" s="50"/>
      <c r="G60" s="50">
        <v>186697</v>
      </c>
      <c r="H60" s="50"/>
      <c r="I60" s="50">
        <v>124811</v>
      </c>
      <c r="J60" s="50"/>
      <c r="K60" s="50">
        <v>390</v>
      </c>
      <c r="L60" s="50"/>
      <c r="M60" s="50">
        <v>299</v>
      </c>
      <c r="N60" s="50"/>
      <c r="O60" s="50">
        <v>275</v>
      </c>
      <c r="P60" s="50"/>
      <c r="Q60" s="30">
        <v>172</v>
      </c>
    </row>
    <row r="61" spans="1:17" ht="11.25" customHeight="1" x14ac:dyDescent="0.2">
      <c r="A61" s="11"/>
      <c r="B61" s="51"/>
      <c r="C61" s="50"/>
      <c r="D61" s="50"/>
      <c r="E61" s="50"/>
      <c r="F61" s="50"/>
      <c r="G61" s="50"/>
      <c r="H61" s="50"/>
      <c r="I61" s="50"/>
      <c r="J61" s="50"/>
      <c r="K61" s="50"/>
      <c r="L61" s="50"/>
      <c r="M61" s="50"/>
      <c r="N61" s="50"/>
      <c r="O61" s="50"/>
      <c r="P61" s="50"/>
      <c r="Q61" s="30"/>
    </row>
    <row r="62" spans="1:17" ht="11.25" customHeight="1" x14ac:dyDescent="0.2">
      <c r="A62" s="11">
        <v>2010</v>
      </c>
      <c r="B62" s="51" t="s">
        <v>36</v>
      </c>
      <c r="C62" s="50">
        <v>276206</v>
      </c>
      <c r="D62" s="50"/>
      <c r="E62" s="50">
        <v>87971</v>
      </c>
      <c r="F62" s="50"/>
      <c r="G62" s="50">
        <v>188625</v>
      </c>
      <c r="H62" s="50"/>
      <c r="I62" s="50">
        <v>129372</v>
      </c>
      <c r="J62" s="50"/>
      <c r="K62" s="50">
        <v>401</v>
      </c>
      <c r="L62" s="50"/>
      <c r="M62" s="50">
        <v>191</v>
      </c>
      <c r="N62" s="50"/>
      <c r="O62" s="50">
        <v>212</v>
      </c>
      <c r="P62" s="50"/>
      <c r="Q62" s="30">
        <v>104</v>
      </c>
    </row>
    <row r="63" spans="1:17" ht="11.25" customHeight="1" x14ac:dyDescent="0.2">
      <c r="A63" s="11"/>
      <c r="B63" s="19" t="s">
        <v>37</v>
      </c>
      <c r="C63" s="50">
        <v>275248</v>
      </c>
      <c r="D63" s="50"/>
      <c r="E63" s="50">
        <v>85587</v>
      </c>
      <c r="F63" s="50"/>
      <c r="G63" s="50">
        <v>189619</v>
      </c>
      <c r="H63" s="50"/>
      <c r="I63" s="50">
        <v>131824</v>
      </c>
      <c r="J63" s="50"/>
      <c r="K63" s="50">
        <v>533</v>
      </c>
      <c r="L63" s="50"/>
      <c r="M63" s="50">
        <v>200</v>
      </c>
      <c r="N63" s="50"/>
      <c r="O63" s="50">
        <v>615</v>
      </c>
      <c r="P63" s="50"/>
      <c r="Q63" s="30">
        <v>351</v>
      </c>
    </row>
    <row r="64" spans="1:17" ht="11.25" customHeight="1" x14ac:dyDescent="0.2">
      <c r="A64" s="11"/>
      <c r="B64" s="19" t="s">
        <v>38</v>
      </c>
      <c r="C64" s="50">
        <v>276761</v>
      </c>
      <c r="D64" s="50"/>
      <c r="E64" s="50">
        <v>88433</v>
      </c>
      <c r="F64" s="50"/>
      <c r="G64" s="50">
        <v>189196</v>
      </c>
      <c r="H64" s="50"/>
      <c r="I64" s="50">
        <v>129608</v>
      </c>
      <c r="J64" s="50"/>
      <c r="K64" s="50">
        <v>1404</v>
      </c>
      <c r="L64" s="50"/>
      <c r="M64" s="50">
        <v>741</v>
      </c>
      <c r="N64" s="50"/>
      <c r="O64" s="50">
        <v>330</v>
      </c>
      <c r="P64" s="50"/>
      <c r="Q64" s="30">
        <v>121</v>
      </c>
    </row>
    <row r="65" spans="1:17" ht="11.25" customHeight="1" x14ac:dyDescent="0.2">
      <c r="A65" s="11"/>
      <c r="B65" s="31" t="s">
        <v>39</v>
      </c>
      <c r="C65" s="30">
        <v>289101</v>
      </c>
      <c r="D65" s="30"/>
      <c r="E65" s="30">
        <v>108513</v>
      </c>
      <c r="F65" s="30"/>
      <c r="G65" s="30">
        <v>179277</v>
      </c>
      <c r="H65" s="30"/>
      <c r="I65" s="30">
        <v>111822</v>
      </c>
      <c r="J65" s="50"/>
      <c r="K65" s="50">
        <v>2904</v>
      </c>
      <c r="L65" s="50"/>
      <c r="M65" s="50">
        <v>2412</v>
      </c>
      <c r="N65" s="50"/>
      <c r="O65" s="50">
        <v>500</v>
      </c>
      <c r="P65" s="50"/>
      <c r="Q65" s="30">
        <v>127</v>
      </c>
    </row>
    <row r="66" spans="1:17" ht="11.25" customHeight="1" x14ac:dyDescent="0.2">
      <c r="A66" s="11"/>
      <c r="B66" s="19" t="s">
        <v>40</v>
      </c>
      <c r="C66" s="50">
        <v>298728</v>
      </c>
      <c r="D66" s="50"/>
      <c r="E66" s="50">
        <v>119325</v>
      </c>
      <c r="F66" s="50"/>
      <c r="G66" s="50">
        <v>171449</v>
      </c>
      <c r="H66" s="50"/>
      <c r="I66" s="30">
        <v>102854</v>
      </c>
      <c r="J66" s="50"/>
      <c r="K66" s="50">
        <v>2291</v>
      </c>
      <c r="L66" s="50"/>
      <c r="M66" s="50">
        <v>2159</v>
      </c>
      <c r="N66" s="50"/>
      <c r="O66" s="50">
        <v>530</v>
      </c>
      <c r="P66" s="50"/>
      <c r="Q66" s="30">
        <v>337</v>
      </c>
    </row>
    <row r="67" spans="1:17" ht="11.25" customHeight="1" x14ac:dyDescent="0.2">
      <c r="A67" s="11"/>
      <c r="B67" s="19" t="s">
        <v>41</v>
      </c>
      <c r="C67" s="50">
        <v>303793</v>
      </c>
      <c r="D67" s="50"/>
      <c r="E67" s="50">
        <v>126833</v>
      </c>
      <c r="F67" s="50"/>
      <c r="G67" s="50">
        <v>167838</v>
      </c>
      <c r="H67" s="50"/>
      <c r="I67" s="30">
        <v>97506</v>
      </c>
      <c r="J67" s="50"/>
      <c r="K67" s="50">
        <v>1878</v>
      </c>
      <c r="L67" s="50"/>
      <c r="M67" s="50">
        <v>2348</v>
      </c>
      <c r="N67" s="50"/>
      <c r="O67" s="50">
        <v>457</v>
      </c>
      <c r="P67" s="50"/>
      <c r="Q67" s="30">
        <v>210</v>
      </c>
    </row>
    <row r="68" spans="1:17" ht="11.25" customHeight="1" x14ac:dyDescent="0.2">
      <c r="A68" s="11"/>
      <c r="B68" s="19" t="s">
        <v>42</v>
      </c>
      <c r="C68" s="50">
        <v>306177</v>
      </c>
      <c r="D68" s="50"/>
      <c r="E68" s="50">
        <v>130238</v>
      </c>
      <c r="F68" s="50"/>
      <c r="G68" s="50">
        <v>166481</v>
      </c>
      <c r="H68" s="50"/>
      <c r="I68" s="50">
        <v>95445</v>
      </c>
      <c r="J68" s="50"/>
      <c r="K68" s="50">
        <v>1527</v>
      </c>
      <c r="L68" s="50"/>
      <c r="M68" s="50">
        <v>1746</v>
      </c>
      <c r="N68" s="50"/>
      <c r="O68" s="50">
        <v>528</v>
      </c>
      <c r="P68" s="50"/>
      <c r="Q68" s="30">
        <v>449</v>
      </c>
    </row>
    <row r="69" spans="1:17" ht="13.5" customHeight="1" x14ac:dyDescent="0.2">
      <c r="A69" s="11"/>
      <c r="B69" s="19" t="s">
        <v>43</v>
      </c>
      <c r="C69" s="50">
        <v>303756</v>
      </c>
      <c r="D69" s="50"/>
      <c r="E69" s="50">
        <v>128156</v>
      </c>
      <c r="F69" s="50"/>
      <c r="G69" s="50">
        <v>169565</v>
      </c>
      <c r="H69" s="50"/>
      <c r="I69" s="30">
        <v>98586</v>
      </c>
      <c r="J69" s="50"/>
      <c r="K69" s="50">
        <v>1084</v>
      </c>
      <c r="L69" s="50"/>
      <c r="M69" s="50">
        <v>1343</v>
      </c>
      <c r="N69" s="50"/>
      <c r="O69" s="50">
        <v>433</v>
      </c>
      <c r="P69" s="50"/>
      <c r="Q69" s="30">
        <v>307</v>
      </c>
    </row>
    <row r="70" spans="1:17" ht="13.5" customHeight="1" x14ac:dyDescent="0.2">
      <c r="A70" s="11"/>
      <c r="B70" s="19" t="s">
        <v>44</v>
      </c>
      <c r="C70" s="50">
        <v>296045</v>
      </c>
      <c r="D70" s="50"/>
      <c r="E70" s="50">
        <v>118655</v>
      </c>
      <c r="F70" s="50"/>
      <c r="G70" s="50">
        <v>177599</v>
      </c>
      <c r="H70" s="50"/>
      <c r="I70" s="50">
        <v>108881</v>
      </c>
      <c r="J70" s="50"/>
      <c r="K70" s="50">
        <v>931</v>
      </c>
      <c r="L70" s="50"/>
      <c r="M70" s="50">
        <v>1052</v>
      </c>
      <c r="N70" s="50"/>
      <c r="O70" s="50">
        <v>625</v>
      </c>
      <c r="P70" s="50"/>
      <c r="Q70" s="30">
        <v>270</v>
      </c>
    </row>
    <row r="71" spans="1:17" ht="13.5" customHeight="1" x14ac:dyDescent="0.2">
      <c r="A71" s="11"/>
      <c r="B71" s="19" t="s">
        <v>45</v>
      </c>
      <c r="C71" s="50">
        <v>286014</v>
      </c>
      <c r="D71" s="50"/>
      <c r="E71" s="50">
        <v>102555</v>
      </c>
      <c r="F71" s="50"/>
      <c r="G71" s="50">
        <v>187928</v>
      </c>
      <c r="H71" s="50"/>
      <c r="I71" s="50">
        <v>125405</v>
      </c>
      <c r="J71" s="50"/>
      <c r="K71" s="50">
        <v>693</v>
      </c>
      <c r="L71" s="50"/>
      <c r="M71" s="50">
        <v>657</v>
      </c>
      <c r="N71" s="50"/>
      <c r="O71" s="50">
        <v>398</v>
      </c>
      <c r="P71" s="50"/>
      <c r="Q71" s="30">
        <v>249</v>
      </c>
    </row>
    <row r="72" spans="1:17" ht="13.5" customHeight="1" x14ac:dyDescent="0.2">
      <c r="A72" s="11"/>
      <c r="B72" s="19" t="s">
        <v>46</v>
      </c>
      <c r="C72" s="50">
        <v>280121</v>
      </c>
      <c r="D72" s="50"/>
      <c r="E72" s="50">
        <v>86185</v>
      </c>
      <c r="F72" s="50"/>
      <c r="G72" s="50">
        <v>193614</v>
      </c>
      <c r="H72" s="50"/>
      <c r="I72" s="50">
        <v>141320</v>
      </c>
      <c r="J72" s="50"/>
      <c r="K72" s="50">
        <v>571</v>
      </c>
      <c r="L72" s="50"/>
      <c r="M72" s="50">
        <v>291</v>
      </c>
      <c r="N72" s="50"/>
      <c r="O72" s="50">
        <v>802</v>
      </c>
      <c r="P72" s="50"/>
      <c r="Q72" s="30">
        <v>800</v>
      </c>
    </row>
    <row r="73" spans="1:17" ht="13.5" customHeight="1" x14ac:dyDescent="0.2">
      <c r="A73" s="11"/>
      <c r="B73" s="19" t="s">
        <v>47</v>
      </c>
      <c r="C73" s="50">
        <v>277940</v>
      </c>
      <c r="D73" s="50"/>
      <c r="E73" s="50">
        <v>78806</v>
      </c>
      <c r="F73" s="50"/>
      <c r="G73" s="50">
        <v>195977</v>
      </c>
      <c r="H73" s="50"/>
      <c r="I73" s="50">
        <v>148270</v>
      </c>
      <c r="J73" s="50"/>
      <c r="K73" s="50">
        <v>594</v>
      </c>
      <c r="L73" s="50"/>
      <c r="M73" s="50">
        <v>113</v>
      </c>
      <c r="N73" s="50"/>
      <c r="O73" s="50">
        <v>433</v>
      </c>
      <c r="P73" s="50"/>
      <c r="Q73" s="30">
        <v>581</v>
      </c>
    </row>
    <row r="74" spans="1:17" ht="11.25" customHeight="1" x14ac:dyDescent="0.2">
      <c r="A74" s="11"/>
      <c r="B74" s="51"/>
      <c r="C74" s="50"/>
      <c r="D74" s="50"/>
      <c r="E74" s="50"/>
      <c r="F74" s="50"/>
      <c r="G74" s="50"/>
      <c r="H74" s="50"/>
      <c r="I74" s="50"/>
      <c r="J74" s="50"/>
      <c r="K74" s="50"/>
      <c r="L74" s="50"/>
      <c r="M74" s="50"/>
      <c r="N74" s="50"/>
      <c r="O74" s="50"/>
      <c r="P74" s="50"/>
      <c r="Q74" s="30"/>
    </row>
    <row r="75" spans="1:17" ht="11.25" customHeight="1" x14ac:dyDescent="0.2">
      <c r="A75" s="11">
        <v>2011</v>
      </c>
      <c r="B75" s="51" t="s">
        <v>36</v>
      </c>
      <c r="C75" s="50">
        <v>276670</v>
      </c>
      <c r="D75" s="50"/>
      <c r="E75" s="50">
        <v>75798</v>
      </c>
      <c r="F75" s="50"/>
      <c r="G75" s="50">
        <v>197532</v>
      </c>
      <c r="H75" s="50"/>
      <c r="I75" s="50">
        <v>151272</v>
      </c>
      <c r="J75" s="50"/>
      <c r="K75" s="50">
        <v>491</v>
      </c>
      <c r="L75" s="50"/>
      <c r="M75" s="50">
        <v>146</v>
      </c>
      <c r="N75" s="50"/>
      <c r="O75" s="50">
        <v>232</v>
      </c>
      <c r="P75" s="50"/>
      <c r="Q75" s="30">
        <v>150</v>
      </c>
    </row>
    <row r="76" spans="1:17" ht="11.25" customHeight="1" x14ac:dyDescent="0.2">
      <c r="A76" s="11"/>
      <c r="B76" s="51" t="s">
        <v>37</v>
      </c>
      <c r="C76" s="50">
        <v>276102</v>
      </c>
      <c r="D76" s="50"/>
      <c r="E76" s="50">
        <v>74849</v>
      </c>
      <c r="F76" s="50"/>
      <c r="G76" s="50">
        <v>198575</v>
      </c>
      <c r="H76" s="50"/>
      <c r="I76" s="50">
        <v>152355</v>
      </c>
      <c r="J76" s="50"/>
      <c r="K76" s="50">
        <v>651</v>
      </c>
      <c r="L76" s="50"/>
      <c r="M76" s="50">
        <v>200</v>
      </c>
      <c r="N76" s="50"/>
      <c r="O76" s="50">
        <v>171</v>
      </c>
      <c r="P76" s="50"/>
      <c r="Q76" s="30">
        <v>79</v>
      </c>
    </row>
    <row r="77" spans="1:17" ht="11.25" customHeight="1" x14ac:dyDescent="0.2">
      <c r="A77" s="11"/>
      <c r="B77" s="19" t="s">
        <v>38</v>
      </c>
      <c r="C77" s="50">
        <v>278341</v>
      </c>
      <c r="D77" s="50"/>
      <c r="E77" s="50">
        <v>80425</v>
      </c>
      <c r="F77" s="50"/>
      <c r="G77" s="50">
        <v>197507</v>
      </c>
      <c r="H77" s="50"/>
      <c r="I77" s="50">
        <v>147593</v>
      </c>
      <c r="J77" s="50"/>
      <c r="K77" s="50">
        <v>1391</v>
      </c>
      <c r="L77" s="50"/>
      <c r="M77" s="50">
        <v>855</v>
      </c>
      <c r="N77" s="50"/>
      <c r="O77" s="50">
        <v>197</v>
      </c>
      <c r="P77" s="50"/>
      <c r="Q77" s="30">
        <v>98</v>
      </c>
    </row>
    <row r="78" spans="1:17" ht="11.25" customHeight="1" x14ac:dyDescent="0.2">
      <c r="A78" s="11"/>
      <c r="B78" s="31" t="s">
        <v>39</v>
      </c>
      <c r="C78" s="30">
        <v>292782</v>
      </c>
      <c r="D78" s="30"/>
      <c r="E78" s="30">
        <v>100832</v>
      </c>
      <c r="F78" s="30"/>
      <c r="G78" s="30">
        <v>185642</v>
      </c>
      <c r="H78" s="30"/>
      <c r="I78" s="30">
        <v>128918</v>
      </c>
      <c r="J78" s="50"/>
      <c r="K78" s="50">
        <v>2763</v>
      </c>
      <c r="L78" s="50"/>
      <c r="M78" s="50">
        <v>1821</v>
      </c>
      <c r="N78" s="50"/>
      <c r="O78" s="50">
        <v>200</v>
      </c>
      <c r="P78" s="50"/>
      <c r="Q78" s="30">
        <v>101</v>
      </c>
    </row>
    <row r="79" spans="1:17" ht="11.25" customHeight="1" x14ac:dyDescent="0.2">
      <c r="A79" s="11"/>
      <c r="B79" s="19" t="s">
        <v>40</v>
      </c>
      <c r="C79" s="50">
        <v>301052</v>
      </c>
      <c r="D79" s="50"/>
      <c r="E79" s="50">
        <v>110568</v>
      </c>
      <c r="F79" s="50"/>
      <c r="G79" s="50">
        <v>179414</v>
      </c>
      <c r="H79" s="50"/>
      <c r="I79" s="30">
        <v>120740</v>
      </c>
      <c r="J79" s="50"/>
      <c r="K79" s="50">
        <v>2370</v>
      </c>
      <c r="L79" s="50"/>
      <c r="M79" s="50">
        <v>1739</v>
      </c>
      <c r="N79" s="50"/>
      <c r="O79" s="50">
        <v>360</v>
      </c>
      <c r="P79" s="50"/>
      <c r="Q79" s="30">
        <v>203</v>
      </c>
    </row>
    <row r="80" spans="1:17" ht="11.25" customHeight="1" x14ac:dyDescent="0.2">
      <c r="A80" s="11"/>
      <c r="B80" s="19" t="s">
        <v>41</v>
      </c>
      <c r="C80" s="50">
        <v>305324</v>
      </c>
      <c r="D80" s="50"/>
      <c r="E80" s="50">
        <v>116922</v>
      </c>
      <c r="F80" s="50"/>
      <c r="G80" s="50">
        <v>176530</v>
      </c>
      <c r="H80" s="50"/>
      <c r="I80" s="30">
        <v>115517</v>
      </c>
      <c r="J80" s="50"/>
      <c r="K80" s="50">
        <v>1673</v>
      </c>
      <c r="L80" s="50"/>
      <c r="M80" s="50">
        <v>1333</v>
      </c>
      <c r="N80" s="50"/>
      <c r="O80" s="50">
        <v>305</v>
      </c>
      <c r="P80" s="50"/>
      <c r="Q80" s="30">
        <v>217</v>
      </c>
    </row>
    <row r="81" spans="1:28" ht="11.25" customHeight="1" x14ac:dyDescent="0.2">
      <c r="A81" s="11"/>
      <c r="B81" s="19" t="s">
        <v>42</v>
      </c>
      <c r="C81" s="50">
        <v>307192</v>
      </c>
      <c r="D81" s="50"/>
      <c r="E81" s="50">
        <v>119565</v>
      </c>
      <c r="F81" s="50"/>
      <c r="G81" s="50">
        <v>175714</v>
      </c>
      <c r="H81" s="50"/>
      <c r="I81" s="30">
        <v>113829</v>
      </c>
      <c r="J81" s="50"/>
      <c r="K81" s="50">
        <v>1347</v>
      </c>
      <c r="L81" s="50"/>
      <c r="M81" s="50">
        <v>1164</v>
      </c>
      <c r="N81" s="50"/>
      <c r="O81" s="50">
        <v>315</v>
      </c>
      <c r="P81" s="50"/>
      <c r="Q81" s="30">
        <v>226</v>
      </c>
    </row>
    <row r="82" spans="1:28" ht="11.25" customHeight="1" x14ac:dyDescent="0.2">
      <c r="A82" s="11"/>
      <c r="B82" s="19" t="s">
        <v>43</v>
      </c>
      <c r="C82" s="50">
        <v>305133</v>
      </c>
      <c r="D82" s="50"/>
      <c r="E82" s="50">
        <v>117772</v>
      </c>
      <c r="F82" s="50"/>
      <c r="G82" s="50">
        <v>178490</v>
      </c>
      <c r="H82" s="50"/>
      <c r="I82" s="30">
        <v>116414</v>
      </c>
      <c r="J82" s="50"/>
      <c r="K82" s="50">
        <v>1059</v>
      </c>
      <c r="L82" s="50"/>
      <c r="M82" s="50">
        <v>1067</v>
      </c>
      <c r="N82" s="50"/>
      <c r="O82" s="50">
        <v>356</v>
      </c>
      <c r="P82" s="50"/>
      <c r="Q82" s="30">
        <v>300</v>
      </c>
    </row>
    <row r="83" spans="1:28" ht="11.25" customHeight="1" x14ac:dyDescent="0.2">
      <c r="A83" s="11"/>
      <c r="B83" s="51" t="s">
        <v>44</v>
      </c>
      <c r="C83" s="50">
        <v>298772</v>
      </c>
      <c r="D83" s="50"/>
      <c r="E83" s="50">
        <v>109729</v>
      </c>
      <c r="F83" s="50"/>
      <c r="G83" s="50">
        <v>185504</v>
      </c>
      <c r="H83" s="50"/>
      <c r="I83" s="50">
        <v>124902</v>
      </c>
      <c r="J83" s="50"/>
      <c r="K83" s="50">
        <v>1054</v>
      </c>
      <c r="L83" s="50"/>
      <c r="M83" s="50">
        <v>700</v>
      </c>
      <c r="N83" s="50"/>
      <c r="O83" s="50">
        <v>408</v>
      </c>
      <c r="P83" s="50"/>
      <c r="Q83" s="30">
        <v>284</v>
      </c>
    </row>
    <row r="84" spans="1:28" s="40" customFormat="1" ht="11.25" customHeight="1" x14ac:dyDescent="0.2">
      <c r="A84" s="91"/>
      <c r="B84" s="31" t="s">
        <v>45</v>
      </c>
      <c r="C84" s="50">
        <v>288244</v>
      </c>
      <c r="D84" s="50"/>
      <c r="E84" s="50">
        <v>94518</v>
      </c>
      <c r="F84" s="50"/>
      <c r="G84" s="50">
        <v>196314</v>
      </c>
      <c r="H84" s="50"/>
      <c r="I84" s="50">
        <v>140283</v>
      </c>
      <c r="J84" s="50"/>
      <c r="K84" s="50">
        <v>791</v>
      </c>
      <c r="L84" s="50"/>
      <c r="M84" s="50">
        <v>447</v>
      </c>
      <c r="N84" s="50"/>
      <c r="O84" s="50">
        <v>504</v>
      </c>
      <c r="P84" s="50"/>
      <c r="Q84" s="50">
        <v>297</v>
      </c>
      <c r="R84"/>
      <c r="S84"/>
      <c r="T84"/>
      <c r="U84"/>
      <c r="V84"/>
      <c r="W84"/>
      <c r="X84"/>
      <c r="Y84"/>
      <c r="Z84"/>
      <c r="AA84"/>
    </row>
    <row r="85" spans="1:28" s="40" customFormat="1" ht="11.25" customHeight="1" x14ac:dyDescent="0.2">
      <c r="A85" s="91"/>
      <c r="B85" s="19" t="s">
        <v>46</v>
      </c>
      <c r="C85" s="50">
        <v>283067</v>
      </c>
      <c r="D85" s="50"/>
      <c r="E85" s="50">
        <v>82941</v>
      </c>
      <c r="F85" s="50"/>
      <c r="G85" s="50">
        <v>201713</v>
      </c>
      <c r="H85" s="50"/>
      <c r="I85" s="50">
        <v>151826</v>
      </c>
      <c r="J85" s="50"/>
      <c r="K85" s="50">
        <v>589</v>
      </c>
      <c r="L85" s="50"/>
      <c r="M85" s="50">
        <v>282</v>
      </c>
      <c r="N85" s="50"/>
      <c r="O85" s="50">
        <v>378</v>
      </c>
      <c r="P85" s="50"/>
      <c r="Q85" s="50">
        <v>343</v>
      </c>
      <c r="R85"/>
      <c r="S85"/>
      <c r="T85"/>
      <c r="U85"/>
      <c r="V85"/>
      <c r="W85"/>
      <c r="X85"/>
      <c r="Y85"/>
      <c r="Z85"/>
      <c r="AA85"/>
    </row>
    <row r="86" spans="1:28" s="40" customFormat="1" ht="11.25" customHeight="1" x14ac:dyDescent="0.2">
      <c r="A86" s="91"/>
      <c r="B86" s="19" t="s">
        <v>47</v>
      </c>
      <c r="C86" s="50">
        <v>280746</v>
      </c>
      <c r="D86" s="50"/>
      <c r="E86" s="50">
        <v>75517</v>
      </c>
      <c r="F86" s="50"/>
      <c r="G86" s="50">
        <v>204254</v>
      </c>
      <c r="H86" s="50"/>
      <c r="I86" s="50">
        <v>159220</v>
      </c>
      <c r="J86" s="50"/>
      <c r="K86" s="50">
        <v>523</v>
      </c>
      <c r="L86" s="50"/>
      <c r="M86" s="50">
        <v>148</v>
      </c>
      <c r="N86" s="50"/>
      <c r="O86" s="50">
        <v>316</v>
      </c>
      <c r="P86" s="50"/>
      <c r="Q86" s="50">
        <v>194</v>
      </c>
      <c r="R86"/>
      <c r="S86"/>
      <c r="T86"/>
      <c r="U86"/>
      <c r="V86"/>
      <c r="W86"/>
      <c r="X86"/>
      <c r="Y86"/>
      <c r="Z86"/>
      <c r="AA86"/>
    </row>
    <row r="87" spans="1:28" ht="11.25" customHeight="1" x14ac:dyDescent="0.2">
      <c r="A87" s="11"/>
      <c r="B87" s="51"/>
      <c r="C87" s="50"/>
      <c r="D87" s="50"/>
      <c r="E87" s="50"/>
      <c r="F87" s="50"/>
      <c r="G87" s="50"/>
      <c r="H87" s="50"/>
      <c r="I87" s="50"/>
      <c r="J87" s="50"/>
      <c r="K87" s="50"/>
      <c r="L87" s="50"/>
      <c r="M87" s="50"/>
      <c r="N87" s="50"/>
      <c r="O87" s="29"/>
      <c r="P87" s="29"/>
      <c r="Q87" s="29"/>
    </row>
    <row r="88" spans="1:28" ht="11.25" customHeight="1" x14ac:dyDescent="0.2">
      <c r="A88" s="11">
        <v>2012</v>
      </c>
      <c r="B88" s="51" t="s">
        <v>36</v>
      </c>
      <c r="C88" s="50">
        <v>279421</v>
      </c>
      <c r="D88" s="50"/>
      <c r="E88" s="50">
        <v>72330</v>
      </c>
      <c r="F88" s="50"/>
      <c r="G88" s="50">
        <v>205796</v>
      </c>
      <c r="H88" s="50"/>
      <c r="I88" s="50">
        <v>162438</v>
      </c>
      <c r="J88" s="50"/>
      <c r="K88" s="50">
        <v>450</v>
      </c>
      <c r="L88" s="50"/>
      <c r="M88" s="114">
        <v>169</v>
      </c>
      <c r="N88" s="50"/>
      <c r="O88" s="29">
        <v>233</v>
      </c>
      <c r="P88" s="29"/>
      <c r="Q88" s="29">
        <v>157</v>
      </c>
    </row>
    <row r="89" spans="1:28" ht="11.25" customHeight="1" x14ac:dyDescent="0.2">
      <c r="A89" s="11"/>
      <c r="B89" s="51" t="s">
        <v>37</v>
      </c>
      <c r="C89" s="50">
        <v>279005</v>
      </c>
      <c r="D89" s="50"/>
      <c r="E89" s="50">
        <v>71624</v>
      </c>
      <c r="F89" s="50"/>
      <c r="G89" s="50">
        <v>206613</v>
      </c>
      <c r="H89" s="50"/>
      <c r="I89" s="50">
        <v>163230</v>
      </c>
      <c r="J89" s="50"/>
      <c r="K89" s="50">
        <v>627</v>
      </c>
      <c r="L89" s="50"/>
      <c r="M89" s="114">
        <v>214</v>
      </c>
      <c r="N89" s="50"/>
      <c r="O89" s="29">
        <v>235</v>
      </c>
      <c r="P89" s="29"/>
      <c r="Q89" s="29">
        <v>139</v>
      </c>
    </row>
    <row r="90" spans="1:28" s="32" customFormat="1" ht="11.25" customHeight="1" x14ac:dyDescent="0.2">
      <c r="A90" s="91"/>
      <c r="B90" s="31" t="s">
        <v>38</v>
      </c>
      <c r="C90" s="50">
        <v>285424</v>
      </c>
      <c r="D90" s="50"/>
      <c r="E90" s="50">
        <v>82201</v>
      </c>
      <c r="F90" s="50"/>
      <c r="G90" s="50">
        <v>201799</v>
      </c>
      <c r="H90" s="50"/>
      <c r="I90" s="50">
        <v>153458</v>
      </c>
      <c r="J90" s="29"/>
      <c r="K90" s="29">
        <v>1820</v>
      </c>
      <c r="L90" s="29"/>
      <c r="M90" s="29">
        <v>928</v>
      </c>
      <c r="N90" s="29"/>
      <c r="O90" s="29">
        <v>221</v>
      </c>
      <c r="P90" s="29"/>
      <c r="Q90" s="29">
        <v>135</v>
      </c>
      <c r="R90"/>
      <c r="S90"/>
      <c r="T90"/>
      <c r="U90"/>
      <c r="V90"/>
      <c r="W90"/>
      <c r="X90"/>
      <c r="Y90"/>
      <c r="Z90"/>
      <c r="AA90"/>
      <c r="AB90" s="29"/>
    </row>
    <row r="91" spans="1:28" s="32" customFormat="1" ht="11.25" customHeight="1" x14ac:dyDescent="0.2">
      <c r="A91" s="91"/>
      <c r="B91" s="31" t="s">
        <v>39</v>
      </c>
      <c r="C91" s="50">
        <v>293580</v>
      </c>
      <c r="D91" s="50"/>
      <c r="E91" s="50">
        <v>92453</v>
      </c>
      <c r="F91" s="50"/>
      <c r="G91" s="50">
        <v>195388</v>
      </c>
      <c r="H91" s="50"/>
      <c r="I91" s="50">
        <v>144329</v>
      </c>
      <c r="J91" s="29"/>
      <c r="K91" s="29">
        <v>2011</v>
      </c>
      <c r="L91" s="29"/>
      <c r="M91" s="29">
        <v>1264</v>
      </c>
      <c r="N91" s="29"/>
      <c r="O91" s="29">
        <v>281</v>
      </c>
      <c r="P91" s="29"/>
      <c r="Q91" s="29">
        <v>165</v>
      </c>
      <c r="R91"/>
      <c r="S91"/>
      <c r="T91"/>
      <c r="U91"/>
      <c r="V91"/>
      <c r="W91"/>
      <c r="X91"/>
      <c r="Y91"/>
      <c r="Z91"/>
      <c r="AA91"/>
      <c r="AB91" s="29"/>
    </row>
    <row r="92" spans="1:28" s="32" customFormat="1" ht="11.25" customHeight="1" x14ac:dyDescent="0.2">
      <c r="A92" s="91"/>
      <c r="B92" s="19" t="s">
        <v>40</v>
      </c>
      <c r="C92" s="50">
        <v>302958</v>
      </c>
      <c r="D92" s="50"/>
      <c r="E92" s="50">
        <v>102991</v>
      </c>
      <c r="F92" s="50"/>
      <c r="G92" s="50">
        <v>187834</v>
      </c>
      <c r="H92" s="50"/>
      <c r="I92" s="50">
        <v>135048</v>
      </c>
      <c r="J92" s="29"/>
      <c r="K92" s="29">
        <v>2123</v>
      </c>
      <c r="L92" s="29"/>
      <c r="M92" s="29">
        <v>1468</v>
      </c>
      <c r="N92" s="29"/>
      <c r="O92" s="29">
        <v>311</v>
      </c>
      <c r="P92" s="29"/>
      <c r="Q92" s="29">
        <v>223</v>
      </c>
      <c r="R92"/>
      <c r="S92"/>
      <c r="T92"/>
      <c r="U92"/>
      <c r="V92"/>
      <c r="W92"/>
      <c r="X92"/>
      <c r="Y92"/>
      <c r="Z92"/>
      <c r="AA92"/>
      <c r="AB92" s="29"/>
    </row>
    <row r="93" spans="1:28" s="32" customFormat="1" ht="11.25" customHeight="1" x14ac:dyDescent="0.2">
      <c r="A93" s="91"/>
      <c r="B93" s="31" t="s">
        <v>41</v>
      </c>
      <c r="C93" s="29">
        <v>307209</v>
      </c>
      <c r="D93" s="29"/>
      <c r="E93" s="29">
        <v>109150</v>
      </c>
      <c r="F93" s="29"/>
      <c r="G93" s="29">
        <v>184825</v>
      </c>
      <c r="H93" s="29"/>
      <c r="I93" s="29">
        <v>129864</v>
      </c>
      <c r="J93" s="29"/>
      <c r="K93" s="29">
        <v>1565</v>
      </c>
      <c r="L93" s="29"/>
      <c r="M93" s="29">
        <v>1195</v>
      </c>
      <c r="N93" s="29"/>
      <c r="O93" s="29">
        <v>339</v>
      </c>
      <c r="P93" s="29"/>
      <c r="Q93" s="29">
        <v>236</v>
      </c>
      <c r="R93"/>
      <c r="S93"/>
      <c r="T93"/>
      <c r="U93"/>
      <c r="V93"/>
      <c r="W93"/>
      <c r="X93"/>
      <c r="Y93"/>
      <c r="Z93"/>
      <c r="AA93"/>
      <c r="AB93" s="29"/>
    </row>
    <row r="94" spans="1:28" s="32" customFormat="1" ht="11.25" customHeight="1" x14ac:dyDescent="0.2">
      <c r="A94" s="91"/>
      <c r="B94" s="31" t="s">
        <v>42</v>
      </c>
      <c r="C94" s="29">
        <v>309698</v>
      </c>
      <c r="D94" s="29"/>
      <c r="E94" s="29">
        <v>112817</v>
      </c>
      <c r="F94" s="29"/>
      <c r="G94" s="29">
        <v>183347</v>
      </c>
      <c r="H94" s="29"/>
      <c r="I94" s="29">
        <v>127089</v>
      </c>
      <c r="J94" s="29"/>
      <c r="K94" s="29">
        <v>1350</v>
      </c>
      <c r="L94" s="29"/>
      <c r="M94" s="29">
        <v>1129</v>
      </c>
      <c r="N94" s="29"/>
      <c r="O94" s="29">
        <v>363</v>
      </c>
      <c r="P94" s="29"/>
      <c r="Q94" s="29">
        <v>260</v>
      </c>
      <c r="R94"/>
      <c r="S94"/>
      <c r="T94"/>
      <c r="U94"/>
      <c r="V94"/>
      <c r="W94"/>
      <c r="X94"/>
      <c r="Y94"/>
      <c r="Z94"/>
      <c r="AA94"/>
      <c r="AB94" s="29"/>
    </row>
    <row r="95" spans="1:28" s="32" customFormat="1" ht="11.25" customHeight="1" x14ac:dyDescent="0.2">
      <c r="A95" s="91"/>
      <c r="B95" s="31" t="s">
        <v>43</v>
      </c>
      <c r="C95" s="29">
        <v>308449</v>
      </c>
      <c r="D95" s="29"/>
      <c r="E95" s="29">
        <v>112011</v>
      </c>
      <c r="F95" s="29"/>
      <c r="G95" s="29">
        <v>185350</v>
      </c>
      <c r="H95" s="29"/>
      <c r="I95" s="29">
        <v>128499</v>
      </c>
      <c r="J95" s="29"/>
      <c r="K95" s="29">
        <v>1158</v>
      </c>
      <c r="L95" s="29"/>
      <c r="M95" s="29">
        <v>995</v>
      </c>
      <c r="N95" s="29"/>
      <c r="O95" s="29">
        <v>420</v>
      </c>
      <c r="P95" s="29"/>
      <c r="Q95" s="29">
        <v>424</v>
      </c>
      <c r="R95"/>
      <c r="S95"/>
      <c r="T95"/>
      <c r="U95"/>
      <c r="V95"/>
      <c r="W95"/>
      <c r="X95"/>
      <c r="Y95"/>
      <c r="Z95"/>
      <c r="AA95"/>
      <c r="AB95" s="29"/>
    </row>
    <row r="96" spans="1:28" s="32" customFormat="1" ht="11.25" customHeight="1" x14ac:dyDescent="0.2">
      <c r="A96" s="91"/>
      <c r="B96" s="31" t="s">
        <v>44</v>
      </c>
      <c r="C96" s="29">
        <v>301967</v>
      </c>
      <c r="D96" s="29"/>
      <c r="E96" s="29">
        <v>105813</v>
      </c>
      <c r="F96" s="29"/>
      <c r="G96" s="29">
        <v>192320</v>
      </c>
      <c r="H96" s="29"/>
      <c r="I96" s="29">
        <v>135018</v>
      </c>
      <c r="J96" s="29"/>
      <c r="K96" s="29">
        <v>773</v>
      </c>
      <c r="L96" s="29"/>
      <c r="M96" s="29">
        <v>605</v>
      </c>
      <c r="N96" s="29"/>
      <c r="O96" s="29">
        <v>298</v>
      </c>
      <c r="P96" s="29"/>
      <c r="Q96" s="29">
        <v>318</v>
      </c>
      <c r="R96"/>
      <c r="S96"/>
      <c r="T96"/>
      <c r="U96"/>
      <c r="V96"/>
      <c r="W96"/>
      <c r="X96"/>
      <c r="Y96"/>
      <c r="Z96"/>
      <c r="AA96"/>
      <c r="AB96" s="29"/>
    </row>
    <row r="97" spans="1:28" s="32" customFormat="1" ht="11.25" customHeight="1" x14ac:dyDescent="0.2">
      <c r="A97" s="91"/>
      <c r="B97" s="31" t="s">
        <v>45</v>
      </c>
      <c r="C97" s="29">
        <v>290794</v>
      </c>
      <c r="D97" s="29"/>
      <c r="E97" s="29">
        <v>90077</v>
      </c>
      <c r="F97" s="29"/>
      <c r="G97" s="29">
        <v>203789</v>
      </c>
      <c r="H97" s="29"/>
      <c r="I97" s="29">
        <v>150809</v>
      </c>
      <c r="J97" s="29"/>
      <c r="K97" s="29">
        <v>705</v>
      </c>
      <c r="L97" s="29"/>
      <c r="M97" s="29">
        <v>451</v>
      </c>
      <c r="N97" s="29"/>
      <c r="O97" s="29">
        <v>411</v>
      </c>
      <c r="P97" s="29"/>
      <c r="Q97" s="29">
        <v>435</v>
      </c>
      <c r="R97"/>
      <c r="S97"/>
      <c r="T97"/>
      <c r="U97"/>
      <c r="V97"/>
      <c r="W97"/>
      <c r="X97"/>
      <c r="Y97"/>
      <c r="Z97"/>
      <c r="AA97"/>
      <c r="AB97" s="29"/>
    </row>
    <row r="98" spans="1:28" s="28" customFormat="1" ht="11.25" customHeight="1" x14ac:dyDescent="0.2">
      <c r="A98" s="31"/>
      <c r="B98" s="31" t="s">
        <v>46</v>
      </c>
      <c r="C98" s="29">
        <v>286095</v>
      </c>
      <c r="D98" s="29"/>
      <c r="E98" s="29">
        <v>80272</v>
      </c>
      <c r="F98" s="29"/>
      <c r="G98" s="29">
        <v>208739</v>
      </c>
      <c r="H98" s="29"/>
      <c r="I98" s="29">
        <v>160581</v>
      </c>
      <c r="J98" s="29"/>
      <c r="K98" s="29">
        <v>581</v>
      </c>
      <c r="L98" s="29"/>
      <c r="M98" s="29">
        <v>258</v>
      </c>
      <c r="N98" s="29"/>
      <c r="O98" s="29">
        <v>353</v>
      </c>
      <c r="P98" s="29"/>
      <c r="Q98" s="29">
        <v>326</v>
      </c>
      <c r="R98"/>
      <c r="S98"/>
      <c r="T98"/>
      <c r="U98"/>
      <c r="V98"/>
      <c r="W98"/>
      <c r="X98"/>
      <c r="Y98"/>
      <c r="Z98"/>
      <c r="AA98"/>
      <c r="AB98" s="30"/>
    </row>
    <row r="99" spans="1:28" s="28" customFormat="1" ht="11.25" customHeight="1" x14ac:dyDescent="0.2">
      <c r="A99" s="31"/>
      <c r="B99" s="31" t="s">
        <v>47</v>
      </c>
      <c r="C99" s="29">
        <v>284212</v>
      </c>
      <c r="D99" s="29"/>
      <c r="E99" s="29">
        <v>73661</v>
      </c>
      <c r="F99" s="29"/>
      <c r="G99" s="29">
        <v>210935</v>
      </c>
      <c r="H99" s="29"/>
      <c r="I99" s="29">
        <v>167136</v>
      </c>
      <c r="J99" s="29"/>
      <c r="K99" s="29">
        <v>526</v>
      </c>
      <c r="L99" s="29"/>
      <c r="M99" s="29">
        <v>100</v>
      </c>
      <c r="N99" s="29"/>
      <c r="O99" s="29">
        <v>223</v>
      </c>
      <c r="P99" s="29"/>
      <c r="Q99" s="29">
        <v>209</v>
      </c>
      <c r="R99"/>
      <c r="S99"/>
      <c r="T99"/>
      <c r="U99"/>
      <c r="V99"/>
      <c r="W99"/>
      <c r="X99"/>
      <c r="Y99"/>
      <c r="Z99"/>
      <c r="AA99"/>
      <c r="AB99" s="30"/>
    </row>
    <row r="100" spans="1:28" s="28" customFormat="1" ht="11.25" customHeight="1" x14ac:dyDescent="0.2">
      <c r="A100" s="31"/>
      <c r="B100" s="31"/>
      <c r="C100" s="29"/>
      <c r="D100" s="29"/>
      <c r="E100" s="29"/>
      <c r="F100" s="29"/>
      <c r="G100" s="29"/>
      <c r="H100" s="29"/>
      <c r="I100" s="29"/>
      <c r="J100" s="29"/>
      <c r="K100" s="29"/>
      <c r="L100" s="29"/>
      <c r="M100" s="29"/>
      <c r="N100" s="29"/>
      <c r="O100" s="29"/>
      <c r="P100" s="29"/>
      <c r="Q100" s="29"/>
      <c r="R100"/>
      <c r="S100"/>
      <c r="T100"/>
      <c r="U100"/>
      <c r="V100"/>
      <c r="W100"/>
      <c r="X100"/>
      <c r="Y100"/>
      <c r="Z100"/>
      <c r="AA100"/>
      <c r="AB100" s="30"/>
    </row>
    <row r="101" spans="1:28" s="28" customFormat="1" ht="11.25" customHeight="1" x14ac:dyDescent="0.2">
      <c r="A101" s="91">
        <v>2013</v>
      </c>
      <c r="B101" s="31" t="s">
        <v>36</v>
      </c>
      <c r="C101" s="29">
        <v>282704</v>
      </c>
      <c r="D101" s="29"/>
      <c r="E101" s="29">
        <v>70905</v>
      </c>
      <c r="F101" s="29"/>
      <c r="G101" s="29">
        <v>212690</v>
      </c>
      <c r="H101" s="29"/>
      <c r="I101" s="29">
        <v>169885</v>
      </c>
      <c r="J101" s="29"/>
      <c r="K101" s="29">
        <v>518</v>
      </c>
      <c r="L101" s="29"/>
      <c r="M101" s="29">
        <v>136</v>
      </c>
      <c r="N101" s="29"/>
      <c r="O101" s="29">
        <v>288</v>
      </c>
      <c r="P101" s="29"/>
      <c r="Q101" s="29">
        <v>166</v>
      </c>
      <c r="R101"/>
      <c r="S101"/>
      <c r="T101"/>
      <c r="U101"/>
      <c r="V101"/>
      <c r="W101"/>
      <c r="X101"/>
      <c r="Y101"/>
      <c r="Z101"/>
      <c r="AA101"/>
      <c r="AB101" s="30"/>
    </row>
    <row r="102" spans="1:28" s="28" customFormat="1" ht="11.25" customHeight="1" x14ac:dyDescent="0.2">
      <c r="A102" s="91"/>
      <c r="B102" s="31" t="s">
        <v>37</v>
      </c>
      <c r="C102" s="29">
        <v>282102</v>
      </c>
      <c r="D102" s="29"/>
      <c r="E102" s="29">
        <v>70605</v>
      </c>
      <c r="F102" s="29"/>
      <c r="G102" s="29">
        <v>213590</v>
      </c>
      <c r="H102" s="29"/>
      <c r="I102" s="29">
        <v>170762</v>
      </c>
      <c r="J102" s="29"/>
      <c r="K102" s="29">
        <v>502</v>
      </c>
      <c r="L102" s="29"/>
      <c r="M102" s="29">
        <v>179</v>
      </c>
      <c r="N102" s="29"/>
      <c r="O102" s="29">
        <v>212</v>
      </c>
      <c r="P102" s="29"/>
      <c r="Q102" s="29">
        <v>157</v>
      </c>
      <c r="R102"/>
      <c r="S102"/>
      <c r="T102"/>
      <c r="U102"/>
      <c r="V102"/>
      <c r="W102"/>
      <c r="X102"/>
      <c r="Y102"/>
      <c r="Z102"/>
      <c r="AA102"/>
      <c r="AB102" s="30"/>
    </row>
    <row r="103" spans="1:28" s="28" customFormat="1" ht="11.25" customHeight="1" x14ac:dyDescent="0.2">
      <c r="A103" s="91"/>
      <c r="B103" s="31" t="s">
        <v>38</v>
      </c>
      <c r="C103" s="50">
        <v>283006</v>
      </c>
      <c r="D103" s="50"/>
      <c r="E103" s="50">
        <v>72005</v>
      </c>
      <c r="F103" s="50"/>
      <c r="G103" s="50">
        <v>213500</v>
      </c>
      <c r="H103" s="50"/>
      <c r="I103" s="50">
        <v>169117</v>
      </c>
      <c r="J103" s="29"/>
      <c r="K103" s="29">
        <v>963</v>
      </c>
      <c r="L103" s="29"/>
      <c r="M103" s="29">
        <v>409</v>
      </c>
      <c r="N103" s="29"/>
      <c r="O103" s="29">
        <v>159</v>
      </c>
      <c r="P103" s="29"/>
      <c r="Q103" s="29">
        <v>129</v>
      </c>
      <c r="R103"/>
      <c r="S103"/>
      <c r="T103"/>
      <c r="U103"/>
      <c r="V103"/>
      <c r="W103"/>
      <c r="X103"/>
      <c r="Y103"/>
      <c r="Z103"/>
      <c r="AA103"/>
      <c r="AB103" s="30"/>
    </row>
    <row r="104" spans="1:28" s="28" customFormat="1" ht="11.25" customHeight="1" x14ac:dyDescent="0.2">
      <c r="A104" s="91"/>
      <c r="B104" s="31" t="s">
        <v>39</v>
      </c>
      <c r="C104" s="29">
        <v>293942</v>
      </c>
      <c r="D104" s="29"/>
      <c r="E104" s="29">
        <v>86697</v>
      </c>
      <c r="F104" s="29"/>
      <c r="G104" s="29">
        <v>204702</v>
      </c>
      <c r="H104" s="29"/>
      <c r="I104" s="29">
        <v>155332</v>
      </c>
      <c r="J104" s="29"/>
      <c r="K104" s="29">
        <v>2338</v>
      </c>
      <c r="L104" s="29"/>
      <c r="M104" s="29">
        <v>1107</v>
      </c>
      <c r="N104" s="29"/>
      <c r="O104" s="29">
        <v>216</v>
      </c>
      <c r="P104" s="29"/>
      <c r="Q104" s="29">
        <v>220</v>
      </c>
      <c r="R104"/>
      <c r="S104"/>
      <c r="T104"/>
      <c r="U104"/>
      <c r="V104"/>
      <c r="W104"/>
      <c r="X104"/>
      <c r="Y104"/>
      <c r="Z104"/>
      <c r="AA104"/>
      <c r="AB104" s="30"/>
    </row>
    <row r="105" spans="1:28" s="28" customFormat="1" ht="11.25" customHeight="1" x14ac:dyDescent="0.2">
      <c r="A105" s="91"/>
      <c r="B105" s="31" t="s">
        <v>40</v>
      </c>
      <c r="C105" s="29">
        <v>305496</v>
      </c>
      <c r="D105" s="29"/>
      <c r="E105" s="29">
        <v>98758</v>
      </c>
      <c r="F105" s="29"/>
      <c r="G105" s="29">
        <v>195209</v>
      </c>
      <c r="H105" s="29"/>
      <c r="I105" s="29">
        <v>144337</v>
      </c>
      <c r="J105" s="29"/>
      <c r="K105" s="29">
        <v>2317</v>
      </c>
      <c r="L105" s="29"/>
      <c r="M105" s="29">
        <v>1306</v>
      </c>
      <c r="N105" s="29"/>
      <c r="O105" s="29">
        <v>279</v>
      </c>
      <c r="P105" s="29"/>
      <c r="Q105" s="29">
        <v>311</v>
      </c>
      <c r="R105"/>
      <c r="S105"/>
      <c r="T105"/>
      <c r="U105"/>
      <c r="V105"/>
      <c r="W105"/>
      <c r="X105"/>
      <c r="Y105"/>
      <c r="Z105"/>
      <c r="AA105"/>
      <c r="AB105" s="30"/>
    </row>
    <row r="106" spans="1:28" s="28" customFormat="1" ht="11.25" customHeight="1" x14ac:dyDescent="0.2">
      <c r="A106" s="91"/>
      <c r="B106" s="31" t="s">
        <v>41</v>
      </c>
      <c r="C106" s="29">
        <v>309924</v>
      </c>
      <c r="D106" s="29"/>
      <c r="E106" s="29">
        <v>105113</v>
      </c>
      <c r="F106" s="29"/>
      <c r="G106" s="29">
        <v>192001</v>
      </c>
      <c r="H106" s="29"/>
      <c r="I106" s="29">
        <v>138886</v>
      </c>
      <c r="J106" s="29"/>
      <c r="K106" s="29">
        <v>1499</v>
      </c>
      <c r="L106" s="29"/>
      <c r="M106" s="29">
        <v>1133</v>
      </c>
      <c r="N106" s="29"/>
      <c r="O106" s="29">
        <v>294</v>
      </c>
      <c r="P106" s="29"/>
      <c r="Q106" s="29">
        <v>259</v>
      </c>
      <c r="R106"/>
      <c r="S106"/>
      <c r="T106"/>
      <c r="U106"/>
      <c r="V106"/>
      <c r="W106"/>
      <c r="X106"/>
      <c r="Y106"/>
      <c r="Z106"/>
      <c r="AA106"/>
      <c r="AB106" s="30"/>
    </row>
    <row r="107" spans="1:28" s="28" customFormat="1" ht="11.25" customHeight="1" x14ac:dyDescent="0.2">
      <c r="A107" s="91"/>
      <c r="B107" s="31" t="s">
        <v>42</v>
      </c>
      <c r="C107" s="50">
        <v>312377</v>
      </c>
      <c r="D107" s="50"/>
      <c r="E107" s="50">
        <v>108804</v>
      </c>
      <c r="F107" s="50"/>
      <c r="G107" s="50">
        <v>190530</v>
      </c>
      <c r="H107" s="50"/>
      <c r="I107" s="50">
        <v>135960</v>
      </c>
      <c r="J107" s="29"/>
      <c r="K107" s="29">
        <v>1322</v>
      </c>
      <c r="L107" s="29"/>
      <c r="M107" s="29">
        <v>1062</v>
      </c>
      <c r="N107" s="29"/>
      <c r="O107" s="29">
        <v>360</v>
      </c>
      <c r="P107" s="29"/>
      <c r="Q107" s="29">
        <v>323</v>
      </c>
      <c r="R107"/>
      <c r="S107"/>
      <c r="T107"/>
      <c r="U107"/>
      <c r="V107"/>
      <c r="W107"/>
      <c r="X107"/>
      <c r="Y107"/>
      <c r="Z107"/>
      <c r="AA107"/>
      <c r="AB107" s="30"/>
    </row>
    <row r="108" spans="1:28" s="28" customFormat="1" ht="11.25" customHeight="1" x14ac:dyDescent="0.2">
      <c r="A108" s="91"/>
      <c r="B108" s="31" t="s">
        <v>43</v>
      </c>
      <c r="C108" s="29">
        <v>311288</v>
      </c>
      <c r="D108" s="29"/>
      <c r="E108" s="29">
        <v>108830</v>
      </c>
      <c r="F108" s="29"/>
      <c r="G108" s="29">
        <v>190503</v>
      </c>
      <c r="H108" s="29"/>
      <c r="I108" s="29">
        <v>136579</v>
      </c>
      <c r="J108" s="29"/>
      <c r="K108" s="29">
        <v>1049</v>
      </c>
      <c r="L108" s="29"/>
      <c r="M108" s="29">
        <v>993</v>
      </c>
      <c r="N108" s="29"/>
      <c r="O108" s="29">
        <v>2177</v>
      </c>
      <c r="P108" s="153" t="s">
        <v>133</v>
      </c>
      <c r="Q108" s="29">
        <v>379</v>
      </c>
      <c r="R108"/>
      <c r="S108"/>
      <c r="T108"/>
      <c r="U108"/>
      <c r="V108"/>
      <c r="W108"/>
      <c r="X108"/>
      <c r="Y108"/>
      <c r="Z108"/>
      <c r="AA108"/>
      <c r="AB108" s="30"/>
    </row>
    <row r="109" spans="1:28" s="28" customFormat="1" ht="11.25" customHeight="1" x14ac:dyDescent="0.2">
      <c r="A109" s="91"/>
      <c r="B109" s="31" t="s">
        <v>44</v>
      </c>
      <c r="C109" s="29">
        <v>302850</v>
      </c>
      <c r="D109" s="29"/>
      <c r="E109" s="29">
        <v>101426</v>
      </c>
      <c r="F109" s="29"/>
      <c r="G109" s="29">
        <v>196568</v>
      </c>
      <c r="H109" s="29"/>
      <c r="I109" s="29">
        <v>144246</v>
      </c>
      <c r="J109" s="29"/>
      <c r="K109" s="29">
        <v>957</v>
      </c>
      <c r="L109" s="29"/>
      <c r="M109" s="29">
        <v>761</v>
      </c>
      <c r="N109" s="29"/>
      <c r="O109" s="29">
        <v>3367</v>
      </c>
      <c r="P109" s="153" t="s">
        <v>133</v>
      </c>
      <c r="Q109" s="29">
        <v>481</v>
      </c>
      <c r="R109"/>
      <c r="S109"/>
      <c r="T109"/>
      <c r="U109"/>
      <c r="V109"/>
      <c r="W109"/>
      <c r="X109"/>
      <c r="Y109"/>
      <c r="Z109"/>
      <c r="AA109"/>
      <c r="AB109" s="30"/>
    </row>
    <row r="110" spans="1:28" s="28" customFormat="1" ht="11.25" customHeight="1" x14ac:dyDescent="0.2">
      <c r="A110" s="91"/>
      <c r="B110" s="31" t="s">
        <v>45</v>
      </c>
      <c r="C110" s="50">
        <v>292468</v>
      </c>
      <c r="D110" s="50"/>
      <c r="E110" s="50">
        <v>88959</v>
      </c>
      <c r="F110" s="50"/>
      <c r="G110" s="50">
        <v>207167</v>
      </c>
      <c r="H110" s="50"/>
      <c r="I110" s="50">
        <v>156769</v>
      </c>
      <c r="J110" s="29"/>
      <c r="K110" s="29">
        <v>593</v>
      </c>
      <c r="L110" s="29"/>
      <c r="M110" s="29">
        <v>473</v>
      </c>
      <c r="N110" s="29"/>
      <c r="O110" s="29">
        <v>402</v>
      </c>
      <c r="P110" s="29"/>
      <c r="Q110" s="29">
        <v>442</v>
      </c>
      <c r="R110"/>
      <c r="S110"/>
      <c r="T110"/>
      <c r="U110"/>
      <c r="V110"/>
      <c r="W110"/>
      <c r="X110"/>
      <c r="Y110"/>
      <c r="Z110"/>
      <c r="AA110"/>
      <c r="AB110" s="30"/>
    </row>
    <row r="111" spans="1:28" s="28" customFormat="1" ht="11.25" customHeight="1" x14ac:dyDescent="0.2">
      <c r="A111" s="91"/>
      <c r="B111" s="31" t="s">
        <v>46</v>
      </c>
      <c r="C111" s="50">
        <v>287536</v>
      </c>
      <c r="D111" s="50"/>
      <c r="E111" s="50">
        <v>79334</v>
      </c>
      <c r="F111" s="50"/>
      <c r="G111" s="50">
        <v>212267</v>
      </c>
      <c r="H111" s="50"/>
      <c r="I111" s="50">
        <v>166328</v>
      </c>
      <c r="J111" s="29"/>
      <c r="K111" s="29">
        <v>477</v>
      </c>
      <c r="L111" s="29"/>
      <c r="M111" s="29">
        <v>236</v>
      </c>
      <c r="N111" s="29"/>
      <c r="O111" s="29">
        <v>328</v>
      </c>
      <c r="P111" s="29"/>
      <c r="Q111" s="29">
        <v>335</v>
      </c>
      <c r="R111"/>
      <c r="S111"/>
      <c r="T111"/>
      <c r="U111"/>
      <c r="V111"/>
      <c r="W111"/>
      <c r="X111"/>
      <c r="Y111"/>
      <c r="Z111"/>
      <c r="AA111"/>
      <c r="AB111" s="30"/>
    </row>
    <row r="112" spans="1:28" s="28" customFormat="1" ht="11.25" customHeight="1" x14ac:dyDescent="0.2">
      <c r="A112" s="91"/>
      <c r="B112" s="31" t="s">
        <v>47</v>
      </c>
      <c r="C112" s="50">
        <v>285149</v>
      </c>
      <c r="D112" s="50"/>
      <c r="E112" s="50">
        <v>73465</v>
      </c>
      <c r="F112" s="50"/>
      <c r="G112" s="50">
        <v>214866</v>
      </c>
      <c r="H112" s="50"/>
      <c r="I112" s="50">
        <v>172056</v>
      </c>
      <c r="J112" s="29"/>
      <c r="K112" s="29">
        <v>455</v>
      </c>
      <c r="L112" s="29"/>
      <c r="M112" s="29">
        <v>121</v>
      </c>
      <c r="N112" s="29"/>
      <c r="O112" s="29">
        <v>278</v>
      </c>
      <c r="P112" s="29"/>
      <c r="Q112" s="29">
        <v>329</v>
      </c>
      <c r="R112"/>
      <c r="S112"/>
      <c r="T112"/>
      <c r="U112"/>
      <c r="V112"/>
      <c r="W112"/>
      <c r="X112"/>
      <c r="Y112"/>
      <c r="Z112"/>
      <c r="AA112"/>
      <c r="AB112" s="30"/>
    </row>
    <row r="113" spans="1:28" s="28" customFormat="1" ht="11.25" customHeight="1" x14ac:dyDescent="0.2">
      <c r="A113" s="91"/>
      <c r="B113" s="31"/>
      <c r="C113" s="29"/>
      <c r="D113" s="29"/>
      <c r="E113" s="29"/>
      <c r="F113" s="29"/>
      <c r="G113" s="29"/>
      <c r="H113" s="29"/>
      <c r="I113" s="29"/>
      <c r="J113" s="29"/>
      <c r="K113" s="29"/>
      <c r="L113" s="29"/>
      <c r="M113" s="29"/>
      <c r="N113" s="29"/>
      <c r="O113" s="29"/>
      <c r="P113" s="29"/>
      <c r="Q113" s="29"/>
      <c r="R113"/>
      <c r="S113"/>
      <c r="T113"/>
      <c r="U113"/>
      <c r="V113"/>
      <c r="W113"/>
      <c r="X113"/>
      <c r="Y113"/>
      <c r="Z113"/>
      <c r="AA113"/>
      <c r="AB113" s="30"/>
    </row>
    <row r="114" spans="1:28" s="28" customFormat="1" ht="11.25" customHeight="1" x14ac:dyDescent="0.2">
      <c r="A114" s="91">
        <v>2014</v>
      </c>
      <c r="B114" s="31" t="s">
        <v>36</v>
      </c>
      <c r="C114" s="29">
        <v>283631</v>
      </c>
      <c r="D114" s="29"/>
      <c r="E114" s="29">
        <v>70448</v>
      </c>
      <c r="F114" s="29"/>
      <c r="G114" s="29">
        <v>216555</v>
      </c>
      <c r="H114" s="29"/>
      <c r="I114" s="29">
        <v>175016</v>
      </c>
      <c r="J114" s="29"/>
      <c r="K114" s="29">
        <v>418</v>
      </c>
      <c r="L114" s="29"/>
      <c r="M114" s="29">
        <v>124</v>
      </c>
      <c r="N114" s="29"/>
      <c r="O114" s="29">
        <v>287</v>
      </c>
      <c r="P114" s="29"/>
      <c r="Q114" s="29">
        <v>197</v>
      </c>
      <c r="R114"/>
      <c r="S114"/>
      <c r="T114"/>
      <c r="U114"/>
      <c r="V114"/>
      <c r="W114"/>
      <c r="X114"/>
      <c r="Y114"/>
      <c r="Z114"/>
      <c r="AA114"/>
      <c r="AB114" s="30"/>
    </row>
    <row r="115" spans="1:28" s="28" customFormat="1" ht="11.25" customHeight="1" x14ac:dyDescent="0.2">
      <c r="A115" s="91"/>
      <c r="B115" s="31" t="s">
        <v>37</v>
      </c>
      <c r="C115" s="29">
        <v>283570</v>
      </c>
      <c r="D115" s="29"/>
      <c r="E115" s="29">
        <v>71210</v>
      </c>
      <c r="F115" s="29"/>
      <c r="G115" s="29">
        <v>217071</v>
      </c>
      <c r="H115" s="29"/>
      <c r="I115" s="29">
        <v>174361</v>
      </c>
      <c r="J115" s="29"/>
      <c r="K115" s="29">
        <v>646</v>
      </c>
      <c r="L115" s="29"/>
      <c r="M115" s="29">
        <v>264</v>
      </c>
      <c r="N115" s="29"/>
      <c r="O115" s="29">
        <v>204</v>
      </c>
      <c r="P115" s="29"/>
      <c r="Q115" s="29">
        <v>177</v>
      </c>
      <c r="R115"/>
      <c r="S115"/>
      <c r="T115"/>
      <c r="U115"/>
      <c r="V115"/>
      <c r="W115"/>
      <c r="X115"/>
      <c r="Y115"/>
      <c r="Z115"/>
      <c r="AA115"/>
      <c r="AB115" s="30"/>
    </row>
    <row r="116" spans="1:28" s="28" customFormat="1" ht="11.25" customHeight="1" x14ac:dyDescent="0.2">
      <c r="A116" s="91"/>
      <c r="B116" s="31" t="s">
        <v>38</v>
      </c>
      <c r="C116" s="29">
        <v>289267</v>
      </c>
      <c r="D116" s="29"/>
      <c r="E116" s="29">
        <v>80090</v>
      </c>
      <c r="F116" s="29"/>
      <c r="G116" s="29">
        <v>212661</v>
      </c>
      <c r="H116" s="29"/>
      <c r="I116" s="29">
        <v>166094</v>
      </c>
      <c r="J116" s="29"/>
      <c r="K116" s="29">
        <v>1478</v>
      </c>
      <c r="L116" s="29"/>
      <c r="M116" s="29">
        <v>809</v>
      </c>
      <c r="N116" s="29"/>
      <c r="O116" s="29">
        <v>218</v>
      </c>
      <c r="P116" s="29"/>
      <c r="Q116" s="29">
        <v>214</v>
      </c>
      <c r="R116"/>
      <c r="S116"/>
      <c r="T116"/>
      <c r="U116"/>
      <c r="V116"/>
      <c r="W116"/>
      <c r="X116"/>
      <c r="Y116"/>
      <c r="Z116"/>
      <c r="AA116"/>
      <c r="AB116" s="30"/>
    </row>
    <row r="117" spans="1:28" s="28" customFormat="1" ht="11.25" customHeight="1" x14ac:dyDescent="0.2">
      <c r="A117" s="91"/>
      <c r="B117" s="31" t="s">
        <v>39</v>
      </c>
      <c r="C117" s="29">
        <v>300035</v>
      </c>
      <c r="D117" s="29"/>
      <c r="E117" s="29">
        <v>91068</v>
      </c>
      <c r="F117" s="29"/>
      <c r="G117" s="29">
        <v>203890</v>
      </c>
      <c r="H117" s="29"/>
      <c r="I117" s="29">
        <v>156061</v>
      </c>
      <c r="J117" s="29"/>
      <c r="K117" s="29">
        <v>2217</v>
      </c>
      <c r="L117" s="29"/>
      <c r="M117" s="29">
        <v>1155</v>
      </c>
      <c r="N117" s="29"/>
      <c r="O117" s="29">
        <v>250</v>
      </c>
      <c r="P117" s="29"/>
      <c r="Q117" s="29">
        <v>224</v>
      </c>
      <c r="R117"/>
      <c r="S117"/>
      <c r="T117"/>
      <c r="U117"/>
      <c r="V117"/>
      <c r="W117"/>
      <c r="X117"/>
      <c r="Y117"/>
      <c r="Z117"/>
      <c r="AA117"/>
      <c r="AB117" s="30"/>
    </row>
    <row r="118" spans="1:28" s="28" customFormat="1" ht="11.25" customHeight="1" x14ac:dyDescent="0.2">
      <c r="A118" s="91"/>
      <c r="B118" s="31" t="s">
        <v>40</v>
      </c>
      <c r="C118" s="29">
        <v>308049</v>
      </c>
      <c r="D118" s="29"/>
      <c r="E118" s="29">
        <v>98723</v>
      </c>
      <c r="F118" s="29"/>
      <c r="G118" s="29">
        <v>197533</v>
      </c>
      <c r="H118" s="29"/>
      <c r="I118" s="29">
        <v>149324</v>
      </c>
      <c r="J118" s="29"/>
      <c r="K118" s="29">
        <v>1970</v>
      </c>
      <c r="L118" s="29"/>
      <c r="M118" s="29">
        <v>1182</v>
      </c>
      <c r="N118" s="153"/>
      <c r="O118" s="29">
        <v>345</v>
      </c>
      <c r="P118" s="153"/>
      <c r="Q118" s="29">
        <v>320</v>
      </c>
      <c r="R118"/>
      <c r="S118"/>
      <c r="T118"/>
      <c r="U118"/>
      <c r="V118"/>
      <c r="W118"/>
      <c r="X118"/>
      <c r="Y118"/>
      <c r="Z118"/>
      <c r="AA118"/>
      <c r="AB118" s="30"/>
    </row>
    <row r="119" spans="1:28" s="28" customFormat="1" ht="11.25" customHeight="1" x14ac:dyDescent="0.2">
      <c r="A119" s="91"/>
      <c r="B119" s="31" t="s">
        <v>41</v>
      </c>
      <c r="C119" s="50">
        <v>311811</v>
      </c>
      <c r="D119" s="50"/>
      <c r="E119" s="50">
        <v>104207</v>
      </c>
      <c r="F119" s="50"/>
      <c r="G119" s="50">
        <v>194822</v>
      </c>
      <c r="H119" s="50"/>
      <c r="I119" s="50">
        <v>144553</v>
      </c>
      <c r="J119" s="29"/>
      <c r="K119" s="29">
        <v>1525</v>
      </c>
      <c r="L119" s="29"/>
      <c r="M119" s="29">
        <v>1090</v>
      </c>
      <c r="N119" s="29"/>
      <c r="O119" s="29">
        <v>500</v>
      </c>
      <c r="P119" s="29"/>
      <c r="Q119" s="29">
        <v>392</v>
      </c>
      <c r="R119"/>
      <c r="S119"/>
      <c r="T119"/>
      <c r="U119"/>
      <c r="V119"/>
      <c r="W119"/>
      <c r="X119"/>
      <c r="Y119"/>
      <c r="Z119"/>
      <c r="AA119"/>
      <c r="AB119" s="30"/>
    </row>
    <row r="120" spans="1:28" s="28" customFormat="1" ht="11.25" customHeight="1" x14ac:dyDescent="0.2">
      <c r="A120" s="91"/>
      <c r="B120" s="31" t="s">
        <v>42</v>
      </c>
      <c r="C120" s="29">
        <v>314587</v>
      </c>
      <c r="D120" s="29"/>
      <c r="E120" s="29">
        <v>107637</v>
      </c>
      <c r="F120" s="29"/>
      <c r="G120" s="29">
        <v>192982</v>
      </c>
      <c r="H120" s="29"/>
      <c r="I120" s="29">
        <v>141869</v>
      </c>
      <c r="J120" s="29"/>
      <c r="K120" s="29">
        <v>1296</v>
      </c>
      <c r="L120" s="29"/>
      <c r="M120" s="29">
        <v>1117</v>
      </c>
      <c r="N120" s="153"/>
      <c r="O120" s="29">
        <v>377</v>
      </c>
      <c r="P120" s="153"/>
      <c r="Q120" s="29">
        <v>420</v>
      </c>
      <c r="R120"/>
      <c r="S120"/>
      <c r="T120"/>
      <c r="U120"/>
      <c r="V120"/>
      <c r="W120"/>
      <c r="X120"/>
      <c r="Y120"/>
      <c r="Z120"/>
      <c r="AA120"/>
      <c r="AB120" s="30"/>
    </row>
    <row r="121" spans="1:28" s="28" customFormat="1" ht="11.25" customHeight="1" x14ac:dyDescent="0.2">
      <c r="A121" s="91"/>
      <c r="B121" s="31" t="s">
        <v>43</v>
      </c>
      <c r="C121" s="29">
        <v>312972</v>
      </c>
      <c r="D121" s="29"/>
      <c r="E121" s="29">
        <v>107294</v>
      </c>
      <c r="F121" s="29"/>
      <c r="G121" s="29">
        <v>195218</v>
      </c>
      <c r="H121" s="29"/>
      <c r="I121" s="29">
        <v>142842</v>
      </c>
      <c r="J121" s="29"/>
      <c r="K121" s="29">
        <v>973</v>
      </c>
      <c r="L121" s="29"/>
      <c r="M121" s="29">
        <v>990</v>
      </c>
      <c r="N121" s="29"/>
      <c r="O121" s="29">
        <v>384</v>
      </c>
      <c r="P121" s="29"/>
      <c r="Q121" s="29">
        <v>392</v>
      </c>
      <c r="R121"/>
      <c r="S121"/>
      <c r="T121"/>
      <c r="U121"/>
      <c r="V121"/>
      <c r="W121"/>
      <c r="X121"/>
      <c r="Y121"/>
      <c r="Z121"/>
      <c r="AA121"/>
      <c r="AB121" s="30"/>
    </row>
    <row r="122" spans="1:28" s="28" customFormat="1" ht="11.25" customHeight="1" x14ac:dyDescent="0.2">
      <c r="A122" s="91"/>
      <c r="B122" s="31" t="s">
        <v>44</v>
      </c>
      <c r="C122" s="29">
        <v>305541</v>
      </c>
      <c r="D122" s="29"/>
      <c r="E122" s="29">
        <v>100816</v>
      </c>
      <c r="F122" s="29"/>
      <c r="G122" s="29">
        <v>203154</v>
      </c>
      <c r="H122" s="29"/>
      <c r="I122" s="29">
        <v>149740</v>
      </c>
      <c r="J122" s="29"/>
      <c r="K122" s="29">
        <v>923</v>
      </c>
      <c r="L122" s="29"/>
      <c r="M122" s="29">
        <v>838</v>
      </c>
      <c r="N122" s="29"/>
      <c r="O122" s="29">
        <v>452</v>
      </c>
      <c r="P122" s="29"/>
      <c r="Q122" s="29">
        <v>455</v>
      </c>
      <c r="R122"/>
      <c r="S122"/>
      <c r="T122"/>
      <c r="U122"/>
      <c r="V122"/>
      <c r="W122"/>
      <c r="X122"/>
      <c r="Y122"/>
      <c r="Z122"/>
      <c r="AA122"/>
      <c r="AB122" s="30"/>
    </row>
    <row r="123" spans="1:28" s="36" customFormat="1" ht="12.75" x14ac:dyDescent="0.2">
      <c r="A123" s="91"/>
      <c r="B123" s="31" t="s">
        <v>45</v>
      </c>
      <c r="C123" s="29">
        <v>295901</v>
      </c>
      <c r="D123" s="29"/>
      <c r="E123" s="29">
        <v>90290</v>
      </c>
      <c r="F123" s="29"/>
      <c r="G123" s="29">
        <v>212993</v>
      </c>
      <c r="H123" s="29"/>
      <c r="I123" s="29">
        <v>160411</v>
      </c>
      <c r="J123" s="29"/>
      <c r="K123" s="29">
        <v>636</v>
      </c>
      <c r="L123" s="29"/>
      <c r="M123" s="29">
        <v>591</v>
      </c>
      <c r="N123" s="29"/>
      <c r="O123" s="29">
        <v>474</v>
      </c>
      <c r="P123" s="29"/>
      <c r="Q123" s="29">
        <v>490</v>
      </c>
      <c r="R123"/>
      <c r="S123"/>
      <c r="T123"/>
      <c r="U123"/>
      <c r="V123"/>
      <c r="W123"/>
      <c r="X123"/>
      <c r="Y123"/>
      <c r="Z123"/>
      <c r="AA123"/>
    </row>
    <row r="124" spans="1:28" s="36" customFormat="1" ht="12.75" x14ac:dyDescent="0.2">
      <c r="A124" s="91"/>
      <c r="B124" s="31" t="s">
        <v>46</v>
      </c>
      <c r="C124" s="29">
        <v>291190</v>
      </c>
      <c r="D124" s="29"/>
      <c r="E124" s="29">
        <v>81978</v>
      </c>
      <c r="F124" s="29"/>
      <c r="G124" s="29">
        <v>217700</v>
      </c>
      <c r="H124" s="29"/>
      <c r="I124" s="29">
        <v>168701</v>
      </c>
      <c r="J124" s="29"/>
      <c r="K124" s="29">
        <v>456</v>
      </c>
      <c r="L124" s="29"/>
      <c r="M124" s="29">
        <v>337</v>
      </c>
      <c r="N124" s="29"/>
      <c r="O124" s="29">
        <v>504</v>
      </c>
      <c r="P124" s="29"/>
      <c r="Q124" s="29">
        <v>389</v>
      </c>
      <c r="R124"/>
      <c r="S124"/>
      <c r="T124"/>
      <c r="U124"/>
      <c r="V124"/>
      <c r="W124"/>
      <c r="X124"/>
      <c r="Y124"/>
      <c r="Z124"/>
      <c r="AA124"/>
    </row>
    <row r="125" spans="1:28" s="36" customFormat="1" ht="12.75" x14ac:dyDescent="0.2">
      <c r="A125" s="91"/>
      <c r="B125" s="31" t="s">
        <v>47</v>
      </c>
      <c r="C125" s="29">
        <v>288517</v>
      </c>
      <c r="D125" s="29"/>
      <c r="E125" s="29">
        <v>74890</v>
      </c>
      <c r="F125" s="29"/>
      <c r="G125" s="29">
        <v>220436</v>
      </c>
      <c r="H125" s="29"/>
      <c r="I125" s="29">
        <v>175721</v>
      </c>
      <c r="J125" s="29"/>
      <c r="K125" s="29">
        <v>338</v>
      </c>
      <c r="L125" s="29"/>
      <c r="M125" s="29">
        <v>185</v>
      </c>
      <c r="N125" s="29"/>
      <c r="O125" s="29">
        <v>295</v>
      </c>
      <c r="P125" s="29"/>
      <c r="Q125" s="29">
        <v>288</v>
      </c>
      <c r="R125"/>
      <c r="S125"/>
      <c r="T125"/>
      <c r="U125"/>
      <c r="V125"/>
      <c r="W125"/>
      <c r="X125"/>
      <c r="Y125"/>
      <c r="Z125"/>
      <c r="AA125"/>
    </row>
    <row r="126" spans="1:28" s="28" customFormat="1" ht="11.25" customHeight="1" x14ac:dyDescent="0.2">
      <c r="A126" s="91"/>
      <c r="B126" s="31"/>
      <c r="C126" s="29"/>
      <c r="D126" s="29"/>
      <c r="E126" s="29"/>
      <c r="F126" s="29"/>
      <c r="G126" s="29"/>
      <c r="H126" s="29"/>
      <c r="I126" s="29"/>
      <c r="J126" s="29"/>
      <c r="K126" s="29"/>
      <c r="L126" s="29"/>
      <c r="M126" s="29"/>
      <c r="N126" s="29"/>
      <c r="O126" s="29"/>
      <c r="P126" s="29"/>
      <c r="Q126" s="29"/>
      <c r="R126"/>
      <c r="S126"/>
      <c r="T126"/>
      <c r="U126"/>
      <c r="V126"/>
      <c r="W126"/>
      <c r="X126"/>
      <c r="Y126"/>
      <c r="Z126"/>
      <c r="AA126"/>
      <c r="AB126" s="30"/>
    </row>
    <row r="127" spans="1:28" s="28" customFormat="1" ht="11.25" customHeight="1" x14ac:dyDescent="0.2">
      <c r="A127" s="91">
        <v>2015</v>
      </c>
      <c r="B127" s="31" t="s">
        <v>36</v>
      </c>
      <c r="C127" s="29">
        <v>287144</v>
      </c>
      <c r="D127" s="29"/>
      <c r="E127" s="29">
        <v>71977</v>
      </c>
      <c r="F127" s="29"/>
      <c r="G127" s="29">
        <v>222042</v>
      </c>
      <c r="H127" s="29"/>
      <c r="I127" s="29">
        <v>178643</v>
      </c>
      <c r="J127" s="29"/>
      <c r="K127" s="29">
        <v>431</v>
      </c>
      <c r="L127" s="29"/>
      <c r="M127" s="29">
        <v>172</v>
      </c>
      <c r="N127" s="29"/>
      <c r="O127" s="29">
        <v>209</v>
      </c>
      <c r="P127" s="29"/>
      <c r="Q127" s="29">
        <v>178</v>
      </c>
      <c r="R127"/>
      <c r="S127"/>
      <c r="T127"/>
      <c r="U127"/>
      <c r="V127"/>
      <c r="W127"/>
      <c r="X127"/>
      <c r="Y127"/>
      <c r="Z127"/>
      <c r="AA127"/>
      <c r="AB127" s="30"/>
    </row>
    <row r="128" spans="1:28" s="28" customFormat="1" ht="11.25" customHeight="1" x14ac:dyDescent="0.2">
      <c r="A128" s="91"/>
      <c r="B128" s="31" t="s">
        <v>37</v>
      </c>
      <c r="C128" s="29">
        <v>286751</v>
      </c>
      <c r="D128" s="29"/>
      <c r="E128" s="29">
        <v>71608</v>
      </c>
      <c r="F128" s="29"/>
      <c r="G128" s="29">
        <v>222846</v>
      </c>
      <c r="H128" s="29"/>
      <c r="I128" s="29">
        <v>179106</v>
      </c>
      <c r="J128" s="29"/>
      <c r="K128" s="29">
        <v>651</v>
      </c>
      <c r="L128" s="29"/>
      <c r="M128" s="29">
        <v>253</v>
      </c>
      <c r="N128" s="29"/>
      <c r="O128" s="29">
        <v>262</v>
      </c>
      <c r="P128" s="29"/>
      <c r="Q128" s="29">
        <v>171</v>
      </c>
      <c r="R128"/>
      <c r="S128"/>
      <c r="T128"/>
      <c r="U128"/>
      <c r="V128"/>
      <c r="W128"/>
      <c r="X128"/>
      <c r="Y128"/>
      <c r="Z128"/>
      <c r="AA128"/>
      <c r="AB128" s="30"/>
    </row>
    <row r="129" spans="1:28" s="28" customFormat="1" ht="11.25" customHeight="1" x14ac:dyDescent="0.2">
      <c r="A129" s="91"/>
      <c r="B129" s="31" t="s">
        <v>38</v>
      </c>
      <c r="C129" s="29">
        <v>291012</v>
      </c>
      <c r="D129" s="29"/>
      <c r="E129" s="29">
        <v>79047</v>
      </c>
      <c r="F129" s="29"/>
      <c r="G129" s="29">
        <v>220095</v>
      </c>
      <c r="H129" s="29"/>
      <c r="I129" s="29">
        <v>172405</v>
      </c>
      <c r="J129" s="29"/>
      <c r="K129" s="29">
        <v>1749</v>
      </c>
      <c r="L129" s="29"/>
      <c r="M129" s="29">
        <v>940</v>
      </c>
      <c r="N129" s="29"/>
      <c r="O129" s="29">
        <v>320</v>
      </c>
      <c r="P129" s="29"/>
      <c r="Q129" s="29">
        <v>229</v>
      </c>
      <c r="R129"/>
      <c r="S129"/>
      <c r="T129"/>
      <c r="U129"/>
      <c r="V129"/>
      <c r="W129"/>
      <c r="X129"/>
      <c r="Y129"/>
      <c r="Z129"/>
      <c r="AA129"/>
      <c r="AB129" s="30"/>
    </row>
    <row r="130" spans="1:28" s="28" customFormat="1" ht="11.25" customHeight="1" x14ac:dyDescent="0.2">
      <c r="A130" s="91"/>
      <c r="B130" s="31" t="s">
        <v>39</v>
      </c>
      <c r="C130" s="29">
        <v>301292</v>
      </c>
      <c r="D130" s="29"/>
      <c r="E130" s="29">
        <v>89826</v>
      </c>
      <c r="F130" s="29"/>
      <c r="G130" s="29">
        <v>211919</v>
      </c>
      <c r="H130" s="29"/>
      <c r="I130" s="29">
        <v>162839</v>
      </c>
      <c r="J130" s="29"/>
      <c r="K130" s="29">
        <v>2470</v>
      </c>
      <c r="L130" s="29"/>
      <c r="M130" s="29">
        <v>1439</v>
      </c>
      <c r="N130" s="29"/>
      <c r="O130" s="29">
        <v>385</v>
      </c>
      <c r="P130" s="29"/>
      <c r="Q130" s="29">
        <v>237</v>
      </c>
      <c r="R130"/>
      <c r="S130"/>
      <c r="T130"/>
      <c r="U130"/>
      <c r="V130"/>
      <c r="W130"/>
      <c r="X130"/>
      <c r="Y130"/>
      <c r="Z130"/>
      <c r="AA130"/>
      <c r="AB130" s="30"/>
    </row>
    <row r="131" spans="1:28" s="28" customFormat="1" ht="11.25" customHeight="1" x14ac:dyDescent="0.2">
      <c r="A131" s="91"/>
      <c r="B131" s="31" t="s">
        <v>40</v>
      </c>
      <c r="C131" s="29">
        <v>308364</v>
      </c>
      <c r="D131" s="29"/>
      <c r="E131" s="29">
        <v>96620</v>
      </c>
      <c r="F131" s="29"/>
      <c r="G131" s="29">
        <v>206449</v>
      </c>
      <c r="H131" s="29"/>
      <c r="I131" s="29">
        <v>157123</v>
      </c>
      <c r="J131" s="29"/>
      <c r="K131" s="29">
        <v>1945</v>
      </c>
      <c r="L131" s="29"/>
      <c r="M131" s="29">
        <v>1373</v>
      </c>
      <c r="N131" s="29"/>
      <c r="O131" s="29">
        <v>372</v>
      </c>
      <c r="P131" s="29"/>
      <c r="Q131" s="29">
        <v>326</v>
      </c>
      <c r="R131"/>
      <c r="S131"/>
      <c r="T131"/>
      <c r="U131"/>
      <c r="V131"/>
      <c r="W131"/>
      <c r="X131"/>
      <c r="Y131"/>
      <c r="Z131"/>
      <c r="AA131"/>
      <c r="AB131" s="30"/>
    </row>
    <row r="132" spans="1:28" s="28" customFormat="1" ht="11.25" customHeight="1" x14ac:dyDescent="0.2">
      <c r="A132" s="91"/>
      <c r="B132" s="31" t="s">
        <v>41</v>
      </c>
      <c r="C132" s="29">
        <v>313255</v>
      </c>
      <c r="D132" s="29"/>
      <c r="E132" s="29">
        <v>102732</v>
      </c>
      <c r="F132" s="29"/>
      <c r="G132" s="29">
        <v>202720</v>
      </c>
      <c r="H132" s="29"/>
      <c r="I132" s="29">
        <v>152028</v>
      </c>
      <c r="J132" s="29"/>
      <c r="K132" s="29">
        <v>1704</v>
      </c>
      <c r="L132" s="29"/>
      <c r="M132" s="29">
        <v>1480</v>
      </c>
      <c r="N132" s="29"/>
      <c r="O132" s="29">
        <v>558</v>
      </c>
      <c r="P132" s="29"/>
      <c r="Q132" s="29">
        <v>552</v>
      </c>
      <c r="R132"/>
      <c r="S132"/>
      <c r="T132"/>
      <c r="U132"/>
      <c r="V132"/>
      <c r="W132"/>
      <c r="X132"/>
      <c r="Y132"/>
      <c r="Z132"/>
      <c r="AA132"/>
      <c r="AB132" s="30"/>
    </row>
    <row r="133" spans="1:28" s="28" customFormat="1" ht="11.25" customHeight="1" x14ac:dyDescent="0.2">
      <c r="A133" s="91"/>
      <c r="B133" s="31" t="s">
        <v>42</v>
      </c>
      <c r="C133" s="29">
        <v>315771</v>
      </c>
      <c r="D133" s="29"/>
      <c r="E133" s="29">
        <v>106139</v>
      </c>
      <c r="F133" s="29"/>
      <c r="G133" s="29">
        <v>201277</v>
      </c>
      <c r="H133" s="29"/>
      <c r="I133" s="29">
        <v>149653</v>
      </c>
      <c r="J133" s="29"/>
      <c r="K133" s="29">
        <v>1545</v>
      </c>
      <c r="L133" s="29"/>
      <c r="M133" s="29">
        <v>1394</v>
      </c>
      <c r="N133" s="29"/>
      <c r="O133" s="29">
        <v>491</v>
      </c>
      <c r="P133" s="29"/>
      <c r="Q133" s="29">
        <v>405</v>
      </c>
      <c r="R133"/>
      <c r="S133"/>
      <c r="T133"/>
      <c r="U133"/>
      <c r="V133"/>
      <c r="W133"/>
      <c r="X133"/>
      <c r="Y133"/>
      <c r="Z133"/>
      <c r="AA133"/>
      <c r="AB133" s="30"/>
    </row>
    <row r="134" spans="1:28" s="28" customFormat="1" ht="11.25" customHeight="1" x14ac:dyDescent="0.2">
      <c r="A134" s="91"/>
      <c r="B134" s="31" t="s">
        <v>43</v>
      </c>
      <c r="C134" s="29">
        <v>315369</v>
      </c>
      <c r="D134" s="29"/>
      <c r="E134" s="29">
        <v>106421</v>
      </c>
      <c r="F134" s="29"/>
      <c r="G134" s="29">
        <v>202405</v>
      </c>
      <c r="H134" s="29"/>
      <c r="I134" s="29">
        <v>150074</v>
      </c>
      <c r="J134" s="29"/>
      <c r="K134" s="29">
        <v>1172</v>
      </c>
      <c r="L134" s="29"/>
      <c r="M134" s="29">
        <v>1127</v>
      </c>
      <c r="N134" s="29"/>
      <c r="O134" s="29">
        <v>463</v>
      </c>
      <c r="P134" s="29"/>
      <c r="Q134" s="29">
        <v>463</v>
      </c>
      <c r="R134"/>
      <c r="S134"/>
      <c r="T134"/>
      <c r="U134"/>
      <c r="V134"/>
      <c r="W134"/>
      <c r="X134"/>
      <c r="Y134"/>
      <c r="Z134"/>
      <c r="AA134"/>
      <c r="AB134" s="30"/>
    </row>
    <row r="135" spans="1:28" s="28" customFormat="1" ht="11.25" customHeight="1" x14ac:dyDescent="0.2">
      <c r="A135" s="91"/>
      <c r="B135" s="31" t="s">
        <v>44</v>
      </c>
      <c r="C135" s="29">
        <v>309112</v>
      </c>
      <c r="D135" s="29"/>
      <c r="E135" s="29">
        <v>101441</v>
      </c>
      <c r="F135" s="29"/>
      <c r="G135" s="29">
        <v>209273</v>
      </c>
      <c r="H135" s="29"/>
      <c r="I135" s="29">
        <v>155567</v>
      </c>
      <c r="J135" s="29"/>
      <c r="K135" s="29">
        <v>1024</v>
      </c>
      <c r="L135" s="29"/>
      <c r="M135" s="29">
        <v>981</v>
      </c>
      <c r="N135" s="29"/>
      <c r="O135" s="29">
        <v>427</v>
      </c>
      <c r="P135" s="29"/>
      <c r="Q135" s="29">
        <v>524</v>
      </c>
      <c r="R135"/>
      <c r="S135"/>
      <c r="T135"/>
      <c r="U135"/>
      <c r="V135"/>
      <c r="W135"/>
      <c r="X135"/>
      <c r="Y135"/>
      <c r="Z135"/>
      <c r="AA135"/>
      <c r="AB135" s="30"/>
    </row>
    <row r="136" spans="1:28" s="28" customFormat="1" ht="11.25" customHeight="1" x14ac:dyDescent="0.2">
      <c r="A136" s="91"/>
      <c r="B136" s="31" t="s">
        <v>45</v>
      </c>
      <c r="C136" s="29">
        <v>300473</v>
      </c>
      <c r="D136" s="29"/>
      <c r="E136" s="29">
        <v>92261</v>
      </c>
      <c r="F136" s="29"/>
      <c r="G136" s="29">
        <v>218119</v>
      </c>
      <c r="H136" s="29"/>
      <c r="I136" s="29">
        <v>165007</v>
      </c>
      <c r="J136" s="29"/>
      <c r="K136" s="29">
        <v>711</v>
      </c>
      <c r="L136" s="29"/>
      <c r="M136" s="29">
        <v>717</v>
      </c>
      <c r="N136" s="29"/>
      <c r="O136" s="29">
        <v>512</v>
      </c>
      <c r="P136" s="29"/>
      <c r="Q136" s="29">
        <v>489</v>
      </c>
      <c r="R136"/>
      <c r="S136"/>
      <c r="T136"/>
      <c r="U136"/>
      <c r="V136"/>
      <c r="W136"/>
      <c r="X136"/>
      <c r="Y136"/>
      <c r="Z136"/>
      <c r="AA136"/>
      <c r="AB136" s="30"/>
    </row>
    <row r="137" spans="1:28" s="28" customFormat="1" ht="11.25" customHeight="1" x14ac:dyDescent="0.2">
      <c r="A137" s="91"/>
      <c r="B137" s="31" t="s">
        <v>46</v>
      </c>
      <c r="C137" s="29">
        <v>294860</v>
      </c>
      <c r="D137" s="29"/>
      <c r="E137" s="29">
        <v>81658</v>
      </c>
      <c r="F137" s="29"/>
      <c r="G137" s="29">
        <v>223780</v>
      </c>
      <c r="H137" s="29"/>
      <c r="I137" s="29">
        <v>175647</v>
      </c>
      <c r="J137" s="29"/>
      <c r="K137" s="29">
        <v>505</v>
      </c>
      <c r="L137" s="29"/>
      <c r="M137" s="29">
        <v>472</v>
      </c>
      <c r="N137" s="29"/>
      <c r="O137" s="29">
        <v>490</v>
      </c>
      <c r="P137" s="29"/>
      <c r="Q137" s="29">
        <v>465</v>
      </c>
      <c r="R137"/>
      <c r="S137"/>
      <c r="T137"/>
      <c r="U137"/>
      <c r="V137"/>
      <c r="W137"/>
      <c r="X137"/>
      <c r="Y137"/>
      <c r="Z137"/>
      <c r="AA137"/>
      <c r="AB137" s="30"/>
    </row>
    <row r="138" spans="1:28" s="28" customFormat="1" ht="11.25" customHeight="1" x14ac:dyDescent="0.2">
      <c r="A138" s="91"/>
      <c r="B138" s="31" t="s">
        <v>47</v>
      </c>
      <c r="C138" s="29">
        <v>292619</v>
      </c>
      <c r="D138" s="29"/>
      <c r="E138" s="29">
        <v>76300</v>
      </c>
      <c r="F138" s="29"/>
      <c r="G138" s="29">
        <v>226173</v>
      </c>
      <c r="H138" s="29"/>
      <c r="I138" s="29">
        <v>180937</v>
      </c>
      <c r="J138" s="29"/>
      <c r="K138" s="29">
        <v>485</v>
      </c>
      <c r="L138" s="29"/>
      <c r="M138" s="29">
        <v>280</v>
      </c>
      <c r="N138" s="29"/>
      <c r="O138" s="29">
        <v>357</v>
      </c>
      <c r="P138" s="29"/>
      <c r="Q138" s="29">
        <v>380</v>
      </c>
      <c r="R138"/>
      <c r="S138"/>
      <c r="T138"/>
      <c r="U138"/>
      <c r="V138"/>
      <c r="W138"/>
      <c r="X138"/>
      <c r="Y138"/>
      <c r="Z138"/>
      <c r="AA138"/>
      <c r="AB138" s="30"/>
    </row>
    <row r="139" spans="1:28" s="28" customFormat="1" ht="11.25" customHeight="1" x14ac:dyDescent="0.2">
      <c r="A139" s="91"/>
      <c r="B139" s="31"/>
      <c r="C139" s="29"/>
      <c r="D139" s="29"/>
      <c r="E139" s="29"/>
      <c r="F139" s="29"/>
      <c r="G139" s="29"/>
      <c r="H139" s="29"/>
      <c r="I139" s="29"/>
      <c r="J139" s="29"/>
      <c r="K139" s="29"/>
      <c r="L139" s="29"/>
      <c r="M139" s="29"/>
      <c r="N139" s="29"/>
      <c r="O139" s="29"/>
      <c r="P139" s="29"/>
      <c r="Q139" s="29"/>
      <c r="R139"/>
      <c r="S139"/>
      <c r="T139"/>
      <c r="U139"/>
      <c r="V139"/>
      <c r="W139"/>
      <c r="X139"/>
      <c r="Y139"/>
      <c r="Z139"/>
      <c r="AA139"/>
      <c r="AB139" s="30"/>
    </row>
    <row r="140" spans="1:28" s="28" customFormat="1" ht="11.25" customHeight="1" x14ac:dyDescent="0.2">
      <c r="A140" s="91">
        <v>2016</v>
      </c>
      <c r="B140" s="31" t="s">
        <v>36</v>
      </c>
      <c r="C140" s="29">
        <v>291397</v>
      </c>
      <c r="D140" s="29"/>
      <c r="E140" s="29">
        <v>73025</v>
      </c>
      <c r="F140" s="29"/>
      <c r="G140" s="29">
        <v>227617</v>
      </c>
      <c r="H140" s="29"/>
      <c r="I140" s="29">
        <v>184218</v>
      </c>
      <c r="J140" s="29"/>
      <c r="K140" s="29">
        <v>488</v>
      </c>
      <c r="L140" s="29"/>
      <c r="M140" s="29">
        <v>187</v>
      </c>
      <c r="N140" s="29"/>
      <c r="O140" s="29">
        <v>291</v>
      </c>
      <c r="P140" s="29"/>
      <c r="Q140" s="29">
        <v>232</v>
      </c>
      <c r="R140"/>
      <c r="S140"/>
      <c r="T140"/>
      <c r="U140"/>
      <c r="V140"/>
      <c r="W140"/>
      <c r="X140"/>
      <c r="Y140"/>
      <c r="Z140"/>
      <c r="AA140"/>
      <c r="AB140" s="30"/>
    </row>
    <row r="141" spans="1:28" s="28" customFormat="1" ht="11.25" customHeight="1" x14ac:dyDescent="0.2">
      <c r="A141" s="91"/>
      <c r="B141" s="31" t="s">
        <v>37</v>
      </c>
      <c r="C141" s="29">
        <v>291004</v>
      </c>
      <c r="D141" s="29"/>
      <c r="E141" s="29">
        <v>73066</v>
      </c>
      <c r="F141" s="29"/>
      <c r="G141" s="29">
        <v>228523</v>
      </c>
      <c r="H141" s="29"/>
      <c r="I141" s="29">
        <v>184379</v>
      </c>
      <c r="J141" s="29"/>
      <c r="K141" s="29">
        <v>773</v>
      </c>
      <c r="L141" s="29"/>
      <c r="M141" s="29">
        <v>387</v>
      </c>
      <c r="N141" s="29"/>
      <c r="O141" s="29">
        <v>275</v>
      </c>
      <c r="P141" s="29"/>
      <c r="Q141" s="29">
        <v>211</v>
      </c>
      <c r="R141"/>
      <c r="S141"/>
      <c r="T141"/>
      <c r="U141"/>
      <c r="V141"/>
      <c r="W141"/>
      <c r="X141"/>
      <c r="Y141"/>
      <c r="Z141"/>
      <c r="AA141"/>
      <c r="AB141" s="30"/>
    </row>
    <row r="142" spans="1:28" s="28" customFormat="1" ht="11.25" customHeight="1" x14ac:dyDescent="0.2">
      <c r="A142" s="91"/>
      <c r="B142" s="31" t="s">
        <v>38</v>
      </c>
      <c r="C142" s="29">
        <v>294580</v>
      </c>
      <c r="D142" s="29"/>
      <c r="E142" s="29">
        <v>80331</v>
      </c>
      <c r="F142" s="29"/>
      <c r="G142" s="29">
        <v>226337</v>
      </c>
      <c r="H142" s="29"/>
      <c r="I142" s="29">
        <v>177840</v>
      </c>
      <c r="J142" s="29"/>
      <c r="K142" s="29">
        <v>1578</v>
      </c>
      <c r="L142" s="29"/>
      <c r="M142" s="29">
        <v>928</v>
      </c>
      <c r="N142" s="29"/>
      <c r="O142" s="29">
        <v>211</v>
      </c>
      <c r="P142" s="29"/>
      <c r="Q142" s="29">
        <v>214</v>
      </c>
      <c r="R142"/>
      <c r="S142"/>
      <c r="T142"/>
      <c r="U142"/>
      <c r="V142"/>
      <c r="W142"/>
      <c r="X142"/>
      <c r="Y142"/>
      <c r="Z142"/>
      <c r="AA142"/>
      <c r="AB142" s="30"/>
    </row>
    <row r="143" spans="1:28" s="28" customFormat="1" ht="11.25" customHeight="1" x14ac:dyDescent="0.2">
      <c r="A143" s="91"/>
      <c r="B143" s="31" t="s">
        <v>39</v>
      </c>
      <c r="C143" s="29">
        <v>302424</v>
      </c>
      <c r="D143" s="29"/>
      <c r="E143" s="29">
        <v>90388</v>
      </c>
      <c r="F143" s="29"/>
      <c r="G143" s="29">
        <v>220856</v>
      </c>
      <c r="H143" s="29"/>
      <c r="I143" s="29">
        <v>169142</v>
      </c>
      <c r="J143" s="29"/>
      <c r="K143" s="29">
        <v>2644</v>
      </c>
      <c r="L143" s="29"/>
      <c r="M143" s="29">
        <v>1621</v>
      </c>
      <c r="N143" s="29"/>
      <c r="O143" s="29">
        <v>299</v>
      </c>
      <c r="P143" s="29"/>
      <c r="Q143" s="29">
        <v>285</v>
      </c>
      <c r="R143"/>
      <c r="S143"/>
      <c r="T143"/>
      <c r="U143"/>
      <c r="V143"/>
      <c r="W143"/>
      <c r="X143"/>
      <c r="Y143"/>
      <c r="Z143"/>
      <c r="AA143"/>
      <c r="AB143" s="30"/>
    </row>
    <row r="144" spans="1:28" s="28" customFormat="1" ht="11.25" customHeight="1" x14ac:dyDescent="0.2">
      <c r="A144" s="91"/>
      <c r="B144" s="31" t="s">
        <v>40</v>
      </c>
      <c r="C144" s="29">
        <v>312495</v>
      </c>
      <c r="D144" s="29"/>
      <c r="E144" s="29">
        <v>99723</v>
      </c>
      <c r="F144" s="29"/>
      <c r="G144" s="29">
        <v>212824</v>
      </c>
      <c r="H144" s="29"/>
      <c r="I144" s="29">
        <v>161400</v>
      </c>
      <c r="J144" s="29"/>
      <c r="K144" s="29">
        <v>2410</v>
      </c>
      <c r="L144" s="29"/>
      <c r="M144" s="29">
        <v>1871</v>
      </c>
      <c r="N144" s="29"/>
      <c r="O144" s="29">
        <v>383</v>
      </c>
      <c r="P144" s="29"/>
      <c r="Q144" s="29">
        <v>289</v>
      </c>
      <c r="R144"/>
      <c r="S144"/>
      <c r="T144"/>
      <c r="U144"/>
      <c r="V144"/>
      <c r="W144"/>
      <c r="X144"/>
      <c r="Y144"/>
      <c r="Z144"/>
      <c r="AA144"/>
      <c r="AB144" s="30"/>
    </row>
    <row r="145" spans="1:34" s="28" customFormat="1" ht="11.25" customHeight="1" x14ac:dyDescent="0.2">
      <c r="A145" s="91"/>
      <c r="B145" s="31" t="s">
        <v>41</v>
      </c>
      <c r="C145" s="29">
        <v>316796</v>
      </c>
      <c r="D145" s="29"/>
      <c r="E145" s="29">
        <v>105283</v>
      </c>
      <c r="F145" s="29"/>
      <c r="G145" s="29">
        <v>209928</v>
      </c>
      <c r="H145" s="29"/>
      <c r="I145" s="29">
        <v>157189</v>
      </c>
      <c r="J145" s="29"/>
      <c r="K145" s="29">
        <v>1806</v>
      </c>
      <c r="L145" s="29"/>
      <c r="M145" s="29">
        <v>1670</v>
      </c>
      <c r="N145" s="29"/>
      <c r="O145" s="29">
        <v>408</v>
      </c>
      <c r="P145" s="29"/>
      <c r="Q145" s="29">
        <v>339</v>
      </c>
      <c r="R145"/>
      <c r="S145"/>
      <c r="T145"/>
      <c r="U145"/>
      <c r="V145"/>
      <c r="W145"/>
      <c r="X145"/>
      <c r="Y145"/>
      <c r="Z145"/>
      <c r="AA145"/>
      <c r="AB145" s="30"/>
    </row>
    <row r="146" spans="1:34" s="28" customFormat="1" ht="11.25" customHeight="1" x14ac:dyDescent="0.2">
      <c r="A146" s="91"/>
      <c r="B146" s="31" t="s">
        <v>42</v>
      </c>
      <c r="C146" s="29">
        <v>319279</v>
      </c>
      <c r="D146" s="29"/>
      <c r="E146" s="29">
        <v>108700</v>
      </c>
      <c r="F146" s="29"/>
      <c r="G146" s="29">
        <v>208434</v>
      </c>
      <c r="H146" s="29"/>
      <c r="I146" s="29">
        <v>154999</v>
      </c>
      <c r="J146" s="29"/>
      <c r="K146" s="29">
        <v>1483</v>
      </c>
      <c r="L146" s="29"/>
      <c r="M146" s="29">
        <v>1566</v>
      </c>
      <c r="N146" s="29"/>
      <c r="O146" s="29">
        <v>520</v>
      </c>
      <c r="P146" s="29"/>
      <c r="Q146" s="29">
        <v>373</v>
      </c>
      <c r="R146"/>
      <c r="S146"/>
      <c r="T146"/>
      <c r="U146"/>
      <c r="V146"/>
      <c r="W146"/>
      <c r="X146"/>
      <c r="Y146"/>
      <c r="Z146"/>
      <c r="AA146"/>
      <c r="AB146" s="30"/>
    </row>
    <row r="147" spans="1:34" s="28" customFormat="1" ht="11.25" customHeight="1" x14ac:dyDescent="0.2">
      <c r="A147" s="91"/>
      <c r="B147" s="31" t="s">
        <v>43</v>
      </c>
      <c r="C147" s="29">
        <v>317724</v>
      </c>
      <c r="D147" s="29"/>
      <c r="E147" s="29">
        <v>108423</v>
      </c>
      <c r="F147" s="29"/>
      <c r="G147" s="29">
        <v>210734</v>
      </c>
      <c r="H147" s="29"/>
      <c r="I147" s="29">
        <v>156290</v>
      </c>
      <c r="J147" s="29"/>
      <c r="K147" s="29">
        <v>1214</v>
      </c>
      <c r="L147" s="29"/>
      <c r="M147" s="29">
        <v>1479</v>
      </c>
      <c r="N147" s="29"/>
      <c r="O147" s="29">
        <v>479</v>
      </c>
      <c r="P147" s="29"/>
      <c r="Q147" s="29">
        <v>499</v>
      </c>
      <c r="R147"/>
      <c r="S147"/>
      <c r="T147"/>
      <c r="U147"/>
      <c r="V147"/>
      <c r="W147"/>
      <c r="X147"/>
      <c r="Y147"/>
      <c r="Z147"/>
      <c r="AA147"/>
      <c r="AB147" s="30"/>
    </row>
    <row r="148" spans="1:34" s="28" customFormat="1" ht="11.25" customHeight="1" x14ac:dyDescent="0.2">
      <c r="A148" s="91"/>
      <c r="B148" s="31" t="s">
        <v>44</v>
      </c>
      <c r="C148" s="29">
        <v>312973</v>
      </c>
      <c r="D148" s="29"/>
      <c r="E148" s="29">
        <v>104783</v>
      </c>
      <c r="F148" s="29"/>
      <c r="G148" s="29">
        <v>216051</v>
      </c>
      <c r="H148" s="29"/>
      <c r="I148" s="29">
        <v>160629</v>
      </c>
      <c r="J148" s="29"/>
      <c r="K148" s="29">
        <v>1026</v>
      </c>
      <c r="L148" s="29"/>
      <c r="M148" s="29">
        <v>1173</v>
      </c>
      <c r="N148" s="29"/>
      <c r="O148" s="29">
        <v>474</v>
      </c>
      <c r="P148" s="29"/>
      <c r="Q148" s="29">
        <v>507</v>
      </c>
      <c r="R148"/>
      <c r="S148"/>
      <c r="T148"/>
      <c r="U148"/>
      <c r="V148"/>
      <c r="W148"/>
      <c r="X148"/>
      <c r="Y148"/>
      <c r="Z148"/>
      <c r="AA148"/>
      <c r="AB148" s="30"/>
    </row>
    <row r="149" spans="1:34" s="28" customFormat="1" ht="10.5" customHeight="1" x14ac:dyDescent="0.2">
      <c r="A149" s="91"/>
      <c r="B149" s="31" t="s">
        <v>45</v>
      </c>
      <c r="C149" s="29">
        <v>303054</v>
      </c>
      <c r="D149" s="29"/>
      <c r="E149" s="29">
        <v>93405</v>
      </c>
      <c r="F149" s="29"/>
      <c r="G149" s="29">
        <v>226222</v>
      </c>
      <c r="H149" s="29"/>
      <c r="I149" s="29">
        <v>172452</v>
      </c>
      <c r="J149" s="29"/>
      <c r="K149" s="29">
        <v>763</v>
      </c>
      <c r="L149" s="29"/>
      <c r="M149" s="29">
        <v>840</v>
      </c>
      <c r="N149" s="29"/>
      <c r="O149" s="29">
        <v>535</v>
      </c>
      <c r="P149" s="29"/>
      <c r="Q149" s="29">
        <v>426</v>
      </c>
      <c r="R149"/>
      <c r="S149"/>
      <c r="T149"/>
      <c r="U149"/>
      <c r="V149"/>
      <c r="W149"/>
      <c r="X149"/>
      <c r="Y149"/>
      <c r="Z149"/>
      <c r="AA149"/>
      <c r="AB149" s="30"/>
    </row>
    <row r="150" spans="1:34" s="28" customFormat="1" ht="11.25" customHeight="1" x14ac:dyDescent="0.2">
      <c r="A150" s="91"/>
      <c r="B150" s="31" t="s">
        <v>46</v>
      </c>
      <c r="C150" s="29">
        <v>297935</v>
      </c>
      <c r="D150" s="29"/>
      <c r="E150" s="29">
        <v>80811</v>
      </c>
      <c r="F150" s="29"/>
      <c r="G150" s="29">
        <v>231700</v>
      </c>
      <c r="H150" s="29"/>
      <c r="I150" s="29">
        <v>185177</v>
      </c>
      <c r="J150" s="29"/>
      <c r="K150" s="29">
        <v>691</v>
      </c>
      <c r="L150" s="29"/>
      <c r="M150" s="29">
        <v>460</v>
      </c>
      <c r="N150" s="29"/>
      <c r="O150" s="29">
        <v>441</v>
      </c>
      <c r="P150" s="29"/>
      <c r="Q150" s="29">
        <v>343</v>
      </c>
      <c r="R150"/>
      <c r="S150"/>
      <c r="T150"/>
      <c r="U150"/>
      <c r="V150"/>
      <c r="W150"/>
      <c r="X150"/>
      <c r="Y150"/>
      <c r="Z150"/>
      <c r="AA150"/>
      <c r="AB150" s="30"/>
    </row>
    <row r="151" spans="1:34" s="28" customFormat="1" ht="11.25" customHeight="1" x14ac:dyDescent="0.2">
      <c r="A151" s="91"/>
      <c r="B151" s="31" t="s">
        <v>47</v>
      </c>
      <c r="C151" s="29">
        <v>298713</v>
      </c>
      <c r="D151" s="29"/>
      <c r="E151" s="29">
        <v>76949</v>
      </c>
      <c r="F151" s="29"/>
      <c r="G151" s="29">
        <v>235583</v>
      </c>
      <c r="H151" s="29"/>
      <c r="I151" s="29">
        <v>189173</v>
      </c>
      <c r="J151" s="29"/>
      <c r="K151" s="29">
        <v>4966</v>
      </c>
      <c r="L151" s="153" t="s">
        <v>130</v>
      </c>
      <c r="M151" s="29">
        <v>399</v>
      </c>
      <c r="N151" s="29"/>
      <c r="O151" s="29">
        <v>351</v>
      </c>
      <c r="P151" s="29"/>
      <c r="Q151" s="29">
        <v>293</v>
      </c>
      <c r="R151"/>
      <c r="S151"/>
      <c r="T151"/>
      <c r="U151"/>
      <c r="V151"/>
      <c r="W151"/>
      <c r="X151"/>
      <c r="Y151"/>
      <c r="Z151"/>
      <c r="AA151"/>
      <c r="AB151" s="30"/>
    </row>
    <row r="152" spans="1:34" s="28" customFormat="1" ht="11.25" customHeight="1" x14ac:dyDescent="0.2">
      <c r="A152" s="91"/>
      <c r="B152" s="31"/>
      <c r="C152" s="29"/>
      <c r="D152" s="29"/>
      <c r="E152" s="29"/>
      <c r="F152" s="29"/>
      <c r="G152" s="29"/>
      <c r="H152" s="29"/>
      <c r="I152" s="29"/>
      <c r="J152" s="29"/>
      <c r="K152" s="29"/>
      <c r="L152" s="29"/>
      <c r="M152" s="29"/>
      <c r="N152" s="29"/>
      <c r="O152" s="29"/>
      <c r="P152" s="29"/>
      <c r="Q152" s="29"/>
      <c r="R152"/>
      <c r="S152"/>
      <c r="T152"/>
      <c r="U152"/>
      <c r="V152"/>
      <c r="W152"/>
      <c r="X152"/>
      <c r="Y152"/>
      <c r="Z152"/>
      <c r="AA152"/>
      <c r="AB152" s="30"/>
    </row>
    <row r="153" spans="1:34" s="28" customFormat="1" ht="11.25" customHeight="1" x14ac:dyDescent="0.2">
      <c r="A153" s="91">
        <v>2017</v>
      </c>
      <c r="B153" s="31" t="s">
        <v>36</v>
      </c>
      <c r="C153" s="29">
        <v>296755</v>
      </c>
      <c r="D153" s="29"/>
      <c r="E153" s="29">
        <v>74895</v>
      </c>
      <c r="F153" s="29"/>
      <c r="G153" s="29">
        <v>237666</v>
      </c>
      <c r="H153" s="29"/>
      <c r="I153" s="29">
        <v>191326</v>
      </c>
      <c r="J153" s="29"/>
      <c r="K153" s="29">
        <v>386</v>
      </c>
      <c r="L153" s="29"/>
      <c r="M153" s="29">
        <v>291</v>
      </c>
      <c r="N153" s="29"/>
      <c r="O153" s="29">
        <v>286</v>
      </c>
      <c r="P153" s="29"/>
      <c r="Q153" s="29">
        <v>204</v>
      </c>
      <c r="R153"/>
      <c r="S153"/>
      <c r="T153"/>
      <c r="U153"/>
      <c r="V153"/>
      <c r="W153"/>
      <c r="X153"/>
      <c r="Y153"/>
      <c r="Z153"/>
      <c r="AA153"/>
      <c r="AB153" s="30"/>
    </row>
    <row r="154" spans="1:34" s="28" customFormat="1" ht="11.25" customHeight="1" x14ac:dyDescent="0.2">
      <c r="A154" s="91"/>
      <c r="B154" s="31" t="s">
        <v>37</v>
      </c>
      <c r="C154" s="29">
        <v>296171</v>
      </c>
      <c r="D154" s="29"/>
      <c r="E154" s="29">
        <v>74978</v>
      </c>
      <c r="F154" s="29"/>
      <c r="G154" s="29">
        <v>238405</v>
      </c>
      <c r="H154" s="29"/>
      <c r="I154" s="29">
        <v>191481</v>
      </c>
      <c r="J154" s="29"/>
      <c r="K154" s="29">
        <v>397</v>
      </c>
      <c r="L154" s="29"/>
      <c r="M154" s="29">
        <v>411</v>
      </c>
      <c r="N154" s="29"/>
      <c r="O154" s="29">
        <v>249</v>
      </c>
      <c r="P154" s="29"/>
      <c r="Q154" s="30">
        <v>190</v>
      </c>
      <c r="R154"/>
      <c r="S154"/>
      <c r="T154"/>
      <c r="U154"/>
      <c r="V154"/>
      <c r="W154"/>
      <c r="X154"/>
      <c r="Y154"/>
      <c r="Z154"/>
      <c r="AA154"/>
      <c r="AB154"/>
      <c r="AC154"/>
      <c r="AD154"/>
      <c r="AE154"/>
      <c r="AF154"/>
      <c r="AG154"/>
      <c r="AH154"/>
    </row>
    <row r="155" spans="1:34" s="28" customFormat="1" ht="11.25" customHeight="1" x14ac:dyDescent="0.2">
      <c r="A155" s="91"/>
      <c r="B155" s="31" t="s">
        <v>38</v>
      </c>
      <c r="C155" s="29">
        <v>299949</v>
      </c>
      <c r="D155" s="29"/>
      <c r="E155" s="29">
        <v>83302</v>
      </c>
      <c r="F155" s="29"/>
      <c r="G155" s="29">
        <v>235751</v>
      </c>
      <c r="H155" s="29"/>
      <c r="I155" s="29">
        <v>184122</v>
      </c>
      <c r="J155" s="29"/>
      <c r="K155" s="29">
        <v>1471</v>
      </c>
      <c r="L155" s="29"/>
      <c r="M155" s="29">
        <v>1181</v>
      </c>
      <c r="N155" s="29"/>
      <c r="O155" s="29">
        <v>393</v>
      </c>
      <c r="P155" s="29"/>
      <c r="Q155" s="30">
        <v>245</v>
      </c>
      <c r="R155" s="30"/>
      <c r="S155" s="30"/>
      <c r="T155" s="30"/>
      <c r="U155" s="30"/>
      <c r="V155" s="30"/>
      <c r="W155" s="30"/>
      <c r="X155" s="30"/>
      <c r="Y155" s="30"/>
      <c r="Z155" s="29"/>
      <c r="AA155"/>
      <c r="AB155"/>
      <c r="AC155"/>
      <c r="AD155"/>
      <c r="AE155"/>
      <c r="AF155"/>
      <c r="AG155"/>
      <c r="AH155"/>
    </row>
    <row r="156" spans="1:34" s="28" customFormat="1" ht="11.25" customHeight="1" x14ac:dyDescent="0.2">
      <c r="A156" s="91"/>
      <c r="B156" s="31" t="s">
        <v>39</v>
      </c>
      <c r="C156" s="29">
        <v>306256</v>
      </c>
      <c r="D156" s="29"/>
      <c r="E156" s="29">
        <v>92488</v>
      </c>
      <c r="F156" s="29"/>
      <c r="G156" s="29">
        <v>230948</v>
      </c>
      <c r="H156" s="29"/>
      <c r="I156" s="29">
        <v>176365</v>
      </c>
      <c r="J156" s="29"/>
      <c r="K156" s="29">
        <v>1821</v>
      </c>
      <c r="L156" s="29"/>
      <c r="M156" s="29">
        <v>1646</v>
      </c>
      <c r="N156" s="29"/>
      <c r="O156" s="29">
        <v>336</v>
      </c>
      <c r="P156" s="29"/>
      <c r="Q156" s="30">
        <v>229</v>
      </c>
      <c r="R156" s="30"/>
      <c r="S156" s="30"/>
      <c r="T156" s="30"/>
      <c r="U156" s="30"/>
      <c r="V156" s="30"/>
      <c r="W156" s="30"/>
      <c r="X156" s="30"/>
      <c r="Y156" s="30"/>
      <c r="Z156" s="29"/>
      <c r="AA156"/>
      <c r="AB156"/>
      <c r="AC156"/>
      <c r="AD156"/>
      <c r="AE156"/>
      <c r="AF156"/>
      <c r="AG156"/>
      <c r="AH156"/>
    </row>
    <row r="157" spans="1:34" s="28" customFormat="1" ht="11.25" customHeight="1" x14ac:dyDescent="0.2">
      <c r="A157" s="91"/>
      <c r="B157" s="31" t="s">
        <v>40</v>
      </c>
      <c r="C157" s="29">
        <v>315973</v>
      </c>
      <c r="D157" s="29"/>
      <c r="E157" s="29">
        <v>102482</v>
      </c>
      <c r="F157" s="29"/>
      <c r="G157" s="29">
        <v>222837</v>
      </c>
      <c r="H157" s="29"/>
      <c r="I157" s="29">
        <v>168340</v>
      </c>
      <c r="J157" s="29"/>
      <c r="K157" s="29">
        <v>2072</v>
      </c>
      <c r="L157" s="29"/>
      <c r="M157" s="29">
        <v>2263</v>
      </c>
      <c r="N157" s="29"/>
      <c r="O157" s="29">
        <v>477</v>
      </c>
      <c r="P157" s="29"/>
      <c r="Q157" s="30">
        <v>311</v>
      </c>
      <c r="R157" s="30"/>
      <c r="S157" s="30"/>
      <c r="T157" s="30"/>
      <c r="U157" s="30"/>
      <c r="V157" s="30"/>
      <c r="W157" s="30"/>
      <c r="X157" s="30"/>
      <c r="Y157" s="30"/>
      <c r="Z157" s="29"/>
      <c r="AA157"/>
      <c r="AB157"/>
      <c r="AC157"/>
      <c r="AD157"/>
      <c r="AE157"/>
      <c r="AF157"/>
      <c r="AG157"/>
      <c r="AH157"/>
    </row>
    <row r="158" spans="1:34" s="28" customFormat="1" ht="11.25" customHeight="1" x14ac:dyDescent="0.2">
      <c r="A158" s="91"/>
      <c r="B158" s="31" t="s">
        <v>41</v>
      </c>
      <c r="C158" s="29">
        <v>320330</v>
      </c>
      <c r="D158" s="29"/>
      <c r="E158" s="29">
        <v>108475</v>
      </c>
      <c r="F158" s="29"/>
      <c r="G158" s="29">
        <v>219649</v>
      </c>
      <c r="H158" s="29"/>
      <c r="I158" s="29">
        <v>164050</v>
      </c>
      <c r="J158" s="29"/>
      <c r="K158" s="29">
        <v>1555</v>
      </c>
      <c r="L158" s="29"/>
      <c r="M158" s="29">
        <v>2058</v>
      </c>
      <c r="N158" s="29"/>
      <c r="O158" s="29">
        <v>405</v>
      </c>
      <c r="P158" s="29"/>
      <c r="Q158" s="30">
        <v>398</v>
      </c>
      <c r="R158" s="30"/>
      <c r="S158" s="30"/>
      <c r="T158" s="30"/>
      <c r="U158" s="30"/>
      <c r="V158" s="30"/>
      <c r="W158" s="30"/>
      <c r="X158" s="30"/>
      <c r="Y158" s="30"/>
      <c r="Z158" s="29"/>
      <c r="AA158"/>
      <c r="AB158"/>
      <c r="AC158"/>
      <c r="AD158"/>
      <c r="AE158"/>
      <c r="AF158"/>
      <c r="AG158"/>
      <c r="AH158"/>
    </row>
    <row r="159" spans="1:34" s="28" customFormat="1" ht="11.25" customHeight="1" x14ac:dyDescent="0.2">
      <c r="A159" s="91"/>
      <c r="B159" s="31" t="s">
        <v>42</v>
      </c>
      <c r="C159" s="29">
        <v>322899</v>
      </c>
      <c r="D159" s="29"/>
      <c r="E159" s="29">
        <v>111898</v>
      </c>
      <c r="F159" s="29"/>
      <c r="G159" s="29">
        <v>217956</v>
      </c>
      <c r="H159" s="29"/>
      <c r="I159" s="29">
        <v>162054</v>
      </c>
      <c r="J159" s="29"/>
      <c r="K159" s="29">
        <v>1222</v>
      </c>
      <c r="L159" s="29"/>
      <c r="M159" s="29">
        <v>1755</v>
      </c>
      <c r="N159" s="29"/>
      <c r="O159" s="29">
        <v>363</v>
      </c>
      <c r="P159" s="29"/>
      <c r="Q159" s="30">
        <v>347</v>
      </c>
      <c r="R159" s="30"/>
      <c r="S159" s="30"/>
      <c r="T159" s="30"/>
      <c r="U159" s="30"/>
      <c r="V159" s="30"/>
      <c r="W159" s="30"/>
      <c r="X159" s="30"/>
      <c r="Y159" s="30"/>
      <c r="Z159" s="29"/>
      <c r="AA159"/>
      <c r="AB159"/>
      <c r="AC159"/>
      <c r="AD159"/>
      <c r="AE159"/>
      <c r="AF159"/>
      <c r="AG159"/>
      <c r="AH159"/>
    </row>
    <row r="160" spans="1:34" s="28" customFormat="1" ht="11.25" customHeight="1" x14ac:dyDescent="0.2">
      <c r="A160" s="91"/>
      <c r="B160" s="31" t="s">
        <v>43</v>
      </c>
      <c r="C160" s="29">
        <v>321581</v>
      </c>
      <c r="D160" s="29"/>
      <c r="E160" s="29">
        <v>112096</v>
      </c>
      <c r="F160" s="29"/>
      <c r="G160" s="29">
        <v>219624</v>
      </c>
      <c r="H160" s="29"/>
      <c r="I160" s="29">
        <v>163101</v>
      </c>
      <c r="J160" s="29"/>
      <c r="K160" s="29">
        <v>992</v>
      </c>
      <c r="L160" s="29"/>
      <c r="M160" s="29">
        <v>1656</v>
      </c>
      <c r="N160" s="29"/>
      <c r="O160" s="29">
        <v>662</v>
      </c>
      <c r="P160" s="29"/>
      <c r="Q160" s="30">
        <v>434</v>
      </c>
      <c r="R160" s="30"/>
      <c r="S160" s="30"/>
      <c r="T160" s="30"/>
      <c r="U160" s="30"/>
      <c r="V160" s="30"/>
      <c r="W160" s="30"/>
      <c r="X160" s="30"/>
      <c r="Y160" s="30"/>
      <c r="Z160" s="29"/>
      <c r="AA160"/>
      <c r="AB160"/>
      <c r="AC160"/>
      <c r="AD160"/>
      <c r="AE160"/>
      <c r="AF160"/>
      <c r="AG160"/>
      <c r="AH160"/>
    </row>
    <row r="161" spans="1:36" s="28" customFormat="1" ht="11.25" customHeight="1" x14ac:dyDescent="0.2">
      <c r="A161" s="91"/>
      <c r="B161" s="31" t="s">
        <v>44</v>
      </c>
      <c r="C161" s="29">
        <v>316329</v>
      </c>
      <c r="D161" s="29"/>
      <c r="E161" s="29">
        <v>108289</v>
      </c>
      <c r="F161" s="29"/>
      <c r="G161" s="29">
        <v>225178</v>
      </c>
      <c r="H161" s="29"/>
      <c r="I161" s="29">
        <v>167904</v>
      </c>
      <c r="J161" s="29"/>
      <c r="K161" s="29">
        <v>733</v>
      </c>
      <c r="L161" s="29"/>
      <c r="M161" s="29">
        <v>1390</v>
      </c>
      <c r="N161" s="29"/>
      <c r="O161" s="29">
        <v>491</v>
      </c>
      <c r="P161" s="29"/>
      <c r="Q161" s="30">
        <v>421</v>
      </c>
      <c r="R161" s="30"/>
      <c r="S161" s="30"/>
      <c r="T161" s="30"/>
      <c r="U161" s="30"/>
      <c r="V161" s="30"/>
      <c r="W161" s="30"/>
      <c r="X161" s="30"/>
      <c r="Y161" s="30"/>
      <c r="Z161" s="29"/>
      <c r="AA161"/>
      <c r="AB161"/>
      <c r="AC161"/>
      <c r="AD161"/>
      <c r="AE161"/>
      <c r="AF161"/>
      <c r="AG161"/>
      <c r="AH161"/>
    </row>
    <row r="162" spans="1:36" s="28" customFormat="1" ht="11.25" customHeight="1" x14ac:dyDescent="0.2">
      <c r="A162" s="91"/>
      <c r="B162" s="31" t="s">
        <v>45</v>
      </c>
      <c r="C162" s="29">
        <v>306734</v>
      </c>
      <c r="D162" s="29"/>
      <c r="E162" s="29">
        <v>97969</v>
      </c>
      <c r="F162" s="29"/>
      <c r="G162" s="29">
        <v>234874</v>
      </c>
      <c r="H162" s="29"/>
      <c r="I162" s="29">
        <v>178941</v>
      </c>
      <c r="J162" s="29"/>
      <c r="K162" s="29">
        <v>579</v>
      </c>
      <c r="L162" s="29"/>
      <c r="M162" s="29">
        <v>1136</v>
      </c>
      <c r="N162" s="29"/>
      <c r="O162" s="29">
        <v>499</v>
      </c>
      <c r="P162" s="29"/>
      <c r="Q162" s="30">
        <v>437</v>
      </c>
      <c r="R162" s="30"/>
      <c r="S162" s="30"/>
      <c r="T162" s="30"/>
      <c r="U162" s="30"/>
      <c r="V162" s="30"/>
      <c r="W162" s="30"/>
      <c r="X162" s="30"/>
      <c r="Y162" s="30"/>
      <c r="Z162" s="29"/>
      <c r="AA162"/>
      <c r="AB162"/>
      <c r="AC162"/>
      <c r="AD162"/>
      <c r="AE162"/>
      <c r="AF162"/>
      <c r="AG162"/>
      <c r="AH162"/>
    </row>
    <row r="163" spans="1:36" s="28" customFormat="1" ht="11.25" customHeight="1" x14ac:dyDescent="0.2">
      <c r="A163" s="91"/>
      <c r="B163" s="31" t="s">
        <v>46</v>
      </c>
      <c r="C163" s="29">
        <v>301836</v>
      </c>
      <c r="D163" s="29"/>
      <c r="E163" s="29">
        <v>87102</v>
      </c>
      <c r="F163" s="29"/>
      <c r="G163" s="29">
        <v>239765</v>
      </c>
      <c r="H163" s="29"/>
      <c r="I163" s="29">
        <v>192340</v>
      </c>
      <c r="J163" s="29"/>
      <c r="K163" s="29">
        <v>355</v>
      </c>
      <c r="L163" s="29"/>
      <c r="M163" s="29">
        <v>2871</v>
      </c>
      <c r="N163" s="29"/>
      <c r="O163" s="29">
        <v>400</v>
      </c>
      <c r="P163" s="29"/>
      <c r="Q163" s="30">
        <v>369</v>
      </c>
      <c r="R163" s="30"/>
      <c r="S163" s="30"/>
      <c r="T163" s="30"/>
      <c r="U163" s="30"/>
      <c r="V163" s="30"/>
      <c r="W163" s="30"/>
      <c r="X163" s="30"/>
      <c r="Y163" s="30"/>
      <c r="Z163" s="29"/>
      <c r="AA163"/>
      <c r="AB163"/>
      <c r="AC163"/>
      <c r="AD163"/>
      <c r="AE163"/>
      <c r="AF163"/>
      <c r="AG163"/>
      <c r="AH163"/>
    </row>
    <row r="164" spans="1:36" s="28" customFormat="1" ht="11.25" customHeight="1" x14ac:dyDescent="0.2">
      <c r="A164" s="91"/>
      <c r="B164" s="31" t="s">
        <v>47</v>
      </c>
      <c r="C164" s="29">
        <v>299719</v>
      </c>
      <c r="D164" s="29"/>
      <c r="E164" s="29">
        <v>83576</v>
      </c>
      <c r="F164" s="29"/>
      <c r="G164" s="29">
        <v>241846</v>
      </c>
      <c r="H164" s="29"/>
      <c r="I164" s="29">
        <v>200983</v>
      </c>
      <c r="J164" s="29"/>
      <c r="K164" s="29">
        <v>407</v>
      </c>
      <c r="L164" s="29"/>
      <c r="M164" s="29">
        <v>5502</v>
      </c>
      <c r="N164" s="153" t="s">
        <v>158</v>
      </c>
      <c r="O164" s="29">
        <v>474</v>
      </c>
      <c r="P164" s="29"/>
      <c r="Q164" s="30">
        <v>398</v>
      </c>
      <c r="R164" s="30"/>
      <c r="S164" s="30"/>
      <c r="T164" s="30"/>
      <c r="U164" s="30"/>
      <c r="V164" s="30"/>
      <c r="W164" s="30"/>
      <c r="X164" s="30"/>
      <c r="Y164" s="30"/>
      <c r="Z164" s="29"/>
      <c r="AA164"/>
      <c r="AB164"/>
      <c r="AC164"/>
      <c r="AD164"/>
      <c r="AE164"/>
      <c r="AF164"/>
      <c r="AG164"/>
      <c r="AH164"/>
    </row>
    <row r="165" spans="1:36" s="28" customFormat="1" ht="10.5" customHeight="1" x14ac:dyDescent="0.2">
      <c r="A165" s="91"/>
      <c r="B165" s="31"/>
      <c r="C165" s="29"/>
      <c r="D165" s="29"/>
      <c r="E165" s="29"/>
      <c r="F165" s="29"/>
      <c r="G165" s="29"/>
      <c r="H165" s="29"/>
      <c r="I165" s="29"/>
      <c r="J165" s="29"/>
      <c r="K165" s="29"/>
      <c r="L165" s="29"/>
      <c r="M165" s="29"/>
      <c r="N165" s="29"/>
      <c r="O165" s="29"/>
      <c r="P165" s="29"/>
      <c r="Q165" s="29"/>
      <c r="R165" s="30"/>
      <c r="S165" s="30"/>
      <c r="T165" s="162"/>
      <c r="U165" s="30"/>
      <c r="V165" s="30"/>
      <c r="W165" s="30"/>
      <c r="X165" s="30"/>
      <c r="Y165" s="30"/>
      <c r="Z165" s="30"/>
      <c r="AA165" s="29"/>
      <c r="AB165"/>
      <c r="AC165"/>
      <c r="AD165"/>
      <c r="AE165"/>
      <c r="AF165"/>
      <c r="AG165"/>
      <c r="AH165"/>
      <c r="AI165"/>
      <c r="AJ165"/>
    </row>
    <row r="166" spans="1:36" s="28" customFormat="1" ht="11.25" customHeight="1" x14ac:dyDescent="0.2">
      <c r="A166" s="91">
        <v>2018</v>
      </c>
      <c r="B166" s="31" t="s">
        <v>36</v>
      </c>
      <c r="C166" s="180">
        <v>298212</v>
      </c>
      <c r="D166" s="29"/>
      <c r="E166" s="180">
        <v>80581</v>
      </c>
      <c r="F166" s="29"/>
      <c r="G166" s="180">
        <v>243439</v>
      </c>
      <c r="H166" s="29"/>
      <c r="I166" s="180">
        <v>204059</v>
      </c>
      <c r="J166" s="29"/>
      <c r="K166" s="29">
        <v>388</v>
      </c>
      <c r="L166" s="29"/>
      <c r="M166" s="29">
        <v>308</v>
      </c>
      <c r="N166" s="29"/>
      <c r="O166" s="29">
        <v>320</v>
      </c>
      <c r="P166" s="29"/>
      <c r="Q166" s="29">
        <v>257</v>
      </c>
      <c r="R166" s="30"/>
      <c r="S166" s="30"/>
      <c r="T166" s="162"/>
      <c r="U166" s="30"/>
      <c r="V166" s="30"/>
      <c r="W166" s="30"/>
      <c r="X166" s="30"/>
      <c r="Y166" s="30"/>
      <c r="Z166" s="30"/>
      <c r="AA166" s="29"/>
      <c r="AB166"/>
      <c r="AC166"/>
      <c r="AD166"/>
      <c r="AE166"/>
      <c r="AF166"/>
      <c r="AG166"/>
      <c r="AH166"/>
      <c r="AI166"/>
      <c r="AJ166"/>
    </row>
    <row r="167" spans="1:36" s="28" customFormat="1" ht="11.25" customHeight="1" x14ac:dyDescent="0.2">
      <c r="A167" s="91"/>
      <c r="B167" s="31" t="s">
        <v>37</v>
      </c>
      <c r="C167" s="180">
        <v>297409</v>
      </c>
      <c r="D167" s="29"/>
      <c r="E167" s="180">
        <v>78071</v>
      </c>
      <c r="F167" s="29"/>
      <c r="G167" s="180">
        <v>244580</v>
      </c>
      <c r="H167" s="29"/>
      <c r="I167" s="180">
        <v>206620</v>
      </c>
      <c r="J167" s="29"/>
      <c r="K167" s="29">
        <v>553</v>
      </c>
      <c r="L167" s="29"/>
      <c r="M167" s="29">
        <v>242</v>
      </c>
      <c r="N167" s="29"/>
      <c r="O167" s="29">
        <v>232</v>
      </c>
      <c r="P167" s="29"/>
      <c r="Q167" s="29">
        <v>204</v>
      </c>
      <c r="R167" s="29"/>
      <c r="S167" s="29"/>
      <c r="T167" s="29"/>
      <c r="U167" s="29"/>
      <c r="V167" s="29"/>
      <c r="W167" s="29"/>
      <c r="X167" s="29"/>
      <c r="Y167" s="29"/>
      <c r="Z167" s="29"/>
      <c r="AA167" s="29"/>
      <c r="AB167"/>
      <c r="AC167"/>
      <c r="AD167"/>
      <c r="AE167"/>
      <c r="AF167"/>
      <c r="AG167"/>
      <c r="AH167"/>
      <c r="AI167"/>
      <c r="AJ167"/>
    </row>
    <row r="168" spans="1:36" s="28" customFormat="1" ht="11.25" customHeight="1" x14ac:dyDescent="0.2">
      <c r="A168" s="91"/>
      <c r="B168" s="31" t="s">
        <v>38</v>
      </c>
      <c r="C168" s="180">
        <v>297758</v>
      </c>
      <c r="D168" s="29"/>
      <c r="E168" s="180">
        <v>80223</v>
      </c>
      <c r="F168" s="29"/>
      <c r="G168" s="180">
        <v>244909</v>
      </c>
      <c r="H168" s="29"/>
      <c r="I168" s="180">
        <v>204646</v>
      </c>
      <c r="J168" s="29"/>
      <c r="K168" s="29">
        <v>897</v>
      </c>
      <c r="L168" s="29"/>
      <c r="M168" s="29">
        <v>376</v>
      </c>
      <c r="N168" s="29"/>
      <c r="O168" s="29">
        <v>241</v>
      </c>
      <c r="P168" s="29"/>
      <c r="Q168" s="29">
        <v>208</v>
      </c>
      <c r="R168" s="29"/>
      <c r="S168" s="29"/>
      <c r="T168" s="29"/>
      <c r="U168" s="29"/>
      <c r="V168" s="29"/>
      <c r="W168" s="29"/>
      <c r="X168" s="29"/>
      <c r="Y168" s="29"/>
      <c r="Z168" s="29"/>
      <c r="AA168" s="29"/>
      <c r="AB168"/>
      <c r="AC168"/>
      <c r="AD168"/>
      <c r="AE168"/>
      <c r="AF168"/>
      <c r="AG168"/>
      <c r="AH168"/>
      <c r="AI168"/>
      <c r="AJ168"/>
    </row>
    <row r="169" spans="1:36" s="28" customFormat="1" ht="11.25" customHeight="1" x14ac:dyDescent="0.2">
      <c r="A169" s="91"/>
      <c r="B169" s="31" t="s">
        <v>39</v>
      </c>
      <c r="C169" s="29">
        <v>308735</v>
      </c>
      <c r="D169" s="29"/>
      <c r="E169" s="29">
        <v>97870</v>
      </c>
      <c r="F169" s="29"/>
      <c r="G169" s="29">
        <v>236096</v>
      </c>
      <c r="H169" s="29"/>
      <c r="I169" s="29">
        <v>187772</v>
      </c>
      <c r="J169" s="29"/>
      <c r="K169" s="29">
        <v>2418</v>
      </c>
      <c r="L169" s="29"/>
      <c r="M169" s="29">
        <v>1028</v>
      </c>
      <c r="N169" s="29"/>
      <c r="O169" s="29">
        <v>280</v>
      </c>
      <c r="P169" s="29"/>
      <c r="Q169" s="29">
        <v>272</v>
      </c>
      <c r="R169" s="29"/>
      <c r="S169" s="29"/>
      <c r="T169" s="29"/>
      <c r="U169" s="29"/>
      <c r="V169" s="29"/>
      <c r="W169" s="29"/>
      <c r="X169" s="29"/>
      <c r="Y169" s="29"/>
      <c r="Z169" s="29"/>
      <c r="AA169" s="29"/>
      <c r="AB169"/>
      <c r="AC169"/>
      <c r="AD169"/>
      <c r="AE169"/>
      <c r="AF169"/>
      <c r="AG169"/>
      <c r="AH169"/>
      <c r="AI169"/>
      <c r="AJ169"/>
    </row>
    <row r="170" spans="1:36" s="28" customFormat="1" ht="11.25" customHeight="1" x14ac:dyDescent="0.2">
      <c r="A170" s="91"/>
      <c r="B170" s="31" t="s">
        <v>40</v>
      </c>
      <c r="C170" s="180">
        <v>319439</v>
      </c>
      <c r="D170" s="29"/>
      <c r="E170" s="180">
        <v>109355</v>
      </c>
      <c r="F170" s="29"/>
      <c r="G170" s="180">
        <v>227458</v>
      </c>
      <c r="H170" s="29"/>
      <c r="I170" s="180">
        <v>177425</v>
      </c>
      <c r="J170" s="29"/>
      <c r="K170" s="29">
        <v>2395</v>
      </c>
      <c r="L170" s="29"/>
      <c r="M170" s="29">
        <v>1440</v>
      </c>
      <c r="N170" s="29"/>
      <c r="O170" s="29">
        <v>357</v>
      </c>
      <c r="P170" s="29"/>
      <c r="Q170" s="29">
        <v>317</v>
      </c>
      <c r="R170" s="29"/>
      <c r="S170" s="29"/>
      <c r="T170" s="29"/>
      <c r="U170" s="29"/>
      <c r="V170" s="29"/>
      <c r="W170" s="29"/>
      <c r="X170" s="29"/>
      <c r="Y170" s="29"/>
      <c r="Z170" s="29"/>
      <c r="AA170" s="29"/>
      <c r="AB170"/>
      <c r="AC170"/>
      <c r="AD170"/>
      <c r="AE170"/>
      <c r="AF170"/>
      <c r="AG170"/>
      <c r="AH170"/>
      <c r="AI170"/>
      <c r="AJ170"/>
    </row>
    <row r="171" spans="1:36" s="28" customFormat="1" ht="11.25" customHeight="1" x14ac:dyDescent="0.2">
      <c r="A171" s="91"/>
      <c r="B171" s="31" t="s">
        <v>41</v>
      </c>
      <c r="C171" s="180">
        <v>322994</v>
      </c>
      <c r="D171" s="29"/>
      <c r="E171" s="180">
        <v>115316</v>
      </c>
      <c r="F171" s="29"/>
      <c r="G171" s="180">
        <v>225035</v>
      </c>
      <c r="H171" s="29"/>
      <c r="I171" s="180">
        <v>172577</v>
      </c>
      <c r="J171" s="29"/>
      <c r="K171" s="29">
        <v>1581</v>
      </c>
      <c r="L171" s="29"/>
      <c r="M171" s="29">
        <v>1439</v>
      </c>
      <c r="N171" s="29"/>
      <c r="O171" s="29">
        <v>481</v>
      </c>
      <c r="P171" s="29"/>
      <c r="Q171" s="29">
        <v>349</v>
      </c>
      <c r="R171" s="29"/>
      <c r="S171" s="29"/>
      <c r="T171" s="29"/>
      <c r="U171" s="29"/>
      <c r="V171" s="29"/>
      <c r="W171" s="29"/>
      <c r="X171" s="29"/>
      <c r="Y171" s="29"/>
      <c r="Z171" s="29"/>
      <c r="AA171" s="29"/>
      <c r="AB171"/>
      <c r="AC171"/>
      <c r="AD171"/>
      <c r="AE171"/>
      <c r="AF171"/>
      <c r="AG171"/>
      <c r="AH171"/>
      <c r="AI171"/>
      <c r="AJ171"/>
    </row>
    <row r="172" spans="1:36" s="28" customFormat="1" ht="11.25" customHeight="1" x14ac:dyDescent="0.2">
      <c r="A172" s="91"/>
      <c r="B172" s="31" t="s">
        <v>42</v>
      </c>
      <c r="C172" s="180">
        <v>325038</v>
      </c>
      <c r="D172" s="29"/>
      <c r="E172" s="180">
        <v>223854</v>
      </c>
      <c r="F172" s="29"/>
      <c r="G172" s="180">
        <v>119386</v>
      </c>
      <c r="H172" s="29"/>
      <c r="I172" s="180">
        <v>169781</v>
      </c>
      <c r="J172" s="29"/>
      <c r="K172" s="29">
        <v>1343</v>
      </c>
      <c r="L172" s="29"/>
      <c r="M172" s="29">
        <v>1510</v>
      </c>
      <c r="N172" s="29"/>
      <c r="O172" s="29">
        <v>499</v>
      </c>
      <c r="P172" s="29"/>
      <c r="Q172" s="29">
        <v>278</v>
      </c>
      <c r="R172" s="29"/>
      <c r="S172" s="29"/>
      <c r="T172" s="29"/>
      <c r="U172" s="29"/>
      <c r="V172" s="29"/>
      <c r="W172" s="29"/>
      <c r="X172" s="29"/>
      <c r="Y172" s="29"/>
      <c r="Z172" s="29"/>
      <c r="AA172"/>
      <c r="AB172"/>
      <c r="AC172"/>
      <c r="AD172"/>
      <c r="AE172"/>
      <c r="AF172"/>
      <c r="AG172"/>
      <c r="AH172"/>
      <c r="AI172"/>
    </row>
    <row r="173" spans="1:36" s="28" customFormat="1" ht="11.25" customHeight="1" x14ac:dyDescent="0.2">
      <c r="A173" s="91"/>
      <c r="B173" s="31" t="s">
        <v>43</v>
      </c>
      <c r="C173" s="180">
        <v>323250</v>
      </c>
      <c r="D173" s="29"/>
      <c r="E173" s="180">
        <v>119463</v>
      </c>
      <c r="F173" s="29"/>
      <c r="G173" s="180">
        <v>226280</v>
      </c>
      <c r="H173" s="29"/>
      <c r="I173" s="180">
        <v>171051</v>
      </c>
      <c r="J173" s="29"/>
      <c r="K173" s="29">
        <v>1035</v>
      </c>
      <c r="L173" s="29"/>
      <c r="M173" s="29">
        <v>1567</v>
      </c>
      <c r="N173" s="29"/>
      <c r="O173" s="29">
        <v>411</v>
      </c>
      <c r="P173" s="29"/>
      <c r="Q173" s="29">
        <v>228</v>
      </c>
      <c r="R173" s="29"/>
      <c r="S173" s="29"/>
      <c r="T173" s="29"/>
      <c r="U173" s="29"/>
      <c r="V173" s="29"/>
      <c r="W173" s="29"/>
      <c r="X173" s="29"/>
      <c r="Y173" s="29"/>
      <c r="Z173" s="29"/>
      <c r="AA173"/>
      <c r="AB173"/>
      <c r="AC173"/>
      <c r="AD173"/>
      <c r="AE173"/>
      <c r="AF173"/>
      <c r="AG173"/>
      <c r="AH173"/>
      <c r="AI173"/>
    </row>
    <row r="174" spans="1:36" s="28" customFormat="1" ht="11.25" customHeight="1" x14ac:dyDescent="0.2">
      <c r="A174" s="91"/>
      <c r="B174" s="31" t="s">
        <v>44</v>
      </c>
      <c r="C174" s="180">
        <v>318143</v>
      </c>
      <c r="D174" s="29"/>
      <c r="E174" s="180">
        <v>115902</v>
      </c>
      <c r="F174" s="29"/>
      <c r="G174" s="180">
        <v>231647</v>
      </c>
      <c r="H174" s="29"/>
      <c r="I174" s="180">
        <v>175841</v>
      </c>
      <c r="J174" s="29"/>
      <c r="K174" s="151">
        <v>724</v>
      </c>
      <c r="L174" s="29"/>
      <c r="M174" s="29">
        <v>1500</v>
      </c>
      <c r="N174" s="29"/>
      <c r="O174" s="29">
        <v>483</v>
      </c>
      <c r="P174" s="29"/>
      <c r="Q174" s="29">
        <v>298</v>
      </c>
      <c r="R174" s="29"/>
      <c r="S174" s="29"/>
      <c r="T174" s="29"/>
      <c r="U174" s="29"/>
      <c r="V174" s="29"/>
      <c r="W174" s="29"/>
      <c r="X174" s="29"/>
      <c r="Y174" s="29"/>
      <c r="Z174" s="29"/>
      <c r="AA174"/>
      <c r="AB174"/>
      <c r="AC174"/>
      <c r="AD174"/>
      <c r="AE174"/>
      <c r="AF174"/>
      <c r="AG174"/>
      <c r="AH174"/>
      <c r="AI174"/>
    </row>
    <row r="175" spans="1:36" s="28" customFormat="1" ht="11.25" customHeight="1" x14ac:dyDescent="0.2">
      <c r="A175" s="91"/>
      <c r="B175" s="31" t="s">
        <v>45</v>
      </c>
      <c r="C175" s="180">
        <v>308244</v>
      </c>
      <c r="D175" s="29"/>
      <c r="E175" s="180">
        <v>104049</v>
      </c>
      <c r="F175" s="29"/>
      <c r="G175" s="180">
        <v>241536</v>
      </c>
      <c r="H175" s="29"/>
      <c r="I175" s="180">
        <v>188416</v>
      </c>
      <c r="J175" s="29"/>
      <c r="K175" s="29">
        <v>589</v>
      </c>
      <c r="L175" s="29"/>
      <c r="M175" s="29">
        <v>1128</v>
      </c>
      <c r="N175" s="29"/>
      <c r="O175" s="29">
        <v>619</v>
      </c>
      <c r="P175" s="29"/>
      <c r="Q175" s="29">
        <v>421</v>
      </c>
      <c r="R175" s="29"/>
      <c r="S175" s="29"/>
      <c r="T175" s="29"/>
      <c r="U175" s="29"/>
      <c r="V175" s="29"/>
      <c r="W175" s="29"/>
      <c r="X175" s="29"/>
      <c r="Y175" s="29"/>
      <c r="Z175" s="29"/>
      <c r="AA175"/>
      <c r="AB175"/>
      <c r="AC175"/>
      <c r="AD175"/>
      <c r="AE175"/>
      <c r="AF175"/>
      <c r="AG175"/>
      <c r="AH175"/>
      <c r="AI175"/>
    </row>
    <row r="176" spans="1:36" s="28" customFormat="1" ht="11.25" customHeight="1" x14ac:dyDescent="0.2">
      <c r="A176" s="91"/>
      <c r="B176" s="31" t="s">
        <v>46</v>
      </c>
      <c r="C176" s="180">
        <v>303078</v>
      </c>
      <c r="D176" s="29"/>
      <c r="E176" s="180">
        <v>93025</v>
      </c>
      <c r="F176" s="29"/>
      <c r="G176" s="180">
        <v>246701</v>
      </c>
      <c r="H176" s="29"/>
      <c r="I176" s="180">
        <v>199849</v>
      </c>
      <c r="J176" s="29"/>
      <c r="K176" s="29">
        <v>404</v>
      </c>
      <c r="L176" s="29"/>
      <c r="M176" s="29">
        <v>744</v>
      </c>
      <c r="N176" s="29"/>
      <c r="O176" s="29">
        <v>414</v>
      </c>
      <c r="P176" s="29"/>
      <c r="Q176" s="29">
        <v>349</v>
      </c>
      <c r="R176" s="29"/>
      <c r="S176" s="29"/>
      <c r="T176" s="29"/>
      <c r="U176" s="29"/>
      <c r="V176" s="29"/>
      <c r="W176" s="29"/>
      <c r="X176" s="29"/>
      <c r="Y176" s="29"/>
      <c r="Z176" s="29"/>
      <c r="AA176"/>
      <c r="AB176"/>
      <c r="AC176"/>
      <c r="AD176"/>
      <c r="AE176"/>
      <c r="AF176"/>
      <c r="AG176"/>
      <c r="AH176"/>
      <c r="AI176"/>
    </row>
    <row r="177" spans="1:35" s="28" customFormat="1" ht="11.25" customHeight="1" x14ac:dyDescent="0.2">
      <c r="A177" s="91"/>
      <c r="B177" s="31" t="s">
        <v>47</v>
      </c>
      <c r="C177" s="180">
        <v>300736</v>
      </c>
      <c r="D177" s="29"/>
      <c r="E177" s="180">
        <v>86495</v>
      </c>
      <c r="F177" s="29"/>
      <c r="G177" s="180">
        <v>249074</v>
      </c>
      <c r="H177" s="29"/>
      <c r="I177" s="180">
        <v>206327</v>
      </c>
      <c r="J177" s="29"/>
      <c r="K177" s="29">
        <v>342</v>
      </c>
      <c r="L177" s="29"/>
      <c r="M177" s="29">
        <v>348</v>
      </c>
      <c r="N177" s="29"/>
      <c r="O177" s="29">
        <v>345</v>
      </c>
      <c r="P177" s="29"/>
      <c r="Q177" s="29">
        <v>421</v>
      </c>
      <c r="R177" s="29"/>
      <c r="S177" s="29"/>
      <c r="T177" s="29"/>
      <c r="U177" s="29"/>
      <c r="V177" s="29"/>
      <c r="W177" s="29"/>
      <c r="X177" s="29"/>
      <c r="Y177" s="29"/>
      <c r="Z177" s="29"/>
      <c r="AA177"/>
      <c r="AB177"/>
      <c r="AC177"/>
      <c r="AD177"/>
      <c r="AE177"/>
      <c r="AF177"/>
      <c r="AG177"/>
      <c r="AH177"/>
      <c r="AI177"/>
    </row>
    <row r="178" spans="1:35" s="28" customFormat="1" ht="10.5" customHeight="1" x14ac:dyDescent="0.2">
      <c r="A178" s="91"/>
      <c r="B178" s="31"/>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c r="AB178"/>
      <c r="AC178"/>
      <c r="AD178"/>
      <c r="AE178"/>
      <c r="AF178"/>
      <c r="AG178"/>
      <c r="AH178"/>
      <c r="AI178"/>
    </row>
    <row r="179" spans="1:35" s="28" customFormat="1" ht="11.25" customHeight="1" x14ac:dyDescent="0.2">
      <c r="A179" s="91">
        <v>2019</v>
      </c>
      <c r="B179" s="31" t="s">
        <v>36</v>
      </c>
      <c r="C179" s="180">
        <v>298775</v>
      </c>
      <c r="D179" s="29"/>
      <c r="E179" s="180">
        <v>82913</v>
      </c>
      <c r="F179" s="29"/>
      <c r="G179" s="180">
        <v>251100</v>
      </c>
      <c r="H179" s="29"/>
      <c r="I179" s="180">
        <v>210053</v>
      </c>
      <c r="J179" s="29"/>
      <c r="K179" s="29">
        <v>321</v>
      </c>
      <c r="L179" s="29"/>
      <c r="M179" s="29">
        <v>339</v>
      </c>
      <c r="N179" s="29"/>
      <c r="O179" s="29">
        <v>265</v>
      </c>
      <c r="P179" s="29"/>
      <c r="Q179" s="29">
        <v>205</v>
      </c>
      <c r="R179" s="29"/>
      <c r="S179" s="29"/>
      <c r="T179" s="29"/>
      <c r="U179" s="29"/>
      <c r="V179" s="29"/>
      <c r="W179" s="29"/>
      <c r="X179" s="29"/>
      <c r="Y179" s="29"/>
      <c r="Z179" s="29"/>
      <c r="AA179"/>
      <c r="AB179"/>
      <c r="AC179"/>
      <c r="AD179"/>
      <c r="AE179"/>
      <c r="AF179"/>
      <c r="AG179"/>
      <c r="AH179"/>
      <c r="AI179"/>
    </row>
    <row r="180" spans="1:35" s="28" customFormat="1" ht="11.25" customHeight="1" x14ac:dyDescent="0.2">
      <c r="A180" s="91"/>
      <c r="B180" s="31" t="s">
        <v>37</v>
      </c>
      <c r="C180" s="180">
        <v>299095</v>
      </c>
      <c r="D180" s="29"/>
      <c r="E180" s="180">
        <v>85592</v>
      </c>
      <c r="F180" s="29"/>
      <c r="G180" s="180">
        <v>251207</v>
      </c>
      <c r="H180" s="29"/>
      <c r="I180" s="180">
        <v>207656</v>
      </c>
      <c r="J180" s="29"/>
      <c r="K180" s="29">
        <v>680</v>
      </c>
      <c r="L180" s="29"/>
      <c r="M180" s="29">
        <v>461</v>
      </c>
      <c r="N180" s="29"/>
      <c r="O180" s="29">
        <v>273</v>
      </c>
      <c r="P180" s="29"/>
      <c r="Q180" s="29">
        <v>189</v>
      </c>
      <c r="R180" s="29"/>
      <c r="S180" s="29"/>
      <c r="T180" s="29"/>
      <c r="U180" s="29"/>
      <c r="V180" s="29"/>
      <c r="W180" s="29"/>
      <c r="X180" s="29"/>
      <c r="Y180" s="29"/>
      <c r="Z180" s="29"/>
      <c r="AA180"/>
      <c r="AB180"/>
      <c r="AC180"/>
      <c r="AD180"/>
      <c r="AE180"/>
      <c r="AF180"/>
      <c r="AG180"/>
      <c r="AH180"/>
      <c r="AI180"/>
    </row>
    <row r="181" spans="1:35" s="28" customFormat="1" ht="11.25" customHeight="1" x14ac:dyDescent="0.2">
      <c r="A181" s="91"/>
      <c r="B181" s="31" t="s">
        <v>38</v>
      </c>
      <c r="C181" s="180">
        <v>301916</v>
      </c>
      <c r="D181" s="29"/>
      <c r="E181" s="180">
        <v>93142</v>
      </c>
      <c r="F181" s="29"/>
      <c r="G181" s="180">
        <v>249531</v>
      </c>
      <c r="H181" s="29"/>
      <c r="I181" s="180">
        <v>200894</v>
      </c>
      <c r="J181" s="29"/>
      <c r="K181" s="29">
        <v>1395</v>
      </c>
      <c r="L181" s="29"/>
      <c r="M181" s="29">
        <v>1038</v>
      </c>
      <c r="N181" s="29"/>
      <c r="O181" s="29">
        <v>263</v>
      </c>
      <c r="P181" s="29"/>
      <c r="Q181" s="29">
        <v>265</v>
      </c>
      <c r="R181" s="29"/>
      <c r="S181" s="29"/>
      <c r="T181" s="29"/>
      <c r="U181" s="29"/>
      <c r="V181" s="29"/>
      <c r="W181" s="29"/>
      <c r="X181" s="29"/>
      <c r="Y181" s="29"/>
      <c r="Z181" s="29"/>
      <c r="AA181"/>
      <c r="AB181"/>
      <c r="AC181"/>
      <c r="AD181"/>
      <c r="AE181"/>
      <c r="AF181"/>
      <c r="AG181"/>
      <c r="AH181"/>
      <c r="AI181"/>
    </row>
    <row r="182" spans="1:35" s="28" customFormat="1" ht="11.25" customHeight="1" x14ac:dyDescent="0.2">
      <c r="A182" s="91"/>
      <c r="B182" s="31" t="s">
        <v>39</v>
      </c>
      <c r="C182" s="180">
        <v>312644</v>
      </c>
      <c r="D182" s="180"/>
      <c r="E182" s="180">
        <v>108574</v>
      </c>
      <c r="F182" s="29"/>
      <c r="G182" s="29">
        <v>240659</v>
      </c>
      <c r="H182" s="29"/>
      <c r="I182" s="29">
        <v>187066</v>
      </c>
      <c r="J182" s="29"/>
      <c r="K182" s="29">
        <v>2175</v>
      </c>
      <c r="L182" s="29"/>
      <c r="M182" s="29">
        <v>1881</v>
      </c>
      <c r="N182" s="29"/>
      <c r="O182" s="29">
        <v>356</v>
      </c>
      <c r="P182" s="29"/>
      <c r="Q182" s="29">
        <v>286</v>
      </c>
      <c r="R182" s="29"/>
      <c r="S182" s="29"/>
      <c r="T182" s="29"/>
      <c r="U182" s="29"/>
      <c r="V182" s="29"/>
      <c r="W182" s="29"/>
      <c r="X182" s="29"/>
      <c r="Y182" s="29"/>
      <c r="Z182" s="29"/>
      <c r="AA182"/>
      <c r="AB182"/>
      <c r="AC182"/>
      <c r="AD182"/>
      <c r="AE182"/>
      <c r="AF182"/>
      <c r="AG182"/>
      <c r="AH182"/>
      <c r="AI182"/>
    </row>
    <row r="183" spans="1:35" s="28" customFormat="1" ht="11.25" customHeight="1" x14ac:dyDescent="0.2">
      <c r="A183" s="91"/>
      <c r="B183" s="31" t="s">
        <v>40</v>
      </c>
      <c r="C183" s="180">
        <v>318965</v>
      </c>
      <c r="D183" s="180"/>
      <c r="E183" s="180">
        <v>116254</v>
      </c>
      <c r="F183" s="29"/>
      <c r="G183" s="29">
        <v>235928</v>
      </c>
      <c r="H183" s="29"/>
      <c r="I183" s="29">
        <v>181646</v>
      </c>
      <c r="J183" s="29"/>
      <c r="K183" s="29">
        <v>2103</v>
      </c>
      <c r="L183" s="29"/>
      <c r="M183" s="29">
        <v>2522</v>
      </c>
      <c r="N183" s="29"/>
      <c r="O183" s="29">
        <v>534</v>
      </c>
      <c r="P183" s="29"/>
      <c r="Q183" s="29">
        <v>277</v>
      </c>
      <c r="R183" s="29"/>
      <c r="S183" s="29"/>
      <c r="T183" s="29"/>
      <c r="U183" s="29"/>
      <c r="V183" s="29"/>
      <c r="W183" s="29"/>
      <c r="X183" s="29"/>
      <c r="Y183" s="29"/>
      <c r="Z183" s="29"/>
      <c r="AA183"/>
      <c r="AB183"/>
      <c r="AC183"/>
      <c r="AD183"/>
      <c r="AE183"/>
      <c r="AF183"/>
      <c r="AG183"/>
      <c r="AH183"/>
      <c r="AI183"/>
    </row>
    <row r="184" spans="1:35" s="28" customFormat="1" ht="11.25" customHeight="1" x14ac:dyDescent="0.2">
      <c r="A184" s="91"/>
      <c r="B184" s="31" t="s">
        <v>41</v>
      </c>
      <c r="C184" s="180">
        <v>323153</v>
      </c>
      <c r="D184" s="180"/>
      <c r="E184" s="180">
        <v>122510</v>
      </c>
      <c r="F184" s="29"/>
      <c r="G184" s="29">
        <v>232829</v>
      </c>
      <c r="H184" s="29"/>
      <c r="I184" s="30">
        <v>177157</v>
      </c>
      <c r="J184" s="29"/>
      <c r="K184" s="29">
        <v>1438</v>
      </c>
      <c r="L184" s="29"/>
      <c r="M184" s="29">
        <v>2012</v>
      </c>
      <c r="N184" s="29"/>
      <c r="O184" s="29">
        <v>391</v>
      </c>
      <c r="P184" s="29"/>
      <c r="Q184" s="29">
        <v>258</v>
      </c>
      <c r="R184" s="29"/>
      <c r="S184" s="29"/>
      <c r="T184" s="29"/>
      <c r="U184" s="29"/>
      <c r="V184" s="29"/>
      <c r="W184" s="29"/>
      <c r="X184" s="29"/>
      <c r="Y184" s="29"/>
      <c r="Z184" s="29"/>
      <c r="AA184"/>
      <c r="AB184"/>
      <c r="AC184"/>
      <c r="AD184"/>
      <c r="AE184"/>
      <c r="AF184"/>
      <c r="AG184"/>
      <c r="AH184"/>
      <c r="AI184"/>
    </row>
    <row r="185" spans="1:35" s="28" customFormat="1" ht="11.25" customHeight="1" x14ac:dyDescent="0.2">
      <c r="A185" s="91"/>
      <c r="B185" s="31" t="s">
        <v>42</v>
      </c>
      <c r="C185" s="180">
        <v>325618</v>
      </c>
      <c r="D185" s="180"/>
      <c r="E185" s="180">
        <v>126474</v>
      </c>
      <c r="F185" s="29"/>
      <c r="G185" s="29">
        <v>231205</v>
      </c>
      <c r="H185" s="29"/>
      <c r="I185" s="30">
        <v>175044</v>
      </c>
      <c r="J185" s="29"/>
      <c r="K185" s="29">
        <v>1458</v>
      </c>
      <c r="L185" s="29"/>
      <c r="M185" s="29">
        <v>2105</v>
      </c>
      <c r="N185" s="29"/>
      <c r="O185" s="29">
        <v>683</v>
      </c>
      <c r="P185" s="29"/>
      <c r="Q185" s="29">
        <v>284</v>
      </c>
      <c r="R185" s="29"/>
      <c r="S185" s="29"/>
      <c r="T185" s="29"/>
      <c r="U185" s="29"/>
      <c r="V185" s="29"/>
      <c r="W185" s="29"/>
      <c r="X185" s="29"/>
      <c r="Y185" s="29"/>
      <c r="Z185" s="29"/>
      <c r="AA185"/>
      <c r="AB185"/>
      <c r="AC185"/>
      <c r="AD185"/>
      <c r="AE185"/>
      <c r="AF185"/>
      <c r="AG185"/>
      <c r="AH185"/>
      <c r="AI185"/>
    </row>
    <row r="186" spans="1:35" s="28" customFormat="1" ht="11.25" customHeight="1" x14ac:dyDescent="0.2">
      <c r="A186" s="91"/>
      <c r="B186" s="31" t="s">
        <v>43</v>
      </c>
      <c r="C186" s="231">
        <v>324782</v>
      </c>
      <c r="D186" s="29"/>
      <c r="E186" s="231">
        <v>127479</v>
      </c>
      <c r="F186" s="29"/>
      <c r="G186" s="29">
        <v>232799</v>
      </c>
      <c r="H186" s="29"/>
      <c r="I186" s="29">
        <v>175724</v>
      </c>
      <c r="J186" s="29"/>
      <c r="K186" s="29">
        <v>1112</v>
      </c>
      <c r="L186" s="29"/>
      <c r="M186" s="29">
        <v>1924</v>
      </c>
      <c r="N186" s="29"/>
      <c r="O186" s="29">
        <v>373</v>
      </c>
      <c r="P186" s="29"/>
      <c r="Q186" s="29">
        <v>260</v>
      </c>
      <c r="R186" s="29"/>
      <c r="S186" s="29"/>
      <c r="T186" s="29"/>
      <c r="U186" s="29"/>
      <c r="V186" s="29"/>
      <c r="W186" s="29"/>
      <c r="X186" s="29"/>
      <c r="Y186" s="29"/>
      <c r="Z186" s="29"/>
      <c r="AA186"/>
      <c r="AB186"/>
      <c r="AC186"/>
      <c r="AD186"/>
      <c r="AE186"/>
      <c r="AF186"/>
      <c r="AG186"/>
      <c r="AH186"/>
      <c r="AI186"/>
    </row>
    <row r="187" spans="1:35" s="28" customFormat="1" ht="11.25" customHeight="1" x14ac:dyDescent="0.2">
      <c r="A187" s="91"/>
      <c r="B187" s="31" t="s">
        <v>44</v>
      </c>
      <c r="C187" s="231">
        <v>318268</v>
      </c>
      <c r="D187" s="29"/>
      <c r="E187" s="231">
        <v>122211</v>
      </c>
      <c r="F187" s="29"/>
      <c r="G187" s="29">
        <v>239527</v>
      </c>
      <c r="H187" s="29"/>
      <c r="I187" s="29">
        <v>182178</v>
      </c>
      <c r="J187" s="29"/>
      <c r="K187" s="29">
        <v>812</v>
      </c>
      <c r="L187" s="29"/>
      <c r="M187" s="29">
        <v>1487</v>
      </c>
      <c r="N187" s="29"/>
      <c r="O187" s="29">
        <v>619</v>
      </c>
      <c r="P187" s="29"/>
      <c r="Q187" s="29">
        <v>316</v>
      </c>
      <c r="R187" s="29"/>
      <c r="S187" s="29"/>
      <c r="T187" s="29"/>
      <c r="U187" s="29"/>
      <c r="V187" s="29"/>
      <c r="W187" s="29"/>
      <c r="X187" s="29"/>
      <c r="Y187" s="29"/>
      <c r="Z187" s="29"/>
      <c r="AA187"/>
      <c r="AB187"/>
      <c r="AC187"/>
      <c r="AD187"/>
      <c r="AE187"/>
      <c r="AF187"/>
      <c r="AG187"/>
      <c r="AH187"/>
      <c r="AI187"/>
    </row>
    <row r="188" spans="1:35" s="28" customFormat="1" ht="11.25" customHeight="1" x14ac:dyDescent="0.2">
      <c r="A188" s="91"/>
      <c r="B188" s="31" t="s">
        <v>45</v>
      </c>
      <c r="C188" s="231">
        <v>309285</v>
      </c>
      <c r="D188" s="29"/>
      <c r="E188" s="231">
        <v>110495</v>
      </c>
      <c r="F188" s="29"/>
      <c r="G188" s="29">
        <v>248511</v>
      </c>
      <c r="H188" s="29"/>
      <c r="I188" s="29">
        <v>194660</v>
      </c>
      <c r="J188" s="29"/>
      <c r="K188" s="29">
        <v>592</v>
      </c>
      <c r="L188" s="29"/>
      <c r="M188" s="29">
        <v>1176</v>
      </c>
      <c r="N188" s="29"/>
      <c r="O188" s="29">
        <v>611</v>
      </c>
      <c r="P188" s="29"/>
      <c r="Q188" s="29">
        <v>429</v>
      </c>
      <c r="R188" s="29"/>
      <c r="S188" s="29"/>
      <c r="T188" s="29"/>
      <c r="U188" s="29"/>
      <c r="V188" s="29"/>
      <c r="W188" s="29"/>
      <c r="X188" s="29"/>
      <c r="Y188" s="29"/>
      <c r="Z188" s="29"/>
      <c r="AA188"/>
      <c r="AB188"/>
      <c r="AC188"/>
      <c r="AD188"/>
      <c r="AE188"/>
      <c r="AF188"/>
      <c r="AG188"/>
      <c r="AH188"/>
      <c r="AI188"/>
    </row>
    <row r="189" spans="1:35" s="28" customFormat="1" ht="11.25" customHeight="1" x14ac:dyDescent="0.2">
      <c r="A189" s="91"/>
      <c r="B189" s="31" t="s">
        <v>46</v>
      </c>
      <c r="C189" s="231">
        <v>304736</v>
      </c>
      <c r="D189" s="29"/>
      <c r="E189" s="231">
        <v>98509</v>
      </c>
      <c r="F189" s="29"/>
      <c r="G189" s="29">
        <v>252987</v>
      </c>
      <c r="H189" s="29"/>
      <c r="I189" s="29">
        <v>206977</v>
      </c>
      <c r="J189" s="29"/>
      <c r="K189" s="29">
        <v>373</v>
      </c>
      <c r="L189" s="29"/>
      <c r="M189" s="29">
        <v>627</v>
      </c>
      <c r="N189" s="29"/>
      <c r="O189" s="29">
        <v>465</v>
      </c>
      <c r="P189" s="29"/>
      <c r="Q189" s="29">
        <v>308</v>
      </c>
      <c r="R189" s="29"/>
      <c r="S189" s="29"/>
      <c r="T189" s="29"/>
      <c r="U189" s="29"/>
      <c r="V189" s="29"/>
      <c r="W189" s="29"/>
      <c r="X189" s="29"/>
      <c r="Y189" s="29"/>
      <c r="Z189" s="29"/>
      <c r="AA189"/>
      <c r="AB189"/>
      <c r="AC189"/>
      <c r="AD189"/>
      <c r="AE189"/>
      <c r="AF189"/>
      <c r="AG189"/>
      <c r="AH189"/>
      <c r="AI189"/>
    </row>
    <row r="190" spans="1:35" s="28" customFormat="1" ht="11.25" customHeight="1" x14ac:dyDescent="0.2">
      <c r="A190" s="91"/>
      <c r="B190" s="31" t="s">
        <v>47</v>
      </c>
      <c r="C190" s="231">
        <v>302494</v>
      </c>
      <c r="D190" s="29"/>
      <c r="E190" s="231">
        <v>92409</v>
      </c>
      <c r="F190" s="29"/>
      <c r="G190" s="29">
        <v>255250</v>
      </c>
      <c r="H190" s="29"/>
      <c r="I190" s="29">
        <v>213296</v>
      </c>
      <c r="J190" s="29"/>
      <c r="K190" s="29">
        <v>313</v>
      </c>
      <c r="L190" s="29"/>
      <c r="M190" s="29">
        <v>454</v>
      </c>
      <c r="N190" s="29"/>
      <c r="O190" s="29">
        <v>316</v>
      </c>
      <c r="P190" s="29"/>
      <c r="Q190" s="29">
        <v>304</v>
      </c>
      <c r="R190" s="29"/>
      <c r="S190" s="29"/>
      <c r="T190" s="29"/>
      <c r="U190" s="29"/>
      <c r="V190" s="29"/>
      <c r="W190" s="29"/>
      <c r="X190" s="29"/>
      <c r="Y190" s="29"/>
      <c r="Z190" s="29"/>
      <c r="AA190"/>
      <c r="AB190"/>
      <c r="AC190"/>
      <c r="AD190"/>
      <c r="AE190"/>
      <c r="AF190"/>
      <c r="AG190"/>
      <c r="AH190"/>
      <c r="AI190"/>
    </row>
    <row r="191" spans="1:35" s="28" customFormat="1" ht="11.25" customHeight="1" x14ac:dyDescent="0.2">
      <c r="A191" s="91"/>
      <c r="B191" s="31"/>
      <c r="C191" s="231"/>
      <c r="D191" s="29"/>
      <c r="E191" s="231"/>
      <c r="F191" s="29"/>
      <c r="G191" s="29"/>
      <c r="H191" s="29"/>
      <c r="I191" s="29"/>
      <c r="J191" s="29"/>
      <c r="K191" s="29"/>
      <c r="L191" s="29"/>
      <c r="M191" s="29"/>
      <c r="N191" s="29"/>
      <c r="O191" s="29"/>
      <c r="P191" s="29"/>
      <c r="Q191" s="29"/>
      <c r="R191" s="29"/>
      <c r="S191" s="29"/>
      <c r="T191" s="29"/>
      <c r="U191" s="29"/>
      <c r="V191" s="29"/>
      <c r="W191" s="29"/>
      <c r="X191" s="29"/>
      <c r="Y191" s="29"/>
      <c r="Z191" s="29"/>
      <c r="AA191"/>
      <c r="AB191"/>
      <c r="AC191"/>
      <c r="AD191"/>
      <c r="AE191"/>
      <c r="AF191"/>
      <c r="AG191"/>
      <c r="AH191"/>
      <c r="AI191"/>
    </row>
    <row r="192" spans="1:35" s="28" customFormat="1" ht="11.25" customHeight="1" x14ac:dyDescent="0.2">
      <c r="A192" s="91">
        <v>2020</v>
      </c>
      <c r="B192" s="31" t="s">
        <v>36</v>
      </c>
      <c r="C192" s="231">
        <v>301368</v>
      </c>
      <c r="D192" s="29"/>
      <c r="E192" s="231">
        <v>91935</v>
      </c>
      <c r="F192" s="29"/>
      <c r="G192" s="29">
        <v>256532</v>
      </c>
      <c r="H192" s="29"/>
      <c r="I192" s="29">
        <v>214225</v>
      </c>
      <c r="J192" s="29"/>
      <c r="K192" s="29">
        <v>435</v>
      </c>
      <c r="L192" s="29"/>
      <c r="M192" s="29">
        <v>648</v>
      </c>
      <c r="N192" s="29"/>
      <c r="O192" s="29">
        <v>300</v>
      </c>
      <c r="P192" s="29"/>
      <c r="Q192" s="29">
        <v>211</v>
      </c>
      <c r="R192" s="29"/>
      <c r="S192" s="29"/>
      <c r="T192" s="29"/>
      <c r="U192" s="29"/>
      <c r="V192" s="29"/>
      <c r="W192" s="29"/>
      <c r="X192" s="29"/>
      <c r="Y192" s="29"/>
      <c r="Z192" s="29"/>
      <c r="AA192"/>
      <c r="AB192"/>
      <c r="AC192"/>
      <c r="AD192"/>
      <c r="AE192"/>
      <c r="AF192"/>
      <c r="AG192"/>
      <c r="AH192"/>
      <c r="AI192"/>
    </row>
    <row r="193" spans="1:35" s="28" customFormat="1" ht="11.25" customHeight="1" x14ac:dyDescent="0.2">
      <c r="A193" s="91"/>
      <c r="B193" s="31" t="s">
        <v>37</v>
      </c>
      <c r="C193" s="231">
        <v>301349</v>
      </c>
      <c r="D193" s="29"/>
      <c r="E193" s="231">
        <v>93275</v>
      </c>
      <c r="F193" s="29"/>
      <c r="G193" s="29">
        <v>256941</v>
      </c>
      <c r="H193" s="29"/>
      <c r="I193" s="29">
        <v>213415</v>
      </c>
      <c r="J193" s="29"/>
      <c r="K193" s="29">
        <v>745</v>
      </c>
      <c r="L193" s="29"/>
      <c r="M193" s="29">
        <v>747</v>
      </c>
      <c r="N193" s="29"/>
      <c r="O193" s="29">
        <v>373</v>
      </c>
      <c r="P193" s="29"/>
      <c r="Q193" s="29">
        <v>233</v>
      </c>
      <c r="R193" s="29"/>
      <c r="S193" s="29"/>
      <c r="T193" s="29"/>
      <c r="U193" s="29"/>
      <c r="V193" s="29"/>
      <c r="W193" s="29"/>
      <c r="X193" s="29"/>
      <c r="Y193" s="29"/>
      <c r="Z193" s="29"/>
      <c r="AA193"/>
      <c r="AB193"/>
      <c r="AC193"/>
      <c r="AD193"/>
      <c r="AE193"/>
      <c r="AF193"/>
      <c r="AG193"/>
      <c r="AH193"/>
      <c r="AI193"/>
    </row>
    <row r="194" spans="1:35" s="189" customFormat="1" ht="12.75" x14ac:dyDescent="0.2">
      <c r="A194" s="213"/>
      <c r="B194" s="206" t="s">
        <v>38</v>
      </c>
      <c r="C194" s="120">
        <v>304680</v>
      </c>
      <c r="D194" s="120"/>
      <c r="E194" s="120">
        <v>102388</v>
      </c>
      <c r="F194" s="120"/>
      <c r="G194" s="120">
        <v>254650</v>
      </c>
      <c r="H194" s="120"/>
      <c r="I194" s="120">
        <v>205063</v>
      </c>
      <c r="J194" s="120"/>
      <c r="K194" s="120">
        <v>1541</v>
      </c>
      <c r="L194" s="120"/>
      <c r="M194" s="120">
        <v>1280</v>
      </c>
      <c r="N194" s="140"/>
      <c r="O194" s="29">
        <v>549</v>
      </c>
      <c r="P194" s="29"/>
      <c r="Q194" s="29">
        <v>543</v>
      </c>
      <c r="R194" s="29"/>
      <c r="S194" s="140"/>
      <c r="T194" s="140"/>
      <c r="U194" s="140"/>
      <c r="V194" s="140"/>
      <c r="W194" s="132"/>
      <c r="X194" s="132"/>
    </row>
    <row r="195" spans="1:35" s="189" customFormat="1" ht="12.75" x14ac:dyDescent="0.2">
      <c r="B195" s="31" t="s">
        <v>39</v>
      </c>
      <c r="C195" s="231">
        <v>314138</v>
      </c>
      <c r="D195" s="231"/>
      <c r="E195" s="231">
        <v>115113</v>
      </c>
      <c r="F195" s="29"/>
      <c r="G195" s="29">
        <v>246877</v>
      </c>
      <c r="H195" s="29"/>
      <c r="I195" s="120">
        <v>193903</v>
      </c>
      <c r="J195" s="29"/>
      <c r="K195" s="29">
        <v>2010</v>
      </c>
      <c r="L195" s="120"/>
      <c r="M195" s="29">
        <v>1947</v>
      </c>
      <c r="N195" s="140"/>
      <c r="O195" s="29">
        <v>360</v>
      </c>
      <c r="P195" s="29"/>
      <c r="Q195" s="29">
        <v>393</v>
      </c>
      <c r="R195" s="29"/>
      <c r="S195" s="140"/>
      <c r="T195" s="140"/>
      <c r="U195" s="140"/>
      <c r="V195" s="140"/>
      <c r="W195" s="132"/>
      <c r="X195" s="132"/>
    </row>
    <row r="196" spans="1:35" s="189" customFormat="1" ht="12.75" x14ac:dyDescent="0.2">
      <c r="B196" s="31" t="s">
        <v>40</v>
      </c>
      <c r="C196" s="231">
        <v>321491</v>
      </c>
      <c r="D196" s="231"/>
      <c r="E196" s="231">
        <v>123033</v>
      </c>
      <c r="F196" s="29"/>
      <c r="G196" s="29">
        <v>241132</v>
      </c>
      <c r="H196" s="29"/>
      <c r="I196" s="120">
        <v>187989</v>
      </c>
      <c r="J196" s="29"/>
      <c r="K196" s="29">
        <v>1906</v>
      </c>
      <c r="L196" s="120"/>
      <c r="M196" s="29">
        <v>2270</v>
      </c>
      <c r="N196" s="140"/>
      <c r="O196" s="29">
        <v>323</v>
      </c>
      <c r="P196" s="29"/>
      <c r="Q196" s="29">
        <v>284</v>
      </c>
      <c r="R196" s="29"/>
      <c r="S196" s="140"/>
      <c r="T196" s="140"/>
      <c r="U196" s="140"/>
      <c r="V196" s="140"/>
      <c r="W196" s="132"/>
      <c r="X196" s="132"/>
    </row>
    <row r="197" spans="1:35" s="28" customFormat="1" ht="12.75" x14ac:dyDescent="0.2">
      <c r="A197" s="32"/>
      <c r="B197" s="31" t="s">
        <v>41</v>
      </c>
      <c r="C197" s="180">
        <v>327555</v>
      </c>
      <c r="D197" s="231"/>
      <c r="E197" s="231">
        <v>131306</v>
      </c>
      <c r="F197" s="231"/>
      <c r="G197" s="29">
        <v>236519</v>
      </c>
      <c r="H197" s="29"/>
      <c r="I197" s="29">
        <v>182038</v>
      </c>
      <c r="J197" s="120"/>
      <c r="K197" s="29">
        <v>1874</v>
      </c>
      <c r="L197" s="29"/>
      <c r="M197" s="29">
        <v>2580</v>
      </c>
      <c r="N197" s="29"/>
      <c r="O197" s="29">
        <v>542</v>
      </c>
      <c r="P197" s="29"/>
      <c r="Q197" s="29">
        <v>290</v>
      </c>
      <c r="R197" s="29"/>
      <c r="S197" s="29"/>
      <c r="T197" s="29"/>
      <c r="U197" s="29"/>
      <c r="V197" s="29"/>
      <c r="W197" s="29"/>
      <c r="X197" s="29"/>
      <c r="Y197" s="29"/>
      <c r="Z197" s="29"/>
      <c r="AA197" s="257"/>
      <c r="AB197"/>
      <c r="AC197"/>
      <c r="AD197"/>
      <c r="AE197"/>
      <c r="AF197"/>
      <c r="AG197"/>
      <c r="AH197"/>
      <c r="AI197"/>
    </row>
    <row r="198" spans="1:35" s="28" customFormat="1" ht="12.75" x14ac:dyDescent="0.2">
      <c r="A198" s="32"/>
      <c r="B198" s="31" t="s">
        <v>42</v>
      </c>
      <c r="C198" s="180">
        <v>330514</v>
      </c>
      <c r="D198" s="231"/>
      <c r="E198" s="231">
        <v>134909</v>
      </c>
      <c r="F198" s="231"/>
      <c r="G198" s="29">
        <v>234761</v>
      </c>
      <c r="H198" s="29"/>
      <c r="I198" s="29">
        <v>180490</v>
      </c>
      <c r="J198" s="120"/>
      <c r="K198" s="29">
        <v>1677</v>
      </c>
      <c r="L198" s="29"/>
      <c r="M198" s="29">
        <v>2308</v>
      </c>
      <c r="N198" s="29"/>
      <c r="O198" s="29">
        <v>510</v>
      </c>
      <c r="P198" s="29"/>
      <c r="Q198" s="29">
        <v>266</v>
      </c>
      <c r="R198" s="29"/>
      <c r="S198" s="29"/>
      <c r="T198" s="29"/>
      <c r="U198" s="29"/>
      <c r="V198" s="29"/>
      <c r="W198" s="29"/>
      <c r="X198" s="29"/>
      <c r="Y198" s="29"/>
      <c r="Z198" s="29"/>
      <c r="AA198" s="257"/>
      <c r="AB198"/>
      <c r="AC198"/>
      <c r="AD198"/>
      <c r="AE198"/>
      <c r="AF198"/>
      <c r="AG198"/>
      <c r="AH198"/>
      <c r="AI198"/>
    </row>
    <row r="199" spans="1:35" s="28" customFormat="1" ht="12.75" x14ac:dyDescent="0.2">
      <c r="A199" s="32"/>
      <c r="B199" s="31" t="s">
        <v>43</v>
      </c>
      <c r="C199" s="180">
        <v>330244</v>
      </c>
      <c r="D199" s="231"/>
      <c r="E199" s="231">
        <v>135705</v>
      </c>
      <c r="F199" s="231"/>
      <c r="G199" s="29">
        <v>235509</v>
      </c>
      <c r="H199" s="29"/>
      <c r="I199" s="29">
        <v>181363</v>
      </c>
      <c r="J199" s="120"/>
      <c r="K199" s="29">
        <v>1084</v>
      </c>
      <c r="L199" s="29"/>
      <c r="M199" s="29">
        <v>1941</v>
      </c>
      <c r="N199" s="29"/>
      <c r="O199" s="29">
        <v>643</v>
      </c>
      <c r="P199" s="29"/>
      <c r="Q199" s="29">
        <v>317</v>
      </c>
      <c r="R199" s="29"/>
      <c r="S199" s="29"/>
      <c r="T199" s="29"/>
      <c r="U199" s="29"/>
      <c r="V199" s="29"/>
      <c r="W199" s="29"/>
      <c r="X199" s="29"/>
      <c r="Y199" s="29"/>
      <c r="Z199" s="29"/>
      <c r="AA199" s="254"/>
      <c r="AB199" s="254"/>
      <c r="AC199"/>
      <c r="AD199"/>
      <c r="AE199"/>
      <c r="AF199"/>
      <c r="AG199"/>
      <c r="AH199"/>
      <c r="AI199"/>
    </row>
    <row r="200" spans="1:35" s="28" customFormat="1" ht="12.75" x14ac:dyDescent="0.2">
      <c r="A200" s="32"/>
      <c r="B200" s="31" t="s">
        <v>44</v>
      </c>
      <c r="C200" s="180">
        <v>325348</v>
      </c>
      <c r="D200" s="231"/>
      <c r="E200" s="231">
        <v>130686</v>
      </c>
      <c r="F200" s="231"/>
      <c r="G200" s="29">
        <v>240627</v>
      </c>
      <c r="H200" s="29"/>
      <c r="I200" s="29">
        <v>187526</v>
      </c>
      <c r="J200" s="120"/>
      <c r="K200" s="29">
        <v>803</v>
      </c>
      <c r="L200" s="29"/>
      <c r="M200" s="29">
        <v>1559</v>
      </c>
      <c r="N200" s="29"/>
      <c r="O200" s="29">
        <v>613</v>
      </c>
      <c r="P200" s="29"/>
      <c r="Q200" s="29">
        <v>435</v>
      </c>
      <c r="R200" s="29"/>
      <c r="S200" s="29"/>
      <c r="T200" s="29"/>
      <c r="U200" s="29"/>
      <c r="V200" s="29"/>
      <c r="W200" s="29"/>
      <c r="X200" s="29"/>
      <c r="Y200" s="29"/>
      <c r="Z200" s="29"/>
      <c r="AA200" s="254"/>
      <c r="AB200" s="254"/>
      <c r="AC200"/>
      <c r="AD200"/>
      <c r="AE200"/>
      <c r="AF200"/>
      <c r="AG200"/>
      <c r="AH200"/>
      <c r="AI200"/>
    </row>
    <row r="201" spans="1:35" s="28" customFormat="1" ht="12.75" x14ac:dyDescent="0.2">
      <c r="A201" s="32"/>
      <c r="B201" s="31" t="s">
        <v>45</v>
      </c>
      <c r="C201" s="180">
        <v>316747</v>
      </c>
      <c r="D201" s="231"/>
      <c r="E201" s="231">
        <v>120450</v>
      </c>
      <c r="F201" s="231"/>
      <c r="G201" s="29">
        <v>249289</v>
      </c>
      <c r="H201" s="29"/>
      <c r="I201" s="29">
        <v>198708</v>
      </c>
      <c r="J201" s="120"/>
      <c r="K201" s="29">
        <v>537</v>
      </c>
      <c r="L201" s="29"/>
      <c r="M201" s="29">
        <v>1464</v>
      </c>
      <c r="N201" s="29"/>
      <c r="O201" s="29">
        <v>501</v>
      </c>
      <c r="P201" s="29"/>
      <c r="Q201" s="29">
        <v>528</v>
      </c>
      <c r="R201" s="29"/>
      <c r="S201" s="29"/>
      <c r="T201" s="29"/>
      <c r="U201" s="29"/>
      <c r="V201" s="29"/>
      <c r="W201" s="29"/>
      <c r="X201" s="29"/>
      <c r="Y201" s="29"/>
      <c r="Z201" s="29"/>
      <c r="AA201" s="260"/>
      <c r="AB201" s="254"/>
      <c r="AC201"/>
      <c r="AD201"/>
      <c r="AE201"/>
      <c r="AF201"/>
      <c r="AG201"/>
      <c r="AH201"/>
      <c r="AI201"/>
    </row>
    <row r="202" spans="1:35" s="28" customFormat="1" ht="12.75" x14ac:dyDescent="0.2">
      <c r="A202" s="32"/>
      <c r="B202" s="31" t="s">
        <v>46</v>
      </c>
      <c r="C202" s="180">
        <v>311559</v>
      </c>
      <c r="D202" s="180"/>
      <c r="E202" s="180">
        <v>109252</v>
      </c>
      <c r="F202" s="180"/>
      <c r="G202" s="180">
        <v>254497</v>
      </c>
      <c r="H202" s="180"/>
      <c r="I202" s="180">
        <v>210887</v>
      </c>
      <c r="J202" s="120"/>
      <c r="K202" s="29">
        <v>423</v>
      </c>
      <c r="L202" s="29"/>
      <c r="M202" s="29">
        <v>1254</v>
      </c>
      <c r="N202" s="29"/>
      <c r="O202" s="29">
        <v>427</v>
      </c>
      <c r="P202" s="29"/>
      <c r="Q202" s="29">
        <v>293</v>
      </c>
      <c r="R202" s="29"/>
      <c r="S202" s="29"/>
      <c r="T202" s="29"/>
      <c r="U202" s="29"/>
      <c r="V202" s="29"/>
      <c r="W202" s="29"/>
      <c r="X202" s="29"/>
      <c r="Y202" s="29"/>
      <c r="Z202" s="29"/>
      <c r="AA202" s="260"/>
      <c r="AB202" s="254"/>
      <c r="AC202"/>
      <c r="AD202"/>
      <c r="AE202"/>
      <c r="AF202"/>
      <c r="AG202"/>
      <c r="AH202"/>
      <c r="AI202"/>
    </row>
    <row r="203" spans="1:35" s="28" customFormat="1" ht="12.75" x14ac:dyDescent="0.2">
      <c r="A203" s="32"/>
      <c r="B203" s="31" t="s">
        <v>47</v>
      </c>
      <c r="C203" s="180">
        <v>310356</v>
      </c>
      <c r="D203" s="180"/>
      <c r="E203" s="231">
        <v>103975</v>
      </c>
      <c r="F203" s="231"/>
      <c r="G203" s="29">
        <v>257312</v>
      </c>
      <c r="H203" s="29"/>
      <c r="I203" s="29">
        <v>222965</v>
      </c>
      <c r="J203" s="120"/>
      <c r="K203" s="29">
        <v>2099</v>
      </c>
      <c r="L203" s="153" t="s">
        <v>452</v>
      </c>
      <c r="M203" s="29">
        <v>7075</v>
      </c>
      <c r="N203" s="153" t="s">
        <v>452</v>
      </c>
      <c r="O203" s="29">
        <v>558</v>
      </c>
      <c r="P203" s="29"/>
      <c r="Q203" s="29">
        <v>337</v>
      </c>
      <c r="R203" s="29"/>
      <c r="S203" s="29"/>
      <c r="T203" s="29"/>
      <c r="U203" s="29"/>
      <c r="V203" s="29"/>
      <c r="W203" s="29"/>
      <c r="X203" s="29"/>
      <c r="Y203" s="29"/>
      <c r="Z203" s="29"/>
      <c r="AA203" s="260"/>
      <c r="AB203" s="254"/>
      <c r="AC203"/>
      <c r="AD203"/>
      <c r="AE203"/>
      <c r="AF203"/>
      <c r="AG203"/>
      <c r="AH203"/>
      <c r="AI203"/>
    </row>
    <row r="204" spans="1:35" s="28" customFormat="1" ht="12.75" x14ac:dyDescent="0.2">
      <c r="A204" s="32"/>
      <c r="B204" s="31"/>
      <c r="C204" s="180"/>
      <c r="D204" s="180"/>
      <c r="E204" s="231"/>
      <c r="F204" s="231"/>
      <c r="G204" s="29"/>
      <c r="H204" s="29"/>
      <c r="I204" s="29"/>
      <c r="J204" s="120"/>
      <c r="K204" s="29"/>
      <c r="L204" s="29"/>
      <c r="M204" s="29"/>
      <c r="N204" s="29"/>
      <c r="O204" s="29"/>
      <c r="P204" s="29"/>
      <c r="Q204" s="29"/>
      <c r="R204" s="29"/>
      <c r="S204" s="29"/>
      <c r="T204" s="29"/>
      <c r="U204" s="29"/>
      <c r="V204" s="29"/>
      <c r="W204" s="29"/>
      <c r="X204" s="29"/>
      <c r="Y204" s="29"/>
      <c r="Z204" s="29"/>
      <c r="AA204" s="260"/>
      <c r="AB204" s="254"/>
      <c r="AC204"/>
      <c r="AD204"/>
      <c r="AE204"/>
      <c r="AF204"/>
      <c r="AG204"/>
      <c r="AH204"/>
      <c r="AI204"/>
    </row>
    <row r="205" spans="1:35" s="28" customFormat="1" ht="12.75" x14ac:dyDescent="0.2">
      <c r="A205" s="91">
        <v>2021</v>
      </c>
      <c r="B205" s="31" t="s">
        <v>36</v>
      </c>
      <c r="C205" s="180">
        <v>308289</v>
      </c>
      <c r="D205" s="231"/>
      <c r="E205" s="180">
        <v>98811</v>
      </c>
      <c r="F205" s="231"/>
      <c r="G205" s="180">
        <v>259398</v>
      </c>
      <c r="H205" s="29"/>
      <c r="I205" s="180">
        <v>228072</v>
      </c>
      <c r="J205" s="120"/>
      <c r="K205" s="29">
        <v>337</v>
      </c>
      <c r="L205" s="29"/>
      <c r="M205" s="29">
        <v>221</v>
      </c>
      <c r="N205" s="29"/>
      <c r="O205" s="29">
        <v>360</v>
      </c>
      <c r="P205" s="29"/>
      <c r="Q205" s="29">
        <v>296</v>
      </c>
      <c r="R205" s="29"/>
      <c r="S205" s="29"/>
      <c r="T205" s="29"/>
      <c r="U205" s="29"/>
      <c r="V205" s="29"/>
      <c r="W205" s="29"/>
      <c r="X205" s="29"/>
      <c r="Y205" s="29"/>
      <c r="Z205" s="29"/>
      <c r="AA205" s="260"/>
      <c r="AB205"/>
      <c r="AC205"/>
      <c r="AD205"/>
      <c r="AE205"/>
      <c r="AF205"/>
      <c r="AG205"/>
      <c r="AH205"/>
      <c r="AI205"/>
    </row>
    <row r="206" spans="1:35" s="189" customFormat="1" ht="12.75" x14ac:dyDescent="0.2">
      <c r="A206" s="252"/>
      <c r="B206" s="34"/>
      <c r="C206" s="222"/>
      <c r="D206" s="222"/>
      <c r="E206" s="222"/>
      <c r="F206" s="222"/>
      <c r="G206" s="222"/>
      <c r="H206" s="222"/>
      <c r="I206" s="222"/>
      <c r="J206" s="222"/>
      <c r="K206" s="222"/>
      <c r="L206" s="222"/>
      <c r="M206" s="190"/>
      <c r="N206" s="191"/>
      <c r="O206" s="191"/>
      <c r="P206" s="191"/>
      <c r="Q206" s="191"/>
      <c r="R206" s="140"/>
      <c r="S206" s="140"/>
      <c r="T206" s="140"/>
      <c r="U206" s="140"/>
      <c r="V206" s="140"/>
      <c r="W206" s="132"/>
      <c r="X206" s="132"/>
    </row>
    <row r="207" spans="1:35" s="28" customFormat="1" ht="11.25" customHeight="1" x14ac:dyDescent="0.2">
      <c r="A207" s="91"/>
      <c r="B207" s="31"/>
      <c r="C207" s="180"/>
      <c r="D207" s="29"/>
      <c r="E207" s="180"/>
      <c r="F207" s="29"/>
      <c r="G207" s="29"/>
      <c r="H207" s="29"/>
      <c r="I207" s="29"/>
      <c r="J207" s="29"/>
      <c r="K207" s="29"/>
      <c r="L207" s="29"/>
      <c r="M207" s="29"/>
      <c r="N207" s="29"/>
      <c r="O207" s="29"/>
      <c r="P207" s="29"/>
      <c r="Q207" s="29"/>
      <c r="R207" s="29"/>
      <c r="S207" s="29"/>
      <c r="T207" s="29"/>
      <c r="U207" s="29"/>
      <c r="V207" s="29"/>
      <c r="W207" s="29"/>
      <c r="X207" s="29"/>
      <c r="Y207" s="29"/>
      <c r="Z207" s="29"/>
      <c r="AA207"/>
      <c r="AB207"/>
      <c r="AC207"/>
      <c r="AD207"/>
      <c r="AE207"/>
      <c r="AF207"/>
      <c r="AG207"/>
      <c r="AH207"/>
      <c r="AI207"/>
    </row>
    <row r="208" spans="1:35" ht="11.25" customHeight="1" x14ac:dyDescent="0.2">
      <c r="A208" s="11" t="s">
        <v>159</v>
      </c>
      <c r="B208" s="20"/>
      <c r="C208" s="20"/>
      <c r="D208" s="20"/>
      <c r="E208" s="20"/>
      <c r="F208" s="20"/>
      <c r="G208" s="20"/>
      <c r="H208" s="20"/>
      <c r="I208" s="20"/>
      <c r="J208" s="20"/>
      <c r="K208" s="20"/>
      <c r="L208" s="20"/>
      <c r="M208" s="20"/>
      <c r="N208" s="20"/>
      <c r="O208" s="20"/>
      <c r="P208" s="20"/>
      <c r="Q208" s="20"/>
    </row>
    <row r="209" spans="1:26" ht="12.75" x14ac:dyDescent="0.2">
      <c r="A209" s="11" t="s">
        <v>160</v>
      </c>
      <c r="B209" s="238"/>
      <c r="C209" s="238"/>
      <c r="D209" s="238"/>
      <c r="E209" s="238"/>
      <c r="F209" s="238"/>
      <c r="G209" s="238"/>
      <c r="H209" s="238"/>
      <c r="I209" s="238"/>
      <c r="J209" s="238"/>
      <c r="K209" s="238"/>
      <c r="L209" s="238"/>
      <c r="M209" s="238"/>
      <c r="N209" s="238"/>
      <c r="O209" s="238"/>
      <c r="P209" s="238"/>
      <c r="Q209" s="238"/>
      <c r="R209" s="233"/>
      <c r="S209" s="233"/>
      <c r="T209" s="233"/>
      <c r="U209" s="233"/>
      <c r="V209" s="233"/>
      <c r="W209" s="233"/>
      <c r="X209" s="233"/>
      <c r="Y209" s="233"/>
      <c r="Z209" s="233"/>
    </row>
    <row r="210" spans="1:26" ht="11.25" customHeight="1" x14ac:dyDescent="0.2">
      <c r="A210" s="13" t="s">
        <v>161</v>
      </c>
      <c r="B210" s="20"/>
      <c r="C210" s="20"/>
      <c r="D210" s="20"/>
      <c r="E210" s="20"/>
      <c r="F210" s="20"/>
      <c r="G210" s="20"/>
      <c r="H210" s="20"/>
      <c r="I210" s="20"/>
      <c r="J210" s="20"/>
      <c r="K210" s="20"/>
      <c r="L210" s="20"/>
      <c r="M210" s="20"/>
      <c r="N210" s="20"/>
      <c r="O210" s="20"/>
      <c r="P210" s="20"/>
      <c r="Q210" s="20"/>
    </row>
    <row r="211" spans="1:26" ht="11.25" customHeight="1" x14ac:dyDescent="0.2">
      <c r="A211" s="11" t="s">
        <v>162</v>
      </c>
      <c r="B211" s="20"/>
      <c r="C211" s="20"/>
      <c r="D211" s="20"/>
      <c r="E211" s="20"/>
      <c r="F211" s="20"/>
      <c r="G211" s="20"/>
      <c r="H211" s="20"/>
      <c r="I211" s="20"/>
      <c r="J211" s="20"/>
      <c r="K211" s="20"/>
      <c r="L211" s="20"/>
      <c r="M211" s="20"/>
      <c r="N211" s="20"/>
      <c r="O211" s="20"/>
      <c r="P211" s="20"/>
      <c r="Q211" s="20"/>
    </row>
    <row r="212" spans="1:26" ht="11.25" customHeight="1" x14ac:dyDescent="0.2">
      <c r="A212" s="11" t="s">
        <v>453</v>
      </c>
      <c r="B212" s="20"/>
      <c r="C212" s="20"/>
      <c r="D212" s="20"/>
      <c r="E212" s="20"/>
      <c r="F212" s="20"/>
      <c r="G212" s="20"/>
      <c r="H212" s="20"/>
      <c r="I212" s="20"/>
      <c r="J212" s="20"/>
      <c r="K212" s="20"/>
      <c r="L212" s="20"/>
      <c r="M212" s="20"/>
      <c r="N212" s="20"/>
      <c r="O212" s="20"/>
      <c r="P212" s="20"/>
      <c r="Q212" s="20"/>
    </row>
    <row r="213" spans="1:26" ht="11.25" customHeight="1" x14ac:dyDescent="0.2">
      <c r="A213" s="14"/>
      <c r="B213" s="20"/>
      <c r="C213" s="20"/>
      <c r="D213" s="20"/>
      <c r="E213" s="20"/>
      <c r="F213" s="20"/>
      <c r="G213" s="20"/>
      <c r="H213" s="20"/>
      <c r="I213" s="20"/>
      <c r="J213" s="20"/>
      <c r="K213" s="20"/>
      <c r="L213" s="20"/>
      <c r="M213" s="20"/>
      <c r="N213" s="20"/>
      <c r="O213" s="20"/>
      <c r="P213" s="20"/>
      <c r="Q213" s="20"/>
    </row>
    <row r="214" spans="1:26" ht="11.25" customHeight="1" x14ac:dyDescent="0.2">
      <c r="A214" s="11"/>
      <c r="B214" s="20"/>
      <c r="C214" s="20"/>
      <c r="D214" s="20"/>
      <c r="E214" s="20"/>
      <c r="F214" s="20"/>
      <c r="G214" s="20"/>
      <c r="H214" s="20"/>
      <c r="I214" s="20"/>
      <c r="J214" s="20"/>
      <c r="K214" s="20"/>
      <c r="L214" s="20"/>
      <c r="M214" s="20"/>
      <c r="N214" s="20"/>
      <c r="O214" s="20"/>
      <c r="P214" s="20"/>
      <c r="Q214" s="20"/>
    </row>
    <row r="215" spans="1:26" ht="11.25" customHeight="1" x14ac:dyDescent="0.2">
      <c r="A215" s="14"/>
      <c r="B215" s="20"/>
      <c r="C215" s="20"/>
      <c r="D215" s="20"/>
      <c r="E215" s="20"/>
      <c r="F215" s="20"/>
      <c r="G215" s="20"/>
      <c r="H215" s="20"/>
      <c r="I215" s="20"/>
      <c r="J215" s="20"/>
      <c r="K215" s="20"/>
      <c r="L215" s="20"/>
      <c r="M215" s="20"/>
      <c r="N215" s="20"/>
      <c r="O215" s="20"/>
      <c r="P215" s="20"/>
      <c r="Q215" s="20"/>
    </row>
    <row r="216" spans="1:26" ht="11.25" customHeight="1" x14ac:dyDescent="0.2">
      <c r="A216" s="14"/>
      <c r="B216" s="20"/>
      <c r="C216" s="20"/>
      <c r="D216" s="20"/>
      <c r="E216" s="20"/>
      <c r="F216" s="20"/>
      <c r="G216" s="20"/>
      <c r="H216" s="20"/>
      <c r="I216" s="20"/>
      <c r="J216" s="20"/>
      <c r="K216" s="20"/>
      <c r="L216" s="20"/>
      <c r="M216" s="20"/>
      <c r="N216" s="20"/>
      <c r="O216" s="20"/>
      <c r="P216" s="20"/>
      <c r="Q216" s="20"/>
    </row>
    <row r="217" spans="1:26" ht="11.25" customHeight="1" x14ac:dyDescent="0.2">
      <c r="A217" s="14"/>
      <c r="B217" s="20"/>
      <c r="C217" s="20"/>
      <c r="D217" s="20"/>
      <c r="E217" s="20"/>
      <c r="F217" s="20"/>
      <c r="G217" s="20"/>
      <c r="H217" s="20"/>
      <c r="I217" s="20"/>
      <c r="J217" s="20"/>
      <c r="K217" s="20"/>
      <c r="L217" s="20"/>
      <c r="M217" s="20"/>
      <c r="N217" s="20"/>
      <c r="O217" s="20"/>
      <c r="P217" s="20"/>
      <c r="Q217" s="20"/>
    </row>
    <row r="218" spans="1:26" ht="11.25" customHeight="1" x14ac:dyDescent="0.2">
      <c r="A218" s="14"/>
      <c r="B218" s="20"/>
      <c r="C218" s="20"/>
      <c r="D218" s="20"/>
      <c r="E218" s="20"/>
      <c r="F218" s="20"/>
      <c r="G218" s="20"/>
      <c r="H218" s="20"/>
      <c r="I218" s="20"/>
      <c r="J218" s="20"/>
      <c r="K218" s="20"/>
      <c r="L218" s="20"/>
      <c r="M218" s="20"/>
      <c r="N218" s="20"/>
      <c r="O218" s="20"/>
      <c r="P218" s="20"/>
      <c r="Q218" s="20"/>
    </row>
    <row r="219" spans="1:26" ht="11.25" customHeight="1" x14ac:dyDescent="0.2">
      <c r="A219" s="14"/>
      <c r="B219" s="20"/>
      <c r="C219" s="20"/>
      <c r="D219" s="20"/>
      <c r="E219" s="20"/>
      <c r="F219" s="20"/>
      <c r="G219" s="20"/>
      <c r="H219" s="20"/>
      <c r="I219" s="20"/>
      <c r="J219" s="20"/>
      <c r="K219" s="20"/>
      <c r="L219" s="20"/>
      <c r="M219" s="20"/>
      <c r="N219" s="20"/>
      <c r="O219" s="20"/>
      <c r="P219" s="20"/>
      <c r="Q219" s="20"/>
    </row>
    <row r="220" spans="1:26" ht="11.25" customHeight="1" x14ac:dyDescent="0.2">
      <c r="A220" s="14"/>
      <c r="B220" s="20"/>
      <c r="C220" s="20"/>
      <c r="D220" s="20"/>
      <c r="E220" s="20"/>
      <c r="F220" s="20"/>
      <c r="G220" s="20"/>
      <c r="H220" s="20"/>
      <c r="I220" s="20"/>
      <c r="J220" s="20"/>
      <c r="K220" s="20"/>
      <c r="L220" s="20"/>
      <c r="M220" s="20"/>
      <c r="N220" s="20"/>
      <c r="O220" s="20"/>
      <c r="P220" s="20"/>
      <c r="Q220" s="20"/>
    </row>
    <row r="221" spans="1:26" ht="11.25" customHeight="1" x14ac:dyDescent="0.2">
      <c r="A221" s="14"/>
      <c r="B221" s="20"/>
      <c r="C221" s="20"/>
      <c r="D221" s="20"/>
      <c r="E221" s="20"/>
      <c r="F221" s="20"/>
      <c r="G221" s="20"/>
      <c r="H221" s="20"/>
      <c r="I221" s="20"/>
      <c r="J221" s="20"/>
      <c r="K221" s="20"/>
      <c r="L221" s="20"/>
      <c r="M221" s="20"/>
      <c r="N221" s="20"/>
      <c r="O221" s="20"/>
      <c r="P221" s="20"/>
      <c r="Q221" s="20"/>
    </row>
    <row r="222" spans="1:26" ht="11.25" customHeight="1" x14ac:dyDescent="0.2">
      <c r="A222" s="14"/>
      <c r="B222" s="20"/>
      <c r="C222" s="20"/>
      <c r="D222" s="20"/>
      <c r="E222" s="20"/>
      <c r="F222" s="20"/>
      <c r="G222" s="20"/>
      <c r="H222" s="20"/>
      <c r="I222" s="20"/>
      <c r="J222" s="20"/>
      <c r="K222" s="20"/>
      <c r="L222" s="20"/>
      <c r="M222" s="20"/>
      <c r="N222" s="20"/>
      <c r="O222" s="20"/>
      <c r="P222" s="20"/>
      <c r="Q222" s="20"/>
    </row>
    <row r="223" spans="1:26" ht="11.25" customHeight="1" x14ac:dyDescent="0.2">
      <c r="A223" s="14"/>
      <c r="B223" s="20"/>
      <c r="C223" s="20"/>
      <c r="D223" s="20"/>
      <c r="E223" s="20"/>
      <c r="F223" s="20"/>
      <c r="G223" s="20"/>
      <c r="H223" s="20"/>
      <c r="I223" s="20"/>
      <c r="J223" s="20"/>
      <c r="K223" s="20"/>
      <c r="L223" s="20"/>
      <c r="M223" s="20"/>
      <c r="N223" s="20"/>
      <c r="O223" s="20"/>
      <c r="P223" s="20"/>
      <c r="Q223" s="20"/>
    </row>
    <row r="224" spans="1:26" ht="11.25" customHeight="1" x14ac:dyDescent="0.2">
      <c r="A224" s="14"/>
      <c r="B224" s="20"/>
      <c r="C224" s="20"/>
      <c r="D224" s="20"/>
      <c r="E224" s="20"/>
      <c r="F224" s="20"/>
      <c r="G224" s="20"/>
      <c r="H224" s="20"/>
      <c r="I224" s="20"/>
      <c r="J224" s="20"/>
      <c r="K224" s="20"/>
      <c r="L224" s="20"/>
      <c r="M224" s="20"/>
      <c r="N224" s="20"/>
      <c r="O224" s="20"/>
      <c r="P224" s="20"/>
      <c r="Q224" s="20"/>
    </row>
    <row r="225" spans="1:17" ht="11.25" customHeight="1" x14ac:dyDescent="0.2">
      <c r="A225" s="14"/>
      <c r="B225" s="20"/>
      <c r="C225" s="20"/>
      <c r="D225" s="20"/>
      <c r="E225" s="20"/>
      <c r="F225" s="20"/>
      <c r="G225" s="20"/>
      <c r="H225" s="20"/>
      <c r="I225" s="20"/>
      <c r="J225" s="20"/>
      <c r="K225" s="20"/>
      <c r="L225" s="20"/>
      <c r="M225" s="20"/>
      <c r="N225" s="20"/>
      <c r="O225" s="20"/>
      <c r="P225" s="20"/>
      <c r="Q225" s="20"/>
    </row>
    <row r="226" spans="1:17" ht="11.25" customHeight="1" x14ac:dyDescent="0.2">
      <c r="A226" s="14"/>
      <c r="B226" s="20"/>
      <c r="C226" s="20"/>
      <c r="D226" s="20"/>
      <c r="E226" s="20"/>
      <c r="F226" s="20"/>
      <c r="G226" s="20"/>
      <c r="H226" s="20"/>
      <c r="I226" s="20"/>
      <c r="J226" s="20"/>
      <c r="K226" s="20"/>
      <c r="L226" s="20"/>
      <c r="M226" s="20"/>
      <c r="N226" s="20"/>
      <c r="O226" s="20"/>
      <c r="P226" s="20"/>
      <c r="Q226" s="20"/>
    </row>
    <row r="227" spans="1:17" ht="11.25" customHeight="1" x14ac:dyDescent="0.2">
      <c r="A227" s="14"/>
      <c r="B227" s="20"/>
      <c r="C227" s="20"/>
      <c r="D227" s="20"/>
      <c r="E227" s="20"/>
      <c r="F227" s="20"/>
      <c r="G227" s="20"/>
      <c r="H227" s="20"/>
      <c r="I227" s="20"/>
      <c r="J227" s="20"/>
      <c r="K227" s="20"/>
      <c r="L227" s="20"/>
      <c r="M227" s="20"/>
      <c r="N227" s="20"/>
      <c r="O227" s="20"/>
      <c r="P227" s="20"/>
      <c r="Q227" s="20"/>
    </row>
    <row r="228" spans="1:17" ht="11.25" customHeight="1" x14ac:dyDescent="0.2">
      <c r="A228" s="14"/>
      <c r="B228" s="20"/>
      <c r="C228" s="20"/>
      <c r="D228" s="20"/>
      <c r="E228" s="20"/>
      <c r="F228" s="20"/>
      <c r="G228" s="20"/>
      <c r="H228" s="20"/>
      <c r="I228" s="20"/>
      <c r="J228" s="20"/>
      <c r="K228" s="20"/>
      <c r="L228" s="20"/>
      <c r="M228" s="20"/>
      <c r="N228" s="20"/>
      <c r="O228" s="20"/>
      <c r="P228" s="20"/>
      <c r="Q228" s="20"/>
    </row>
    <row r="229" spans="1:17" ht="11.25" customHeight="1" x14ac:dyDescent="0.2">
      <c r="A229" s="14"/>
      <c r="B229" s="20"/>
      <c r="C229" s="20"/>
      <c r="D229" s="20"/>
      <c r="E229" s="20"/>
      <c r="F229" s="20"/>
      <c r="G229" s="20"/>
      <c r="H229" s="20"/>
      <c r="I229" s="20"/>
      <c r="J229" s="20"/>
      <c r="K229" s="20"/>
      <c r="L229" s="20"/>
      <c r="M229" s="20"/>
      <c r="N229" s="20"/>
      <c r="O229" s="20"/>
      <c r="P229" s="20"/>
      <c r="Q229" s="20"/>
    </row>
    <row r="230" spans="1:17" ht="11.25" customHeight="1" x14ac:dyDescent="0.2">
      <c r="A230" s="14"/>
      <c r="B230" s="20"/>
      <c r="C230" s="20"/>
      <c r="D230" s="20"/>
      <c r="E230" s="20"/>
      <c r="F230" s="20"/>
      <c r="G230" s="20"/>
      <c r="H230" s="20"/>
      <c r="I230" s="20"/>
      <c r="J230" s="20"/>
      <c r="K230" s="20"/>
      <c r="L230" s="20"/>
      <c r="M230" s="20"/>
      <c r="N230" s="20"/>
      <c r="O230" s="20"/>
      <c r="P230" s="20"/>
      <c r="Q230" s="20"/>
    </row>
    <row r="231" spans="1:17" ht="11.25" customHeight="1" x14ac:dyDescent="0.2">
      <c r="A231" s="14"/>
      <c r="B231" s="20"/>
      <c r="C231" s="20"/>
      <c r="D231" s="20"/>
      <c r="E231" s="20"/>
      <c r="F231" s="20"/>
      <c r="G231" s="20"/>
      <c r="H231" s="20"/>
      <c r="I231" s="20"/>
      <c r="J231" s="20"/>
      <c r="K231" s="20"/>
      <c r="L231" s="20"/>
      <c r="M231" s="20"/>
      <c r="N231" s="20"/>
      <c r="O231" s="20"/>
      <c r="P231" s="20"/>
      <c r="Q231" s="20"/>
    </row>
    <row r="232" spans="1:17" ht="11.25" customHeight="1" x14ac:dyDescent="0.2">
      <c r="A232" s="14"/>
      <c r="B232" s="20"/>
      <c r="C232" s="20"/>
      <c r="D232" s="20"/>
      <c r="E232" s="20"/>
      <c r="F232" s="20"/>
      <c r="G232" s="20"/>
      <c r="H232" s="20"/>
      <c r="I232" s="20"/>
      <c r="J232" s="20"/>
      <c r="K232" s="20"/>
      <c r="L232" s="20"/>
      <c r="M232" s="20"/>
      <c r="N232" s="20"/>
      <c r="O232" s="20"/>
      <c r="P232" s="20"/>
      <c r="Q232" s="20"/>
    </row>
    <row r="233" spans="1:17" ht="11.25" customHeight="1" x14ac:dyDescent="0.2">
      <c r="A233" s="14"/>
      <c r="B233" s="20"/>
      <c r="C233" s="20"/>
      <c r="D233" s="20"/>
      <c r="E233" s="20"/>
      <c r="F233" s="20"/>
      <c r="G233" s="20"/>
      <c r="H233" s="20"/>
      <c r="I233" s="20"/>
      <c r="J233" s="20"/>
      <c r="K233" s="20"/>
      <c r="L233" s="20"/>
      <c r="M233" s="20"/>
      <c r="N233" s="20"/>
      <c r="O233" s="20"/>
      <c r="P233" s="20"/>
      <c r="Q233" s="20"/>
    </row>
    <row r="234" spans="1:17" ht="11.25" customHeight="1" x14ac:dyDescent="0.2">
      <c r="A234" s="14"/>
      <c r="B234" s="20"/>
      <c r="C234" s="20"/>
      <c r="D234" s="20"/>
      <c r="E234" s="20"/>
      <c r="F234" s="20"/>
      <c r="G234" s="20"/>
      <c r="H234" s="20"/>
      <c r="I234" s="20"/>
      <c r="J234" s="20"/>
      <c r="K234" s="20"/>
      <c r="L234" s="20"/>
      <c r="M234" s="20"/>
      <c r="N234" s="20"/>
      <c r="O234" s="20"/>
      <c r="P234" s="20"/>
      <c r="Q234" s="20"/>
    </row>
    <row r="235" spans="1:17" ht="11.25" customHeight="1" x14ac:dyDescent="0.2">
      <c r="A235" s="14"/>
      <c r="B235" s="20"/>
      <c r="C235" s="20"/>
      <c r="D235" s="20"/>
      <c r="E235" s="20"/>
      <c r="F235" s="20"/>
      <c r="G235" s="20"/>
      <c r="H235" s="20"/>
      <c r="I235" s="20"/>
      <c r="J235" s="20"/>
      <c r="K235" s="20"/>
      <c r="L235" s="20"/>
      <c r="M235" s="20"/>
      <c r="N235" s="20"/>
      <c r="O235" s="20"/>
      <c r="P235" s="20"/>
      <c r="Q235" s="20"/>
    </row>
    <row r="236" spans="1:17" ht="11.25" customHeight="1" x14ac:dyDescent="0.2">
      <c r="A236" s="14"/>
      <c r="B236" s="20"/>
      <c r="C236" s="20"/>
      <c r="D236" s="20"/>
      <c r="E236" s="20"/>
      <c r="F236" s="20"/>
      <c r="G236" s="20"/>
      <c r="H236" s="20"/>
      <c r="I236" s="20"/>
      <c r="J236" s="20"/>
      <c r="K236" s="20"/>
      <c r="L236" s="20"/>
      <c r="M236" s="20"/>
      <c r="N236" s="20"/>
      <c r="O236" s="20"/>
      <c r="P236" s="20"/>
      <c r="Q236" s="20"/>
    </row>
    <row r="237" spans="1:17" ht="11.25" customHeight="1" x14ac:dyDescent="0.2">
      <c r="A237" s="14"/>
      <c r="B237" s="20"/>
      <c r="C237" s="20"/>
      <c r="D237" s="20"/>
      <c r="E237" s="20"/>
      <c r="F237" s="20"/>
      <c r="G237" s="20"/>
      <c r="H237" s="20"/>
      <c r="I237" s="20"/>
      <c r="J237" s="20"/>
      <c r="K237" s="20"/>
      <c r="L237" s="20"/>
      <c r="M237" s="20"/>
      <c r="N237" s="20"/>
      <c r="O237" s="20"/>
      <c r="P237" s="20"/>
      <c r="Q237" s="20"/>
    </row>
    <row r="238" spans="1:17" ht="11.25" customHeight="1" x14ac:dyDescent="0.2">
      <c r="A238" s="14"/>
      <c r="B238" s="20"/>
      <c r="C238" s="20"/>
      <c r="D238" s="20"/>
      <c r="E238" s="20"/>
      <c r="F238" s="20"/>
      <c r="G238" s="20"/>
      <c r="H238" s="20"/>
      <c r="I238" s="20"/>
      <c r="J238" s="20"/>
      <c r="K238" s="20"/>
      <c r="L238" s="20"/>
      <c r="M238" s="20"/>
      <c r="N238" s="20"/>
      <c r="O238" s="20"/>
      <c r="P238" s="20"/>
      <c r="Q238" s="20"/>
    </row>
    <row r="239" spans="1:17" ht="11.25" customHeight="1" x14ac:dyDescent="0.2">
      <c r="A239" s="14"/>
      <c r="B239" s="20"/>
      <c r="C239" s="20"/>
      <c r="D239" s="20"/>
      <c r="E239" s="20"/>
      <c r="F239" s="20"/>
      <c r="G239" s="20"/>
      <c r="H239" s="20"/>
      <c r="I239" s="20"/>
      <c r="J239" s="20"/>
      <c r="K239" s="20"/>
      <c r="L239" s="20"/>
      <c r="M239" s="20"/>
      <c r="N239" s="20"/>
      <c r="O239" s="20"/>
      <c r="P239" s="20"/>
      <c r="Q239" s="20"/>
    </row>
    <row r="240" spans="1:17" ht="11.25" customHeight="1" x14ac:dyDescent="0.2">
      <c r="A240" s="14"/>
      <c r="B240" s="20"/>
      <c r="C240" s="20"/>
      <c r="D240" s="20"/>
      <c r="E240" s="20"/>
      <c r="F240" s="20"/>
      <c r="G240" s="20"/>
      <c r="H240" s="20"/>
      <c r="I240" s="20"/>
      <c r="J240" s="20"/>
      <c r="K240" s="20"/>
      <c r="L240" s="20"/>
      <c r="M240" s="20"/>
      <c r="N240" s="20"/>
      <c r="O240" s="20"/>
      <c r="P240" s="20"/>
      <c r="Q240" s="20"/>
    </row>
    <row r="241" spans="1:17" ht="11.25" customHeight="1" x14ac:dyDescent="0.2">
      <c r="A241" s="14"/>
      <c r="B241" s="20"/>
      <c r="C241" s="20"/>
      <c r="D241" s="20"/>
      <c r="E241" s="20"/>
      <c r="F241" s="20"/>
      <c r="G241" s="20"/>
      <c r="H241" s="20"/>
      <c r="I241" s="20"/>
      <c r="J241" s="20"/>
      <c r="K241" s="20"/>
      <c r="L241" s="20"/>
      <c r="M241" s="20"/>
      <c r="N241" s="20"/>
      <c r="O241" s="20"/>
      <c r="P241" s="20"/>
      <c r="Q241" s="20"/>
    </row>
    <row r="242" spans="1:17" ht="11.25" customHeight="1" x14ac:dyDescent="0.2">
      <c r="A242" s="14"/>
      <c r="B242" s="20"/>
      <c r="C242" s="20"/>
      <c r="D242" s="20"/>
      <c r="E242" s="20"/>
      <c r="F242" s="20"/>
      <c r="G242" s="20"/>
      <c r="H242" s="20"/>
      <c r="I242" s="20"/>
      <c r="J242" s="20"/>
      <c r="K242" s="20"/>
      <c r="L242" s="20"/>
      <c r="M242" s="20"/>
      <c r="N242" s="20"/>
      <c r="O242" s="20"/>
      <c r="P242" s="20"/>
      <c r="Q242" s="20"/>
    </row>
    <row r="243" spans="1:17" ht="11.25" customHeight="1" x14ac:dyDescent="0.2">
      <c r="A243" s="14"/>
      <c r="B243" s="20"/>
      <c r="C243" s="20"/>
      <c r="D243" s="20"/>
      <c r="E243" s="20"/>
      <c r="F243" s="20"/>
      <c r="G243" s="20"/>
      <c r="H243" s="20"/>
      <c r="I243" s="20"/>
      <c r="J243" s="20"/>
      <c r="K243" s="20"/>
      <c r="L243" s="20"/>
      <c r="M243" s="20"/>
      <c r="N243" s="20"/>
      <c r="O243" s="20"/>
      <c r="P243" s="20"/>
      <c r="Q243" s="20"/>
    </row>
    <row r="244" spans="1:17" ht="11.25" customHeight="1" x14ac:dyDescent="0.2">
      <c r="A244" s="14"/>
      <c r="B244" s="20"/>
      <c r="C244" s="20"/>
      <c r="D244" s="20"/>
      <c r="E244" s="20"/>
      <c r="F244" s="20"/>
      <c r="G244" s="20"/>
      <c r="H244" s="20"/>
      <c r="I244" s="20"/>
      <c r="J244" s="20"/>
      <c r="K244" s="20"/>
      <c r="L244" s="20"/>
      <c r="M244" s="20"/>
      <c r="N244" s="20"/>
      <c r="O244" s="20"/>
      <c r="P244" s="20"/>
      <c r="Q244" s="20"/>
    </row>
    <row r="245" spans="1:17" ht="11.25" customHeight="1" x14ac:dyDescent="0.2">
      <c r="A245" s="14"/>
      <c r="B245" s="20"/>
      <c r="C245" s="20"/>
      <c r="D245" s="20"/>
      <c r="E245" s="20"/>
      <c r="F245" s="20"/>
      <c r="G245" s="20"/>
      <c r="H245" s="20"/>
      <c r="I245" s="20"/>
      <c r="J245" s="20"/>
      <c r="K245" s="20"/>
      <c r="L245" s="20"/>
      <c r="M245" s="20"/>
      <c r="N245" s="20"/>
      <c r="O245" s="20"/>
      <c r="P245" s="20"/>
      <c r="Q245" s="20"/>
    </row>
    <row r="246" spans="1:17" ht="11.25" customHeight="1" x14ac:dyDescent="0.2">
      <c r="A246" s="14"/>
      <c r="B246" s="20"/>
      <c r="C246" s="20"/>
      <c r="D246" s="20"/>
      <c r="E246" s="20"/>
      <c r="F246" s="20"/>
      <c r="G246" s="20"/>
      <c r="H246" s="20"/>
      <c r="I246" s="20"/>
      <c r="J246" s="20"/>
      <c r="K246" s="20"/>
      <c r="L246" s="20"/>
      <c r="M246" s="20"/>
      <c r="N246" s="20"/>
      <c r="O246" s="20"/>
      <c r="P246" s="20"/>
      <c r="Q246" s="20"/>
    </row>
    <row r="247" spans="1:17" ht="11.25" customHeight="1" x14ac:dyDescent="0.2">
      <c r="A247" s="14"/>
      <c r="B247" s="20"/>
      <c r="C247" s="20"/>
      <c r="D247" s="20"/>
      <c r="E247" s="20"/>
      <c r="F247" s="20"/>
      <c r="G247" s="20"/>
      <c r="H247" s="20"/>
      <c r="I247" s="20"/>
      <c r="J247" s="20"/>
      <c r="K247" s="20"/>
      <c r="L247" s="20"/>
      <c r="M247" s="20"/>
      <c r="N247" s="20"/>
      <c r="O247" s="20"/>
      <c r="P247" s="20"/>
      <c r="Q247" s="20"/>
    </row>
    <row r="248" spans="1:17" ht="11.25" customHeight="1" x14ac:dyDescent="0.2">
      <c r="A248" s="14"/>
      <c r="B248" s="20"/>
      <c r="C248" s="20"/>
      <c r="D248" s="20"/>
      <c r="E248" s="20"/>
      <c r="F248" s="20"/>
      <c r="G248" s="20"/>
      <c r="H248" s="20"/>
      <c r="I248" s="20"/>
      <c r="J248" s="20"/>
      <c r="K248" s="20"/>
      <c r="L248" s="20"/>
      <c r="M248" s="20"/>
      <c r="N248" s="20"/>
      <c r="O248" s="20"/>
      <c r="P248" s="20"/>
      <c r="Q248" s="20"/>
    </row>
    <row r="249" spans="1:17" ht="11.25" customHeight="1" x14ac:dyDescent="0.2">
      <c r="A249" s="14"/>
      <c r="B249" s="20"/>
      <c r="C249" s="20"/>
      <c r="D249" s="20"/>
      <c r="E249" s="20"/>
      <c r="F249" s="20"/>
      <c r="G249" s="20"/>
      <c r="H249" s="20"/>
      <c r="I249" s="20"/>
      <c r="J249" s="20"/>
      <c r="K249" s="20"/>
      <c r="L249" s="20"/>
      <c r="M249" s="20"/>
      <c r="N249" s="20"/>
      <c r="O249" s="20"/>
      <c r="P249" s="20"/>
      <c r="Q249" s="20"/>
    </row>
    <row r="250" spans="1:17" ht="11.25" customHeight="1" x14ac:dyDescent="0.2">
      <c r="A250" s="14"/>
      <c r="B250" s="20"/>
      <c r="C250" s="20"/>
      <c r="D250" s="20"/>
      <c r="E250" s="20"/>
      <c r="F250" s="20"/>
      <c r="G250" s="20"/>
      <c r="H250" s="20"/>
      <c r="I250" s="20"/>
      <c r="J250" s="20"/>
      <c r="K250" s="20"/>
      <c r="L250" s="20"/>
      <c r="M250" s="20"/>
      <c r="N250" s="20"/>
      <c r="O250" s="20"/>
      <c r="P250" s="20"/>
      <c r="Q250" s="20"/>
    </row>
    <row r="251" spans="1:17" ht="11.25" customHeight="1" x14ac:dyDescent="0.2">
      <c r="A251" s="14"/>
      <c r="B251" s="20"/>
      <c r="C251" s="20"/>
      <c r="D251" s="20"/>
      <c r="E251" s="20"/>
      <c r="F251" s="20"/>
      <c r="G251" s="20"/>
      <c r="H251" s="20"/>
      <c r="I251" s="20"/>
      <c r="J251" s="20"/>
      <c r="K251" s="20"/>
      <c r="L251" s="20"/>
      <c r="M251" s="20"/>
      <c r="N251" s="20"/>
      <c r="O251" s="20"/>
      <c r="P251" s="20"/>
      <c r="Q251" s="20"/>
    </row>
    <row r="252" spans="1:17" ht="11.25" customHeight="1" x14ac:dyDescent="0.2">
      <c r="A252" s="14"/>
      <c r="B252" s="20"/>
      <c r="C252" s="20"/>
      <c r="D252" s="20"/>
      <c r="E252" s="20"/>
      <c r="F252" s="20"/>
      <c r="G252" s="20"/>
      <c r="H252" s="20"/>
      <c r="I252" s="20"/>
      <c r="J252" s="20"/>
      <c r="K252" s="20"/>
      <c r="L252" s="20"/>
      <c r="M252" s="20"/>
      <c r="N252" s="20"/>
      <c r="O252" s="20"/>
      <c r="P252" s="20"/>
      <c r="Q252" s="20"/>
    </row>
    <row r="253" spans="1:17" ht="11.25" customHeight="1" x14ac:dyDescent="0.2">
      <c r="A253" s="14"/>
      <c r="B253" s="20"/>
      <c r="C253" s="20"/>
      <c r="D253" s="20"/>
      <c r="E253" s="20"/>
      <c r="F253" s="20"/>
      <c r="G253" s="20"/>
      <c r="H253" s="20"/>
      <c r="I253" s="20"/>
      <c r="J253" s="20"/>
      <c r="K253" s="20"/>
      <c r="L253" s="20"/>
      <c r="M253" s="20"/>
      <c r="N253" s="20"/>
      <c r="O253" s="20"/>
      <c r="P253" s="20"/>
      <c r="Q253" s="20"/>
    </row>
    <row r="254" spans="1:17" ht="11.25" customHeight="1" x14ac:dyDescent="0.2">
      <c r="A254" s="14"/>
      <c r="B254" s="20"/>
      <c r="C254" s="20"/>
      <c r="D254" s="20"/>
      <c r="E254" s="20"/>
      <c r="F254" s="20"/>
      <c r="G254" s="20"/>
      <c r="H254" s="20"/>
      <c r="I254" s="20"/>
      <c r="J254" s="20"/>
      <c r="K254" s="20"/>
      <c r="L254" s="20"/>
      <c r="M254" s="20"/>
      <c r="N254" s="20"/>
      <c r="O254" s="20"/>
      <c r="P254" s="20"/>
      <c r="Q254" s="20"/>
    </row>
    <row r="255" spans="1:17" ht="11.25" customHeight="1" x14ac:dyDescent="0.2">
      <c r="A255" s="14"/>
      <c r="B255" s="20"/>
      <c r="C255" s="20"/>
      <c r="D255" s="20"/>
      <c r="E255" s="20"/>
      <c r="F255" s="20"/>
      <c r="G255" s="20"/>
      <c r="H255" s="20"/>
      <c r="I255" s="20"/>
      <c r="J255" s="20"/>
      <c r="K255" s="20"/>
      <c r="L255" s="20"/>
      <c r="M255" s="20"/>
      <c r="N255" s="20"/>
      <c r="O255" s="20"/>
      <c r="P255" s="20"/>
      <c r="Q255" s="20"/>
    </row>
    <row r="256" spans="1:17" ht="11.25" customHeight="1" x14ac:dyDescent="0.2">
      <c r="A256" s="14"/>
      <c r="B256" s="20"/>
      <c r="C256" s="20"/>
      <c r="D256" s="20"/>
      <c r="E256" s="20"/>
      <c r="F256" s="20"/>
      <c r="G256" s="20"/>
      <c r="H256" s="20"/>
      <c r="I256" s="20"/>
      <c r="J256" s="20"/>
      <c r="K256" s="20"/>
      <c r="L256" s="20"/>
      <c r="M256" s="20"/>
      <c r="N256" s="20"/>
      <c r="O256" s="20"/>
      <c r="P256" s="20"/>
      <c r="Q256" s="20"/>
    </row>
    <row r="257" spans="1:17" ht="11.25" customHeight="1" x14ac:dyDescent="0.2">
      <c r="A257" s="14"/>
      <c r="B257" s="20"/>
      <c r="C257" s="20"/>
      <c r="D257" s="20"/>
      <c r="E257" s="20"/>
      <c r="F257" s="20"/>
      <c r="G257" s="20"/>
      <c r="H257" s="20"/>
      <c r="I257" s="20"/>
      <c r="J257" s="20"/>
      <c r="K257" s="20"/>
      <c r="L257" s="20"/>
      <c r="M257" s="20"/>
      <c r="N257" s="20"/>
      <c r="O257" s="20"/>
      <c r="P257" s="20"/>
      <c r="Q257" s="20"/>
    </row>
    <row r="258" spans="1:17" ht="11.25" customHeight="1" x14ac:dyDescent="0.2">
      <c r="A258" s="14"/>
      <c r="B258" s="20"/>
      <c r="C258" s="20"/>
      <c r="D258" s="20"/>
      <c r="E258" s="20"/>
      <c r="F258" s="20"/>
      <c r="G258" s="20"/>
      <c r="H258" s="20"/>
      <c r="I258" s="20"/>
      <c r="J258" s="20"/>
      <c r="K258" s="20"/>
      <c r="L258" s="20"/>
      <c r="M258" s="20"/>
      <c r="N258" s="20"/>
      <c r="O258" s="20"/>
      <c r="P258" s="20"/>
      <c r="Q258" s="20"/>
    </row>
    <row r="259" spans="1:17" ht="11.25" customHeight="1" x14ac:dyDescent="0.2">
      <c r="A259" s="14"/>
      <c r="B259" s="20"/>
      <c r="C259" s="20"/>
      <c r="D259" s="20"/>
      <c r="E259" s="20"/>
      <c r="F259" s="20"/>
      <c r="G259" s="20"/>
      <c r="H259" s="20"/>
      <c r="I259" s="20"/>
      <c r="J259" s="20"/>
      <c r="K259" s="20"/>
      <c r="L259" s="20"/>
      <c r="M259" s="20"/>
      <c r="N259" s="20"/>
      <c r="O259" s="20"/>
      <c r="P259" s="20"/>
      <c r="Q259" s="20"/>
    </row>
    <row r="260" spans="1:17" ht="11.25" customHeight="1" x14ac:dyDescent="0.2">
      <c r="A260" s="14"/>
      <c r="B260" s="20"/>
      <c r="C260" s="20"/>
      <c r="D260" s="20"/>
      <c r="E260" s="20"/>
      <c r="F260" s="20"/>
      <c r="G260" s="20"/>
      <c r="H260" s="20"/>
      <c r="I260" s="20"/>
      <c r="J260" s="20"/>
      <c r="K260" s="20"/>
      <c r="L260" s="20"/>
      <c r="M260" s="20"/>
      <c r="N260" s="20"/>
      <c r="O260" s="20"/>
      <c r="P260" s="20"/>
      <c r="Q260" s="20"/>
    </row>
    <row r="261" spans="1:17" ht="11.25" customHeight="1" x14ac:dyDescent="0.2">
      <c r="A261" s="14"/>
      <c r="B261" s="20"/>
    </row>
    <row r="262" spans="1:17" ht="11.25" customHeight="1" x14ac:dyDescent="0.2">
      <c r="A262" s="14"/>
      <c r="B262" s="20"/>
    </row>
    <row r="263" spans="1:17" ht="11.25" customHeight="1" x14ac:dyDescent="0.2">
      <c r="A263" s="14"/>
      <c r="B263" s="20"/>
    </row>
    <row r="264" spans="1:17" ht="11.25" customHeight="1" x14ac:dyDescent="0.2">
      <c r="A264" s="14"/>
      <c r="B264" s="20"/>
    </row>
    <row r="265" spans="1:17" ht="11.25" customHeight="1" x14ac:dyDescent="0.2">
      <c r="A265" s="14"/>
      <c r="B265" s="20"/>
    </row>
    <row r="266" spans="1:17" ht="11.25" customHeight="1" x14ac:dyDescent="0.2">
      <c r="A266" s="14"/>
      <c r="B266" s="20"/>
    </row>
    <row r="267" spans="1:17" ht="11.25" customHeight="1" x14ac:dyDescent="0.2">
      <c r="A267" s="14"/>
      <c r="B267" s="20"/>
    </row>
    <row r="268" spans="1:17" ht="11.25" customHeight="1" x14ac:dyDescent="0.2">
      <c r="A268" s="14"/>
      <c r="B268" s="20"/>
    </row>
    <row r="269" spans="1:17" ht="11.25" customHeight="1" x14ac:dyDescent="0.2">
      <c r="A269" s="14"/>
      <c r="B269" s="20"/>
    </row>
    <row r="270" spans="1:17" ht="11.25" customHeight="1" x14ac:dyDescent="0.2">
      <c r="A270" s="14"/>
      <c r="B270" s="20"/>
    </row>
    <row r="271" spans="1:17" ht="11.25" customHeight="1" x14ac:dyDescent="0.2">
      <c r="A271" s="14"/>
      <c r="B271" s="20"/>
    </row>
    <row r="272" spans="1:17" ht="11.25" customHeight="1" x14ac:dyDescent="0.2">
      <c r="A272" s="14"/>
      <c r="B272" s="20"/>
    </row>
    <row r="273" spans="1:2" ht="11.25" customHeight="1" x14ac:dyDescent="0.2">
      <c r="A273" s="14"/>
      <c r="B273" s="20"/>
    </row>
  </sheetData>
  <phoneticPr fontId="9" type="noConversion"/>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1">
    <tabColor rgb="FF00B050"/>
  </sheetPr>
  <dimension ref="A1:AJ208"/>
  <sheetViews>
    <sheetView workbookViewId="0">
      <pane ySplit="8" topLeftCell="A165" activePane="bottomLeft" state="frozen"/>
      <selection activeCell="M215" sqref="M215"/>
      <selection pane="bottomLeft"/>
    </sheetView>
  </sheetViews>
  <sheetFormatPr defaultRowHeight="12.75" x14ac:dyDescent="0.2"/>
  <cols>
    <col min="1" max="1" width="6.5703125" style="36" customWidth="1"/>
    <col min="2" max="2" width="10.5703125" customWidth="1"/>
    <col min="3" max="3" width="7.5703125" customWidth="1"/>
    <col min="4" max="4" width="2.5703125" customWidth="1"/>
    <col min="5" max="5" width="8.5703125" bestFit="1" customWidth="1"/>
    <col min="6" max="6" width="2.5703125" customWidth="1"/>
    <col min="7" max="7" width="9.5703125" bestFit="1" customWidth="1"/>
    <col min="8" max="8" width="2.5703125" customWidth="1"/>
    <col min="9" max="9" width="8.42578125" bestFit="1" customWidth="1"/>
  </cols>
  <sheetData>
    <row r="1" spans="1:26" s="39" customFormat="1" x14ac:dyDescent="0.2">
      <c r="A1" s="1" t="s">
        <v>63</v>
      </c>
      <c r="B1" s="38"/>
      <c r="C1" s="38"/>
      <c r="D1" s="38"/>
      <c r="E1" s="38"/>
      <c r="F1" s="38"/>
      <c r="G1" s="38"/>
      <c r="H1" s="38"/>
      <c r="I1" s="38"/>
      <c r="J1"/>
      <c r="K1"/>
      <c r="L1"/>
      <c r="M1"/>
      <c r="N1"/>
      <c r="O1"/>
      <c r="P1"/>
      <c r="Q1"/>
      <c r="R1"/>
      <c r="S1"/>
      <c r="T1"/>
      <c r="U1"/>
      <c r="V1"/>
      <c r="W1"/>
      <c r="X1"/>
      <c r="Y1"/>
      <c r="Z1"/>
    </row>
    <row r="2" spans="1:26" s="39" customFormat="1" x14ac:dyDescent="0.2">
      <c r="A2" s="1" t="s">
        <v>56</v>
      </c>
      <c r="B2" s="38"/>
      <c r="C2" s="38"/>
      <c r="D2" s="38"/>
      <c r="E2" s="38"/>
      <c r="F2" s="38"/>
      <c r="G2" s="38"/>
      <c r="H2" s="38"/>
      <c r="I2" s="38"/>
      <c r="J2"/>
      <c r="K2"/>
      <c r="L2"/>
      <c r="M2"/>
      <c r="N2"/>
      <c r="O2"/>
      <c r="P2"/>
      <c r="Q2"/>
      <c r="R2"/>
      <c r="S2"/>
      <c r="T2"/>
      <c r="U2"/>
      <c r="V2"/>
      <c r="W2"/>
      <c r="X2"/>
      <c r="Y2"/>
      <c r="Z2"/>
    </row>
    <row r="3" spans="1:26" s="41" customFormat="1" x14ac:dyDescent="0.2">
      <c r="A3" s="3" t="s">
        <v>64</v>
      </c>
      <c r="B3" s="40"/>
      <c r="C3" s="40"/>
      <c r="D3" s="40"/>
      <c r="E3" s="40"/>
      <c r="F3" s="40"/>
      <c r="G3" s="40"/>
      <c r="H3" s="40"/>
      <c r="I3" s="40"/>
      <c r="J3"/>
      <c r="K3"/>
      <c r="L3"/>
      <c r="M3"/>
      <c r="N3"/>
      <c r="O3"/>
      <c r="P3"/>
      <c r="Q3"/>
      <c r="R3"/>
      <c r="S3"/>
      <c r="T3"/>
      <c r="U3"/>
      <c r="V3"/>
      <c r="W3"/>
      <c r="X3"/>
      <c r="Y3"/>
      <c r="Z3"/>
    </row>
    <row r="4" spans="1:26" s="41" customFormat="1" ht="11.25" customHeight="1" x14ac:dyDescent="0.2">
      <c r="A4" s="42"/>
      <c r="B4" s="43"/>
      <c r="C4" s="43"/>
      <c r="D4" s="43"/>
      <c r="E4" s="43"/>
      <c r="F4" s="43"/>
      <c r="G4" s="43"/>
      <c r="H4" s="43"/>
      <c r="I4" s="43"/>
      <c r="J4"/>
      <c r="K4"/>
      <c r="L4"/>
      <c r="M4"/>
      <c r="N4"/>
      <c r="O4"/>
      <c r="P4"/>
      <c r="Q4"/>
      <c r="R4"/>
      <c r="S4"/>
      <c r="T4"/>
      <c r="U4"/>
      <c r="V4"/>
      <c r="W4"/>
      <c r="X4"/>
      <c r="Y4"/>
      <c r="Z4"/>
    </row>
    <row r="5" spans="1:26" s="20" customFormat="1" ht="11.25" customHeight="1" x14ac:dyDescent="0.2">
      <c r="A5" s="11"/>
      <c r="B5" s="19"/>
      <c r="C5" s="19" t="s">
        <v>48</v>
      </c>
      <c r="D5" s="19"/>
      <c r="E5" s="19" t="s">
        <v>17</v>
      </c>
      <c r="F5" s="19"/>
      <c r="G5" s="19" t="s">
        <v>49</v>
      </c>
      <c r="H5" s="19"/>
      <c r="I5" s="19" t="s">
        <v>50</v>
      </c>
      <c r="J5"/>
      <c r="K5"/>
      <c r="L5"/>
      <c r="M5"/>
      <c r="N5"/>
      <c r="O5"/>
      <c r="P5"/>
      <c r="Q5"/>
      <c r="R5"/>
      <c r="S5"/>
      <c r="T5"/>
      <c r="U5"/>
      <c r="V5"/>
      <c r="W5"/>
      <c r="X5"/>
      <c r="Y5"/>
      <c r="Z5"/>
    </row>
    <row r="6" spans="1:26" s="20" customFormat="1" ht="11.25" customHeight="1" x14ac:dyDescent="0.2">
      <c r="A6" s="11"/>
      <c r="B6" s="19"/>
      <c r="C6" s="45" t="s">
        <v>21</v>
      </c>
      <c r="D6" s="45"/>
      <c r="E6" s="45" t="s">
        <v>22</v>
      </c>
      <c r="F6" s="19"/>
      <c r="G6" s="19" t="s">
        <v>51</v>
      </c>
      <c r="H6" s="19"/>
      <c r="I6" s="19" t="s">
        <v>51</v>
      </c>
      <c r="J6"/>
      <c r="K6"/>
      <c r="L6"/>
      <c r="M6"/>
      <c r="N6"/>
      <c r="O6"/>
      <c r="P6"/>
      <c r="Q6"/>
      <c r="R6"/>
      <c r="S6"/>
      <c r="T6"/>
      <c r="U6"/>
      <c r="V6"/>
      <c r="W6"/>
      <c r="X6"/>
      <c r="Y6"/>
      <c r="Z6"/>
    </row>
    <row r="7" spans="1:26" s="20" customFormat="1" ht="11.25" customHeight="1" x14ac:dyDescent="0.2">
      <c r="A7" s="11"/>
      <c r="B7" s="19"/>
      <c r="C7" s="19"/>
      <c r="D7" s="19"/>
      <c r="E7" s="19"/>
      <c r="F7" s="19"/>
      <c r="G7" s="45" t="s">
        <v>52</v>
      </c>
      <c r="H7" s="45"/>
      <c r="I7" s="45" t="s">
        <v>53</v>
      </c>
      <c r="J7"/>
      <c r="K7"/>
      <c r="L7"/>
      <c r="M7"/>
      <c r="N7"/>
      <c r="O7"/>
      <c r="P7"/>
      <c r="Q7"/>
      <c r="R7"/>
      <c r="S7"/>
      <c r="T7"/>
      <c r="U7"/>
      <c r="V7"/>
      <c r="W7"/>
      <c r="X7"/>
      <c r="Y7"/>
      <c r="Z7"/>
    </row>
    <row r="8" spans="1:26" s="20" customFormat="1" ht="11.25" customHeight="1" x14ac:dyDescent="0.2">
      <c r="A8" s="12"/>
      <c r="B8" s="44"/>
      <c r="C8" s="44"/>
      <c r="D8" s="44"/>
      <c r="E8" s="44"/>
      <c r="F8" s="44"/>
      <c r="G8" s="46" t="s">
        <v>54</v>
      </c>
      <c r="H8" s="46"/>
      <c r="I8" s="46" t="s">
        <v>54</v>
      </c>
      <c r="J8"/>
      <c r="K8"/>
      <c r="L8"/>
      <c r="M8"/>
      <c r="N8"/>
      <c r="O8"/>
      <c r="P8"/>
      <c r="Q8"/>
      <c r="R8"/>
      <c r="S8"/>
      <c r="T8"/>
      <c r="U8"/>
      <c r="V8"/>
      <c r="W8"/>
      <c r="X8"/>
      <c r="Y8"/>
      <c r="Z8"/>
    </row>
    <row r="9" spans="1:26" ht="11.25" customHeight="1" x14ac:dyDescent="0.2">
      <c r="A9" s="6"/>
      <c r="B9" s="47"/>
      <c r="C9" s="47"/>
      <c r="D9" s="47"/>
      <c r="E9" s="47"/>
      <c r="F9" s="47"/>
      <c r="G9" s="47"/>
      <c r="H9" s="47"/>
      <c r="I9" s="47"/>
    </row>
    <row r="10" spans="1:26" s="20" customFormat="1" ht="11.25" customHeight="1" x14ac:dyDescent="0.2">
      <c r="A10" s="11">
        <v>2006</v>
      </c>
      <c r="B10" s="19" t="s">
        <v>36</v>
      </c>
      <c r="C10" s="50">
        <v>326571</v>
      </c>
      <c r="D10" s="50"/>
      <c r="E10" s="50">
        <v>88436</v>
      </c>
      <c r="F10" s="50"/>
      <c r="G10" s="50">
        <v>260</v>
      </c>
      <c r="H10" s="50"/>
      <c r="I10" s="50">
        <v>210</v>
      </c>
      <c r="J10"/>
      <c r="K10"/>
      <c r="L10"/>
      <c r="M10"/>
      <c r="N10"/>
      <c r="O10"/>
      <c r="P10"/>
      <c r="Q10"/>
      <c r="R10"/>
      <c r="S10"/>
      <c r="T10"/>
      <c r="U10"/>
      <c r="V10"/>
      <c r="W10"/>
      <c r="X10"/>
      <c r="Y10"/>
      <c r="Z10"/>
    </row>
    <row r="11" spans="1:26" s="20" customFormat="1" ht="11.25" customHeight="1" x14ac:dyDescent="0.2">
      <c r="A11" s="11"/>
      <c r="B11" s="19" t="s">
        <v>37</v>
      </c>
      <c r="C11" s="50">
        <v>326405</v>
      </c>
      <c r="D11" s="50"/>
      <c r="E11" s="50">
        <v>88722</v>
      </c>
      <c r="F11" s="50"/>
      <c r="G11" s="50">
        <v>266</v>
      </c>
      <c r="H11" s="50"/>
      <c r="I11" s="50">
        <v>161</v>
      </c>
      <c r="J11"/>
      <c r="K11"/>
      <c r="L11"/>
      <c r="M11"/>
      <c r="N11"/>
      <c r="O11"/>
      <c r="P11"/>
      <c r="Q11"/>
      <c r="R11"/>
      <c r="S11"/>
      <c r="T11"/>
      <c r="U11"/>
      <c r="V11"/>
      <c r="W11"/>
      <c r="X11"/>
      <c r="Y11"/>
      <c r="Z11"/>
    </row>
    <row r="12" spans="1:26" s="20" customFormat="1" ht="11.25" customHeight="1" x14ac:dyDescent="0.2">
      <c r="A12" s="11"/>
      <c r="B12" s="19" t="s">
        <v>38</v>
      </c>
      <c r="C12" s="50">
        <v>326367</v>
      </c>
      <c r="D12" s="50"/>
      <c r="E12" s="50">
        <v>89025</v>
      </c>
      <c r="F12" s="50"/>
      <c r="G12" s="50">
        <v>508</v>
      </c>
      <c r="H12" s="50"/>
      <c r="I12" s="50">
        <v>254</v>
      </c>
      <c r="J12"/>
      <c r="K12"/>
      <c r="L12"/>
      <c r="M12"/>
      <c r="N12"/>
      <c r="O12"/>
      <c r="P12"/>
      <c r="Q12"/>
      <c r="R12"/>
      <c r="S12"/>
      <c r="T12"/>
      <c r="U12"/>
      <c r="V12"/>
      <c r="W12"/>
      <c r="X12"/>
      <c r="Y12"/>
      <c r="Z12"/>
    </row>
    <row r="13" spans="1:26" s="20" customFormat="1" ht="11.25" customHeight="1" x14ac:dyDescent="0.2">
      <c r="A13" s="11"/>
      <c r="B13" s="19" t="s">
        <v>39</v>
      </c>
      <c r="C13" s="50">
        <v>326610</v>
      </c>
      <c r="D13" s="50"/>
      <c r="E13" s="50">
        <v>89124</v>
      </c>
      <c r="F13" s="50"/>
      <c r="G13" s="50">
        <v>438</v>
      </c>
      <c r="H13" s="50"/>
      <c r="I13" s="50">
        <v>112</v>
      </c>
      <c r="J13"/>
      <c r="K13"/>
      <c r="L13"/>
      <c r="M13"/>
      <c r="N13"/>
      <c r="O13"/>
      <c r="P13"/>
      <c r="Q13"/>
      <c r="R13"/>
      <c r="S13"/>
      <c r="T13"/>
      <c r="U13"/>
      <c r="V13"/>
      <c r="W13"/>
      <c r="X13"/>
      <c r="Y13"/>
      <c r="Z13"/>
    </row>
    <row r="14" spans="1:26" s="20" customFormat="1" ht="11.25" customHeight="1" x14ac:dyDescent="0.2">
      <c r="A14" s="11"/>
      <c r="B14" s="19" t="s">
        <v>40</v>
      </c>
      <c r="C14" s="50">
        <v>326919</v>
      </c>
      <c r="D14" s="50"/>
      <c r="E14" s="50">
        <v>89055</v>
      </c>
      <c r="F14" s="50"/>
      <c r="G14" s="50">
        <v>408</v>
      </c>
      <c r="H14" s="50"/>
      <c r="I14" s="50">
        <v>187</v>
      </c>
      <c r="J14"/>
      <c r="K14"/>
      <c r="L14"/>
      <c r="M14"/>
      <c r="N14"/>
      <c r="O14"/>
      <c r="P14"/>
      <c r="Q14"/>
      <c r="R14"/>
      <c r="S14"/>
      <c r="T14"/>
      <c r="U14"/>
      <c r="V14"/>
      <c r="W14"/>
      <c r="X14"/>
      <c r="Y14"/>
      <c r="Z14"/>
    </row>
    <row r="15" spans="1:26" s="20" customFormat="1" ht="11.25" customHeight="1" x14ac:dyDescent="0.2">
      <c r="A15" s="11"/>
      <c r="B15" s="19" t="s">
        <v>41</v>
      </c>
      <c r="C15" s="50">
        <v>327255</v>
      </c>
      <c r="D15" s="50"/>
      <c r="E15" s="50">
        <v>89010</v>
      </c>
      <c r="F15" s="50"/>
      <c r="G15" s="50">
        <v>412</v>
      </c>
      <c r="H15" s="50"/>
      <c r="I15" s="50">
        <v>148</v>
      </c>
      <c r="J15"/>
      <c r="K15"/>
      <c r="L15"/>
      <c r="M15"/>
      <c r="N15"/>
      <c r="O15"/>
      <c r="P15"/>
      <c r="Q15"/>
      <c r="R15"/>
      <c r="S15"/>
      <c r="T15"/>
      <c r="U15"/>
      <c r="V15"/>
      <c r="W15"/>
      <c r="X15"/>
      <c r="Y15"/>
      <c r="Z15"/>
    </row>
    <row r="16" spans="1:26" s="20" customFormat="1" ht="11.25" customHeight="1" x14ac:dyDescent="0.2">
      <c r="A16" s="11"/>
      <c r="B16" s="19" t="s">
        <v>42</v>
      </c>
      <c r="C16" s="50">
        <v>327458</v>
      </c>
      <c r="D16" s="50"/>
      <c r="E16" s="50">
        <v>89025</v>
      </c>
      <c r="F16" s="50"/>
      <c r="G16" s="50">
        <v>325</v>
      </c>
      <c r="H16" s="50"/>
      <c r="I16" s="50">
        <v>117</v>
      </c>
      <c r="J16"/>
      <c r="K16"/>
      <c r="L16"/>
      <c r="M16"/>
      <c r="N16"/>
      <c r="O16"/>
      <c r="P16"/>
      <c r="Q16"/>
      <c r="R16"/>
      <c r="S16"/>
      <c r="T16"/>
      <c r="U16"/>
      <c r="V16"/>
      <c r="W16"/>
      <c r="X16"/>
      <c r="Y16"/>
      <c r="Z16"/>
    </row>
    <row r="17" spans="1:26" s="20" customFormat="1" ht="11.25" customHeight="1" x14ac:dyDescent="0.2">
      <c r="A17" s="11"/>
      <c r="B17" s="19" t="s">
        <v>43</v>
      </c>
      <c r="C17" s="50">
        <v>327435</v>
      </c>
      <c r="D17" s="50"/>
      <c r="E17" s="50">
        <v>89202</v>
      </c>
      <c r="F17" s="50"/>
      <c r="G17" s="50">
        <v>297</v>
      </c>
      <c r="H17" s="50"/>
      <c r="I17" s="50">
        <v>163</v>
      </c>
      <c r="J17"/>
      <c r="K17"/>
      <c r="L17"/>
      <c r="M17"/>
      <c r="N17"/>
      <c r="O17"/>
      <c r="P17"/>
      <c r="Q17"/>
      <c r="R17"/>
      <c r="S17"/>
      <c r="T17"/>
      <c r="U17"/>
      <c r="V17"/>
      <c r="W17"/>
      <c r="X17"/>
      <c r="Y17"/>
      <c r="Z17"/>
    </row>
    <row r="18" spans="1:26" s="20" customFormat="1" ht="11.25" customHeight="1" x14ac:dyDescent="0.2">
      <c r="A18" s="11"/>
      <c r="B18" s="19" t="s">
        <v>44</v>
      </c>
      <c r="C18" s="50">
        <v>327269</v>
      </c>
      <c r="D18" s="50"/>
      <c r="E18" s="50">
        <v>89501</v>
      </c>
      <c r="F18" s="50"/>
      <c r="G18" s="50">
        <v>289</v>
      </c>
      <c r="H18" s="50"/>
      <c r="I18" s="50">
        <v>177</v>
      </c>
      <c r="J18"/>
      <c r="K18"/>
      <c r="L18"/>
      <c r="M18"/>
      <c r="N18"/>
      <c r="O18"/>
      <c r="P18"/>
      <c r="Q18"/>
      <c r="R18"/>
      <c r="S18"/>
      <c r="T18"/>
      <c r="U18"/>
      <c r="V18"/>
      <c r="W18"/>
      <c r="X18"/>
      <c r="Y18"/>
      <c r="Z18"/>
    </row>
    <row r="19" spans="1:26" s="20" customFormat="1" ht="11.25" customHeight="1" x14ac:dyDescent="0.2">
      <c r="A19" s="11"/>
      <c r="B19" s="19" t="s">
        <v>45</v>
      </c>
      <c r="C19" s="50">
        <v>326885</v>
      </c>
      <c r="D19" s="50"/>
      <c r="E19" s="50">
        <v>90044</v>
      </c>
      <c r="F19" s="50"/>
      <c r="G19" s="50">
        <v>288</v>
      </c>
      <c r="H19" s="50"/>
      <c r="I19" s="50">
        <v>161</v>
      </c>
      <c r="J19"/>
      <c r="K19"/>
      <c r="L19"/>
      <c r="M19"/>
      <c r="N19"/>
      <c r="O19"/>
      <c r="P19"/>
      <c r="Q19"/>
      <c r="R19"/>
      <c r="S19"/>
      <c r="T19"/>
      <c r="U19"/>
      <c r="V19"/>
      <c r="W19"/>
      <c r="X19"/>
      <c r="Y19"/>
      <c r="Z19"/>
    </row>
    <row r="20" spans="1:26" s="20" customFormat="1" ht="11.25" customHeight="1" x14ac:dyDescent="0.2">
      <c r="A20" s="11"/>
      <c r="B20" s="19" t="s">
        <v>46</v>
      </c>
      <c r="C20" s="50">
        <v>326577</v>
      </c>
      <c r="D20" s="50"/>
      <c r="E20" s="50">
        <v>90565</v>
      </c>
      <c r="F20" s="50"/>
      <c r="G20" s="50">
        <v>412</v>
      </c>
      <c r="H20" s="50"/>
      <c r="I20" s="50">
        <v>221</v>
      </c>
      <c r="J20"/>
      <c r="K20"/>
      <c r="L20"/>
      <c r="M20"/>
      <c r="N20"/>
      <c r="O20"/>
      <c r="P20"/>
      <c r="Q20"/>
      <c r="R20"/>
      <c r="S20"/>
      <c r="T20"/>
      <c r="U20"/>
      <c r="V20"/>
      <c r="W20"/>
      <c r="X20"/>
      <c r="Y20"/>
      <c r="Z20"/>
    </row>
    <row r="21" spans="1:26" s="20" customFormat="1" ht="11.25" customHeight="1" x14ac:dyDescent="0.2">
      <c r="A21" s="11"/>
      <c r="B21" s="51" t="s">
        <v>47</v>
      </c>
      <c r="C21" s="50">
        <v>326714</v>
      </c>
      <c r="D21" s="50"/>
      <c r="E21" s="50">
        <v>90955</v>
      </c>
      <c r="F21" s="50"/>
      <c r="G21" s="50">
        <v>643</v>
      </c>
      <c r="H21" s="50"/>
      <c r="I21" s="50">
        <v>148</v>
      </c>
      <c r="J21"/>
      <c r="K21"/>
      <c r="L21"/>
      <c r="M21"/>
      <c r="N21"/>
      <c r="O21"/>
      <c r="P21"/>
      <c r="Q21"/>
      <c r="R21"/>
      <c r="S21"/>
      <c r="T21"/>
      <c r="U21"/>
      <c r="V21"/>
      <c r="W21"/>
      <c r="X21"/>
      <c r="Y21"/>
      <c r="Z21"/>
    </row>
    <row r="22" spans="1:26" s="20" customFormat="1" ht="11.25" customHeight="1" x14ac:dyDescent="0.2">
      <c r="A22" s="11"/>
      <c r="B22" s="51"/>
      <c r="C22" s="50"/>
      <c r="D22" s="50"/>
      <c r="E22" s="50"/>
      <c r="F22" s="50"/>
      <c r="G22" s="50"/>
      <c r="H22" s="50"/>
      <c r="I22" s="50"/>
      <c r="J22"/>
      <c r="K22"/>
      <c r="L22"/>
      <c r="M22"/>
      <c r="N22"/>
      <c r="O22"/>
      <c r="P22"/>
      <c r="Q22"/>
      <c r="R22"/>
      <c r="S22"/>
      <c r="T22"/>
      <c r="U22"/>
      <c r="V22"/>
      <c r="W22"/>
      <c r="X22"/>
      <c r="Y22"/>
      <c r="Z22"/>
    </row>
    <row r="23" spans="1:26" s="20" customFormat="1" ht="11.25" customHeight="1" x14ac:dyDescent="0.2">
      <c r="A23" s="11">
        <v>2007</v>
      </c>
      <c r="B23" s="19" t="s">
        <v>36</v>
      </c>
      <c r="C23" s="50">
        <v>326443</v>
      </c>
      <c r="D23" s="50"/>
      <c r="E23" s="50">
        <v>91456</v>
      </c>
      <c r="F23" s="50"/>
      <c r="G23" s="50">
        <v>336</v>
      </c>
      <c r="H23" s="50"/>
      <c r="I23" s="50">
        <v>143</v>
      </c>
      <c r="J23"/>
      <c r="K23"/>
      <c r="L23"/>
      <c r="M23"/>
      <c r="N23"/>
      <c r="O23"/>
      <c r="P23"/>
      <c r="Q23"/>
      <c r="R23"/>
      <c r="S23"/>
      <c r="T23"/>
      <c r="U23"/>
      <c r="V23"/>
      <c r="W23"/>
      <c r="X23"/>
      <c r="Y23"/>
      <c r="Z23"/>
    </row>
    <row r="24" spans="1:26" s="20" customFormat="1" ht="11.25" customHeight="1" x14ac:dyDescent="0.2">
      <c r="A24" s="11"/>
      <c r="B24" s="19" t="s">
        <v>37</v>
      </c>
      <c r="C24" s="50">
        <v>326397</v>
      </c>
      <c r="D24" s="50"/>
      <c r="E24" s="50">
        <v>91704</v>
      </c>
      <c r="F24" s="50"/>
      <c r="G24" s="50">
        <v>369</v>
      </c>
      <c r="H24" s="50"/>
      <c r="I24" s="50">
        <v>194</v>
      </c>
      <c r="J24"/>
      <c r="K24"/>
      <c r="L24"/>
      <c r="M24"/>
      <c r="N24"/>
      <c r="O24"/>
      <c r="P24"/>
      <c r="Q24"/>
      <c r="R24"/>
      <c r="S24"/>
      <c r="T24"/>
      <c r="U24"/>
      <c r="V24"/>
      <c r="W24"/>
      <c r="X24"/>
      <c r="Y24"/>
      <c r="Z24"/>
    </row>
    <row r="25" spans="1:26" s="20" customFormat="1" ht="11.25" customHeight="1" x14ac:dyDescent="0.2">
      <c r="A25" s="11"/>
      <c r="B25" s="19" t="s">
        <v>38</v>
      </c>
      <c r="C25" s="50">
        <v>326515</v>
      </c>
      <c r="D25" s="50"/>
      <c r="E25" s="50">
        <v>91973</v>
      </c>
      <c r="F25" s="50"/>
      <c r="G25" s="50">
        <v>530</v>
      </c>
      <c r="H25" s="50"/>
      <c r="I25" s="50">
        <v>171</v>
      </c>
      <c r="J25"/>
      <c r="K25"/>
      <c r="L25"/>
      <c r="M25"/>
      <c r="N25"/>
      <c r="O25"/>
      <c r="P25"/>
      <c r="Q25"/>
      <c r="R25"/>
      <c r="S25"/>
      <c r="T25"/>
      <c r="U25"/>
      <c r="V25"/>
      <c r="W25"/>
      <c r="X25"/>
      <c r="Y25"/>
      <c r="Z25"/>
    </row>
    <row r="26" spans="1:26" s="20" customFormat="1" ht="11.25" customHeight="1" x14ac:dyDescent="0.2">
      <c r="A26" s="11"/>
      <c r="B26" s="19" t="s">
        <v>39</v>
      </c>
      <c r="C26" s="50">
        <v>326762</v>
      </c>
      <c r="D26" s="50"/>
      <c r="E26" s="50">
        <v>92085</v>
      </c>
      <c r="F26" s="50"/>
      <c r="G26" s="50">
        <v>487</v>
      </c>
      <c r="H26" s="50"/>
      <c r="I26" s="50">
        <v>150</v>
      </c>
      <c r="J26"/>
      <c r="K26"/>
      <c r="L26"/>
      <c r="M26"/>
      <c r="N26"/>
      <c r="O26"/>
      <c r="P26"/>
      <c r="Q26"/>
      <c r="R26"/>
      <c r="S26"/>
      <c r="T26"/>
      <c r="U26"/>
      <c r="V26"/>
      <c r="W26"/>
      <c r="X26"/>
      <c r="Y26"/>
      <c r="Z26"/>
    </row>
    <row r="27" spans="1:26" s="20" customFormat="1" ht="11.25" customHeight="1" x14ac:dyDescent="0.2">
      <c r="A27" s="11"/>
      <c r="B27" s="19" t="s">
        <v>40</v>
      </c>
      <c r="C27" s="50">
        <v>327033</v>
      </c>
      <c r="D27" s="50"/>
      <c r="E27" s="50">
        <v>92154</v>
      </c>
      <c r="F27" s="50"/>
      <c r="G27" s="50">
        <v>458</v>
      </c>
      <c r="H27" s="50"/>
      <c r="I27" s="50">
        <v>151</v>
      </c>
      <c r="J27"/>
      <c r="K27"/>
      <c r="L27"/>
      <c r="M27"/>
      <c r="N27"/>
      <c r="O27"/>
      <c r="P27"/>
      <c r="Q27"/>
      <c r="R27"/>
      <c r="S27"/>
      <c r="T27"/>
      <c r="U27"/>
      <c r="V27"/>
      <c r="W27"/>
      <c r="X27"/>
      <c r="Y27"/>
      <c r="Z27"/>
    </row>
    <row r="28" spans="1:26" s="20" customFormat="1" ht="11.25" customHeight="1" x14ac:dyDescent="0.2">
      <c r="A28" s="11"/>
      <c r="B28" s="19" t="s">
        <v>41</v>
      </c>
      <c r="C28" s="50">
        <v>327096</v>
      </c>
      <c r="D28" s="50"/>
      <c r="E28" s="50">
        <v>92345</v>
      </c>
      <c r="F28" s="50"/>
      <c r="G28" s="50">
        <v>369</v>
      </c>
      <c r="H28" s="50"/>
      <c r="I28" s="50">
        <v>142</v>
      </c>
      <c r="J28"/>
      <c r="K28"/>
      <c r="L28"/>
      <c r="M28"/>
      <c r="N28"/>
      <c r="O28"/>
      <c r="P28"/>
      <c r="Q28"/>
      <c r="R28"/>
      <c r="S28"/>
      <c r="T28"/>
      <c r="U28"/>
      <c r="V28"/>
      <c r="W28"/>
      <c r="X28"/>
      <c r="Y28"/>
      <c r="Z28"/>
    </row>
    <row r="29" spans="1:26" s="20" customFormat="1" ht="11.25" customHeight="1" x14ac:dyDescent="0.2">
      <c r="A29" s="11"/>
      <c r="B29" s="19" t="s">
        <v>42</v>
      </c>
      <c r="C29" s="50">
        <v>326684</v>
      </c>
      <c r="D29" s="50"/>
      <c r="E29" s="50">
        <v>92948</v>
      </c>
      <c r="F29" s="50"/>
      <c r="G29" s="50">
        <v>327</v>
      </c>
      <c r="H29" s="50"/>
      <c r="I29" s="50">
        <v>154</v>
      </c>
      <c r="J29"/>
      <c r="K29"/>
      <c r="L29"/>
      <c r="M29"/>
      <c r="N29"/>
      <c r="O29"/>
      <c r="P29"/>
      <c r="Q29"/>
      <c r="R29"/>
      <c r="S29"/>
      <c r="T29"/>
      <c r="U29"/>
      <c r="V29"/>
      <c r="W29"/>
      <c r="X29"/>
      <c r="Y29"/>
      <c r="Z29"/>
    </row>
    <row r="30" spans="1:26" s="20" customFormat="1" ht="11.25" customHeight="1" x14ac:dyDescent="0.2">
      <c r="A30" s="11"/>
      <c r="B30" s="19" t="s">
        <v>43</v>
      </c>
      <c r="C30" s="50">
        <v>326171</v>
      </c>
      <c r="D30" s="50"/>
      <c r="E30" s="50">
        <v>93670</v>
      </c>
      <c r="F30" s="50"/>
      <c r="G30" s="50">
        <v>321</v>
      </c>
      <c r="H30" s="50"/>
      <c r="I30" s="50">
        <v>136</v>
      </c>
      <c r="J30"/>
      <c r="K30"/>
      <c r="L30"/>
      <c r="M30"/>
      <c r="N30"/>
      <c r="O30"/>
      <c r="P30"/>
      <c r="Q30"/>
      <c r="R30"/>
      <c r="S30"/>
      <c r="T30"/>
      <c r="U30"/>
      <c r="V30"/>
      <c r="W30"/>
      <c r="X30"/>
      <c r="Y30"/>
      <c r="Z30"/>
    </row>
    <row r="31" spans="1:26" s="20" customFormat="1" ht="11.25" customHeight="1" x14ac:dyDescent="0.2">
      <c r="A31" s="11"/>
      <c r="B31" s="19" t="s">
        <v>44</v>
      </c>
      <c r="C31" s="50">
        <v>325800</v>
      </c>
      <c r="D31" s="50"/>
      <c r="E31" s="50">
        <v>94137</v>
      </c>
      <c r="F31" s="50"/>
      <c r="G31" s="50">
        <v>266</v>
      </c>
      <c r="H31" s="50"/>
      <c r="I31" s="50">
        <v>199</v>
      </c>
      <c r="J31"/>
      <c r="K31"/>
      <c r="L31"/>
      <c r="M31"/>
      <c r="N31"/>
      <c r="O31"/>
      <c r="P31"/>
      <c r="Q31"/>
      <c r="R31"/>
      <c r="S31"/>
      <c r="T31"/>
      <c r="U31"/>
      <c r="V31"/>
      <c r="W31"/>
      <c r="X31"/>
      <c r="Y31"/>
      <c r="Z31"/>
    </row>
    <row r="32" spans="1:26" s="20" customFormat="1" ht="11.25" customHeight="1" x14ac:dyDescent="0.2">
      <c r="A32" s="11"/>
      <c r="B32" s="19" t="s">
        <v>45</v>
      </c>
      <c r="C32" s="50">
        <v>324981</v>
      </c>
      <c r="D32" s="50"/>
      <c r="E32" s="50">
        <v>95171</v>
      </c>
      <c r="F32" s="50"/>
      <c r="G32" s="50">
        <v>374</v>
      </c>
      <c r="H32" s="50"/>
      <c r="I32" s="50">
        <v>189</v>
      </c>
      <c r="J32"/>
      <c r="K32"/>
      <c r="L32"/>
      <c r="M32"/>
      <c r="N32"/>
      <c r="O32"/>
      <c r="P32"/>
      <c r="Q32"/>
      <c r="R32"/>
      <c r="S32"/>
      <c r="T32"/>
      <c r="U32"/>
      <c r="V32"/>
      <c r="W32"/>
      <c r="X32"/>
      <c r="Y32"/>
      <c r="Z32"/>
    </row>
    <row r="33" spans="1:26" s="20" customFormat="1" ht="11.25" customHeight="1" x14ac:dyDescent="0.2">
      <c r="A33" s="11"/>
      <c r="B33" s="19" t="s">
        <v>46</v>
      </c>
      <c r="C33" s="50">
        <v>324392</v>
      </c>
      <c r="D33" s="50"/>
      <c r="E33" s="50">
        <v>96032</v>
      </c>
      <c r="F33" s="50"/>
      <c r="G33" s="50">
        <v>414</v>
      </c>
      <c r="H33" s="50"/>
      <c r="I33" s="50">
        <v>157</v>
      </c>
      <c r="J33"/>
      <c r="K33"/>
      <c r="L33"/>
      <c r="M33"/>
      <c r="N33"/>
      <c r="O33"/>
      <c r="P33"/>
      <c r="Q33"/>
      <c r="R33"/>
      <c r="S33"/>
      <c r="T33"/>
      <c r="U33"/>
      <c r="V33"/>
      <c r="W33"/>
      <c r="X33"/>
      <c r="Y33"/>
      <c r="Z33"/>
    </row>
    <row r="34" spans="1:26" s="20" customFormat="1" ht="11.25" customHeight="1" x14ac:dyDescent="0.2">
      <c r="A34" s="11"/>
      <c r="B34" s="51" t="s">
        <v>47</v>
      </c>
      <c r="C34" s="50">
        <v>324224</v>
      </c>
      <c r="D34" s="50"/>
      <c r="E34" s="50">
        <v>96686</v>
      </c>
      <c r="F34" s="50"/>
      <c r="G34" s="50">
        <v>581</v>
      </c>
      <c r="H34" s="50"/>
      <c r="I34" s="50">
        <v>116</v>
      </c>
      <c r="J34"/>
      <c r="K34"/>
      <c r="L34"/>
      <c r="M34"/>
      <c r="N34"/>
      <c r="O34"/>
      <c r="P34"/>
      <c r="Q34"/>
      <c r="R34"/>
      <c r="S34"/>
      <c r="T34"/>
      <c r="U34"/>
      <c r="V34"/>
      <c r="W34"/>
      <c r="X34"/>
      <c r="Y34"/>
      <c r="Z34"/>
    </row>
    <row r="35" spans="1:26" s="20" customFormat="1" ht="11.25" customHeight="1" x14ac:dyDescent="0.2">
      <c r="A35" s="11"/>
      <c r="B35" s="51"/>
      <c r="C35" s="50"/>
      <c r="D35" s="50"/>
      <c r="E35" s="50"/>
      <c r="F35" s="50"/>
      <c r="G35" s="50"/>
      <c r="H35" s="50"/>
      <c r="I35" s="50"/>
      <c r="J35"/>
      <c r="K35"/>
      <c r="L35"/>
      <c r="M35"/>
      <c r="N35"/>
      <c r="O35"/>
      <c r="P35"/>
      <c r="Q35"/>
      <c r="R35"/>
      <c r="S35"/>
      <c r="T35"/>
      <c r="U35"/>
      <c r="V35"/>
      <c r="W35"/>
      <c r="X35"/>
      <c r="Y35"/>
      <c r="Z35"/>
    </row>
    <row r="36" spans="1:26" s="20" customFormat="1" ht="11.25" customHeight="1" x14ac:dyDescent="0.2">
      <c r="A36" s="11">
        <v>2008</v>
      </c>
      <c r="B36" s="19" t="s">
        <v>36</v>
      </c>
      <c r="C36" s="50">
        <v>323687</v>
      </c>
      <c r="D36" s="50"/>
      <c r="E36" s="50">
        <v>97354</v>
      </c>
      <c r="F36" s="50"/>
      <c r="G36" s="50">
        <v>295</v>
      </c>
      <c r="H36" s="50"/>
      <c r="I36" s="50">
        <v>186</v>
      </c>
      <c r="J36"/>
      <c r="K36"/>
      <c r="L36"/>
      <c r="M36"/>
      <c r="N36"/>
      <c r="O36"/>
      <c r="P36"/>
      <c r="Q36"/>
      <c r="R36"/>
      <c r="S36"/>
      <c r="T36"/>
      <c r="U36"/>
      <c r="V36"/>
      <c r="W36"/>
      <c r="X36"/>
      <c r="Y36"/>
      <c r="Z36"/>
    </row>
    <row r="37" spans="1:26" s="20" customFormat="1" ht="11.25" customHeight="1" x14ac:dyDescent="0.2">
      <c r="A37" s="11"/>
      <c r="B37" s="19" t="s">
        <v>37</v>
      </c>
      <c r="C37" s="50">
        <v>323393</v>
      </c>
      <c r="D37" s="50"/>
      <c r="E37" s="50">
        <v>97864</v>
      </c>
      <c r="F37" s="50"/>
      <c r="G37" s="50">
        <v>368</v>
      </c>
      <c r="H37" s="50"/>
      <c r="I37" s="50">
        <v>186</v>
      </c>
      <c r="J37"/>
      <c r="K37"/>
      <c r="L37"/>
      <c r="M37"/>
      <c r="N37"/>
      <c r="O37"/>
      <c r="P37"/>
      <c r="Q37"/>
      <c r="R37"/>
      <c r="S37"/>
      <c r="T37"/>
      <c r="U37"/>
      <c r="V37"/>
      <c r="W37"/>
      <c r="X37"/>
      <c r="Y37"/>
      <c r="Z37"/>
    </row>
    <row r="38" spans="1:26" s="20" customFormat="1" ht="11.25" customHeight="1" x14ac:dyDescent="0.2">
      <c r="A38" s="11"/>
      <c r="B38" s="19" t="s">
        <v>38</v>
      </c>
      <c r="C38" s="50">
        <v>323298</v>
      </c>
      <c r="D38" s="50"/>
      <c r="E38" s="50">
        <v>98244</v>
      </c>
      <c r="F38" s="50"/>
      <c r="G38" s="50">
        <v>454</v>
      </c>
      <c r="H38" s="50"/>
      <c r="I38" s="50">
        <v>194</v>
      </c>
      <c r="J38"/>
      <c r="K38"/>
      <c r="L38"/>
      <c r="M38"/>
      <c r="N38"/>
      <c r="O38"/>
      <c r="P38"/>
      <c r="Q38"/>
      <c r="R38"/>
      <c r="S38"/>
      <c r="T38"/>
      <c r="U38"/>
      <c r="V38"/>
      <c r="W38"/>
      <c r="X38"/>
      <c r="Y38"/>
      <c r="Z38"/>
    </row>
    <row r="39" spans="1:26" s="20" customFormat="1" ht="11.25" customHeight="1" x14ac:dyDescent="0.2">
      <c r="A39" s="11"/>
      <c r="B39" s="19" t="s">
        <v>39</v>
      </c>
      <c r="C39" s="50">
        <v>323320</v>
      </c>
      <c r="D39" s="50"/>
      <c r="E39" s="50">
        <v>98717</v>
      </c>
      <c r="F39" s="50"/>
      <c r="G39" s="50">
        <v>607</v>
      </c>
      <c r="H39" s="50"/>
      <c r="I39" s="50">
        <v>151</v>
      </c>
      <c r="J39"/>
      <c r="K39"/>
      <c r="L39"/>
      <c r="M39"/>
      <c r="N39"/>
      <c r="O39"/>
      <c r="P39"/>
      <c r="Q39"/>
      <c r="R39"/>
      <c r="S39"/>
      <c r="T39"/>
      <c r="U39"/>
      <c r="V39"/>
      <c r="W39"/>
      <c r="X39"/>
      <c r="Y39"/>
      <c r="Z39"/>
    </row>
    <row r="40" spans="1:26" s="20" customFormat="1" ht="11.25" customHeight="1" x14ac:dyDescent="0.2">
      <c r="A40" s="11"/>
      <c r="B40" s="19" t="s">
        <v>40</v>
      </c>
      <c r="C40" s="50">
        <v>323397</v>
      </c>
      <c r="D40" s="50"/>
      <c r="E40" s="50">
        <v>98932</v>
      </c>
      <c r="F40" s="50"/>
      <c r="G40" s="50">
        <v>409</v>
      </c>
      <c r="H40" s="50"/>
      <c r="I40" s="50">
        <v>161</v>
      </c>
      <c r="J40"/>
      <c r="K40"/>
      <c r="L40"/>
      <c r="M40"/>
      <c r="N40"/>
      <c r="O40"/>
      <c r="P40"/>
      <c r="Q40"/>
      <c r="R40"/>
      <c r="S40"/>
      <c r="T40"/>
      <c r="U40"/>
      <c r="V40"/>
      <c r="W40"/>
      <c r="X40"/>
      <c r="Y40"/>
      <c r="Z40"/>
    </row>
    <row r="41" spans="1:26" s="20" customFormat="1" ht="11.25" customHeight="1" x14ac:dyDescent="0.2">
      <c r="A41" s="11"/>
      <c r="B41" s="19" t="s">
        <v>41</v>
      </c>
      <c r="C41" s="50">
        <v>323601</v>
      </c>
      <c r="D41" s="50"/>
      <c r="E41" s="50">
        <v>99119</v>
      </c>
      <c r="F41" s="50"/>
      <c r="G41" s="50">
        <v>466</v>
      </c>
      <c r="H41" s="50"/>
      <c r="I41" s="50">
        <v>103</v>
      </c>
      <c r="J41"/>
      <c r="K41"/>
      <c r="L41"/>
      <c r="M41"/>
      <c r="N41"/>
      <c r="O41"/>
      <c r="P41"/>
      <c r="Q41"/>
      <c r="R41"/>
      <c r="S41"/>
      <c r="T41"/>
      <c r="U41"/>
      <c r="V41"/>
      <c r="W41"/>
      <c r="X41"/>
      <c r="Y41"/>
      <c r="Z41"/>
    </row>
    <row r="42" spans="1:26" s="20" customFormat="1" ht="11.25" customHeight="1" x14ac:dyDescent="0.2">
      <c r="A42" s="11"/>
      <c r="B42" s="19" t="s">
        <v>42</v>
      </c>
      <c r="C42" s="50">
        <v>323567</v>
      </c>
      <c r="D42" s="50"/>
      <c r="E42" s="50">
        <v>99298</v>
      </c>
      <c r="F42" s="50"/>
      <c r="G42" s="50">
        <v>301</v>
      </c>
      <c r="H42" s="50"/>
      <c r="I42" s="50">
        <v>175</v>
      </c>
      <c r="J42"/>
      <c r="K42"/>
      <c r="L42"/>
      <c r="M42"/>
      <c r="N42"/>
      <c r="O42"/>
      <c r="P42"/>
      <c r="Q42"/>
      <c r="R42"/>
      <c r="S42"/>
      <c r="T42"/>
      <c r="U42"/>
      <c r="V42"/>
      <c r="W42"/>
      <c r="X42"/>
      <c r="Y42"/>
      <c r="Z42"/>
    </row>
    <row r="43" spans="1:26" s="20" customFormat="1" ht="11.25" customHeight="1" x14ac:dyDescent="0.2">
      <c r="A43" s="11"/>
      <c r="B43" s="19" t="s">
        <v>43</v>
      </c>
      <c r="C43" s="50">
        <v>323470</v>
      </c>
      <c r="D43" s="50"/>
      <c r="E43" s="50">
        <v>99547</v>
      </c>
      <c r="F43" s="50"/>
      <c r="G43" s="50">
        <v>257</v>
      </c>
      <c r="H43" s="50"/>
      <c r="I43" s="50">
        <v>118</v>
      </c>
      <c r="J43"/>
      <c r="K43"/>
      <c r="L43"/>
      <c r="M43"/>
      <c r="N43"/>
      <c r="O43"/>
      <c r="P43"/>
      <c r="Q43"/>
      <c r="R43"/>
      <c r="S43"/>
      <c r="T43"/>
      <c r="U43"/>
      <c r="V43"/>
      <c r="W43"/>
      <c r="X43"/>
      <c r="Y43"/>
      <c r="Z43"/>
    </row>
    <row r="44" spans="1:26" s="20" customFormat="1" ht="11.25" customHeight="1" x14ac:dyDescent="0.2">
      <c r="A44" s="11"/>
      <c r="B44" s="19" t="s">
        <v>44</v>
      </c>
      <c r="C44" s="30">
        <v>323192</v>
      </c>
      <c r="D44" s="30"/>
      <c r="E44" s="30">
        <v>99978</v>
      </c>
      <c r="F44" s="50"/>
      <c r="G44" s="50">
        <v>314</v>
      </c>
      <c r="H44" s="50"/>
      <c r="I44" s="50">
        <v>181</v>
      </c>
      <c r="J44"/>
      <c r="K44"/>
      <c r="L44"/>
      <c r="M44"/>
      <c r="N44"/>
      <c r="O44"/>
      <c r="P44"/>
      <c r="Q44"/>
      <c r="R44"/>
      <c r="S44"/>
      <c r="T44"/>
      <c r="U44"/>
      <c r="V44"/>
      <c r="W44"/>
      <c r="X44"/>
      <c r="Y44"/>
      <c r="Z44"/>
    </row>
    <row r="45" spans="1:26" s="20" customFormat="1" ht="11.25" customHeight="1" x14ac:dyDescent="0.2">
      <c r="A45" s="11"/>
      <c r="B45" s="19" t="s">
        <v>45</v>
      </c>
      <c r="C45" s="50">
        <v>322796</v>
      </c>
      <c r="D45" s="50"/>
      <c r="E45" s="50">
        <v>100574</v>
      </c>
      <c r="F45" s="50"/>
      <c r="G45" s="50">
        <v>301</v>
      </c>
      <c r="H45" s="50"/>
      <c r="I45" s="50">
        <v>124</v>
      </c>
      <c r="J45"/>
      <c r="K45"/>
      <c r="L45"/>
      <c r="M45"/>
      <c r="N45"/>
      <c r="O45"/>
      <c r="P45"/>
      <c r="Q45"/>
      <c r="R45"/>
      <c r="S45"/>
      <c r="T45"/>
      <c r="U45"/>
      <c r="V45"/>
      <c r="W45"/>
      <c r="X45"/>
      <c r="Y45"/>
      <c r="Z45"/>
    </row>
    <row r="46" spans="1:26" s="20" customFormat="1" ht="11.25" customHeight="1" x14ac:dyDescent="0.2">
      <c r="A46" s="11"/>
      <c r="B46" s="19" t="s">
        <v>46</v>
      </c>
      <c r="C46" s="50">
        <v>322350</v>
      </c>
      <c r="D46" s="50"/>
      <c r="E46" s="50">
        <v>101218</v>
      </c>
      <c r="F46" s="50"/>
      <c r="G46" s="50">
        <v>305</v>
      </c>
      <c r="H46" s="50"/>
      <c r="I46" s="50">
        <v>127</v>
      </c>
      <c r="J46"/>
      <c r="K46"/>
      <c r="L46"/>
      <c r="M46"/>
      <c r="N46"/>
      <c r="O46"/>
      <c r="P46"/>
      <c r="Q46"/>
      <c r="R46"/>
      <c r="S46"/>
      <c r="T46"/>
      <c r="U46"/>
      <c r="V46"/>
      <c r="W46"/>
      <c r="X46"/>
      <c r="Y46"/>
      <c r="Z46"/>
    </row>
    <row r="47" spans="1:26" s="20" customFormat="1" ht="11.25" customHeight="1" x14ac:dyDescent="0.2">
      <c r="A47" s="11"/>
      <c r="B47" s="51" t="s">
        <v>47</v>
      </c>
      <c r="C47" s="50">
        <v>322117</v>
      </c>
      <c r="D47" s="50"/>
      <c r="E47" s="50">
        <v>101780</v>
      </c>
      <c r="F47" s="50"/>
      <c r="G47" s="50">
        <v>486</v>
      </c>
      <c r="H47" s="50"/>
      <c r="I47" s="50">
        <v>187</v>
      </c>
      <c r="J47"/>
      <c r="K47"/>
      <c r="L47"/>
      <c r="M47"/>
      <c r="N47"/>
      <c r="O47"/>
      <c r="P47"/>
      <c r="Q47"/>
      <c r="R47"/>
      <c r="S47"/>
      <c r="T47"/>
      <c r="U47"/>
      <c r="V47"/>
      <c r="W47"/>
      <c r="X47"/>
      <c r="Y47"/>
      <c r="Z47"/>
    </row>
    <row r="48" spans="1:26" s="20" customFormat="1" ht="11.25" customHeight="1" x14ac:dyDescent="0.2">
      <c r="A48" s="11"/>
      <c r="B48" s="51"/>
      <c r="C48" s="50"/>
      <c r="D48" s="50"/>
      <c r="E48" s="50"/>
      <c r="F48" s="50"/>
      <c r="G48" s="50"/>
      <c r="H48" s="50"/>
      <c r="I48" s="50"/>
      <c r="J48"/>
      <c r="K48"/>
      <c r="L48"/>
      <c r="M48"/>
      <c r="N48"/>
      <c r="O48"/>
      <c r="P48"/>
      <c r="Q48"/>
      <c r="R48"/>
      <c r="S48"/>
      <c r="T48"/>
      <c r="U48"/>
      <c r="V48"/>
      <c r="W48"/>
      <c r="X48"/>
      <c r="Y48"/>
      <c r="Z48"/>
    </row>
    <row r="49" spans="1:26" s="20" customFormat="1" ht="11.25" customHeight="1" x14ac:dyDescent="0.2">
      <c r="A49" s="11">
        <v>2009</v>
      </c>
      <c r="B49" s="51" t="s">
        <v>36</v>
      </c>
      <c r="C49" s="50">
        <v>321710</v>
      </c>
      <c r="D49" s="50"/>
      <c r="E49" s="50">
        <v>102339</v>
      </c>
      <c r="F49" s="50"/>
      <c r="G49" s="50">
        <v>242</v>
      </c>
      <c r="H49" s="50"/>
      <c r="I49" s="50">
        <v>125</v>
      </c>
      <c r="J49"/>
      <c r="K49"/>
      <c r="L49"/>
      <c r="M49"/>
      <c r="N49"/>
      <c r="O49"/>
      <c r="P49"/>
      <c r="Q49"/>
      <c r="R49"/>
      <c r="S49"/>
      <c r="T49"/>
      <c r="U49"/>
      <c r="V49"/>
      <c r="W49"/>
      <c r="X49"/>
      <c r="Y49"/>
      <c r="Z49"/>
    </row>
    <row r="50" spans="1:26" s="20" customFormat="1" ht="11.25" customHeight="1" x14ac:dyDescent="0.2">
      <c r="A50" s="11"/>
      <c r="B50" s="19" t="s">
        <v>37</v>
      </c>
      <c r="C50" s="50">
        <v>321435</v>
      </c>
      <c r="D50" s="50"/>
      <c r="E50" s="50">
        <v>102800</v>
      </c>
      <c r="F50" s="50"/>
      <c r="G50" s="50">
        <v>322</v>
      </c>
      <c r="H50" s="50"/>
      <c r="I50" s="50">
        <v>168</v>
      </c>
      <c r="J50"/>
      <c r="K50"/>
      <c r="L50"/>
      <c r="M50"/>
      <c r="N50"/>
      <c r="O50"/>
      <c r="P50"/>
      <c r="Q50"/>
      <c r="R50"/>
      <c r="S50"/>
      <c r="T50"/>
      <c r="U50"/>
      <c r="V50"/>
      <c r="W50"/>
      <c r="X50"/>
      <c r="Y50"/>
      <c r="Z50"/>
    </row>
    <row r="51" spans="1:26" s="20" customFormat="1" ht="11.25" customHeight="1" x14ac:dyDescent="0.2">
      <c r="A51" s="11"/>
      <c r="B51" s="19" t="s">
        <v>38</v>
      </c>
      <c r="C51" s="50">
        <v>321332</v>
      </c>
      <c r="D51" s="50"/>
      <c r="E51" s="50">
        <v>103258</v>
      </c>
      <c r="F51" s="50"/>
      <c r="G51" s="50">
        <v>431</v>
      </c>
      <c r="H51" s="50"/>
      <c r="I51" s="50">
        <v>106</v>
      </c>
      <c r="J51"/>
      <c r="K51"/>
      <c r="L51"/>
      <c r="M51"/>
      <c r="N51"/>
      <c r="O51"/>
      <c r="P51"/>
      <c r="Q51"/>
      <c r="R51"/>
      <c r="S51"/>
      <c r="T51"/>
      <c r="U51"/>
      <c r="V51"/>
      <c r="W51"/>
      <c r="X51"/>
      <c r="Y51"/>
      <c r="Z51"/>
    </row>
    <row r="52" spans="1:26" s="20" customFormat="1" ht="11.25" customHeight="1" x14ac:dyDescent="0.2">
      <c r="A52" s="11"/>
      <c r="B52" s="31" t="s">
        <v>39</v>
      </c>
      <c r="C52" s="50">
        <v>325352</v>
      </c>
      <c r="D52" s="50"/>
      <c r="E52" s="50">
        <v>105516</v>
      </c>
      <c r="F52" s="50"/>
      <c r="G52" s="50">
        <v>429</v>
      </c>
      <c r="H52" s="50"/>
      <c r="I52" s="50">
        <v>110</v>
      </c>
      <c r="J52"/>
      <c r="K52"/>
      <c r="L52"/>
      <c r="M52"/>
      <c r="N52"/>
      <c r="O52"/>
      <c r="P52"/>
      <c r="Q52"/>
      <c r="R52"/>
      <c r="S52"/>
      <c r="T52"/>
      <c r="U52"/>
      <c r="V52"/>
      <c r="W52"/>
      <c r="X52"/>
      <c r="Y52"/>
      <c r="Z52"/>
    </row>
    <row r="53" spans="1:26" s="20" customFormat="1" ht="11.25" customHeight="1" x14ac:dyDescent="0.2">
      <c r="A53" s="11"/>
      <c r="B53" s="19" t="s">
        <v>40</v>
      </c>
      <c r="C53" s="50">
        <v>321412</v>
      </c>
      <c r="D53" s="50"/>
      <c r="E53" s="50">
        <v>103677</v>
      </c>
      <c r="F53" s="50"/>
      <c r="G53" s="50">
        <v>292</v>
      </c>
      <c r="H53" s="50"/>
      <c r="I53" s="50">
        <v>154</v>
      </c>
      <c r="J53"/>
      <c r="K53"/>
      <c r="L53"/>
      <c r="M53"/>
      <c r="N53"/>
      <c r="O53"/>
      <c r="P53"/>
      <c r="Q53"/>
      <c r="R53"/>
      <c r="S53"/>
      <c r="T53"/>
      <c r="U53"/>
      <c r="V53"/>
      <c r="W53"/>
      <c r="X53"/>
      <c r="Y53"/>
      <c r="Z53"/>
    </row>
    <row r="54" spans="1:26" s="20" customFormat="1" ht="11.25" customHeight="1" x14ac:dyDescent="0.2">
      <c r="A54" s="11"/>
      <c r="B54" s="19" t="s">
        <v>41</v>
      </c>
      <c r="C54" s="50">
        <v>321567</v>
      </c>
      <c r="D54" s="50"/>
      <c r="E54" s="50">
        <v>103777</v>
      </c>
      <c r="F54" s="50"/>
      <c r="G54" s="50">
        <v>393</v>
      </c>
      <c r="H54" s="50"/>
      <c r="I54" s="50">
        <v>173</v>
      </c>
      <c r="J54"/>
      <c r="K54"/>
      <c r="L54"/>
      <c r="M54"/>
      <c r="N54"/>
      <c r="O54"/>
      <c r="P54"/>
      <c r="Q54"/>
      <c r="R54"/>
      <c r="S54"/>
      <c r="T54"/>
      <c r="U54"/>
      <c r="V54"/>
      <c r="W54"/>
      <c r="X54"/>
      <c r="Y54"/>
      <c r="Z54"/>
    </row>
    <row r="55" spans="1:26" s="20" customFormat="1" ht="11.25" customHeight="1" x14ac:dyDescent="0.2">
      <c r="A55" s="11"/>
      <c r="B55" s="19" t="s">
        <v>42</v>
      </c>
      <c r="C55" s="50">
        <v>321564</v>
      </c>
      <c r="D55" s="50"/>
      <c r="E55" s="50">
        <v>103940</v>
      </c>
      <c r="F55" s="50"/>
      <c r="G55" s="50">
        <v>227</v>
      </c>
      <c r="H55" s="50"/>
      <c r="I55" s="50">
        <v>91</v>
      </c>
      <c r="J55"/>
      <c r="K55"/>
      <c r="L55"/>
      <c r="M55"/>
      <c r="N55"/>
      <c r="O55"/>
      <c r="P55"/>
      <c r="Q55"/>
      <c r="R55"/>
      <c r="S55"/>
      <c r="T55"/>
      <c r="U55"/>
      <c r="V55"/>
      <c r="W55"/>
      <c r="X55"/>
      <c r="Y55"/>
      <c r="Z55"/>
    </row>
    <row r="56" spans="1:26" s="20" customFormat="1" ht="13.5" customHeight="1" x14ac:dyDescent="0.2">
      <c r="A56" s="11"/>
      <c r="B56" s="19" t="s">
        <v>43</v>
      </c>
      <c r="C56" s="50">
        <v>321539</v>
      </c>
      <c r="D56" s="50"/>
      <c r="E56" s="50">
        <v>104094</v>
      </c>
      <c r="F56" s="50"/>
      <c r="G56" s="50">
        <v>204</v>
      </c>
      <c r="H56" s="50"/>
      <c r="I56" s="50">
        <v>103</v>
      </c>
      <c r="J56"/>
      <c r="K56"/>
      <c r="L56"/>
      <c r="M56"/>
      <c r="N56"/>
      <c r="O56"/>
      <c r="P56"/>
      <c r="Q56"/>
      <c r="R56"/>
      <c r="S56"/>
      <c r="T56"/>
      <c r="U56"/>
      <c r="V56"/>
      <c r="W56"/>
      <c r="X56"/>
      <c r="Y56"/>
      <c r="Z56"/>
    </row>
    <row r="57" spans="1:26" s="20" customFormat="1" ht="13.5" customHeight="1" x14ac:dyDescent="0.2">
      <c r="A57" s="11"/>
      <c r="B57" s="19" t="s">
        <v>44</v>
      </c>
      <c r="C57" s="50">
        <v>321306</v>
      </c>
      <c r="D57" s="50"/>
      <c r="E57" s="50">
        <v>104451</v>
      </c>
      <c r="F57" s="50"/>
      <c r="G57" s="50">
        <v>266</v>
      </c>
      <c r="H57" s="50"/>
      <c r="I57" s="50">
        <v>157</v>
      </c>
      <c r="J57"/>
      <c r="K57"/>
      <c r="L57"/>
      <c r="M57"/>
      <c r="N57"/>
      <c r="O57"/>
      <c r="P57"/>
      <c r="Q57"/>
      <c r="R57"/>
      <c r="S57"/>
      <c r="T57"/>
      <c r="U57"/>
      <c r="V57"/>
      <c r="W57"/>
      <c r="X57"/>
      <c r="Y57"/>
      <c r="Z57"/>
    </row>
    <row r="58" spans="1:26" s="20" customFormat="1" ht="13.5" customHeight="1" x14ac:dyDescent="0.2">
      <c r="A58" s="11"/>
      <c r="B58" s="19" t="s">
        <v>45</v>
      </c>
      <c r="C58" s="50">
        <v>321110</v>
      </c>
      <c r="D58" s="50"/>
      <c r="E58" s="50">
        <v>104852</v>
      </c>
      <c r="F58" s="50"/>
      <c r="G58" s="50">
        <v>284</v>
      </c>
      <c r="H58" s="50"/>
      <c r="I58" s="50">
        <v>100</v>
      </c>
      <c r="J58"/>
      <c r="K58"/>
      <c r="L58"/>
      <c r="M58"/>
      <c r="N58"/>
      <c r="O58"/>
      <c r="P58"/>
      <c r="Q58"/>
      <c r="R58"/>
      <c r="S58"/>
      <c r="T58"/>
      <c r="U58"/>
      <c r="V58"/>
      <c r="W58"/>
      <c r="X58"/>
      <c r="Y58"/>
      <c r="Z58"/>
    </row>
    <row r="59" spans="1:26" s="20" customFormat="1" ht="13.5" customHeight="1" x14ac:dyDescent="0.2">
      <c r="A59" s="11"/>
      <c r="B59" s="19" t="s">
        <v>46</v>
      </c>
      <c r="C59" s="50">
        <v>320844</v>
      </c>
      <c r="D59" s="50"/>
      <c r="E59" s="50">
        <v>105319</v>
      </c>
      <c r="F59" s="50"/>
      <c r="G59" s="50">
        <v>284</v>
      </c>
      <c r="H59" s="50"/>
      <c r="I59" s="50">
        <v>112</v>
      </c>
      <c r="J59"/>
      <c r="K59"/>
      <c r="L59"/>
      <c r="M59"/>
      <c r="N59"/>
      <c r="O59"/>
      <c r="P59"/>
      <c r="Q59"/>
      <c r="R59"/>
      <c r="S59"/>
      <c r="T59"/>
      <c r="U59"/>
      <c r="V59"/>
      <c r="W59"/>
      <c r="X59"/>
      <c r="Y59"/>
      <c r="Z59"/>
    </row>
    <row r="60" spans="1:26" s="20" customFormat="1" ht="13.5" customHeight="1" x14ac:dyDescent="0.2">
      <c r="A60" s="11"/>
      <c r="B60" s="19" t="s">
        <v>47</v>
      </c>
      <c r="C60" s="50">
        <v>320748</v>
      </c>
      <c r="D60" s="50"/>
      <c r="E60" s="50">
        <v>105710</v>
      </c>
      <c r="F60" s="50"/>
      <c r="G60" s="50">
        <v>351</v>
      </c>
      <c r="H60" s="50"/>
      <c r="I60" s="50">
        <v>115</v>
      </c>
      <c r="J60"/>
      <c r="K60"/>
      <c r="L60"/>
      <c r="M60"/>
      <c r="N60"/>
      <c r="O60"/>
      <c r="P60"/>
      <c r="Q60"/>
      <c r="R60"/>
      <c r="S60"/>
      <c r="T60"/>
      <c r="U60"/>
      <c r="V60"/>
      <c r="W60"/>
      <c r="X60"/>
      <c r="Y60"/>
      <c r="Z60"/>
    </row>
    <row r="61" spans="1:26" s="20" customFormat="1" ht="11.25" customHeight="1" x14ac:dyDescent="0.2">
      <c r="A61" s="11"/>
      <c r="B61" s="51"/>
      <c r="C61" s="50"/>
      <c r="D61" s="50"/>
      <c r="E61" s="50"/>
      <c r="F61" s="50"/>
      <c r="G61" s="50"/>
      <c r="H61" s="50"/>
      <c r="I61" s="50"/>
      <c r="J61"/>
      <c r="K61"/>
      <c r="L61"/>
      <c r="M61"/>
      <c r="N61"/>
      <c r="O61"/>
      <c r="P61"/>
      <c r="Q61"/>
      <c r="R61"/>
      <c r="S61"/>
      <c r="T61"/>
      <c r="U61"/>
      <c r="V61"/>
      <c r="W61"/>
      <c r="X61"/>
      <c r="Y61"/>
      <c r="Z61"/>
    </row>
    <row r="62" spans="1:26" s="20" customFormat="1" ht="11.25" customHeight="1" x14ac:dyDescent="0.2">
      <c r="A62" s="11">
        <v>2010</v>
      </c>
      <c r="B62" s="51" t="s">
        <v>36</v>
      </c>
      <c r="C62" s="50">
        <v>320371</v>
      </c>
      <c r="D62" s="50"/>
      <c r="E62" s="50">
        <v>106250</v>
      </c>
      <c r="F62" s="50"/>
      <c r="G62" s="50">
        <v>203</v>
      </c>
      <c r="H62" s="50"/>
      <c r="I62" s="50">
        <v>85</v>
      </c>
      <c r="J62"/>
      <c r="K62"/>
      <c r="L62"/>
      <c r="M62"/>
      <c r="N62"/>
      <c r="O62"/>
      <c r="P62"/>
      <c r="Q62"/>
      <c r="R62"/>
      <c r="S62"/>
      <c r="T62"/>
      <c r="U62"/>
      <c r="V62"/>
      <c r="W62"/>
      <c r="X62"/>
      <c r="Y62"/>
      <c r="Z62"/>
    </row>
    <row r="63" spans="1:26" s="20" customFormat="1" ht="11.25" customHeight="1" x14ac:dyDescent="0.2">
      <c r="A63" s="11"/>
      <c r="B63" s="19" t="s">
        <v>37</v>
      </c>
      <c r="C63" s="50">
        <v>320027</v>
      </c>
      <c r="D63" s="50"/>
      <c r="E63" s="50">
        <v>106742</v>
      </c>
      <c r="F63" s="50"/>
      <c r="G63" s="50">
        <v>206</v>
      </c>
      <c r="H63" s="50"/>
      <c r="I63" s="50">
        <v>123</v>
      </c>
      <c r="J63"/>
      <c r="K63"/>
      <c r="L63"/>
      <c r="M63"/>
      <c r="N63"/>
      <c r="O63"/>
      <c r="P63"/>
      <c r="Q63"/>
      <c r="R63"/>
      <c r="S63"/>
      <c r="T63"/>
      <c r="U63"/>
      <c r="V63"/>
      <c r="W63"/>
      <c r="X63"/>
      <c r="Y63"/>
      <c r="Z63"/>
    </row>
    <row r="64" spans="1:26" s="20" customFormat="1" ht="11.25" customHeight="1" x14ac:dyDescent="0.2">
      <c r="A64" s="11"/>
      <c r="B64" s="19" t="s">
        <v>38</v>
      </c>
      <c r="C64" s="50">
        <v>319866</v>
      </c>
      <c r="D64" s="50"/>
      <c r="E64" s="50">
        <v>107171</v>
      </c>
      <c r="F64" s="50"/>
      <c r="G64" s="50">
        <v>339</v>
      </c>
      <c r="H64" s="50"/>
      <c r="I64" s="50">
        <v>142</v>
      </c>
      <c r="J64"/>
      <c r="K64"/>
      <c r="L64"/>
      <c r="M64"/>
      <c r="N64"/>
      <c r="O64"/>
      <c r="P64"/>
      <c r="Q64"/>
      <c r="R64"/>
      <c r="S64"/>
      <c r="T64"/>
      <c r="U64"/>
      <c r="V64"/>
      <c r="W64"/>
      <c r="X64"/>
      <c r="Y64"/>
      <c r="Z64"/>
    </row>
    <row r="65" spans="1:26" s="20" customFormat="1" ht="11.25" customHeight="1" x14ac:dyDescent="0.2">
      <c r="A65" s="11"/>
      <c r="B65" s="31" t="s">
        <v>39</v>
      </c>
      <c r="C65" s="30">
        <v>320039</v>
      </c>
      <c r="D65" s="30"/>
      <c r="E65" s="30">
        <v>107383</v>
      </c>
      <c r="F65" s="50"/>
      <c r="G65" s="50">
        <v>448</v>
      </c>
      <c r="H65" s="50"/>
      <c r="I65" s="50">
        <v>136</v>
      </c>
      <c r="J65"/>
      <c r="K65"/>
      <c r="L65"/>
      <c r="M65"/>
      <c r="N65"/>
      <c r="O65"/>
      <c r="P65"/>
      <c r="Q65"/>
      <c r="R65"/>
      <c r="S65"/>
      <c r="T65"/>
      <c r="U65"/>
      <c r="V65"/>
      <c r="W65"/>
      <c r="X65"/>
      <c r="Y65"/>
      <c r="Z65"/>
    </row>
    <row r="66" spans="1:26" s="20" customFormat="1" ht="11.25" customHeight="1" x14ac:dyDescent="0.2">
      <c r="A66" s="11"/>
      <c r="B66" s="19" t="s">
        <v>40</v>
      </c>
      <c r="C66" s="50">
        <v>320143</v>
      </c>
      <c r="D66" s="50"/>
      <c r="E66" s="50">
        <v>107539</v>
      </c>
      <c r="F66" s="50"/>
      <c r="G66" s="50">
        <v>318</v>
      </c>
      <c r="H66" s="50"/>
      <c r="I66" s="50">
        <v>126</v>
      </c>
      <c r="J66"/>
      <c r="K66"/>
      <c r="L66"/>
      <c r="M66"/>
      <c r="N66"/>
      <c r="O66"/>
      <c r="P66"/>
      <c r="Q66"/>
      <c r="R66"/>
      <c r="S66"/>
      <c r="T66"/>
      <c r="U66"/>
      <c r="V66"/>
      <c r="W66"/>
      <c r="X66"/>
      <c r="Y66"/>
      <c r="Z66"/>
    </row>
    <row r="67" spans="1:26" s="20" customFormat="1" ht="11.25" customHeight="1" x14ac:dyDescent="0.2">
      <c r="A67" s="11"/>
      <c r="B67" s="19" t="s">
        <v>41</v>
      </c>
      <c r="C67" s="50">
        <v>320439</v>
      </c>
      <c r="D67" s="50"/>
      <c r="E67" s="50">
        <v>107603</v>
      </c>
      <c r="F67" s="50"/>
      <c r="G67" s="50">
        <v>385</v>
      </c>
      <c r="H67" s="50"/>
      <c r="I67" s="50">
        <v>127</v>
      </c>
      <c r="J67"/>
      <c r="K67"/>
      <c r="L67"/>
      <c r="M67"/>
      <c r="N67"/>
      <c r="O67"/>
      <c r="P67"/>
      <c r="Q67"/>
      <c r="R67"/>
      <c r="S67"/>
      <c r="T67"/>
      <c r="U67"/>
      <c r="V67"/>
      <c r="W67"/>
      <c r="X67"/>
      <c r="Y67"/>
      <c r="Z67"/>
    </row>
    <row r="68" spans="1:26" s="20" customFormat="1" ht="11.25" customHeight="1" x14ac:dyDescent="0.2">
      <c r="A68" s="11"/>
      <c r="B68" s="19" t="s">
        <v>42</v>
      </c>
      <c r="C68" s="50">
        <v>320453</v>
      </c>
      <c r="D68" s="50"/>
      <c r="E68" s="50">
        <v>107803</v>
      </c>
      <c r="F68" s="50"/>
      <c r="G68" s="50">
        <v>311</v>
      </c>
      <c r="H68" s="50"/>
      <c r="I68" s="50">
        <v>132</v>
      </c>
      <c r="J68"/>
      <c r="K68"/>
      <c r="L68"/>
      <c r="M68"/>
      <c r="N68"/>
      <c r="O68"/>
      <c r="P68"/>
      <c r="Q68"/>
      <c r="R68"/>
      <c r="S68"/>
      <c r="T68"/>
      <c r="U68"/>
      <c r="V68"/>
      <c r="W68"/>
      <c r="X68"/>
      <c r="Y68"/>
      <c r="Z68"/>
    </row>
    <row r="69" spans="1:26" s="20" customFormat="1" ht="13.5" customHeight="1" x14ac:dyDescent="0.2">
      <c r="A69" s="11"/>
      <c r="B69" s="19" t="s">
        <v>43</v>
      </c>
      <c r="C69" s="50">
        <v>320322</v>
      </c>
      <c r="D69" s="50"/>
      <c r="E69" s="50">
        <v>108153</v>
      </c>
      <c r="F69" s="50"/>
      <c r="G69" s="50">
        <v>265</v>
      </c>
      <c r="H69" s="50"/>
      <c r="I69" s="50">
        <v>96</v>
      </c>
      <c r="J69"/>
      <c r="K69"/>
      <c r="L69"/>
      <c r="M69"/>
      <c r="N69"/>
      <c r="O69"/>
      <c r="P69"/>
      <c r="Q69"/>
      <c r="R69"/>
      <c r="S69"/>
      <c r="T69"/>
      <c r="U69"/>
      <c r="V69"/>
      <c r="W69"/>
      <c r="X69"/>
      <c r="Y69"/>
      <c r="Z69"/>
    </row>
    <row r="70" spans="1:26" s="20" customFormat="1" ht="13.5" customHeight="1" x14ac:dyDescent="0.2">
      <c r="A70" s="11"/>
      <c r="B70" s="19" t="s">
        <v>44</v>
      </c>
      <c r="C70" s="50">
        <v>320285</v>
      </c>
      <c r="D70" s="50"/>
      <c r="E70" s="50">
        <v>108540</v>
      </c>
      <c r="F70" s="50"/>
      <c r="G70" s="50">
        <v>361</v>
      </c>
      <c r="H70" s="50"/>
      <c r="I70" s="50">
        <v>86</v>
      </c>
      <c r="J70"/>
      <c r="K70"/>
      <c r="L70"/>
      <c r="M70"/>
      <c r="N70"/>
      <c r="O70"/>
      <c r="P70"/>
      <c r="Q70"/>
      <c r="R70"/>
      <c r="S70"/>
      <c r="T70"/>
      <c r="U70"/>
      <c r="V70"/>
      <c r="W70"/>
      <c r="X70"/>
      <c r="Y70"/>
      <c r="Z70"/>
    </row>
    <row r="71" spans="1:26" s="20" customFormat="1" ht="13.5" customHeight="1" x14ac:dyDescent="0.2">
      <c r="A71" s="11"/>
      <c r="B71" s="19" t="s">
        <v>45</v>
      </c>
      <c r="C71" s="50">
        <v>320128</v>
      </c>
      <c r="D71" s="50"/>
      <c r="E71" s="50">
        <v>108988</v>
      </c>
      <c r="F71" s="50"/>
      <c r="G71" s="50">
        <v>342</v>
      </c>
      <c r="H71" s="50"/>
      <c r="I71" s="50">
        <v>123</v>
      </c>
      <c r="J71"/>
      <c r="K71"/>
      <c r="L71"/>
      <c r="M71"/>
      <c r="N71"/>
      <c r="O71"/>
      <c r="P71"/>
      <c r="Q71"/>
      <c r="R71"/>
      <c r="S71"/>
      <c r="T71"/>
      <c r="U71"/>
      <c r="V71"/>
      <c r="W71"/>
      <c r="X71"/>
      <c r="Y71"/>
      <c r="Z71"/>
    </row>
    <row r="72" spans="1:26" s="20" customFormat="1" ht="13.5" customHeight="1" x14ac:dyDescent="0.2">
      <c r="A72" s="11"/>
      <c r="B72" s="19" t="s">
        <v>46</v>
      </c>
      <c r="C72" s="50">
        <v>319841</v>
      </c>
      <c r="D72" s="50"/>
      <c r="E72" s="50">
        <v>109605</v>
      </c>
      <c r="F72" s="50"/>
      <c r="G72" s="50">
        <v>380</v>
      </c>
      <c r="H72" s="50"/>
      <c r="I72" s="50">
        <v>140</v>
      </c>
      <c r="J72"/>
      <c r="K72"/>
      <c r="L72"/>
      <c r="M72"/>
      <c r="N72"/>
      <c r="O72"/>
      <c r="P72"/>
      <c r="Q72"/>
      <c r="R72"/>
      <c r="S72"/>
      <c r="T72"/>
      <c r="U72"/>
      <c r="V72"/>
      <c r="W72"/>
      <c r="X72"/>
      <c r="Y72"/>
      <c r="Z72"/>
    </row>
    <row r="73" spans="1:26" s="20" customFormat="1" ht="13.5" customHeight="1" x14ac:dyDescent="0.2">
      <c r="A73" s="11"/>
      <c r="B73" s="19" t="s">
        <v>47</v>
      </c>
      <c r="C73" s="50">
        <v>319943</v>
      </c>
      <c r="D73" s="50"/>
      <c r="E73" s="50">
        <v>110046</v>
      </c>
      <c r="F73" s="50"/>
      <c r="G73" s="50">
        <v>602</v>
      </c>
      <c r="H73" s="50"/>
      <c r="I73" s="50">
        <v>135</v>
      </c>
      <c r="J73"/>
      <c r="K73"/>
      <c r="L73"/>
      <c r="M73"/>
      <c r="N73"/>
      <c r="O73"/>
      <c r="P73"/>
      <c r="Q73"/>
      <c r="R73"/>
      <c r="S73"/>
      <c r="T73"/>
      <c r="U73"/>
      <c r="V73"/>
      <c r="W73"/>
      <c r="X73"/>
      <c r="Y73"/>
      <c r="Z73"/>
    </row>
    <row r="74" spans="1:26" s="20" customFormat="1" ht="11.25" customHeight="1" x14ac:dyDescent="0.2">
      <c r="A74" s="11"/>
      <c r="B74" s="51"/>
      <c r="C74" s="50"/>
      <c r="D74" s="50"/>
      <c r="E74" s="50"/>
      <c r="F74" s="50"/>
      <c r="G74" s="50"/>
      <c r="H74" s="50"/>
      <c r="I74" s="50"/>
      <c r="J74"/>
      <c r="K74"/>
      <c r="L74"/>
      <c r="M74"/>
      <c r="N74"/>
      <c r="O74"/>
      <c r="P74"/>
      <c r="Q74"/>
      <c r="R74"/>
      <c r="S74"/>
      <c r="T74"/>
      <c r="U74"/>
      <c r="V74"/>
      <c r="W74"/>
      <c r="X74"/>
      <c r="Y74"/>
      <c r="Z74"/>
    </row>
    <row r="75" spans="1:26" s="20" customFormat="1" ht="11.25" customHeight="1" x14ac:dyDescent="0.2">
      <c r="A75" s="11">
        <v>2011</v>
      </c>
      <c r="B75" s="51" t="s">
        <v>36</v>
      </c>
      <c r="C75" s="50">
        <v>319713</v>
      </c>
      <c r="D75" s="50"/>
      <c r="E75" s="50">
        <v>110504</v>
      </c>
      <c r="F75" s="50"/>
      <c r="G75" s="50">
        <v>292</v>
      </c>
      <c r="H75" s="50"/>
      <c r="I75" s="50">
        <v>130</v>
      </c>
      <c r="J75"/>
      <c r="K75"/>
      <c r="L75"/>
      <c r="M75"/>
      <c r="N75"/>
      <c r="O75"/>
      <c r="P75"/>
      <c r="Q75"/>
      <c r="R75"/>
      <c r="S75"/>
      <c r="T75"/>
      <c r="U75"/>
      <c r="V75"/>
      <c r="W75"/>
      <c r="X75"/>
      <c r="Y75"/>
      <c r="Z75"/>
    </row>
    <row r="76" spans="1:26" s="20" customFormat="1" ht="11.25" customHeight="1" x14ac:dyDescent="0.2">
      <c r="A76" s="11"/>
      <c r="B76" s="51" t="s">
        <v>37</v>
      </c>
      <c r="C76" s="50">
        <v>319469</v>
      </c>
      <c r="D76" s="50"/>
      <c r="E76" s="50">
        <v>111033</v>
      </c>
      <c r="F76" s="50"/>
      <c r="G76" s="50">
        <v>310</v>
      </c>
      <c r="H76" s="50"/>
      <c r="I76" s="50">
        <v>83</v>
      </c>
      <c r="J76"/>
      <c r="K76"/>
      <c r="L76"/>
      <c r="M76"/>
      <c r="N76"/>
      <c r="O76"/>
      <c r="P76"/>
      <c r="Q76"/>
      <c r="R76"/>
      <c r="S76"/>
      <c r="T76"/>
      <c r="U76"/>
      <c r="V76"/>
      <c r="W76"/>
      <c r="X76"/>
      <c r="Y76"/>
      <c r="Z76"/>
    </row>
    <row r="77" spans="1:26" ht="12" customHeight="1" x14ac:dyDescent="0.2">
      <c r="A77" s="11"/>
      <c r="B77" s="51" t="s">
        <v>38</v>
      </c>
      <c r="C77" s="50">
        <v>319547</v>
      </c>
      <c r="D77" s="50"/>
      <c r="E77" s="50">
        <v>111417</v>
      </c>
      <c r="F77" s="50"/>
      <c r="G77" s="50">
        <v>469</v>
      </c>
      <c r="H77" s="50"/>
      <c r="I77" s="50">
        <v>94</v>
      </c>
    </row>
    <row r="78" spans="1:26" s="20" customFormat="1" ht="11.25" customHeight="1" x14ac:dyDescent="0.2">
      <c r="A78" s="11"/>
      <c r="B78" s="31" t="s">
        <v>39</v>
      </c>
      <c r="C78" s="30">
        <v>319835</v>
      </c>
      <c r="D78" s="30"/>
      <c r="E78" s="30">
        <v>111552</v>
      </c>
      <c r="F78" s="50"/>
      <c r="G78" s="50">
        <v>469</v>
      </c>
      <c r="H78" s="50"/>
      <c r="I78" s="50">
        <v>117</v>
      </c>
      <c r="J78"/>
      <c r="K78"/>
      <c r="L78"/>
      <c r="M78"/>
      <c r="N78"/>
      <c r="O78"/>
      <c r="P78"/>
      <c r="Q78"/>
      <c r="R78"/>
      <c r="S78"/>
      <c r="T78"/>
      <c r="U78"/>
      <c r="V78"/>
      <c r="W78"/>
      <c r="X78"/>
      <c r="Y78"/>
      <c r="Z78"/>
    </row>
    <row r="79" spans="1:26" s="20" customFormat="1" ht="11.25" customHeight="1" x14ac:dyDescent="0.2">
      <c r="A79" s="11"/>
      <c r="B79" s="19" t="s">
        <v>40</v>
      </c>
      <c r="C79" s="50">
        <v>320215</v>
      </c>
      <c r="D79" s="50"/>
      <c r="E79" s="50">
        <v>111644</v>
      </c>
      <c r="F79" s="50"/>
      <c r="G79" s="50">
        <v>452</v>
      </c>
      <c r="H79" s="50"/>
      <c r="I79" s="50">
        <v>87</v>
      </c>
      <c r="J79"/>
      <c r="K79"/>
      <c r="L79"/>
      <c r="M79"/>
      <c r="N79"/>
      <c r="O79"/>
      <c r="P79"/>
      <c r="Q79"/>
      <c r="R79"/>
      <c r="S79"/>
      <c r="T79"/>
      <c r="U79"/>
      <c r="V79"/>
      <c r="W79"/>
      <c r="X79"/>
      <c r="Y79"/>
      <c r="Z79"/>
    </row>
    <row r="80" spans="1:26" s="20" customFormat="1" ht="11.25" customHeight="1" x14ac:dyDescent="0.2">
      <c r="A80" s="11"/>
      <c r="B80" s="19" t="s">
        <v>41</v>
      </c>
      <c r="C80" s="50">
        <v>320510</v>
      </c>
      <c r="D80" s="50"/>
      <c r="E80" s="50">
        <v>111761</v>
      </c>
      <c r="F80" s="50"/>
      <c r="G80" s="50">
        <v>417</v>
      </c>
      <c r="H80" s="50"/>
      <c r="I80" s="50">
        <v>90</v>
      </c>
      <c r="J80"/>
      <c r="K80"/>
      <c r="L80"/>
      <c r="M80"/>
      <c r="N80"/>
      <c r="O80"/>
      <c r="P80"/>
      <c r="Q80"/>
      <c r="R80"/>
      <c r="S80"/>
      <c r="T80"/>
      <c r="U80"/>
      <c r="V80"/>
      <c r="W80"/>
      <c r="X80"/>
      <c r="Y80"/>
      <c r="Z80"/>
    </row>
    <row r="81" spans="1:28" s="20" customFormat="1" ht="11.25" customHeight="1" x14ac:dyDescent="0.2">
      <c r="A81" s="11"/>
      <c r="B81" s="19" t="s">
        <v>42</v>
      </c>
      <c r="C81" s="50">
        <v>320763</v>
      </c>
      <c r="D81" s="50"/>
      <c r="E81" s="50">
        <v>111845</v>
      </c>
      <c r="F81" s="50"/>
      <c r="G81" s="50">
        <v>406</v>
      </c>
      <c r="H81" s="50"/>
      <c r="I81" s="50">
        <v>106</v>
      </c>
      <c r="J81"/>
      <c r="K81"/>
      <c r="L81"/>
      <c r="M81"/>
      <c r="N81"/>
      <c r="O81"/>
      <c r="P81"/>
      <c r="Q81"/>
      <c r="R81"/>
      <c r="S81"/>
      <c r="T81"/>
      <c r="U81"/>
      <c r="V81"/>
      <c r="W81"/>
      <c r="X81"/>
      <c r="Y81"/>
      <c r="Z81"/>
    </row>
    <row r="82" spans="1:28" s="20" customFormat="1" ht="11.25" customHeight="1" x14ac:dyDescent="0.2">
      <c r="A82" s="11"/>
      <c r="B82" s="19" t="s">
        <v>43</v>
      </c>
      <c r="C82" s="50">
        <v>320862</v>
      </c>
      <c r="D82" s="50"/>
      <c r="E82" s="50">
        <v>112115</v>
      </c>
      <c r="F82" s="50"/>
      <c r="G82" s="50">
        <v>388</v>
      </c>
      <c r="H82" s="50"/>
      <c r="I82" s="50">
        <v>87</v>
      </c>
      <c r="J82"/>
      <c r="K82"/>
      <c r="L82"/>
      <c r="M82"/>
      <c r="N82"/>
      <c r="O82"/>
      <c r="P82"/>
      <c r="Q82"/>
      <c r="R82"/>
      <c r="S82"/>
      <c r="T82"/>
      <c r="U82"/>
      <c r="V82"/>
      <c r="W82"/>
      <c r="X82"/>
      <c r="Y82"/>
      <c r="Z82"/>
    </row>
    <row r="83" spans="1:28" s="20" customFormat="1" ht="11.25" customHeight="1" x14ac:dyDescent="0.2">
      <c r="A83" s="11"/>
      <c r="B83" s="51" t="s">
        <v>44</v>
      </c>
      <c r="C83" s="50">
        <v>320838</v>
      </c>
      <c r="D83" s="50"/>
      <c r="E83" s="50">
        <v>112397</v>
      </c>
      <c r="F83" s="50"/>
      <c r="G83" s="50">
        <v>372</v>
      </c>
      <c r="H83" s="50"/>
      <c r="I83" s="50">
        <v>198</v>
      </c>
      <c r="J83"/>
      <c r="K83"/>
      <c r="L83"/>
      <c r="M83"/>
      <c r="N83"/>
      <c r="O83"/>
      <c r="P83"/>
      <c r="Q83"/>
      <c r="R83"/>
      <c r="S83"/>
      <c r="T83"/>
      <c r="U83"/>
      <c r="V83"/>
      <c r="W83"/>
      <c r="X83"/>
      <c r="Y83"/>
      <c r="Z83"/>
    </row>
    <row r="84" spans="1:28" s="40" customFormat="1" ht="11.25" customHeight="1" x14ac:dyDescent="0.2">
      <c r="A84" s="91"/>
      <c r="B84" s="31" t="s">
        <v>45</v>
      </c>
      <c r="C84" s="50">
        <v>320825</v>
      </c>
      <c r="D84" s="50"/>
      <c r="E84" s="50">
        <v>112826</v>
      </c>
      <c r="F84" s="50"/>
      <c r="G84" s="50">
        <v>446</v>
      </c>
      <c r="H84" s="50"/>
      <c r="I84" s="50">
        <v>112</v>
      </c>
      <c r="J84"/>
      <c r="K84"/>
      <c r="L84"/>
      <c r="M84"/>
      <c r="N84"/>
      <c r="O84"/>
      <c r="P84"/>
      <c r="Q84"/>
      <c r="R84"/>
      <c r="S84"/>
      <c r="T84"/>
      <c r="U84"/>
      <c r="V84"/>
      <c r="W84"/>
      <c r="X84"/>
      <c r="Y84"/>
      <c r="Z84"/>
    </row>
    <row r="85" spans="1:28" s="40" customFormat="1" ht="11.25" customHeight="1" x14ac:dyDescent="0.2">
      <c r="A85" s="91"/>
      <c r="B85" s="19" t="s">
        <v>46</v>
      </c>
      <c r="C85" s="50">
        <v>320647</v>
      </c>
      <c r="D85" s="50"/>
      <c r="E85" s="50">
        <v>113382</v>
      </c>
      <c r="F85" s="50"/>
      <c r="G85" s="50">
        <v>394</v>
      </c>
      <c r="H85" s="50"/>
      <c r="I85" s="50">
        <v>100</v>
      </c>
      <c r="J85"/>
      <c r="K85"/>
      <c r="L85"/>
      <c r="M85"/>
      <c r="N85"/>
      <c r="O85"/>
      <c r="P85"/>
      <c r="Q85"/>
      <c r="R85"/>
      <c r="S85"/>
      <c r="T85"/>
      <c r="U85"/>
      <c r="V85"/>
      <c r="W85"/>
      <c r="X85"/>
      <c r="Y85"/>
      <c r="Z85"/>
    </row>
    <row r="86" spans="1:28" s="40" customFormat="1" ht="11.25" customHeight="1" x14ac:dyDescent="0.2">
      <c r="A86" s="91"/>
      <c r="B86" s="19" t="s">
        <v>47</v>
      </c>
      <c r="C86" s="50">
        <v>320916</v>
      </c>
      <c r="D86" s="50"/>
      <c r="E86" s="50">
        <v>113792</v>
      </c>
      <c r="F86" s="50"/>
      <c r="G86" s="50">
        <v>695</v>
      </c>
      <c r="H86" s="50"/>
      <c r="I86" s="50">
        <v>135</v>
      </c>
      <c r="J86"/>
      <c r="K86"/>
      <c r="L86"/>
      <c r="M86"/>
      <c r="N86"/>
      <c r="O86"/>
      <c r="P86"/>
      <c r="Q86"/>
      <c r="R86"/>
      <c r="S86"/>
      <c r="T86"/>
      <c r="U86"/>
      <c r="V86"/>
      <c r="W86"/>
      <c r="X86"/>
      <c r="Y86"/>
      <c r="Z86"/>
    </row>
    <row r="87" spans="1:28" s="20" customFormat="1" ht="11.25" customHeight="1" x14ac:dyDescent="0.2">
      <c r="A87" s="11"/>
      <c r="B87" s="51"/>
      <c r="C87" s="50"/>
      <c r="D87" s="50"/>
      <c r="E87" s="50"/>
      <c r="F87" s="50"/>
      <c r="G87" s="50"/>
      <c r="H87" s="50"/>
      <c r="I87" s="50"/>
      <c r="J87"/>
      <c r="K87"/>
      <c r="L87"/>
      <c r="M87"/>
      <c r="N87"/>
      <c r="O87"/>
      <c r="P87"/>
      <c r="Q87"/>
      <c r="R87"/>
      <c r="S87"/>
      <c r="T87"/>
      <c r="U87"/>
      <c r="V87"/>
      <c r="W87"/>
      <c r="X87"/>
      <c r="Y87"/>
      <c r="Z87"/>
    </row>
    <row r="88" spans="1:28" s="20" customFormat="1" ht="11.25" customHeight="1" x14ac:dyDescent="0.2">
      <c r="A88" s="11">
        <v>2012</v>
      </c>
      <c r="B88" s="51" t="s">
        <v>36</v>
      </c>
      <c r="C88" s="50">
        <v>320777</v>
      </c>
      <c r="D88" s="50"/>
      <c r="E88" s="50">
        <v>114143</v>
      </c>
      <c r="F88" s="50"/>
      <c r="G88" s="50">
        <v>260</v>
      </c>
      <c r="H88" s="50"/>
      <c r="I88" s="50">
        <v>143</v>
      </c>
      <c r="J88"/>
      <c r="K88"/>
      <c r="L88"/>
      <c r="M88"/>
      <c r="N88"/>
      <c r="O88"/>
      <c r="P88"/>
      <c r="Q88"/>
      <c r="R88"/>
      <c r="S88"/>
      <c r="T88"/>
      <c r="U88"/>
      <c r="V88"/>
      <c r="W88"/>
      <c r="X88"/>
      <c r="Y88"/>
      <c r="Z88"/>
    </row>
    <row r="89" spans="1:28" s="20" customFormat="1" ht="11.25" customHeight="1" x14ac:dyDescent="0.2">
      <c r="A89" s="11"/>
      <c r="B89" s="51" t="s">
        <v>37</v>
      </c>
      <c r="C89" s="50">
        <v>320724</v>
      </c>
      <c r="D89" s="50"/>
      <c r="E89" s="50">
        <v>114360</v>
      </c>
      <c r="F89" s="50"/>
      <c r="G89" s="50">
        <v>274</v>
      </c>
      <c r="H89" s="50"/>
      <c r="I89" s="50">
        <v>191</v>
      </c>
      <c r="J89"/>
      <c r="K89"/>
      <c r="L89"/>
      <c r="M89"/>
      <c r="N89"/>
      <c r="O89"/>
      <c r="P89"/>
      <c r="Q89"/>
      <c r="R89"/>
      <c r="S89"/>
      <c r="T89"/>
      <c r="U89"/>
      <c r="V89"/>
      <c r="W89"/>
      <c r="X89"/>
      <c r="Y89"/>
      <c r="Z89"/>
    </row>
    <row r="90" spans="1:28" s="32" customFormat="1" ht="11.25" customHeight="1" x14ac:dyDescent="0.2">
      <c r="A90" s="91"/>
      <c r="B90" s="31" t="s">
        <v>38</v>
      </c>
      <c r="C90" s="50">
        <v>321021</v>
      </c>
      <c r="D90" s="50"/>
      <c r="E90" s="50">
        <v>114491</v>
      </c>
      <c r="F90" s="29"/>
      <c r="G90" s="29">
        <v>458</v>
      </c>
      <c r="H90" s="29"/>
      <c r="I90" s="29">
        <v>128</v>
      </c>
      <c r="J90"/>
      <c r="K90"/>
      <c r="L90"/>
      <c r="M90"/>
      <c r="N90"/>
      <c r="O90"/>
      <c r="P90"/>
      <c r="Q90"/>
      <c r="R90"/>
      <c r="S90"/>
      <c r="T90"/>
      <c r="U90"/>
      <c r="V90"/>
      <c r="W90"/>
      <c r="X90"/>
      <c r="Y90"/>
      <c r="Z90"/>
      <c r="AA90" s="29"/>
      <c r="AB90" s="29"/>
    </row>
    <row r="91" spans="1:28" s="32" customFormat="1" ht="10.5" customHeight="1" x14ac:dyDescent="0.2">
      <c r="A91" s="91"/>
      <c r="B91" s="31" t="s">
        <v>39</v>
      </c>
      <c r="C91" s="50">
        <v>321218</v>
      </c>
      <c r="D91" s="50"/>
      <c r="E91" s="50">
        <v>114673</v>
      </c>
      <c r="F91" s="29"/>
      <c r="G91" s="29">
        <v>431</v>
      </c>
      <c r="H91" s="29"/>
      <c r="I91" s="29">
        <v>125</v>
      </c>
      <c r="J91"/>
      <c r="K91"/>
      <c r="L91"/>
      <c r="M91"/>
      <c r="N91"/>
      <c r="O91"/>
      <c r="P91"/>
      <c r="Q91"/>
      <c r="R91"/>
      <c r="S91"/>
      <c r="T91"/>
      <c r="U91"/>
      <c r="V91"/>
      <c r="W91"/>
      <c r="X91"/>
      <c r="Y91"/>
      <c r="Z91"/>
      <c r="AA91" s="29"/>
      <c r="AB91" s="29"/>
    </row>
    <row r="92" spans="1:28" s="32" customFormat="1" ht="10.5" customHeight="1" x14ac:dyDescent="0.2">
      <c r="A92" s="91"/>
      <c r="B92" s="19" t="s">
        <v>40</v>
      </c>
      <c r="C92" s="50">
        <v>321596</v>
      </c>
      <c r="D92" s="50"/>
      <c r="E92" s="50">
        <v>114730</v>
      </c>
      <c r="F92" s="29"/>
      <c r="G92" s="29">
        <v>426</v>
      </c>
      <c r="H92" s="29"/>
      <c r="I92" s="29">
        <v>94</v>
      </c>
      <c r="J92"/>
      <c r="K92"/>
      <c r="L92"/>
      <c r="M92"/>
      <c r="N92"/>
      <c r="O92"/>
      <c r="P92"/>
      <c r="Q92"/>
      <c r="R92"/>
      <c r="S92"/>
      <c r="T92"/>
      <c r="U92"/>
      <c r="V92"/>
      <c r="W92"/>
      <c r="X92"/>
      <c r="Y92"/>
      <c r="Z92"/>
      <c r="AA92" s="29"/>
      <c r="AB92" s="29"/>
    </row>
    <row r="93" spans="1:28" s="32" customFormat="1" ht="11.25" customHeight="1" x14ac:dyDescent="0.2">
      <c r="A93" s="91"/>
      <c r="B93" s="31" t="s">
        <v>41</v>
      </c>
      <c r="C93" s="29">
        <v>321939</v>
      </c>
      <c r="D93" s="29"/>
      <c r="E93" s="29">
        <v>114695</v>
      </c>
      <c r="F93" s="29"/>
      <c r="G93" s="29">
        <v>378</v>
      </c>
      <c r="H93" s="29"/>
      <c r="I93" s="29">
        <v>164</v>
      </c>
      <c r="J93"/>
      <c r="K93"/>
      <c r="L93"/>
      <c r="M93"/>
      <c r="N93"/>
      <c r="O93"/>
      <c r="P93"/>
      <c r="Q93"/>
      <c r="R93"/>
      <c r="S93"/>
      <c r="T93"/>
      <c r="U93"/>
      <c r="V93"/>
      <c r="W93"/>
      <c r="X93"/>
      <c r="Y93"/>
      <c r="Z93"/>
      <c r="AA93" s="29"/>
      <c r="AB93" s="29"/>
    </row>
    <row r="94" spans="1:28" s="32" customFormat="1" ht="11.25" customHeight="1" x14ac:dyDescent="0.2">
      <c r="A94" s="91"/>
      <c r="B94" s="31" t="s">
        <v>42</v>
      </c>
      <c r="C94" s="29">
        <v>322262</v>
      </c>
      <c r="D94" s="29"/>
      <c r="E94" s="29">
        <v>114665</v>
      </c>
      <c r="F94" s="29"/>
      <c r="G94" s="29">
        <v>351</v>
      </c>
      <c r="H94" s="29"/>
      <c r="I94" s="29">
        <v>124</v>
      </c>
      <c r="J94"/>
      <c r="K94"/>
      <c r="L94"/>
      <c r="M94"/>
      <c r="N94"/>
      <c r="O94"/>
      <c r="P94"/>
      <c r="Q94"/>
      <c r="R94"/>
      <c r="S94"/>
      <c r="T94"/>
      <c r="U94"/>
      <c r="V94"/>
      <c r="W94"/>
      <c r="X94"/>
      <c r="Y94"/>
      <c r="Z94"/>
      <c r="AA94" s="29"/>
      <c r="AB94" s="29"/>
    </row>
    <row r="95" spans="1:28" s="32" customFormat="1" ht="11.25" customHeight="1" x14ac:dyDescent="0.2">
      <c r="A95" s="91"/>
      <c r="B95" s="31" t="s">
        <v>43</v>
      </c>
      <c r="C95" s="29">
        <v>322461</v>
      </c>
      <c r="D95" s="29"/>
      <c r="E95" s="29">
        <v>114734</v>
      </c>
      <c r="F95" s="29"/>
      <c r="G95" s="29">
        <v>347</v>
      </c>
      <c r="H95" s="29"/>
      <c r="I95" s="29">
        <v>153</v>
      </c>
      <c r="J95"/>
      <c r="K95"/>
      <c r="L95"/>
      <c r="M95"/>
      <c r="N95"/>
      <c r="O95"/>
      <c r="P95"/>
      <c r="Q95"/>
      <c r="R95"/>
      <c r="S95"/>
      <c r="T95"/>
      <c r="U95"/>
      <c r="V95"/>
      <c r="W95"/>
      <c r="X95"/>
      <c r="Y95"/>
      <c r="Z95"/>
      <c r="AA95" s="29"/>
      <c r="AB95" s="29"/>
    </row>
    <row r="96" spans="1:28" s="32" customFormat="1" ht="11.25" customHeight="1" x14ac:dyDescent="0.2">
      <c r="A96" s="91"/>
      <c r="B96" s="31" t="s">
        <v>44</v>
      </c>
      <c r="C96" s="29">
        <v>322522</v>
      </c>
      <c r="D96" s="29"/>
      <c r="E96" s="29">
        <v>114984</v>
      </c>
      <c r="F96" s="29"/>
      <c r="G96" s="29">
        <v>349</v>
      </c>
      <c r="H96" s="29"/>
      <c r="I96" s="29">
        <v>95</v>
      </c>
      <c r="J96"/>
      <c r="K96"/>
      <c r="L96"/>
      <c r="M96"/>
      <c r="N96"/>
      <c r="O96"/>
      <c r="P96"/>
      <c r="Q96"/>
      <c r="R96"/>
      <c r="S96"/>
      <c r="T96"/>
      <c r="U96"/>
      <c r="V96"/>
      <c r="W96"/>
      <c r="X96"/>
      <c r="Y96"/>
      <c r="Z96"/>
      <c r="AA96" s="29"/>
      <c r="AB96" s="29"/>
    </row>
    <row r="97" spans="1:28" s="32" customFormat="1" ht="11.25" customHeight="1" x14ac:dyDescent="0.2">
      <c r="A97" s="91"/>
      <c r="B97" s="31" t="s">
        <v>45</v>
      </c>
      <c r="C97" s="29">
        <v>322499</v>
      </c>
      <c r="D97" s="29"/>
      <c r="E97" s="29">
        <v>115423</v>
      </c>
      <c r="F97" s="29"/>
      <c r="G97" s="29">
        <v>423</v>
      </c>
      <c r="H97" s="29"/>
      <c r="I97" s="29">
        <v>113</v>
      </c>
      <c r="J97"/>
      <c r="K97"/>
      <c r="L97"/>
      <c r="M97"/>
      <c r="N97"/>
      <c r="O97"/>
      <c r="P97"/>
      <c r="Q97"/>
      <c r="R97"/>
      <c r="S97"/>
      <c r="T97"/>
      <c r="U97"/>
      <c r="V97"/>
      <c r="W97"/>
      <c r="X97"/>
      <c r="Y97"/>
      <c r="Z97"/>
      <c r="AA97" s="29"/>
      <c r="AB97" s="29"/>
    </row>
    <row r="98" spans="1:28" s="28" customFormat="1" ht="11.25" customHeight="1" x14ac:dyDescent="0.2">
      <c r="A98" s="31"/>
      <c r="B98" s="31" t="s">
        <v>46</v>
      </c>
      <c r="C98" s="29">
        <v>322371</v>
      </c>
      <c r="D98" s="29"/>
      <c r="E98" s="29">
        <v>115839</v>
      </c>
      <c r="F98" s="29"/>
      <c r="G98" s="29">
        <v>359</v>
      </c>
      <c r="H98" s="29"/>
      <c r="I98" s="29">
        <v>163</v>
      </c>
      <c r="J98"/>
      <c r="K98"/>
      <c r="L98"/>
      <c r="M98"/>
      <c r="N98"/>
      <c r="O98"/>
      <c r="P98"/>
      <c r="Q98"/>
      <c r="R98"/>
      <c r="S98"/>
      <c r="T98"/>
      <c r="U98"/>
      <c r="V98"/>
      <c r="W98"/>
      <c r="X98"/>
      <c r="Y98"/>
      <c r="Z98"/>
      <c r="AA98" s="30"/>
      <c r="AB98" s="30"/>
    </row>
    <row r="99" spans="1:28" s="28" customFormat="1" ht="11.25" customHeight="1" x14ac:dyDescent="0.2">
      <c r="A99" s="31"/>
      <c r="B99" s="31" t="s">
        <v>47</v>
      </c>
      <c r="C99" s="29">
        <v>322465</v>
      </c>
      <c r="D99" s="29"/>
      <c r="E99" s="29">
        <v>116215</v>
      </c>
      <c r="F99" s="29"/>
      <c r="G99" s="29">
        <v>450</v>
      </c>
      <c r="H99" s="29"/>
      <c r="I99" s="29">
        <v>77</v>
      </c>
      <c r="J99"/>
      <c r="K99"/>
      <c r="L99"/>
      <c r="M99"/>
      <c r="N99"/>
      <c r="O99"/>
      <c r="P99"/>
      <c r="Q99"/>
      <c r="R99"/>
      <c r="S99"/>
      <c r="T99"/>
      <c r="U99"/>
      <c r="V99"/>
      <c r="W99"/>
      <c r="X99"/>
      <c r="Y99"/>
      <c r="Z99"/>
      <c r="AA99" s="30"/>
      <c r="AB99" s="30"/>
    </row>
    <row r="100" spans="1:28" s="28" customFormat="1" ht="11.25" customHeight="1" x14ac:dyDescent="0.2">
      <c r="A100" s="31"/>
      <c r="B100" s="31"/>
      <c r="C100" s="29"/>
      <c r="D100" s="29"/>
      <c r="E100" s="29"/>
      <c r="F100" s="29"/>
      <c r="G100" s="29"/>
      <c r="H100" s="29"/>
      <c r="I100" s="29"/>
      <c r="J100"/>
      <c r="K100"/>
      <c r="L100"/>
      <c r="M100"/>
      <c r="N100"/>
      <c r="O100"/>
      <c r="P100"/>
      <c r="Q100"/>
      <c r="R100"/>
      <c r="S100"/>
      <c r="T100"/>
      <c r="U100"/>
      <c r="V100"/>
      <c r="W100"/>
      <c r="X100"/>
      <c r="Y100"/>
      <c r="Z100"/>
      <c r="AA100" s="30"/>
      <c r="AB100" s="30"/>
    </row>
    <row r="101" spans="1:28" s="28" customFormat="1" ht="11.25" customHeight="1" x14ac:dyDescent="0.2">
      <c r="A101" s="91">
        <v>2013</v>
      </c>
      <c r="B101" s="31" t="s">
        <v>36</v>
      </c>
      <c r="C101" s="29">
        <v>322237</v>
      </c>
      <c r="D101" s="29"/>
      <c r="E101" s="29">
        <v>116704</v>
      </c>
      <c r="F101" s="29"/>
      <c r="G101" s="29">
        <v>287</v>
      </c>
      <c r="H101" s="29"/>
      <c r="I101" s="29">
        <v>111</v>
      </c>
      <c r="J101"/>
      <c r="K101"/>
      <c r="L101"/>
      <c r="M101"/>
      <c r="N101"/>
      <c r="O101"/>
      <c r="P101"/>
      <c r="Q101"/>
      <c r="R101"/>
      <c r="S101"/>
      <c r="T101"/>
      <c r="U101"/>
      <c r="V101"/>
      <c r="W101"/>
      <c r="X101"/>
      <c r="Y101"/>
      <c r="Z101"/>
      <c r="AA101" s="30"/>
      <c r="AB101" s="30"/>
    </row>
    <row r="102" spans="1:28" s="28" customFormat="1" ht="11.25" customHeight="1" x14ac:dyDescent="0.2">
      <c r="A102" s="91"/>
      <c r="B102" s="31" t="s">
        <v>37</v>
      </c>
      <c r="C102" s="29">
        <v>322098</v>
      </c>
      <c r="D102" s="29"/>
      <c r="E102" s="29">
        <v>117089</v>
      </c>
      <c r="F102" s="29"/>
      <c r="G102" s="29">
        <v>264</v>
      </c>
      <c r="H102" s="29"/>
      <c r="I102" s="29">
        <v>103</v>
      </c>
      <c r="J102"/>
      <c r="K102"/>
      <c r="L102"/>
      <c r="M102"/>
      <c r="N102"/>
      <c r="O102"/>
      <c r="P102"/>
      <c r="Q102"/>
      <c r="R102"/>
      <c r="S102"/>
      <c r="T102"/>
      <c r="U102"/>
      <c r="V102"/>
      <c r="W102"/>
      <c r="X102"/>
      <c r="Y102"/>
      <c r="Z102"/>
      <c r="AA102" s="30"/>
      <c r="AB102" s="30"/>
    </row>
    <row r="103" spans="1:28" s="28" customFormat="1" ht="11.25" customHeight="1" x14ac:dyDescent="0.2">
      <c r="A103" s="91"/>
      <c r="B103" s="31" t="s">
        <v>38</v>
      </c>
      <c r="C103" s="29">
        <v>322104</v>
      </c>
      <c r="D103" s="29"/>
      <c r="E103" s="29">
        <v>117350</v>
      </c>
      <c r="F103" s="29"/>
      <c r="G103" s="29">
        <v>308</v>
      </c>
      <c r="H103" s="29"/>
      <c r="I103" s="29">
        <v>123</v>
      </c>
      <c r="J103"/>
      <c r="K103"/>
      <c r="L103"/>
      <c r="M103"/>
      <c r="N103"/>
      <c r="O103"/>
      <c r="P103"/>
      <c r="Q103"/>
      <c r="R103"/>
      <c r="S103"/>
      <c r="T103"/>
      <c r="U103"/>
      <c r="V103"/>
      <c r="W103"/>
      <c r="X103"/>
      <c r="Y103"/>
      <c r="Z103"/>
      <c r="AA103" s="30"/>
      <c r="AB103" s="30"/>
    </row>
    <row r="104" spans="1:28" s="28" customFormat="1" ht="11.25" customHeight="1" x14ac:dyDescent="0.2">
      <c r="A104" s="91"/>
      <c r="B104" s="31" t="s">
        <v>39</v>
      </c>
      <c r="C104" s="29">
        <v>322284</v>
      </c>
      <c r="D104" s="29"/>
      <c r="E104" s="29">
        <v>117550</v>
      </c>
      <c r="F104" s="29"/>
      <c r="G104" s="29">
        <v>431</v>
      </c>
      <c r="H104" s="29"/>
      <c r="I104" s="29">
        <v>133</v>
      </c>
      <c r="J104"/>
      <c r="K104"/>
      <c r="L104"/>
      <c r="M104"/>
      <c r="N104"/>
      <c r="O104"/>
      <c r="P104"/>
      <c r="Q104"/>
      <c r="R104"/>
      <c r="S104"/>
      <c r="T104"/>
      <c r="U104"/>
      <c r="V104"/>
      <c r="W104"/>
      <c r="X104"/>
      <c r="Y104"/>
      <c r="Z104"/>
      <c r="AA104" s="30"/>
      <c r="AB104" s="30"/>
    </row>
    <row r="105" spans="1:28" s="28" customFormat="1" ht="11.25" customHeight="1" x14ac:dyDescent="0.2">
      <c r="A105" s="91"/>
      <c r="B105" s="31" t="s">
        <v>40</v>
      </c>
      <c r="C105" s="29">
        <v>322792</v>
      </c>
      <c r="E105" s="29">
        <v>117488</v>
      </c>
      <c r="F105" s="29"/>
      <c r="G105" s="29">
        <v>481</v>
      </c>
      <c r="H105" s="29"/>
      <c r="I105" s="29">
        <v>134</v>
      </c>
      <c r="J105"/>
      <c r="K105"/>
      <c r="L105"/>
      <c r="M105"/>
      <c r="N105"/>
      <c r="O105"/>
      <c r="P105"/>
      <c r="Q105"/>
      <c r="R105"/>
      <c r="S105"/>
      <c r="T105"/>
      <c r="U105"/>
      <c r="V105"/>
      <c r="W105"/>
      <c r="X105"/>
      <c r="Y105"/>
      <c r="Z105"/>
      <c r="AA105" s="30"/>
      <c r="AB105" s="30"/>
    </row>
    <row r="106" spans="1:28" s="28" customFormat="1" ht="11.25" customHeight="1" x14ac:dyDescent="0.2">
      <c r="A106" s="91"/>
      <c r="B106" s="31" t="s">
        <v>41</v>
      </c>
      <c r="C106" s="29">
        <v>323156</v>
      </c>
      <c r="D106" s="29"/>
      <c r="E106" s="29">
        <v>117533</v>
      </c>
      <c r="F106" s="29"/>
      <c r="G106" s="29">
        <v>413</v>
      </c>
      <c r="H106" s="29"/>
      <c r="I106" s="29">
        <v>96</v>
      </c>
      <c r="J106"/>
      <c r="K106"/>
      <c r="L106"/>
      <c r="M106"/>
      <c r="N106"/>
      <c r="O106"/>
      <c r="P106"/>
      <c r="Q106"/>
      <c r="R106"/>
      <c r="S106"/>
      <c r="T106"/>
      <c r="U106"/>
      <c r="V106"/>
      <c r="W106"/>
      <c r="X106"/>
      <c r="Y106"/>
      <c r="Z106"/>
      <c r="AA106" s="30"/>
      <c r="AB106" s="30"/>
    </row>
    <row r="107" spans="1:28" s="28" customFormat="1" ht="11.25" customHeight="1" x14ac:dyDescent="0.2">
      <c r="A107" s="91"/>
      <c r="B107" s="31" t="s">
        <v>42</v>
      </c>
      <c r="C107" s="29">
        <v>323320</v>
      </c>
      <c r="D107" s="29"/>
      <c r="E107" s="29">
        <v>117629</v>
      </c>
      <c r="F107" s="29"/>
      <c r="G107" s="29">
        <v>297</v>
      </c>
      <c r="H107" s="29"/>
      <c r="I107" s="29">
        <v>107</v>
      </c>
      <c r="J107"/>
      <c r="K107"/>
      <c r="L107"/>
      <c r="M107"/>
      <c r="N107"/>
      <c r="O107"/>
      <c r="P107"/>
      <c r="Q107"/>
      <c r="R107"/>
      <c r="S107"/>
      <c r="T107"/>
      <c r="U107"/>
      <c r="V107"/>
      <c r="W107"/>
      <c r="X107"/>
      <c r="Y107"/>
      <c r="Z107"/>
      <c r="AA107" s="30"/>
      <c r="AB107" s="30"/>
    </row>
    <row r="108" spans="1:28" s="28" customFormat="1" ht="11.25" customHeight="1" x14ac:dyDescent="0.2">
      <c r="A108" s="91"/>
      <c r="B108" s="31" t="s">
        <v>43</v>
      </c>
      <c r="C108" s="50">
        <v>323421</v>
      </c>
      <c r="D108" s="50"/>
      <c r="E108" s="50">
        <v>117763</v>
      </c>
      <c r="F108" s="29"/>
      <c r="G108" s="29">
        <v>344</v>
      </c>
      <c r="H108" s="29"/>
      <c r="I108" s="29">
        <v>202</v>
      </c>
      <c r="J108" s="153"/>
      <c r="K108"/>
      <c r="L108"/>
      <c r="M108"/>
      <c r="N108"/>
      <c r="O108"/>
      <c r="P108"/>
      <c r="Q108"/>
      <c r="R108"/>
      <c r="S108"/>
      <c r="T108"/>
      <c r="U108"/>
      <c r="V108"/>
      <c r="W108"/>
      <c r="X108"/>
      <c r="Y108"/>
      <c r="Z108"/>
      <c r="AA108" s="30"/>
      <c r="AB108" s="30"/>
    </row>
    <row r="109" spans="1:28" s="28" customFormat="1" ht="11.25" customHeight="1" x14ac:dyDescent="0.2">
      <c r="A109" s="91"/>
      <c r="B109" s="31" t="s">
        <v>44</v>
      </c>
      <c r="C109" s="29">
        <v>323351</v>
      </c>
      <c r="D109" s="29"/>
      <c r="E109" s="29">
        <v>118103</v>
      </c>
      <c r="F109" s="29"/>
      <c r="G109" s="29">
        <v>306</v>
      </c>
      <c r="H109" s="29"/>
      <c r="I109" s="29">
        <v>116</v>
      </c>
      <c r="J109"/>
      <c r="K109"/>
      <c r="L109"/>
      <c r="M109"/>
      <c r="N109"/>
      <c r="O109"/>
      <c r="P109"/>
      <c r="Q109"/>
      <c r="R109"/>
      <c r="S109"/>
      <c r="T109"/>
      <c r="U109"/>
      <c r="V109"/>
      <c r="W109"/>
      <c r="X109"/>
      <c r="Y109"/>
      <c r="Z109"/>
      <c r="AA109" s="30"/>
      <c r="AB109" s="30"/>
    </row>
    <row r="110" spans="1:28" s="28" customFormat="1" ht="11.25" customHeight="1" x14ac:dyDescent="0.2">
      <c r="A110" s="91"/>
      <c r="B110" s="31" t="s">
        <v>45</v>
      </c>
      <c r="C110" s="29">
        <v>323197</v>
      </c>
      <c r="D110" s="29"/>
      <c r="E110" s="29">
        <v>118570</v>
      </c>
      <c r="F110" s="29"/>
      <c r="G110" s="29">
        <v>369</v>
      </c>
      <c r="H110" s="29"/>
      <c r="I110" s="29">
        <v>147</v>
      </c>
      <c r="J110"/>
      <c r="K110"/>
      <c r="L110"/>
      <c r="M110"/>
      <c r="N110"/>
      <c r="O110"/>
      <c r="P110"/>
      <c r="Q110"/>
      <c r="R110"/>
      <c r="S110"/>
      <c r="T110"/>
      <c r="U110"/>
      <c r="V110"/>
      <c r="W110"/>
      <c r="X110"/>
      <c r="Y110"/>
      <c r="Z110"/>
      <c r="AA110" s="30"/>
      <c r="AB110" s="30"/>
    </row>
    <row r="111" spans="1:28" s="28" customFormat="1" ht="11.25" customHeight="1" x14ac:dyDescent="0.2">
      <c r="A111" s="91"/>
      <c r="B111" s="31" t="s">
        <v>46</v>
      </c>
      <c r="C111" s="29">
        <v>323082</v>
      </c>
      <c r="D111" s="29"/>
      <c r="E111" s="29">
        <v>119063</v>
      </c>
      <c r="F111" s="29"/>
      <c r="G111" s="29">
        <v>365</v>
      </c>
      <c r="H111" s="29"/>
      <c r="I111" s="29">
        <v>90</v>
      </c>
      <c r="J111"/>
      <c r="K111"/>
      <c r="L111"/>
      <c r="M111"/>
      <c r="N111"/>
      <c r="O111"/>
      <c r="P111"/>
      <c r="Q111"/>
      <c r="R111"/>
      <c r="S111"/>
      <c r="T111"/>
      <c r="U111"/>
      <c r="V111"/>
      <c r="W111"/>
      <c r="X111"/>
      <c r="Y111"/>
      <c r="Z111"/>
      <c r="AA111" s="30"/>
      <c r="AB111" s="30"/>
    </row>
    <row r="112" spans="1:28" s="28" customFormat="1" ht="11.25" customHeight="1" x14ac:dyDescent="0.2">
      <c r="A112" s="91"/>
      <c r="B112" s="31" t="s">
        <v>47</v>
      </c>
      <c r="C112" s="29">
        <v>323193</v>
      </c>
      <c r="D112" s="29"/>
      <c r="E112" s="29">
        <v>119446</v>
      </c>
      <c r="F112" s="29"/>
      <c r="G112" s="29">
        <v>512</v>
      </c>
      <c r="H112" s="29"/>
      <c r="I112" s="29">
        <v>104</v>
      </c>
      <c r="J112"/>
      <c r="K112"/>
      <c r="L112"/>
      <c r="M112"/>
      <c r="N112"/>
      <c r="O112"/>
      <c r="P112"/>
      <c r="Q112"/>
      <c r="R112"/>
      <c r="S112"/>
      <c r="T112"/>
      <c r="U112"/>
      <c r="V112"/>
      <c r="W112"/>
      <c r="X112"/>
      <c r="Y112"/>
      <c r="Z112"/>
      <c r="AA112" s="30"/>
      <c r="AB112" s="30"/>
    </row>
    <row r="113" spans="1:28" s="28" customFormat="1" ht="11.25" customHeight="1" x14ac:dyDescent="0.2">
      <c r="A113" s="91"/>
      <c r="B113" s="31"/>
      <c r="C113" s="29"/>
      <c r="D113" s="29"/>
      <c r="E113" s="29"/>
      <c r="F113" s="29"/>
      <c r="G113" s="29"/>
      <c r="H113" s="29"/>
      <c r="I113" s="29"/>
      <c r="J113"/>
      <c r="K113"/>
      <c r="L113"/>
      <c r="M113"/>
      <c r="N113"/>
      <c r="O113"/>
      <c r="P113"/>
      <c r="Q113"/>
      <c r="R113"/>
      <c r="S113"/>
      <c r="T113"/>
      <c r="U113"/>
      <c r="V113"/>
      <c r="W113"/>
      <c r="X113"/>
      <c r="Y113"/>
      <c r="Z113"/>
      <c r="AA113" s="30"/>
      <c r="AB113" s="30"/>
    </row>
    <row r="114" spans="1:28" s="28" customFormat="1" ht="11.25" customHeight="1" x14ac:dyDescent="0.2">
      <c r="A114" s="91">
        <v>2014</v>
      </c>
      <c r="B114" s="31" t="s">
        <v>36</v>
      </c>
      <c r="C114" s="29">
        <v>323073</v>
      </c>
      <c r="D114" s="29"/>
      <c r="E114" s="29">
        <v>119813</v>
      </c>
      <c r="F114" s="29"/>
      <c r="G114" s="29">
        <v>293</v>
      </c>
      <c r="H114" s="29"/>
      <c r="I114" s="29">
        <v>137</v>
      </c>
      <c r="J114"/>
      <c r="K114"/>
      <c r="L114"/>
      <c r="M114"/>
      <c r="N114"/>
      <c r="O114"/>
      <c r="P114"/>
      <c r="Q114"/>
      <c r="R114"/>
      <c r="S114"/>
      <c r="T114"/>
      <c r="U114"/>
      <c r="V114"/>
      <c r="W114"/>
      <c r="X114"/>
      <c r="Y114"/>
      <c r="Z114"/>
      <c r="AA114" s="30"/>
      <c r="AB114" s="30"/>
    </row>
    <row r="115" spans="1:28" s="28" customFormat="1" ht="11.25" customHeight="1" x14ac:dyDescent="0.2">
      <c r="A115" s="91"/>
      <c r="B115" s="31" t="s">
        <v>37</v>
      </c>
      <c r="C115" s="29">
        <v>323126</v>
      </c>
      <c r="D115" s="29"/>
      <c r="E115" s="29">
        <v>120088</v>
      </c>
      <c r="F115" s="29"/>
      <c r="G115" s="29">
        <v>332</v>
      </c>
      <c r="H115" s="29"/>
      <c r="I115" s="29">
        <v>110</v>
      </c>
      <c r="J115"/>
      <c r="K115"/>
      <c r="L115"/>
      <c r="M115"/>
      <c r="N115"/>
      <c r="O115"/>
      <c r="P115"/>
      <c r="Q115"/>
      <c r="R115"/>
      <c r="S115"/>
      <c r="T115"/>
      <c r="U115"/>
      <c r="V115"/>
      <c r="W115"/>
      <c r="X115"/>
      <c r="Y115"/>
      <c r="Z115"/>
      <c r="AA115" s="30"/>
      <c r="AB115" s="30"/>
    </row>
    <row r="116" spans="1:28" s="28" customFormat="1" ht="11.25" customHeight="1" x14ac:dyDescent="0.2">
      <c r="A116" s="91"/>
      <c r="B116" s="31" t="s">
        <v>38</v>
      </c>
      <c r="C116" s="29">
        <v>323270</v>
      </c>
      <c r="D116" s="29"/>
      <c r="E116" s="29">
        <v>120343</v>
      </c>
      <c r="F116" s="29"/>
      <c r="G116" s="29">
        <v>422</v>
      </c>
      <c r="H116" s="29"/>
      <c r="I116" s="29">
        <v>118</v>
      </c>
      <c r="J116"/>
      <c r="K116"/>
      <c r="L116"/>
      <c r="M116"/>
      <c r="N116"/>
      <c r="O116"/>
      <c r="P116"/>
      <c r="Q116"/>
      <c r="R116"/>
      <c r="S116"/>
      <c r="T116"/>
      <c r="U116"/>
      <c r="V116"/>
      <c r="W116"/>
      <c r="X116"/>
      <c r="Y116"/>
      <c r="Z116"/>
      <c r="AA116" s="30"/>
      <c r="AB116" s="30"/>
    </row>
    <row r="117" spans="1:28" s="28" customFormat="1" ht="11.25" customHeight="1" x14ac:dyDescent="0.2">
      <c r="A117" s="91"/>
      <c r="B117" s="31" t="s">
        <v>39</v>
      </c>
      <c r="C117" s="29">
        <v>323577</v>
      </c>
      <c r="D117" s="29"/>
      <c r="E117" s="29">
        <v>120479</v>
      </c>
      <c r="F117" s="29"/>
      <c r="G117" s="29">
        <v>433</v>
      </c>
      <c r="H117" s="29"/>
      <c r="I117" s="29">
        <v>103</v>
      </c>
      <c r="J117"/>
      <c r="K117"/>
      <c r="L117"/>
      <c r="M117"/>
      <c r="N117"/>
      <c r="O117"/>
      <c r="P117"/>
      <c r="Q117"/>
      <c r="R117"/>
      <c r="S117"/>
      <c r="T117"/>
      <c r="U117"/>
      <c r="V117"/>
      <c r="W117"/>
      <c r="X117"/>
      <c r="Y117"/>
      <c r="Z117"/>
      <c r="AA117" s="30"/>
      <c r="AB117" s="30"/>
    </row>
    <row r="118" spans="1:28" s="28" customFormat="1" ht="11.25" customHeight="1" x14ac:dyDescent="0.2">
      <c r="A118" s="91"/>
      <c r="B118" s="31" t="s">
        <v>40</v>
      </c>
      <c r="C118" s="29">
        <v>324006</v>
      </c>
      <c r="D118" s="29"/>
      <c r="E118" s="29">
        <v>120454</v>
      </c>
      <c r="F118" s="29"/>
      <c r="G118" s="29">
        <v>454</v>
      </c>
      <c r="H118" s="29"/>
      <c r="I118" s="29">
        <v>139</v>
      </c>
      <c r="J118"/>
      <c r="K118"/>
      <c r="L118"/>
      <c r="M118"/>
      <c r="N118"/>
      <c r="O118"/>
      <c r="P118"/>
      <c r="Q118"/>
      <c r="R118"/>
      <c r="S118"/>
      <c r="T118"/>
      <c r="U118"/>
      <c r="V118"/>
      <c r="W118"/>
      <c r="X118"/>
      <c r="Y118"/>
      <c r="Z118"/>
      <c r="AA118" s="30"/>
      <c r="AB118" s="30"/>
    </row>
    <row r="119" spans="1:28" s="28" customFormat="1" ht="11.25" customHeight="1" x14ac:dyDescent="0.2">
      <c r="A119" s="91"/>
      <c r="B119" s="31" t="s">
        <v>41</v>
      </c>
      <c r="C119" s="50">
        <v>324387</v>
      </c>
      <c r="D119" s="50"/>
      <c r="E119" s="50">
        <v>120454</v>
      </c>
      <c r="F119" s="29"/>
      <c r="G119" s="29">
        <v>430</v>
      </c>
      <c r="H119" s="29"/>
      <c r="I119" s="29">
        <v>145</v>
      </c>
      <c r="J119"/>
      <c r="K119"/>
      <c r="L119"/>
      <c r="M119"/>
      <c r="N119"/>
      <c r="O119"/>
      <c r="P119"/>
      <c r="Q119"/>
      <c r="R119"/>
      <c r="S119"/>
      <c r="T119"/>
      <c r="U119"/>
      <c r="V119"/>
      <c r="W119"/>
      <c r="X119"/>
      <c r="Y119"/>
      <c r="Z119"/>
      <c r="AA119" s="30"/>
      <c r="AB119" s="30"/>
    </row>
    <row r="120" spans="1:28" s="28" customFormat="1" ht="11.25" customHeight="1" x14ac:dyDescent="0.2">
      <c r="A120" s="91"/>
      <c r="B120" s="31" t="s">
        <v>42</v>
      </c>
      <c r="C120" s="29">
        <v>324664</v>
      </c>
      <c r="D120" s="29"/>
      <c r="E120" s="29">
        <v>120453</v>
      </c>
      <c r="F120" s="29"/>
      <c r="G120" s="29">
        <v>322</v>
      </c>
      <c r="H120" s="29"/>
      <c r="I120" s="29">
        <v>107</v>
      </c>
      <c r="J120"/>
      <c r="K120"/>
      <c r="L120"/>
      <c r="M120"/>
      <c r="N120"/>
      <c r="O120"/>
      <c r="P120"/>
      <c r="Q120"/>
      <c r="R120"/>
      <c r="S120"/>
      <c r="T120"/>
      <c r="U120"/>
      <c r="V120"/>
      <c r="W120"/>
      <c r="X120"/>
      <c r="Y120"/>
      <c r="Z120"/>
      <c r="AA120" s="30"/>
      <c r="AB120" s="30"/>
    </row>
    <row r="121" spans="1:28" s="28" customFormat="1" ht="10.5" customHeight="1" x14ac:dyDescent="0.2">
      <c r="A121" s="91"/>
      <c r="B121" s="31" t="s">
        <v>43</v>
      </c>
      <c r="C121" s="29">
        <v>324818</v>
      </c>
      <c r="D121" s="29"/>
      <c r="E121" s="29">
        <v>120624</v>
      </c>
      <c r="F121" s="29"/>
      <c r="G121" s="29">
        <v>345</v>
      </c>
      <c r="H121" s="29"/>
      <c r="I121" s="29">
        <v>94</v>
      </c>
      <c r="J121"/>
      <c r="K121"/>
      <c r="L121"/>
      <c r="M121"/>
      <c r="N121"/>
      <c r="O121"/>
      <c r="P121"/>
      <c r="Q121"/>
      <c r="R121"/>
      <c r="S121"/>
      <c r="T121"/>
      <c r="U121"/>
      <c r="V121"/>
      <c r="W121"/>
      <c r="X121"/>
      <c r="Y121"/>
      <c r="Z121"/>
      <c r="AA121" s="30"/>
      <c r="AB121" s="30"/>
    </row>
    <row r="122" spans="1:28" s="28" customFormat="1" ht="10.5" customHeight="1" x14ac:dyDescent="0.2">
      <c r="A122" s="91"/>
      <c r="B122" s="31" t="s">
        <v>44</v>
      </c>
      <c r="C122" s="29">
        <v>324783</v>
      </c>
      <c r="D122" s="29"/>
      <c r="E122" s="29">
        <v>121001</v>
      </c>
      <c r="F122" s="29"/>
      <c r="G122" s="29">
        <v>365</v>
      </c>
      <c r="H122" s="29"/>
      <c r="I122" s="29">
        <v>124</v>
      </c>
      <c r="J122"/>
      <c r="K122"/>
      <c r="L122"/>
      <c r="M122"/>
      <c r="N122"/>
      <c r="O122"/>
      <c r="P122"/>
      <c r="Q122"/>
      <c r="R122"/>
      <c r="S122"/>
      <c r="T122"/>
      <c r="U122"/>
      <c r="V122"/>
      <c r="W122"/>
      <c r="X122"/>
      <c r="Y122"/>
      <c r="Z122"/>
      <c r="AA122" s="30"/>
      <c r="AB122" s="30"/>
    </row>
    <row r="123" spans="1:28" s="36" customFormat="1" x14ac:dyDescent="0.2">
      <c r="A123" s="91"/>
      <c r="B123" s="31" t="s">
        <v>45</v>
      </c>
      <c r="C123" s="29">
        <v>324671</v>
      </c>
      <c r="D123" s="29"/>
      <c r="E123" s="29">
        <v>121541</v>
      </c>
      <c r="F123" s="29"/>
      <c r="G123" s="29">
        <v>446</v>
      </c>
      <c r="H123" s="29"/>
      <c r="I123" s="29">
        <v>148</v>
      </c>
      <c r="J123"/>
      <c r="K123"/>
      <c r="L123"/>
      <c r="M123"/>
      <c r="N123"/>
      <c r="O123"/>
      <c r="P123"/>
      <c r="Q123"/>
      <c r="R123"/>
      <c r="S123"/>
      <c r="T123"/>
      <c r="U123"/>
      <c r="V123"/>
      <c r="W123"/>
      <c r="X123"/>
      <c r="Y123"/>
      <c r="Z123"/>
    </row>
    <row r="124" spans="1:28" s="36" customFormat="1" x14ac:dyDescent="0.2">
      <c r="A124" s="91"/>
      <c r="B124" s="31" t="s">
        <v>46</v>
      </c>
      <c r="C124" s="29">
        <v>324609</v>
      </c>
      <c r="D124" s="29"/>
      <c r="E124" s="29">
        <v>121844</v>
      </c>
      <c r="F124" s="29"/>
      <c r="G124" s="29">
        <v>284</v>
      </c>
      <c r="H124" s="29"/>
      <c r="I124" s="29">
        <v>148</v>
      </c>
      <c r="J124"/>
      <c r="K124"/>
      <c r="L124"/>
      <c r="M124"/>
      <c r="N124"/>
      <c r="O124"/>
      <c r="P124"/>
      <c r="Q124"/>
      <c r="R124"/>
      <c r="S124"/>
      <c r="T124"/>
      <c r="U124"/>
      <c r="V124"/>
      <c r="W124"/>
      <c r="X124"/>
      <c r="Y124"/>
      <c r="Z124"/>
    </row>
    <row r="125" spans="1:28" s="36" customFormat="1" x14ac:dyDescent="0.2">
      <c r="A125" s="91"/>
      <c r="B125" s="31" t="s">
        <v>47</v>
      </c>
      <c r="C125" s="29">
        <v>324719</v>
      </c>
      <c r="D125" s="29"/>
      <c r="E125" s="29">
        <v>122271</v>
      </c>
      <c r="F125" s="29"/>
      <c r="G125" s="29">
        <v>535</v>
      </c>
      <c r="H125" s="29"/>
      <c r="I125" s="29">
        <v>127</v>
      </c>
      <c r="J125"/>
      <c r="K125"/>
      <c r="L125"/>
      <c r="M125"/>
      <c r="N125"/>
      <c r="O125"/>
      <c r="P125"/>
      <c r="Q125"/>
      <c r="R125"/>
      <c r="S125"/>
      <c r="T125"/>
      <c r="U125"/>
      <c r="V125"/>
      <c r="W125"/>
      <c r="X125"/>
      <c r="Y125"/>
      <c r="Z125"/>
    </row>
    <row r="126" spans="1:28" s="28" customFormat="1" ht="11.25" customHeight="1" x14ac:dyDescent="0.2">
      <c r="A126" s="91"/>
      <c r="B126" s="31"/>
      <c r="C126" s="29"/>
      <c r="D126" s="29"/>
      <c r="E126" s="29"/>
      <c r="F126" s="29"/>
      <c r="G126" s="29"/>
      <c r="H126" s="29"/>
      <c r="I126" s="29"/>
      <c r="J126"/>
      <c r="K126"/>
      <c r="L126"/>
      <c r="M126"/>
      <c r="N126"/>
      <c r="O126"/>
      <c r="P126"/>
      <c r="Q126"/>
      <c r="R126"/>
      <c r="S126"/>
      <c r="T126"/>
      <c r="U126"/>
      <c r="V126"/>
      <c r="W126"/>
      <c r="X126"/>
      <c r="Y126"/>
      <c r="Z126"/>
      <c r="AA126" s="30"/>
      <c r="AB126" s="30"/>
    </row>
    <row r="127" spans="1:28" s="28" customFormat="1" ht="11.25" customHeight="1" x14ac:dyDescent="0.2">
      <c r="A127" s="91">
        <v>2015</v>
      </c>
      <c r="B127" s="31" t="s">
        <v>36</v>
      </c>
      <c r="C127" s="29">
        <v>324539</v>
      </c>
      <c r="D127" s="29"/>
      <c r="E127" s="29">
        <v>122732</v>
      </c>
      <c r="F127" s="29"/>
      <c r="G127" s="29">
        <v>297</v>
      </c>
      <c r="H127" s="29"/>
      <c r="I127" s="29">
        <v>117</v>
      </c>
      <c r="J127"/>
      <c r="K127"/>
      <c r="L127"/>
      <c r="M127"/>
      <c r="N127"/>
      <c r="O127"/>
      <c r="P127"/>
      <c r="Q127"/>
      <c r="R127"/>
      <c r="S127"/>
      <c r="T127"/>
      <c r="U127"/>
      <c r="V127"/>
      <c r="W127"/>
      <c r="X127"/>
      <c r="Y127"/>
      <c r="Z127"/>
      <c r="AA127" s="30"/>
      <c r="AB127" s="30"/>
    </row>
    <row r="128" spans="1:28" s="28" customFormat="1" ht="11.25" customHeight="1" x14ac:dyDescent="0.2">
      <c r="A128" s="91"/>
      <c r="B128" s="31" t="s">
        <v>37</v>
      </c>
      <c r="C128" s="50">
        <v>324471</v>
      </c>
      <c r="D128" s="50"/>
      <c r="E128" s="50">
        <v>123115</v>
      </c>
      <c r="F128" s="29"/>
      <c r="G128" s="29">
        <v>314</v>
      </c>
      <c r="H128" s="29"/>
      <c r="I128" s="29">
        <v>121</v>
      </c>
      <c r="J128"/>
      <c r="K128"/>
      <c r="L128"/>
      <c r="M128"/>
      <c r="N128"/>
      <c r="O128"/>
      <c r="P128"/>
      <c r="Q128"/>
      <c r="R128"/>
      <c r="S128"/>
      <c r="T128"/>
      <c r="U128"/>
      <c r="V128"/>
      <c r="W128"/>
      <c r="X128"/>
      <c r="Y128"/>
      <c r="Z128"/>
      <c r="AA128" s="30"/>
      <c r="AB128" s="30"/>
    </row>
    <row r="129" spans="1:28" s="28" customFormat="1" ht="11.25" customHeight="1" x14ac:dyDescent="0.2">
      <c r="A129" s="91"/>
      <c r="B129" s="31" t="s">
        <v>38</v>
      </c>
      <c r="C129" s="29">
        <v>324576</v>
      </c>
      <c r="D129" s="29"/>
      <c r="E129" s="29">
        <v>123463</v>
      </c>
      <c r="F129" s="29"/>
      <c r="G129" s="29">
        <v>452</v>
      </c>
      <c r="H129" s="29"/>
      <c r="I129" s="29">
        <v>136</v>
      </c>
      <c r="J129"/>
      <c r="K129"/>
      <c r="L129"/>
      <c r="M129"/>
      <c r="N129"/>
      <c r="O129"/>
      <c r="P129"/>
      <c r="Q129"/>
      <c r="R129"/>
      <c r="S129"/>
      <c r="T129"/>
      <c r="U129"/>
      <c r="V129"/>
      <c r="W129"/>
      <c r="X129"/>
      <c r="Y129"/>
      <c r="Z129"/>
      <c r="AA129" s="30"/>
      <c r="AB129" s="30"/>
    </row>
    <row r="130" spans="1:28" s="28" customFormat="1" ht="11.25" customHeight="1" x14ac:dyDescent="0.2">
      <c r="A130" s="91"/>
      <c r="B130" s="31" t="s">
        <v>39</v>
      </c>
      <c r="C130" s="29">
        <v>324843</v>
      </c>
      <c r="D130" s="29"/>
      <c r="E130" s="29">
        <v>123582</v>
      </c>
      <c r="F130" s="29"/>
      <c r="G130" s="29">
        <v>493</v>
      </c>
      <c r="H130" s="29"/>
      <c r="I130" s="29">
        <v>236</v>
      </c>
      <c r="J130"/>
      <c r="K130"/>
      <c r="L130"/>
      <c r="M130"/>
      <c r="N130"/>
      <c r="O130"/>
      <c r="P130"/>
      <c r="Q130"/>
      <c r="R130"/>
      <c r="S130"/>
      <c r="T130"/>
      <c r="U130"/>
      <c r="V130"/>
      <c r="W130"/>
      <c r="X130"/>
      <c r="Y130"/>
      <c r="Z130"/>
      <c r="AA130" s="30"/>
      <c r="AB130" s="30"/>
    </row>
    <row r="131" spans="1:28" s="28" customFormat="1" ht="11.25" customHeight="1" x14ac:dyDescent="0.2">
      <c r="A131" s="91"/>
      <c r="B131" s="31" t="s">
        <v>40</v>
      </c>
      <c r="C131" s="29">
        <v>325213</v>
      </c>
      <c r="D131" s="29"/>
      <c r="E131" s="29">
        <v>123607</v>
      </c>
      <c r="F131" s="29"/>
      <c r="G131" s="29">
        <v>438</v>
      </c>
      <c r="H131" s="29"/>
      <c r="I131" s="29">
        <v>147</v>
      </c>
      <c r="J131"/>
      <c r="K131"/>
      <c r="L131"/>
      <c r="M131"/>
      <c r="N131"/>
      <c r="O131"/>
      <c r="P131"/>
      <c r="Q131"/>
      <c r="R131"/>
      <c r="S131"/>
      <c r="T131"/>
      <c r="U131"/>
      <c r="V131"/>
      <c r="W131"/>
      <c r="X131"/>
      <c r="Y131"/>
      <c r="Z131"/>
      <c r="AA131" s="30"/>
      <c r="AB131" s="30"/>
    </row>
    <row r="132" spans="1:28" s="28" customFormat="1" ht="11.25" customHeight="1" x14ac:dyDescent="0.2">
      <c r="A132" s="91"/>
      <c r="B132" s="31" t="s">
        <v>41</v>
      </c>
      <c r="C132" s="29">
        <v>325637</v>
      </c>
      <c r="D132" s="29"/>
      <c r="E132" s="29">
        <v>123621</v>
      </c>
      <c r="F132" s="29"/>
      <c r="G132" s="29">
        <v>450</v>
      </c>
      <c r="H132" s="29"/>
      <c r="I132" s="29">
        <v>153</v>
      </c>
      <c r="J132"/>
      <c r="K132"/>
      <c r="L132"/>
      <c r="M132"/>
      <c r="N132"/>
      <c r="O132"/>
      <c r="P132"/>
      <c r="Q132"/>
      <c r="R132"/>
      <c r="S132"/>
      <c r="T132"/>
      <c r="U132"/>
      <c r="V132"/>
      <c r="W132"/>
      <c r="X132"/>
      <c r="Y132"/>
      <c r="Z132"/>
      <c r="AA132" s="30"/>
      <c r="AB132" s="30"/>
    </row>
    <row r="133" spans="1:28" s="28" customFormat="1" ht="11.25" customHeight="1" x14ac:dyDescent="0.2">
      <c r="A133" s="91"/>
      <c r="B133" s="31" t="s">
        <v>42</v>
      </c>
      <c r="C133" s="29">
        <v>325997</v>
      </c>
      <c r="D133" s="29"/>
      <c r="E133" s="29">
        <v>123598</v>
      </c>
      <c r="F133" s="29"/>
      <c r="G133" s="29">
        <v>383</v>
      </c>
      <c r="H133" s="29"/>
      <c r="I133" s="29">
        <v>143</v>
      </c>
      <c r="J133"/>
      <c r="K133"/>
      <c r="L133"/>
      <c r="M133"/>
      <c r="N133"/>
      <c r="O133"/>
      <c r="P133"/>
      <c r="Q133"/>
      <c r="R133"/>
      <c r="S133"/>
      <c r="T133"/>
      <c r="U133"/>
      <c r="V133"/>
      <c r="W133"/>
      <c r="X133"/>
      <c r="Y133"/>
      <c r="Z133"/>
      <c r="AA133" s="30"/>
      <c r="AB133" s="30"/>
    </row>
    <row r="134" spans="1:28" s="28" customFormat="1" ht="11.25" customHeight="1" x14ac:dyDescent="0.2">
      <c r="A134" s="91"/>
      <c r="B134" s="31" t="s">
        <v>43</v>
      </c>
      <c r="C134" s="29">
        <v>326304</v>
      </c>
      <c r="D134" s="29"/>
      <c r="E134" s="29">
        <v>123654</v>
      </c>
      <c r="F134" s="29"/>
      <c r="G134" s="29">
        <v>361</v>
      </c>
      <c r="H134" s="29"/>
      <c r="I134" s="29">
        <v>121</v>
      </c>
      <c r="J134"/>
      <c r="K134"/>
      <c r="L134"/>
      <c r="M134"/>
      <c r="N134"/>
      <c r="O134"/>
      <c r="P134"/>
      <c r="Q134"/>
      <c r="R134"/>
      <c r="S134"/>
      <c r="T134"/>
      <c r="U134"/>
      <c r="V134"/>
      <c r="W134"/>
      <c r="X134"/>
      <c r="Y134"/>
      <c r="Z134"/>
      <c r="AA134" s="30"/>
      <c r="AB134" s="30"/>
    </row>
    <row r="135" spans="1:28" s="28" customFormat="1" ht="11.25" customHeight="1" x14ac:dyDescent="0.2">
      <c r="A135" s="91"/>
      <c r="B135" s="31" t="s">
        <v>44</v>
      </c>
      <c r="C135" s="29">
        <v>326275</v>
      </c>
      <c r="D135" s="29"/>
      <c r="E135" s="29">
        <v>124023</v>
      </c>
      <c r="F135" s="29"/>
      <c r="G135" s="29">
        <v>335</v>
      </c>
      <c r="H135" s="29"/>
      <c r="I135" s="29">
        <v>124</v>
      </c>
      <c r="J135"/>
      <c r="K135"/>
      <c r="L135"/>
      <c r="M135"/>
      <c r="N135"/>
      <c r="O135"/>
      <c r="P135"/>
      <c r="Q135"/>
      <c r="R135"/>
      <c r="S135"/>
      <c r="T135"/>
      <c r="U135"/>
      <c r="V135"/>
      <c r="W135"/>
      <c r="X135"/>
      <c r="Y135"/>
      <c r="Z135"/>
      <c r="AA135" s="30"/>
      <c r="AB135" s="30"/>
    </row>
    <row r="136" spans="1:28" s="28" customFormat="1" ht="11.25" customHeight="1" x14ac:dyDescent="0.2">
      <c r="A136" s="91"/>
      <c r="B136" s="31" t="s">
        <v>45</v>
      </c>
      <c r="C136" s="29">
        <v>326152</v>
      </c>
      <c r="D136" s="29"/>
      <c r="E136" s="29">
        <v>124439</v>
      </c>
      <c r="F136" s="29"/>
      <c r="G136" s="29">
        <v>360</v>
      </c>
      <c r="H136" s="29"/>
      <c r="I136" s="29">
        <v>199</v>
      </c>
      <c r="J136"/>
      <c r="K136"/>
      <c r="L136"/>
      <c r="M136"/>
      <c r="N136"/>
      <c r="O136"/>
      <c r="P136"/>
      <c r="Q136"/>
      <c r="R136"/>
      <c r="S136"/>
      <c r="T136"/>
      <c r="U136"/>
      <c r="V136"/>
      <c r="W136"/>
      <c r="X136"/>
      <c r="Y136"/>
      <c r="Z136"/>
      <c r="AA136" s="30"/>
      <c r="AB136" s="30"/>
    </row>
    <row r="137" spans="1:28" s="28" customFormat="1" ht="11.25" customHeight="1" x14ac:dyDescent="0.2">
      <c r="A137" s="91"/>
      <c r="B137" s="31" t="s">
        <v>46</v>
      </c>
      <c r="C137" s="29">
        <v>326030</v>
      </c>
      <c r="D137" s="29"/>
      <c r="E137" s="29">
        <v>124912</v>
      </c>
      <c r="F137" s="29"/>
      <c r="G137" s="29">
        <v>395</v>
      </c>
      <c r="H137" s="29"/>
      <c r="I137" s="29">
        <v>162</v>
      </c>
      <c r="J137"/>
      <c r="K137"/>
      <c r="L137"/>
      <c r="M137"/>
      <c r="N137"/>
      <c r="O137"/>
      <c r="P137"/>
      <c r="Q137"/>
      <c r="R137"/>
      <c r="S137"/>
      <c r="T137"/>
      <c r="U137"/>
      <c r="V137"/>
      <c r="W137"/>
      <c r="X137"/>
      <c r="Y137"/>
      <c r="Z137"/>
      <c r="AA137" s="30"/>
      <c r="AB137" s="30"/>
    </row>
    <row r="138" spans="1:28" s="28" customFormat="1" ht="11.25" customHeight="1" x14ac:dyDescent="0.2">
      <c r="A138" s="91"/>
      <c r="B138" s="31" t="s">
        <v>47</v>
      </c>
      <c r="C138" s="29">
        <v>326220</v>
      </c>
      <c r="D138" s="29"/>
      <c r="E138" s="29">
        <v>125358</v>
      </c>
      <c r="F138" s="29"/>
      <c r="G138" s="29">
        <v>632</v>
      </c>
      <c r="H138" s="29"/>
      <c r="I138" s="29">
        <v>147</v>
      </c>
      <c r="J138"/>
      <c r="K138"/>
      <c r="L138"/>
      <c r="M138"/>
      <c r="N138"/>
      <c r="O138"/>
      <c r="P138"/>
      <c r="Q138"/>
      <c r="R138"/>
      <c r="S138"/>
      <c r="T138"/>
      <c r="U138"/>
      <c r="V138"/>
      <c r="W138"/>
      <c r="X138"/>
      <c r="Y138"/>
      <c r="Z138"/>
      <c r="AA138" s="30"/>
      <c r="AB138" s="30"/>
    </row>
    <row r="139" spans="1:28" s="28" customFormat="1" ht="11.25" customHeight="1" x14ac:dyDescent="0.2">
      <c r="A139" s="91"/>
      <c r="B139" s="31"/>
      <c r="C139" s="29"/>
      <c r="D139" s="29"/>
      <c r="E139" s="29"/>
      <c r="F139" s="29"/>
      <c r="G139" s="29"/>
      <c r="H139" s="29"/>
      <c r="I139" s="29"/>
      <c r="J139"/>
      <c r="K139"/>
      <c r="L139"/>
      <c r="M139"/>
      <c r="N139"/>
      <c r="O139"/>
      <c r="P139"/>
      <c r="Q139"/>
      <c r="R139"/>
      <c r="S139"/>
      <c r="T139"/>
      <c r="U139"/>
      <c r="V139"/>
      <c r="W139"/>
      <c r="X139"/>
      <c r="Y139"/>
      <c r="Z139"/>
      <c r="AA139" s="30"/>
      <c r="AB139" s="30"/>
    </row>
    <row r="140" spans="1:28" s="28" customFormat="1" ht="11.25" customHeight="1" x14ac:dyDescent="0.2">
      <c r="A140" s="91">
        <v>2016</v>
      </c>
      <c r="B140" s="31" t="s">
        <v>36</v>
      </c>
      <c r="C140" s="29">
        <v>326051</v>
      </c>
      <c r="D140" s="29"/>
      <c r="E140" s="29">
        <v>125838</v>
      </c>
      <c r="F140" s="29"/>
      <c r="G140" s="29">
        <v>314</v>
      </c>
      <c r="H140" s="29"/>
      <c r="I140" s="29">
        <v>134</v>
      </c>
      <c r="J140"/>
      <c r="K140"/>
      <c r="L140"/>
      <c r="M140"/>
      <c r="N140"/>
      <c r="O140"/>
      <c r="P140"/>
      <c r="Q140"/>
      <c r="R140"/>
      <c r="S140"/>
      <c r="T140"/>
      <c r="U140"/>
      <c r="V140"/>
      <c r="W140"/>
      <c r="X140"/>
      <c r="Y140"/>
      <c r="Z140"/>
      <c r="AA140" s="30"/>
      <c r="AB140" s="30"/>
    </row>
    <row r="141" spans="1:28" s="28" customFormat="1" ht="11.25" customHeight="1" x14ac:dyDescent="0.2">
      <c r="A141" s="91"/>
      <c r="B141" s="31" t="s">
        <v>37</v>
      </c>
      <c r="C141" s="29">
        <v>326038</v>
      </c>
      <c r="D141" s="29"/>
      <c r="E141" s="29">
        <v>126177</v>
      </c>
      <c r="F141" s="29"/>
      <c r="G141" s="29">
        <v>388</v>
      </c>
      <c r="H141" s="29"/>
      <c r="I141" s="29">
        <v>213</v>
      </c>
      <c r="J141"/>
      <c r="K141"/>
      <c r="L141"/>
      <c r="M141"/>
      <c r="N141"/>
      <c r="O141"/>
      <c r="P141"/>
      <c r="Q141"/>
      <c r="R141"/>
      <c r="S141"/>
      <c r="T141"/>
      <c r="U141"/>
      <c r="V141"/>
      <c r="W141"/>
      <c r="X141"/>
      <c r="Y141"/>
      <c r="Z141"/>
      <c r="AA141" s="30"/>
      <c r="AB141" s="30"/>
    </row>
    <row r="142" spans="1:28" s="28" customFormat="1" ht="11.25" customHeight="1" x14ac:dyDescent="0.2">
      <c r="A142" s="91"/>
      <c r="B142" s="31" t="s">
        <v>38</v>
      </c>
      <c r="C142" s="29">
        <v>326356</v>
      </c>
      <c r="D142" s="29"/>
      <c r="E142" s="29">
        <v>126355</v>
      </c>
      <c r="F142" s="29"/>
      <c r="G142" s="29">
        <v>526</v>
      </c>
      <c r="H142" s="29"/>
      <c r="I142" s="29">
        <v>142</v>
      </c>
      <c r="J142"/>
      <c r="K142"/>
      <c r="L142"/>
      <c r="M142"/>
      <c r="N142"/>
      <c r="O142"/>
      <c r="P142"/>
      <c r="Q142"/>
      <c r="R142"/>
      <c r="S142"/>
      <c r="T142"/>
      <c r="U142"/>
      <c r="V142"/>
      <c r="W142"/>
      <c r="X142"/>
      <c r="Y142"/>
      <c r="Z142"/>
      <c r="AA142" s="30"/>
      <c r="AB142" s="30"/>
    </row>
    <row r="143" spans="1:28" s="28" customFormat="1" ht="11.25" customHeight="1" x14ac:dyDescent="0.2">
      <c r="A143" s="91"/>
      <c r="B143" s="31" t="s">
        <v>39</v>
      </c>
      <c r="C143" s="29">
        <v>326816</v>
      </c>
      <c r="D143" s="29"/>
      <c r="E143" s="29">
        <v>126518</v>
      </c>
      <c r="F143" s="29"/>
      <c r="G143" s="29">
        <v>651</v>
      </c>
      <c r="H143" s="29"/>
      <c r="I143" s="29">
        <v>170</v>
      </c>
      <c r="J143"/>
      <c r="K143"/>
      <c r="L143"/>
      <c r="M143"/>
      <c r="N143"/>
      <c r="O143"/>
      <c r="P143"/>
      <c r="Q143"/>
      <c r="R143"/>
      <c r="S143"/>
      <c r="T143"/>
      <c r="U143"/>
      <c r="V143"/>
      <c r="W143"/>
      <c r="X143"/>
      <c r="Y143"/>
      <c r="Z143"/>
      <c r="AA143" s="30"/>
      <c r="AB143" s="30"/>
    </row>
    <row r="144" spans="1:28" s="28" customFormat="1" ht="11.25" customHeight="1" x14ac:dyDescent="0.2">
      <c r="A144" s="91"/>
      <c r="B144" s="31" t="s">
        <v>40</v>
      </c>
      <c r="C144" s="29">
        <v>327443</v>
      </c>
      <c r="D144" s="29"/>
      <c r="E144" s="29">
        <v>126602</v>
      </c>
      <c r="F144" s="29"/>
      <c r="G144" s="29">
        <v>667</v>
      </c>
      <c r="H144" s="29"/>
      <c r="I144" s="29">
        <v>123</v>
      </c>
      <c r="J144"/>
      <c r="K144"/>
      <c r="L144"/>
      <c r="M144"/>
      <c r="N144"/>
      <c r="O144"/>
      <c r="P144"/>
      <c r="Q144"/>
      <c r="R144"/>
      <c r="S144"/>
      <c r="T144"/>
      <c r="U144"/>
      <c r="V144"/>
      <c r="W144"/>
      <c r="X144"/>
      <c r="Y144"/>
      <c r="Z144"/>
      <c r="AA144" s="30"/>
      <c r="AB144" s="30"/>
    </row>
    <row r="145" spans="1:34" s="28" customFormat="1" ht="11.25" customHeight="1" x14ac:dyDescent="0.2">
      <c r="A145" s="91"/>
      <c r="B145" s="31" t="s">
        <v>41</v>
      </c>
      <c r="C145" s="29">
        <v>328026</v>
      </c>
      <c r="D145" s="29"/>
      <c r="E145" s="29">
        <v>126661</v>
      </c>
      <c r="F145" s="29"/>
      <c r="G145" s="29">
        <v>660</v>
      </c>
      <c r="H145" s="29"/>
      <c r="I145" s="29">
        <v>131</v>
      </c>
      <c r="J145"/>
      <c r="K145"/>
      <c r="L145"/>
      <c r="M145"/>
      <c r="N145"/>
      <c r="O145"/>
      <c r="P145"/>
      <c r="Q145"/>
      <c r="R145"/>
      <c r="S145"/>
      <c r="T145"/>
      <c r="U145"/>
      <c r="V145"/>
      <c r="W145"/>
      <c r="X145"/>
      <c r="Y145"/>
      <c r="Z145"/>
      <c r="AA145" s="30"/>
      <c r="AB145" s="30"/>
    </row>
    <row r="146" spans="1:34" s="28" customFormat="1" ht="11.25" customHeight="1" x14ac:dyDescent="0.2">
      <c r="A146" s="91"/>
      <c r="B146" s="31" t="s">
        <v>42</v>
      </c>
      <c r="C146" s="29">
        <v>328481</v>
      </c>
      <c r="D146" s="29"/>
      <c r="E146" s="29">
        <v>126619</v>
      </c>
      <c r="F146" s="29"/>
      <c r="G146" s="29">
        <v>489</v>
      </c>
      <c r="H146" s="29"/>
      <c r="I146" s="29">
        <v>159</v>
      </c>
      <c r="J146"/>
      <c r="K146"/>
      <c r="L146"/>
      <c r="M146"/>
      <c r="N146"/>
      <c r="O146"/>
      <c r="P146"/>
      <c r="Q146"/>
      <c r="R146"/>
      <c r="S146"/>
      <c r="T146"/>
      <c r="U146"/>
      <c r="V146"/>
      <c r="W146"/>
      <c r="X146"/>
      <c r="Y146"/>
      <c r="Z146"/>
      <c r="AA146" s="30"/>
      <c r="AB146" s="30"/>
    </row>
    <row r="147" spans="1:34" s="28" customFormat="1" ht="11.25" customHeight="1" x14ac:dyDescent="0.2">
      <c r="A147" s="91"/>
      <c r="B147" s="31" t="s">
        <v>43</v>
      </c>
      <c r="C147" s="29">
        <v>328793</v>
      </c>
      <c r="D147" s="29"/>
      <c r="E147" s="29">
        <v>126892</v>
      </c>
      <c r="F147" s="29"/>
      <c r="G147" s="29">
        <v>557</v>
      </c>
      <c r="H147" s="29"/>
      <c r="I147" s="29">
        <v>106</v>
      </c>
      <c r="J147"/>
      <c r="K147"/>
      <c r="L147"/>
      <c r="M147"/>
      <c r="N147"/>
      <c r="O147"/>
      <c r="P147"/>
      <c r="Q147"/>
      <c r="R147"/>
      <c r="S147"/>
      <c r="T147"/>
      <c r="U147"/>
      <c r="V147"/>
      <c r="W147"/>
      <c r="X147"/>
      <c r="Y147"/>
      <c r="Z147"/>
      <c r="AA147" s="30"/>
      <c r="AB147" s="30"/>
    </row>
    <row r="148" spans="1:34" s="28" customFormat="1" ht="11.25" customHeight="1" x14ac:dyDescent="0.2">
      <c r="A148" s="91"/>
      <c r="B148" s="31" t="s">
        <v>44</v>
      </c>
      <c r="C148" s="29">
        <v>329030</v>
      </c>
      <c r="D148" s="29"/>
      <c r="E148" s="29">
        <v>127183</v>
      </c>
      <c r="F148" s="29"/>
      <c r="G148" s="29">
        <v>566</v>
      </c>
      <c r="H148" s="29"/>
      <c r="I148" s="29">
        <v>162</v>
      </c>
      <c r="J148"/>
      <c r="K148"/>
      <c r="L148"/>
      <c r="M148"/>
      <c r="N148"/>
      <c r="O148"/>
      <c r="P148"/>
      <c r="Q148"/>
      <c r="R148"/>
      <c r="S148"/>
      <c r="T148"/>
      <c r="U148"/>
      <c r="V148"/>
      <c r="W148"/>
      <c r="X148"/>
      <c r="Y148"/>
      <c r="Z148"/>
      <c r="AA148" s="30"/>
      <c r="AB148" s="30"/>
    </row>
    <row r="149" spans="1:34" s="28" customFormat="1" ht="11.25" customHeight="1" x14ac:dyDescent="0.2">
      <c r="A149" s="91"/>
      <c r="B149" s="31" t="s">
        <v>45</v>
      </c>
      <c r="C149" s="29">
        <v>329062</v>
      </c>
      <c r="D149" s="29"/>
      <c r="E149" s="29">
        <v>127679</v>
      </c>
      <c r="F149" s="29"/>
      <c r="G149" s="29">
        <v>552</v>
      </c>
      <c r="H149" s="29"/>
      <c r="I149" s="29">
        <v>168</v>
      </c>
      <c r="J149"/>
      <c r="K149"/>
      <c r="L149"/>
      <c r="M149"/>
      <c r="N149"/>
      <c r="O149"/>
      <c r="P149"/>
      <c r="Q149"/>
      <c r="R149"/>
      <c r="S149"/>
      <c r="T149"/>
      <c r="U149"/>
      <c r="V149"/>
      <c r="W149"/>
      <c r="X149"/>
      <c r="Y149"/>
      <c r="Z149"/>
      <c r="AA149" s="30"/>
      <c r="AB149" s="30"/>
    </row>
    <row r="150" spans="1:34" s="28" customFormat="1" ht="11.25" customHeight="1" x14ac:dyDescent="0.2">
      <c r="A150" s="91"/>
      <c r="B150" s="31" t="s">
        <v>46</v>
      </c>
      <c r="C150" s="29">
        <v>329154</v>
      </c>
      <c r="D150" s="29"/>
      <c r="E150" s="29">
        <v>128213</v>
      </c>
      <c r="F150" s="29"/>
      <c r="G150" s="29">
        <v>624</v>
      </c>
      <c r="H150" s="29"/>
      <c r="I150" s="29">
        <v>155</v>
      </c>
      <c r="J150"/>
      <c r="K150"/>
      <c r="L150"/>
      <c r="M150"/>
      <c r="N150"/>
      <c r="O150"/>
      <c r="P150"/>
      <c r="Q150"/>
      <c r="R150"/>
      <c r="S150"/>
      <c r="T150"/>
      <c r="U150"/>
      <c r="V150"/>
      <c r="W150"/>
      <c r="X150"/>
      <c r="Y150"/>
      <c r="Z150"/>
      <c r="AA150" s="30"/>
      <c r="AB150" s="30"/>
    </row>
    <row r="151" spans="1:34" s="28" customFormat="1" ht="11.25" customHeight="1" x14ac:dyDescent="0.2">
      <c r="A151" s="91"/>
      <c r="B151" s="31" t="s">
        <v>47</v>
      </c>
      <c r="C151" s="29">
        <v>329645</v>
      </c>
      <c r="D151" s="29"/>
      <c r="E151" s="29">
        <v>128728</v>
      </c>
      <c r="F151" s="29"/>
      <c r="G151" s="29">
        <v>968</v>
      </c>
      <c r="H151" s="29"/>
      <c r="I151" s="29">
        <v>122</v>
      </c>
      <c r="J151"/>
      <c r="K151"/>
      <c r="L151"/>
      <c r="M151"/>
      <c r="N151"/>
      <c r="O151"/>
      <c r="P151"/>
      <c r="Q151"/>
      <c r="R151"/>
      <c r="S151"/>
      <c r="T151"/>
      <c r="U151"/>
      <c r="V151"/>
      <c r="W151"/>
      <c r="X151"/>
      <c r="Y151"/>
      <c r="Z151"/>
      <c r="AA151" s="30"/>
      <c r="AB151" s="30"/>
    </row>
    <row r="152" spans="1:34" s="28" customFormat="1" ht="11.25" customHeight="1" x14ac:dyDescent="0.2">
      <c r="A152" s="91"/>
      <c r="B152" s="31"/>
      <c r="C152" s="29"/>
      <c r="D152" s="29"/>
      <c r="E152" s="29"/>
      <c r="F152" s="29"/>
      <c r="G152" s="29"/>
      <c r="H152" s="29"/>
      <c r="I152" s="29"/>
      <c r="J152"/>
      <c r="K152"/>
      <c r="L152"/>
      <c r="M152"/>
      <c r="N152"/>
      <c r="O152"/>
      <c r="P152"/>
      <c r="Q152"/>
      <c r="R152"/>
      <c r="S152"/>
      <c r="T152"/>
      <c r="U152"/>
      <c r="V152"/>
      <c r="W152"/>
      <c r="X152"/>
      <c r="Y152"/>
      <c r="Z152"/>
      <c r="AA152" s="30"/>
      <c r="AB152" s="30"/>
    </row>
    <row r="153" spans="1:34" s="28" customFormat="1" ht="11.25" customHeight="1" x14ac:dyDescent="0.2">
      <c r="A153" s="91">
        <v>2017</v>
      </c>
      <c r="B153" s="31" t="s">
        <v>36</v>
      </c>
      <c r="C153" s="29">
        <v>329658</v>
      </c>
      <c r="D153" s="29"/>
      <c r="E153" s="29">
        <v>129110</v>
      </c>
      <c r="F153" s="29"/>
      <c r="G153" s="29">
        <v>411</v>
      </c>
      <c r="H153" s="29"/>
      <c r="I153" s="29">
        <v>148</v>
      </c>
      <c r="J153"/>
      <c r="K153"/>
      <c r="L153"/>
      <c r="M153"/>
      <c r="N153"/>
      <c r="O153"/>
      <c r="P153"/>
      <c r="Q153"/>
      <c r="R153"/>
      <c r="S153"/>
      <c r="T153"/>
      <c r="U153"/>
      <c r="V153"/>
      <c r="W153"/>
      <c r="X153"/>
      <c r="Y153"/>
      <c r="Z153"/>
      <c r="AA153" s="30"/>
      <c r="AB153" s="30"/>
    </row>
    <row r="154" spans="1:34" s="28" customFormat="1" ht="11.25" customHeight="1" x14ac:dyDescent="0.2">
      <c r="A154" s="91"/>
      <c r="B154" s="31" t="s">
        <v>37</v>
      </c>
      <c r="C154" s="29">
        <v>329713</v>
      </c>
      <c r="D154" s="29"/>
      <c r="E154" s="29">
        <v>129472</v>
      </c>
      <c r="F154" s="29"/>
      <c r="G154" s="29">
        <v>481</v>
      </c>
      <c r="H154" s="29"/>
      <c r="I154" s="29">
        <v>192</v>
      </c>
      <c r="J154"/>
      <c r="K154"/>
      <c r="L154"/>
      <c r="M154"/>
      <c r="N154"/>
      <c r="O154"/>
      <c r="P154"/>
      <c r="Q154"/>
      <c r="R154"/>
      <c r="S154"/>
      <c r="T154"/>
      <c r="U154"/>
      <c r="V154"/>
      <c r="W154"/>
      <c r="X154"/>
      <c r="Y154"/>
      <c r="Z154"/>
      <c r="AA154"/>
      <c r="AB154"/>
      <c r="AC154"/>
      <c r="AD154"/>
      <c r="AE154"/>
      <c r="AF154"/>
      <c r="AG154"/>
      <c r="AH154"/>
    </row>
    <row r="155" spans="1:34" s="28" customFormat="1" ht="11.25" customHeight="1" x14ac:dyDescent="0.2">
      <c r="A155" s="91"/>
      <c r="B155" s="31" t="s">
        <v>38</v>
      </c>
      <c r="C155" s="29">
        <v>330054</v>
      </c>
      <c r="D155" s="29"/>
      <c r="E155" s="29">
        <v>129728</v>
      </c>
      <c r="F155" s="29"/>
      <c r="G155" s="29">
        <v>678</v>
      </c>
      <c r="H155" s="29"/>
      <c r="I155" s="29">
        <v>222</v>
      </c>
      <c r="J155" s="29"/>
      <c r="K155" s="29"/>
      <c r="L155" s="29"/>
      <c r="M155" s="29"/>
      <c r="N155" s="29"/>
      <c r="O155" s="29"/>
      <c r="P155" s="29"/>
      <c r="Q155" s="30"/>
      <c r="R155" s="30"/>
      <c r="S155" s="30"/>
      <c r="T155" s="30"/>
      <c r="U155" s="30"/>
      <c r="V155" s="30"/>
      <c r="W155" s="30"/>
      <c r="X155" s="30"/>
      <c r="Y155" s="30"/>
      <c r="Z155" s="29"/>
      <c r="AA155"/>
      <c r="AB155"/>
      <c r="AC155"/>
      <c r="AD155"/>
      <c r="AE155"/>
      <c r="AF155"/>
      <c r="AG155"/>
      <c r="AH155"/>
    </row>
    <row r="156" spans="1:34" s="28" customFormat="1" ht="11.25" customHeight="1" x14ac:dyDescent="0.2">
      <c r="A156" s="91"/>
      <c r="B156" s="31" t="s">
        <v>39</v>
      </c>
      <c r="C156" s="29">
        <v>330466</v>
      </c>
      <c r="D156" s="29"/>
      <c r="E156" s="29">
        <v>129918</v>
      </c>
      <c r="F156" s="29"/>
      <c r="G156" s="29">
        <v>617</v>
      </c>
      <c r="H156" s="29"/>
      <c r="I156" s="29">
        <v>125</v>
      </c>
      <c r="J156" s="29"/>
      <c r="K156" s="29"/>
      <c r="L156" s="29"/>
      <c r="M156" s="29"/>
      <c r="N156" s="29"/>
      <c r="O156" s="29"/>
      <c r="P156" s="29"/>
      <c r="Q156" s="30"/>
      <c r="R156" s="30"/>
      <c r="S156" s="30"/>
      <c r="T156" s="30"/>
      <c r="U156" s="30"/>
      <c r="V156" s="30"/>
      <c r="W156" s="30"/>
      <c r="X156" s="30"/>
      <c r="Y156" s="30"/>
      <c r="Z156" s="29"/>
      <c r="AA156"/>
      <c r="AB156"/>
      <c r="AC156"/>
      <c r="AD156"/>
      <c r="AE156"/>
      <c r="AF156"/>
      <c r="AG156"/>
      <c r="AH156"/>
    </row>
    <row r="157" spans="1:34" s="28" customFormat="1" ht="11.25" customHeight="1" x14ac:dyDescent="0.2">
      <c r="A157" s="91"/>
      <c r="B157" s="31" t="s">
        <v>40</v>
      </c>
      <c r="C157" s="29">
        <v>331041</v>
      </c>
      <c r="D157" s="29"/>
      <c r="E157" s="29">
        <v>130091</v>
      </c>
      <c r="F157" s="29"/>
      <c r="G157" s="29">
        <v>786</v>
      </c>
      <c r="H157" s="29"/>
      <c r="I157" s="29">
        <v>167</v>
      </c>
      <c r="J157" s="29"/>
      <c r="K157" s="29"/>
      <c r="L157" s="29"/>
      <c r="M157" s="29"/>
      <c r="N157" s="29"/>
      <c r="O157" s="29"/>
      <c r="P157" s="29"/>
      <c r="Q157" s="30"/>
      <c r="R157" s="30"/>
      <c r="S157" s="30"/>
      <c r="T157" s="30"/>
      <c r="U157" s="30"/>
      <c r="V157" s="30"/>
      <c r="W157" s="30"/>
      <c r="X157" s="30"/>
      <c r="Y157" s="30"/>
      <c r="Z157" s="29"/>
      <c r="AA157"/>
      <c r="AB157"/>
      <c r="AC157"/>
      <c r="AD157"/>
      <c r="AE157"/>
      <c r="AF157"/>
      <c r="AG157"/>
      <c r="AH157"/>
    </row>
    <row r="158" spans="1:34" s="28" customFormat="1" ht="11.25" customHeight="1" x14ac:dyDescent="0.2">
      <c r="A158" s="91"/>
      <c r="B158" s="31" t="s">
        <v>41</v>
      </c>
      <c r="C158" s="29">
        <v>331865</v>
      </c>
      <c r="D158" s="29"/>
      <c r="E158" s="29">
        <v>130152</v>
      </c>
      <c r="F158" s="29"/>
      <c r="G158" s="29">
        <v>906</v>
      </c>
      <c r="H158" s="29"/>
      <c r="I158" s="29">
        <v>125</v>
      </c>
      <c r="J158" s="29"/>
      <c r="K158" s="29"/>
      <c r="L158" s="29"/>
      <c r="M158" s="29"/>
      <c r="N158" s="29"/>
      <c r="O158" s="29"/>
      <c r="P158" s="29"/>
      <c r="Q158" s="30"/>
      <c r="R158" s="30"/>
      <c r="S158" s="30"/>
      <c r="T158" s="30"/>
      <c r="U158" s="30"/>
      <c r="V158" s="30"/>
      <c r="W158" s="30"/>
      <c r="X158" s="30"/>
      <c r="Y158" s="30"/>
      <c r="Z158" s="29"/>
      <c r="AA158"/>
      <c r="AB158"/>
      <c r="AC158"/>
      <c r="AD158"/>
      <c r="AE158"/>
      <c r="AF158"/>
      <c r="AG158"/>
      <c r="AH158"/>
    </row>
    <row r="159" spans="1:34" s="28" customFormat="1" ht="11.25" customHeight="1" x14ac:dyDescent="0.2">
      <c r="A159" s="91"/>
      <c r="B159" s="31" t="s">
        <v>42</v>
      </c>
      <c r="C159" s="29">
        <v>332440</v>
      </c>
      <c r="D159" s="29"/>
      <c r="E159" s="29">
        <v>130284</v>
      </c>
      <c r="F159" s="29"/>
      <c r="G159" s="29">
        <v>733</v>
      </c>
      <c r="H159" s="29"/>
      <c r="I159" s="29">
        <v>98</v>
      </c>
      <c r="J159" s="29"/>
      <c r="K159" s="29"/>
      <c r="L159" s="29"/>
      <c r="M159" s="29"/>
      <c r="N159" s="29"/>
      <c r="O159" s="29"/>
      <c r="P159" s="29"/>
      <c r="Q159" s="30"/>
      <c r="R159" s="30"/>
      <c r="S159" s="30"/>
      <c r="T159" s="30"/>
      <c r="U159" s="30"/>
      <c r="V159" s="30"/>
      <c r="W159" s="30"/>
      <c r="X159" s="30"/>
      <c r="Y159" s="30"/>
      <c r="Z159" s="29"/>
      <c r="AA159"/>
      <c r="AB159"/>
      <c r="AC159"/>
      <c r="AD159"/>
      <c r="AE159"/>
      <c r="AF159"/>
      <c r="AG159"/>
      <c r="AH159"/>
    </row>
    <row r="160" spans="1:34" s="28" customFormat="1" ht="11.25" customHeight="1" x14ac:dyDescent="0.2">
      <c r="A160" s="91"/>
      <c r="B160" s="31" t="s">
        <v>43</v>
      </c>
      <c r="C160" s="29">
        <v>332772</v>
      </c>
      <c r="D160" s="29"/>
      <c r="E160" s="29">
        <v>130494</v>
      </c>
      <c r="F160" s="29"/>
      <c r="G160" s="29">
        <v>667</v>
      </c>
      <c r="H160" s="29"/>
      <c r="I160" s="29">
        <v>230</v>
      </c>
      <c r="J160" s="29"/>
      <c r="K160" s="29"/>
      <c r="L160" s="29"/>
      <c r="M160" s="29"/>
      <c r="N160" s="29"/>
      <c r="O160" s="29"/>
      <c r="P160" s="29"/>
      <c r="Q160" s="30"/>
      <c r="R160" s="30"/>
      <c r="S160" s="30"/>
      <c r="T160" s="30"/>
      <c r="U160" s="30"/>
      <c r="V160" s="30"/>
      <c r="W160" s="30"/>
      <c r="X160" s="30"/>
      <c r="Y160" s="30"/>
      <c r="Z160" s="29"/>
      <c r="AA160"/>
      <c r="AB160"/>
      <c r="AC160"/>
      <c r="AD160"/>
      <c r="AE160"/>
      <c r="AF160"/>
      <c r="AG160"/>
      <c r="AH160"/>
    </row>
    <row r="161" spans="1:36" s="28" customFormat="1" ht="11.25" customHeight="1" x14ac:dyDescent="0.2">
      <c r="A161" s="91"/>
      <c r="B161" s="31" t="s">
        <v>44</v>
      </c>
      <c r="C161" s="29">
        <v>333095</v>
      </c>
      <c r="D161" s="29"/>
      <c r="E161" s="29">
        <v>130706</v>
      </c>
      <c r="F161" s="29"/>
      <c r="G161" s="29">
        <v>644</v>
      </c>
      <c r="H161" s="29"/>
      <c r="I161" s="29">
        <v>227</v>
      </c>
      <c r="J161" s="29"/>
      <c r="K161" s="29"/>
      <c r="L161" s="29"/>
      <c r="M161" s="29"/>
      <c r="N161" s="29"/>
      <c r="O161" s="29"/>
      <c r="P161" s="29"/>
      <c r="Q161" s="30"/>
      <c r="R161" s="30"/>
      <c r="S161" s="30"/>
      <c r="T161" s="30"/>
      <c r="U161" s="30"/>
      <c r="V161" s="30"/>
      <c r="W161" s="30"/>
      <c r="X161" s="30"/>
      <c r="Y161" s="30"/>
      <c r="Z161" s="29"/>
      <c r="AA161"/>
      <c r="AB161"/>
      <c r="AC161"/>
      <c r="AD161"/>
      <c r="AE161"/>
      <c r="AF161"/>
      <c r="AG161"/>
      <c r="AH161"/>
    </row>
    <row r="162" spans="1:36" s="28" customFormat="1" ht="11.25" customHeight="1" x14ac:dyDescent="0.2">
      <c r="A162" s="91"/>
      <c r="B162" s="31" t="s">
        <v>45</v>
      </c>
      <c r="C162" s="29">
        <v>333115</v>
      </c>
      <c r="D162" s="29"/>
      <c r="E162" s="29">
        <v>131229</v>
      </c>
      <c r="F162" s="29"/>
      <c r="G162" s="29">
        <v>633</v>
      </c>
      <c r="H162" s="29"/>
      <c r="I162" s="29">
        <v>204</v>
      </c>
      <c r="J162" s="29"/>
      <c r="K162" s="29"/>
      <c r="L162" s="29"/>
      <c r="M162" s="29"/>
      <c r="N162" s="29"/>
      <c r="O162" s="29"/>
      <c r="P162" s="29"/>
      <c r="Q162" s="30"/>
      <c r="R162" s="30"/>
      <c r="S162" s="30"/>
      <c r="T162" s="30"/>
      <c r="U162" s="30"/>
      <c r="V162" s="30"/>
      <c r="W162" s="30"/>
      <c r="X162" s="30"/>
      <c r="Y162" s="30"/>
      <c r="Z162" s="29"/>
      <c r="AA162"/>
      <c r="AB162"/>
      <c r="AC162"/>
      <c r="AD162"/>
      <c r="AE162"/>
      <c r="AF162"/>
      <c r="AG162"/>
      <c r="AH162"/>
    </row>
    <row r="163" spans="1:36" s="28" customFormat="1" ht="11.25" customHeight="1" x14ac:dyDescent="0.2">
      <c r="A163" s="91"/>
      <c r="B163" s="31" t="s">
        <v>46</v>
      </c>
      <c r="C163" s="29">
        <v>333227</v>
      </c>
      <c r="D163" s="29"/>
      <c r="E163" s="29">
        <v>131815</v>
      </c>
      <c r="F163" s="29"/>
      <c r="G163" s="29">
        <v>707</v>
      </c>
      <c r="H163" s="29"/>
      <c r="I163" s="29">
        <v>162</v>
      </c>
      <c r="J163" s="29"/>
      <c r="K163" s="29"/>
      <c r="L163" s="29"/>
      <c r="M163" s="29"/>
      <c r="N163" s="29"/>
      <c r="O163" s="29"/>
      <c r="P163" s="29"/>
      <c r="Q163" s="30"/>
      <c r="R163" s="30"/>
      <c r="S163" s="30"/>
      <c r="T163" s="30"/>
      <c r="U163" s="30"/>
      <c r="V163" s="30"/>
      <c r="W163" s="30"/>
      <c r="X163" s="30"/>
      <c r="Y163" s="30"/>
      <c r="Z163" s="29"/>
      <c r="AA163"/>
      <c r="AB163"/>
      <c r="AC163"/>
      <c r="AD163"/>
      <c r="AE163"/>
      <c r="AF163"/>
      <c r="AG163"/>
      <c r="AH163"/>
    </row>
    <row r="164" spans="1:36" s="28" customFormat="1" ht="11.25" customHeight="1" x14ac:dyDescent="0.2">
      <c r="A164" s="91"/>
      <c r="B164" s="31" t="s">
        <v>47</v>
      </c>
      <c r="C164" s="29">
        <v>334306</v>
      </c>
      <c r="D164" s="29"/>
      <c r="E164" s="29">
        <v>132759</v>
      </c>
      <c r="F164" s="29"/>
      <c r="G164" s="29">
        <v>2045</v>
      </c>
      <c r="H164" s="153"/>
      <c r="I164" s="29">
        <v>145</v>
      </c>
      <c r="J164" s="29"/>
      <c r="K164" s="29"/>
      <c r="L164" s="29"/>
      <c r="M164" s="29"/>
      <c r="N164" s="29"/>
      <c r="O164" s="29"/>
      <c r="P164" s="29"/>
      <c r="Q164" s="30"/>
      <c r="R164" s="30"/>
      <c r="S164" s="30"/>
      <c r="T164" s="30"/>
      <c r="U164" s="30"/>
      <c r="V164" s="30"/>
      <c r="W164" s="30"/>
      <c r="X164" s="30"/>
      <c r="Y164" s="30"/>
      <c r="Z164" s="29"/>
      <c r="AA164"/>
      <c r="AB164"/>
      <c r="AC164"/>
      <c r="AD164"/>
      <c r="AE164"/>
      <c r="AF164"/>
      <c r="AG164"/>
      <c r="AH164"/>
    </row>
    <row r="165" spans="1:36" s="28" customFormat="1" ht="10.5" customHeight="1" x14ac:dyDescent="0.2">
      <c r="A165" s="91"/>
      <c r="B165" s="31"/>
      <c r="C165" s="29"/>
      <c r="D165" s="29"/>
      <c r="E165" s="29"/>
      <c r="F165" s="29"/>
      <c r="G165" s="29"/>
      <c r="H165" s="29"/>
      <c r="I165" s="29"/>
      <c r="J165" s="29"/>
      <c r="K165" s="29"/>
      <c r="L165" s="29"/>
      <c r="M165" s="29"/>
      <c r="N165" s="29"/>
      <c r="O165" s="29"/>
      <c r="P165" s="29"/>
      <c r="Q165" s="29"/>
      <c r="R165" s="30"/>
      <c r="S165" s="30"/>
      <c r="T165" s="162"/>
      <c r="U165" s="30"/>
      <c r="V165" s="30"/>
      <c r="W165" s="30"/>
      <c r="X165" s="30"/>
      <c r="Y165" s="30"/>
      <c r="Z165" s="30"/>
      <c r="AA165" s="29"/>
      <c r="AB165"/>
      <c r="AC165"/>
      <c r="AD165"/>
      <c r="AE165"/>
      <c r="AF165"/>
      <c r="AG165"/>
      <c r="AH165"/>
      <c r="AI165"/>
      <c r="AJ165"/>
    </row>
    <row r="166" spans="1:36" s="28" customFormat="1" ht="11.25" customHeight="1" x14ac:dyDescent="0.2">
      <c r="A166" s="91">
        <v>2018</v>
      </c>
      <c r="B166" s="31" t="s">
        <v>36</v>
      </c>
      <c r="C166" s="180">
        <v>334154</v>
      </c>
      <c r="D166" s="29"/>
      <c r="E166" s="180">
        <v>133353</v>
      </c>
      <c r="F166" s="29"/>
      <c r="G166" s="29">
        <v>492</v>
      </c>
      <c r="H166" s="29"/>
      <c r="I166" s="29">
        <v>172</v>
      </c>
      <c r="J166" s="29"/>
      <c r="K166" s="29"/>
      <c r="L166" s="29"/>
      <c r="M166" s="29"/>
      <c r="N166" s="29"/>
      <c r="O166" s="29"/>
      <c r="P166" s="29"/>
      <c r="Q166" s="29"/>
      <c r="R166" s="30"/>
      <c r="S166" s="30"/>
      <c r="T166" s="162"/>
      <c r="U166" s="30"/>
      <c r="V166" s="30"/>
      <c r="W166" s="30"/>
      <c r="X166" s="30"/>
      <c r="Y166" s="30"/>
      <c r="Z166" s="30"/>
      <c r="AA166" s="29"/>
      <c r="AB166"/>
      <c r="AC166"/>
      <c r="AD166"/>
      <c r="AE166"/>
      <c r="AF166"/>
      <c r="AG166"/>
      <c r="AH166"/>
      <c r="AI166"/>
      <c r="AJ166"/>
    </row>
    <row r="167" spans="1:36" s="28" customFormat="1" ht="11.25" customHeight="1" x14ac:dyDescent="0.2">
      <c r="A167" s="91"/>
      <c r="B167" s="31" t="s">
        <v>37</v>
      </c>
      <c r="C167" s="180">
        <v>334204</v>
      </c>
      <c r="D167" s="29"/>
      <c r="E167" s="180">
        <v>133751</v>
      </c>
      <c r="F167" s="29"/>
      <c r="G167" s="29">
        <v>505</v>
      </c>
      <c r="H167" s="29"/>
      <c r="I167" s="29">
        <v>178</v>
      </c>
      <c r="J167" s="29"/>
      <c r="K167" s="29"/>
      <c r="L167" s="29"/>
      <c r="M167" s="29"/>
      <c r="N167" s="29"/>
      <c r="O167" s="29"/>
      <c r="P167" s="29"/>
      <c r="Q167" s="29"/>
      <c r="R167" s="29"/>
      <c r="S167" s="29"/>
      <c r="T167" s="29"/>
      <c r="U167" s="29"/>
      <c r="V167" s="29"/>
      <c r="W167" s="29"/>
      <c r="X167" s="29"/>
      <c r="Y167" s="29"/>
      <c r="Z167" s="29"/>
      <c r="AA167" s="29"/>
      <c r="AB167"/>
      <c r="AC167"/>
      <c r="AD167"/>
      <c r="AE167"/>
      <c r="AF167"/>
      <c r="AG167"/>
      <c r="AH167"/>
      <c r="AI167"/>
      <c r="AJ167"/>
    </row>
    <row r="168" spans="1:36" s="28" customFormat="1" ht="11.25" customHeight="1" x14ac:dyDescent="0.2">
      <c r="A168" s="91"/>
      <c r="B168" s="31" t="s">
        <v>38</v>
      </c>
      <c r="C168" s="180">
        <v>334400</v>
      </c>
      <c r="D168" s="29"/>
      <c r="E168" s="180">
        <v>134114</v>
      </c>
      <c r="F168" s="29"/>
      <c r="G168" s="29">
        <v>636</v>
      </c>
      <c r="H168" s="29"/>
      <c r="I168" s="29">
        <v>198</v>
      </c>
      <c r="J168" s="29"/>
      <c r="K168" s="29"/>
      <c r="L168" s="29"/>
      <c r="M168" s="29"/>
      <c r="N168" s="29"/>
      <c r="O168" s="29"/>
      <c r="P168" s="29"/>
      <c r="Q168" s="29"/>
      <c r="R168" s="29"/>
      <c r="S168" s="29"/>
      <c r="T168" s="29"/>
      <c r="U168" s="29"/>
      <c r="V168" s="29"/>
      <c r="W168" s="29"/>
      <c r="X168" s="29"/>
      <c r="Y168" s="29"/>
      <c r="Z168" s="29"/>
      <c r="AA168" s="29"/>
      <c r="AB168"/>
      <c r="AC168"/>
      <c r="AD168"/>
      <c r="AE168"/>
      <c r="AF168"/>
      <c r="AG168"/>
      <c r="AH168"/>
      <c r="AI168"/>
      <c r="AJ168"/>
    </row>
    <row r="169" spans="1:36" s="28" customFormat="1" ht="11.25" customHeight="1" x14ac:dyDescent="0.2">
      <c r="A169" s="91"/>
      <c r="B169" s="31" t="s">
        <v>39</v>
      </c>
      <c r="C169" s="29">
        <v>334759</v>
      </c>
      <c r="D169" s="29"/>
      <c r="E169" s="29">
        <v>134421</v>
      </c>
      <c r="F169" s="29"/>
      <c r="G169" s="29">
        <v>729</v>
      </c>
      <c r="H169" s="29"/>
      <c r="I169" s="29">
        <v>181</v>
      </c>
      <c r="J169" s="29"/>
      <c r="K169" s="29"/>
      <c r="L169" s="29"/>
      <c r="M169" s="29"/>
      <c r="N169" s="29"/>
      <c r="O169" s="29"/>
      <c r="P169" s="29"/>
      <c r="Q169" s="29"/>
      <c r="R169" s="29"/>
      <c r="S169" s="29"/>
      <c r="T169" s="29"/>
      <c r="U169" s="29"/>
      <c r="V169" s="29"/>
      <c r="W169" s="29"/>
      <c r="X169" s="29"/>
      <c r="Y169" s="29"/>
      <c r="Z169" s="29"/>
      <c r="AA169" s="29"/>
      <c r="AB169"/>
      <c r="AC169"/>
      <c r="AD169"/>
      <c r="AE169"/>
      <c r="AF169"/>
      <c r="AG169"/>
      <c r="AH169"/>
      <c r="AI169"/>
      <c r="AJ169"/>
    </row>
    <row r="170" spans="1:36" s="28" customFormat="1" ht="11.25" customHeight="1" x14ac:dyDescent="0.2">
      <c r="A170" s="91"/>
      <c r="B170" s="31" t="s">
        <v>40</v>
      </c>
      <c r="C170" s="180">
        <v>335203</v>
      </c>
      <c r="D170" s="29"/>
      <c r="E170" s="180">
        <v>134726</v>
      </c>
      <c r="F170" s="29"/>
      <c r="G170" s="29">
        <v>859</v>
      </c>
      <c r="H170" s="29"/>
      <c r="I170" s="29">
        <v>229</v>
      </c>
      <c r="J170" s="29"/>
      <c r="K170" s="29"/>
      <c r="L170" s="29"/>
      <c r="M170" s="29"/>
      <c r="N170" s="29"/>
      <c r="O170" s="29"/>
      <c r="P170" s="29"/>
      <c r="Q170" s="29"/>
      <c r="R170" s="29"/>
      <c r="S170" s="29"/>
      <c r="T170" s="29"/>
      <c r="U170" s="29"/>
      <c r="V170" s="29"/>
      <c r="W170" s="29"/>
      <c r="X170" s="29"/>
      <c r="Y170" s="29"/>
      <c r="Z170" s="29"/>
      <c r="AA170" s="29"/>
      <c r="AB170"/>
      <c r="AC170"/>
      <c r="AD170"/>
      <c r="AE170"/>
      <c r="AF170"/>
      <c r="AG170"/>
      <c r="AH170"/>
      <c r="AI170"/>
      <c r="AJ170"/>
    </row>
    <row r="171" spans="1:36" s="28" customFormat="1" ht="11.25" customHeight="1" x14ac:dyDescent="0.2">
      <c r="A171" s="91"/>
      <c r="B171" s="31" t="s">
        <v>41</v>
      </c>
      <c r="C171" s="180">
        <v>335641</v>
      </c>
      <c r="D171" s="29"/>
      <c r="E171" s="180">
        <v>135047</v>
      </c>
      <c r="F171" s="29"/>
      <c r="G171" s="29">
        <v>827</v>
      </c>
      <c r="H171" s="29"/>
      <c r="I171" s="29">
        <v>168</v>
      </c>
      <c r="J171" s="29"/>
      <c r="K171" s="29"/>
      <c r="L171" s="29"/>
      <c r="M171" s="29"/>
      <c r="N171" s="29"/>
      <c r="O171" s="29"/>
      <c r="P171" s="29"/>
      <c r="Q171" s="29"/>
      <c r="R171" s="29"/>
      <c r="S171" s="29"/>
      <c r="T171" s="29"/>
      <c r="U171" s="29"/>
      <c r="V171" s="29"/>
      <c r="W171" s="29"/>
      <c r="X171" s="29"/>
      <c r="Y171" s="29"/>
      <c r="Z171" s="29"/>
      <c r="AA171" s="29"/>
      <c r="AB171"/>
      <c r="AC171"/>
      <c r="AD171"/>
      <c r="AE171"/>
      <c r="AF171"/>
      <c r="AG171"/>
      <c r="AH171"/>
      <c r="AI171"/>
      <c r="AJ171"/>
    </row>
    <row r="172" spans="1:36" s="28" customFormat="1" ht="11.25" customHeight="1" x14ac:dyDescent="0.2">
      <c r="A172" s="91"/>
      <c r="B172" s="31" t="s">
        <v>42</v>
      </c>
      <c r="C172" s="180">
        <v>336144</v>
      </c>
      <c r="D172" s="29"/>
      <c r="E172" s="180">
        <v>135217</v>
      </c>
      <c r="F172" s="29"/>
      <c r="G172" s="29">
        <v>778</v>
      </c>
      <c r="H172" s="29"/>
      <c r="I172" s="29">
        <v>180</v>
      </c>
      <c r="J172" s="29"/>
      <c r="K172" s="29"/>
      <c r="L172" s="29"/>
      <c r="M172" s="29"/>
      <c r="N172" s="29"/>
      <c r="O172" s="29"/>
      <c r="P172" s="29"/>
      <c r="Q172" s="29"/>
      <c r="R172" s="29"/>
      <c r="S172" s="29"/>
      <c r="T172" s="29"/>
      <c r="U172" s="29"/>
      <c r="V172" s="29"/>
      <c r="W172" s="29"/>
      <c r="X172" s="29"/>
      <c r="Y172" s="29"/>
      <c r="Z172" s="29"/>
      <c r="AA172"/>
      <c r="AB172"/>
      <c r="AC172"/>
      <c r="AD172"/>
      <c r="AE172"/>
      <c r="AF172"/>
      <c r="AG172"/>
      <c r="AH172"/>
      <c r="AI172"/>
    </row>
    <row r="173" spans="1:36" s="28" customFormat="1" ht="11.25" customHeight="1" x14ac:dyDescent="0.2">
      <c r="A173" s="91"/>
      <c r="B173" s="31" t="s">
        <v>43</v>
      </c>
      <c r="C173" s="180">
        <v>336446</v>
      </c>
      <c r="D173" s="29"/>
      <c r="E173" s="180">
        <v>135616</v>
      </c>
      <c r="F173" s="29"/>
      <c r="G173" s="29">
        <v>739</v>
      </c>
      <c r="H173" s="29"/>
      <c r="I173" s="29">
        <v>159</v>
      </c>
      <c r="J173" s="29"/>
      <c r="K173" s="29"/>
      <c r="L173" s="29"/>
      <c r="M173" s="29"/>
      <c r="N173" s="29"/>
      <c r="O173" s="29"/>
      <c r="P173" s="29"/>
      <c r="Q173" s="29"/>
      <c r="R173" s="29"/>
      <c r="S173" s="29"/>
      <c r="T173" s="29"/>
      <c r="U173" s="29"/>
      <c r="V173" s="29"/>
      <c r="W173" s="29"/>
      <c r="X173" s="29"/>
      <c r="Y173" s="29"/>
      <c r="Z173" s="29"/>
      <c r="AA173"/>
      <c r="AB173"/>
      <c r="AC173"/>
      <c r="AD173"/>
      <c r="AE173"/>
      <c r="AF173"/>
      <c r="AG173"/>
      <c r="AH173"/>
      <c r="AI173"/>
    </row>
    <row r="174" spans="1:36" s="28" customFormat="1" ht="11.25" customHeight="1" x14ac:dyDescent="0.2">
      <c r="A174" s="91"/>
      <c r="B174" s="31" t="s">
        <v>44</v>
      </c>
      <c r="C174" s="180">
        <v>336787</v>
      </c>
      <c r="D174" s="29"/>
      <c r="E174" s="180">
        <v>135858</v>
      </c>
      <c r="F174" s="29"/>
      <c r="G174" s="29">
        <v>711</v>
      </c>
      <c r="H174" s="29"/>
      <c r="I174" s="29">
        <v>238</v>
      </c>
      <c r="J174" s="29"/>
      <c r="K174" s="151"/>
      <c r="L174" s="29"/>
      <c r="M174" s="29"/>
      <c r="N174" s="29"/>
      <c r="O174" s="29"/>
      <c r="P174" s="29"/>
      <c r="Q174" s="29"/>
      <c r="R174" s="29"/>
      <c r="S174" s="29"/>
      <c r="T174" s="29"/>
      <c r="U174" s="29"/>
      <c r="V174" s="29"/>
      <c r="W174" s="29"/>
      <c r="X174" s="29"/>
      <c r="Y174" s="29"/>
      <c r="Z174" s="29"/>
      <c r="AA174"/>
      <c r="AB174"/>
      <c r="AC174"/>
      <c r="AD174"/>
      <c r="AE174"/>
      <c r="AF174"/>
      <c r="AG174"/>
      <c r="AH174"/>
      <c r="AI174"/>
    </row>
    <row r="175" spans="1:36" s="28" customFormat="1" ht="11.25" customHeight="1" x14ac:dyDescent="0.2">
      <c r="A175" s="91"/>
      <c r="B175" s="31" t="s">
        <v>45</v>
      </c>
      <c r="C175" s="180">
        <v>336955</v>
      </c>
      <c r="D175" s="29"/>
      <c r="E175" s="180">
        <v>136447</v>
      </c>
      <c r="F175" s="29"/>
      <c r="G175" s="29">
        <v>836</v>
      </c>
      <c r="H175" s="29"/>
      <c r="I175" s="29">
        <v>246</v>
      </c>
      <c r="J175" s="29"/>
      <c r="K175" s="29"/>
      <c r="L175" s="29"/>
      <c r="M175" s="29"/>
      <c r="N175" s="29"/>
      <c r="O175" s="29"/>
      <c r="P175" s="29"/>
      <c r="Q175" s="29"/>
      <c r="R175" s="29"/>
      <c r="S175" s="29"/>
      <c r="T175" s="29"/>
      <c r="U175" s="29"/>
      <c r="V175" s="29"/>
      <c r="W175" s="29"/>
      <c r="X175" s="29"/>
      <c r="Y175" s="29"/>
      <c r="Z175" s="29"/>
      <c r="AA175"/>
      <c r="AB175"/>
      <c r="AC175"/>
      <c r="AD175"/>
      <c r="AE175"/>
      <c r="AF175"/>
      <c r="AG175"/>
      <c r="AH175"/>
      <c r="AI175"/>
    </row>
    <row r="176" spans="1:36" s="28" customFormat="1" ht="11.25" customHeight="1" x14ac:dyDescent="0.2">
      <c r="A176" s="91"/>
      <c r="B176" s="31" t="s">
        <v>46</v>
      </c>
      <c r="C176" s="180">
        <v>337277</v>
      </c>
      <c r="D176" s="29"/>
      <c r="E176" s="180">
        <v>136899</v>
      </c>
      <c r="F176" s="29"/>
      <c r="G176" s="29">
        <v>784</v>
      </c>
      <c r="H176" s="29"/>
      <c r="I176" s="29">
        <v>199</v>
      </c>
      <c r="J176" s="29"/>
      <c r="K176" s="29"/>
      <c r="L176" s="29"/>
      <c r="M176" s="29"/>
      <c r="N176" s="29"/>
      <c r="O176" s="29"/>
      <c r="P176" s="29"/>
      <c r="Q176" s="29"/>
      <c r="R176" s="29"/>
      <c r="S176" s="29"/>
      <c r="T176" s="29"/>
      <c r="U176" s="29"/>
      <c r="V176" s="29"/>
      <c r="W176" s="29"/>
      <c r="X176" s="29"/>
      <c r="Y176" s="29"/>
      <c r="Z176" s="29"/>
      <c r="AA176"/>
      <c r="AB176"/>
      <c r="AC176"/>
      <c r="AD176"/>
      <c r="AE176"/>
      <c r="AF176"/>
      <c r="AG176"/>
      <c r="AH176"/>
      <c r="AI176"/>
    </row>
    <row r="177" spans="1:35" s="28" customFormat="1" ht="11.25" customHeight="1" x14ac:dyDescent="0.2">
      <c r="A177" s="91"/>
      <c r="B177" s="31" t="s">
        <v>47</v>
      </c>
      <c r="C177" s="180">
        <v>338096</v>
      </c>
      <c r="D177" s="29"/>
      <c r="E177" s="180">
        <v>137215</v>
      </c>
      <c r="F177" s="29"/>
      <c r="G177" s="29">
        <v>1099</v>
      </c>
      <c r="H177" s="29"/>
      <c r="I177" s="29">
        <v>148</v>
      </c>
      <c r="J177" s="29"/>
      <c r="K177" s="29"/>
      <c r="L177" s="29"/>
      <c r="M177" s="29"/>
      <c r="N177" s="29"/>
      <c r="O177" s="29"/>
      <c r="P177" s="29"/>
      <c r="Q177" s="29"/>
      <c r="R177" s="29"/>
      <c r="S177" s="29"/>
      <c r="T177" s="29"/>
      <c r="U177" s="29"/>
      <c r="V177" s="29"/>
      <c r="W177" s="29"/>
      <c r="X177" s="29"/>
      <c r="Y177" s="29"/>
      <c r="Z177" s="29"/>
      <c r="AA177"/>
      <c r="AB177"/>
      <c r="AC177"/>
      <c r="AD177"/>
      <c r="AE177"/>
      <c r="AF177"/>
      <c r="AG177"/>
      <c r="AH177"/>
      <c r="AI177"/>
    </row>
    <row r="178" spans="1:35" s="28" customFormat="1" ht="10.5" customHeight="1" x14ac:dyDescent="0.2">
      <c r="A178" s="91"/>
      <c r="B178" s="31"/>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c r="AB178"/>
      <c r="AC178"/>
      <c r="AD178"/>
      <c r="AE178"/>
      <c r="AF178"/>
      <c r="AG178"/>
      <c r="AH178"/>
      <c r="AI178"/>
    </row>
    <row r="179" spans="1:35" s="28" customFormat="1" ht="11.25" customHeight="1" x14ac:dyDescent="0.2">
      <c r="A179" s="91">
        <v>2019</v>
      </c>
      <c r="B179" s="31" t="s">
        <v>36</v>
      </c>
      <c r="C179" s="180">
        <v>338096</v>
      </c>
      <c r="D179" s="29"/>
      <c r="E179" s="180">
        <v>137922</v>
      </c>
      <c r="F179" s="29"/>
      <c r="G179" s="29">
        <v>658</v>
      </c>
      <c r="H179" s="29"/>
      <c r="I179" s="29">
        <v>203</v>
      </c>
      <c r="J179" s="29"/>
      <c r="K179" s="29"/>
      <c r="L179" s="29"/>
      <c r="M179" s="29"/>
      <c r="N179" s="29"/>
      <c r="O179" s="29"/>
      <c r="P179" s="29"/>
      <c r="Q179" s="29"/>
      <c r="R179" s="29"/>
      <c r="S179" s="29"/>
      <c r="T179" s="29"/>
      <c r="U179" s="29"/>
      <c r="V179" s="29"/>
      <c r="W179" s="29"/>
      <c r="X179" s="29"/>
      <c r="Y179" s="29"/>
      <c r="Z179" s="29"/>
      <c r="AA179"/>
      <c r="AB179"/>
      <c r="AC179"/>
      <c r="AD179"/>
      <c r="AE179"/>
      <c r="AF179"/>
      <c r="AG179"/>
      <c r="AH179"/>
      <c r="AI179"/>
    </row>
    <row r="180" spans="1:35" s="28" customFormat="1" ht="11.25" customHeight="1" x14ac:dyDescent="0.2">
      <c r="A180" s="91"/>
      <c r="B180" s="31" t="s">
        <v>37</v>
      </c>
      <c r="C180" s="180">
        <v>338486</v>
      </c>
      <c r="D180" s="29"/>
      <c r="E180" s="180">
        <v>138235</v>
      </c>
      <c r="F180" s="29"/>
      <c r="G180" s="29">
        <v>738</v>
      </c>
      <c r="H180" s="29"/>
      <c r="I180" s="29">
        <v>229</v>
      </c>
      <c r="J180" s="29"/>
      <c r="K180" s="29"/>
      <c r="L180" s="29"/>
      <c r="M180" s="29"/>
      <c r="N180" s="29"/>
      <c r="O180" s="29"/>
      <c r="P180" s="29"/>
      <c r="Q180" s="29"/>
      <c r="R180" s="29"/>
      <c r="S180" s="29"/>
      <c r="T180" s="29"/>
      <c r="U180" s="29"/>
      <c r="V180" s="29"/>
      <c r="W180" s="29"/>
      <c r="X180" s="29"/>
      <c r="Y180" s="29"/>
      <c r="Z180" s="29"/>
      <c r="AA180"/>
      <c r="AB180"/>
      <c r="AC180"/>
      <c r="AD180"/>
      <c r="AE180"/>
      <c r="AF180"/>
      <c r="AG180"/>
      <c r="AH180"/>
      <c r="AI180"/>
    </row>
    <row r="181" spans="1:35" s="28" customFormat="1" ht="11.25" customHeight="1" x14ac:dyDescent="0.2">
      <c r="A181" s="91"/>
      <c r="B181" s="31" t="s">
        <v>38</v>
      </c>
      <c r="C181" s="180">
        <v>338974</v>
      </c>
      <c r="D181" s="29"/>
      <c r="E181" s="180">
        <v>138534</v>
      </c>
      <c r="F181" s="29"/>
      <c r="G181" s="29">
        <v>779</v>
      </c>
      <c r="H181" s="29"/>
      <c r="I181" s="29">
        <v>215</v>
      </c>
      <c r="J181" s="29"/>
      <c r="K181" s="29"/>
      <c r="L181" s="29"/>
      <c r="M181" s="29"/>
      <c r="N181" s="29"/>
      <c r="O181" s="29"/>
      <c r="P181" s="29"/>
      <c r="Q181" s="29"/>
      <c r="R181" s="29"/>
      <c r="S181" s="29"/>
      <c r="T181" s="29"/>
      <c r="U181" s="29"/>
      <c r="V181" s="29"/>
      <c r="W181" s="29"/>
      <c r="X181" s="29"/>
      <c r="Y181" s="29"/>
      <c r="Z181" s="29"/>
      <c r="AA181"/>
      <c r="AB181"/>
      <c r="AC181"/>
      <c r="AD181"/>
      <c r="AE181"/>
      <c r="AF181"/>
      <c r="AG181"/>
      <c r="AH181"/>
      <c r="AI181"/>
    </row>
    <row r="182" spans="1:35" s="28" customFormat="1" ht="11.25" customHeight="1" x14ac:dyDescent="0.2">
      <c r="A182" s="91"/>
      <c r="B182" s="31" t="s">
        <v>39</v>
      </c>
      <c r="C182" s="180">
        <v>339744</v>
      </c>
      <c r="D182" s="180"/>
      <c r="E182" s="180">
        <v>138697</v>
      </c>
      <c r="F182" s="29"/>
      <c r="G182" s="29">
        <v>888</v>
      </c>
      <c r="H182" s="29"/>
      <c r="I182" s="29">
        <v>155</v>
      </c>
      <c r="J182" s="29"/>
      <c r="K182" s="29"/>
      <c r="L182" s="29"/>
      <c r="M182" s="29"/>
      <c r="N182" s="29"/>
      <c r="O182" s="29"/>
      <c r="P182" s="29"/>
      <c r="Q182" s="29"/>
      <c r="R182" s="29"/>
      <c r="S182" s="29"/>
      <c r="T182" s="29"/>
      <c r="U182" s="29"/>
      <c r="V182" s="29"/>
      <c r="W182" s="29"/>
      <c r="X182" s="29"/>
      <c r="Y182" s="29"/>
      <c r="Z182" s="29"/>
      <c r="AA182"/>
      <c r="AB182"/>
      <c r="AC182"/>
      <c r="AD182"/>
      <c r="AE182"/>
      <c r="AF182"/>
      <c r="AG182"/>
      <c r="AH182"/>
      <c r="AI182"/>
    </row>
    <row r="183" spans="1:35" s="28" customFormat="1" ht="11.25" customHeight="1" x14ac:dyDescent="0.2">
      <c r="A183" s="91"/>
      <c r="B183" s="31" t="s">
        <v>40</v>
      </c>
      <c r="C183" s="180">
        <v>340666</v>
      </c>
      <c r="D183" s="180"/>
      <c r="E183" s="180">
        <v>138763</v>
      </c>
      <c r="F183" s="29"/>
      <c r="G183" s="29">
        <v>1015</v>
      </c>
      <c r="H183" s="29"/>
      <c r="I183" s="29">
        <v>265</v>
      </c>
      <c r="J183" s="29"/>
      <c r="K183" s="29"/>
      <c r="L183" s="29"/>
      <c r="M183" s="29"/>
      <c r="N183" s="29"/>
      <c r="O183" s="29"/>
      <c r="P183" s="29"/>
      <c r="Q183" s="29"/>
      <c r="R183" s="29"/>
      <c r="S183" s="29"/>
      <c r="T183" s="29"/>
      <c r="U183" s="29"/>
      <c r="V183" s="29"/>
      <c r="W183" s="29"/>
      <c r="X183" s="29"/>
      <c r="Y183" s="29"/>
      <c r="Z183" s="29"/>
      <c r="AA183"/>
      <c r="AB183"/>
      <c r="AC183"/>
      <c r="AD183"/>
      <c r="AE183"/>
      <c r="AF183"/>
      <c r="AG183"/>
      <c r="AH183"/>
      <c r="AI183"/>
    </row>
    <row r="184" spans="1:35" s="28" customFormat="1" ht="11.25" customHeight="1" x14ac:dyDescent="0.2">
      <c r="A184" s="91"/>
      <c r="B184" s="31" t="s">
        <v>41</v>
      </c>
      <c r="C184" s="180">
        <v>341615</v>
      </c>
      <c r="D184" s="180"/>
      <c r="E184" s="180">
        <v>138792</v>
      </c>
      <c r="F184" s="29"/>
      <c r="G184" s="29">
        <v>931</v>
      </c>
      <c r="H184" s="29"/>
      <c r="I184" s="30">
        <v>199</v>
      </c>
      <c r="J184" s="29"/>
      <c r="K184" s="29"/>
      <c r="L184" s="29"/>
      <c r="M184" s="29"/>
      <c r="N184" s="29"/>
      <c r="O184" s="29"/>
      <c r="P184" s="29"/>
      <c r="Q184" s="29"/>
      <c r="R184" s="29"/>
      <c r="S184" s="29"/>
      <c r="T184" s="29"/>
      <c r="U184" s="29"/>
      <c r="V184" s="29"/>
      <c r="W184" s="29"/>
      <c r="X184" s="29"/>
      <c r="Y184" s="29"/>
      <c r="Z184" s="29"/>
      <c r="AA184"/>
      <c r="AB184"/>
      <c r="AC184"/>
      <c r="AD184"/>
      <c r="AE184"/>
      <c r="AF184"/>
      <c r="AG184"/>
      <c r="AH184"/>
      <c r="AI184"/>
    </row>
    <row r="185" spans="1:35" s="28" customFormat="1" ht="11.25" customHeight="1" x14ac:dyDescent="0.2">
      <c r="A185" s="91"/>
      <c r="B185" s="31" t="s">
        <v>42</v>
      </c>
      <c r="C185" s="180">
        <v>342445</v>
      </c>
      <c r="D185" s="180"/>
      <c r="E185" s="180">
        <v>138814</v>
      </c>
      <c r="F185" s="29"/>
      <c r="G185" s="29">
        <v>901</v>
      </c>
      <c r="H185" s="29"/>
      <c r="I185" s="30">
        <v>254</v>
      </c>
      <c r="J185" s="29"/>
      <c r="K185" s="29"/>
      <c r="L185" s="29"/>
      <c r="M185" s="29"/>
      <c r="N185" s="29"/>
      <c r="O185" s="29"/>
      <c r="P185" s="29"/>
      <c r="Q185" s="29"/>
      <c r="R185" s="29"/>
      <c r="S185" s="29"/>
      <c r="T185" s="29"/>
      <c r="U185" s="29"/>
      <c r="V185" s="29"/>
      <c r="W185" s="29"/>
      <c r="X185" s="29"/>
      <c r="Y185" s="29"/>
      <c r="Z185" s="29"/>
      <c r="AA185"/>
      <c r="AB185"/>
      <c r="AC185"/>
      <c r="AD185"/>
      <c r="AE185"/>
      <c r="AF185"/>
      <c r="AG185"/>
      <c r="AH185"/>
      <c r="AI185"/>
    </row>
    <row r="186" spans="1:35" s="28" customFormat="1" ht="11.25" customHeight="1" x14ac:dyDescent="0.2">
      <c r="A186" s="31"/>
      <c r="B186" s="31" t="s">
        <v>43</v>
      </c>
      <c r="C186" s="29">
        <v>343174</v>
      </c>
      <c r="D186" s="29"/>
      <c r="E186" s="29">
        <v>139064</v>
      </c>
      <c r="F186" s="29"/>
      <c r="G186" s="29">
        <v>883</v>
      </c>
      <c r="H186" s="29"/>
      <c r="I186" s="29">
        <v>169</v>
      </c>
      <c r="J186"/>
      <c r="K186"/>
      <c r="L186"/>
      <c r="M186"/>
      <c r="N186"/>
      <c r="O186"/>
      <c r="P186"/>
      <c r="Q186"/>
      <c r="R186"/>
      <c r="S186"/>
      <c r="T186"/>
      <c r="U186"/>
      <c r="V186"/>
      <c r="W186"/>
      <c r="X186"/>
      <c r="Y186"/>
      <c r="Z186"/>
      <c r="AA186" s="30"/>
      <c r="AB186" s="30"/>
    </row>
    <row r="187" spans="1:35" x14ac:dyDescent="0.2">
      <c r="A187" s="233"/>
      <c r="B187" s="31" t="s">
        <v>44</v>
      </c>
      <c r="C187" s="76">
        <v>343754</v>
      </c>
      <c r="D187" s="233"/>
      <c r="E187" s="76">
        <v>139407</v>
      </c>
      <c r="F187" s="233"/>
      <c r="G187" s="22">
        <v>833</v>
      </c>
      <c r="H187" s="233"/>
      <c r="I187" s="22">
        <v>184</v>
      </c>
    </row>
    <row r="188" spans="1:35" s="158" customFormat="1" x14ac:dyDescent="0.2">
      <c r="A188" s="234"/>
      <c r="B188" s="206" t="s">
        <v>45</v>
      </c>
      <c r="C188" s="76">
        <v>344151</v>
      </c>
      <c r="D188" s="229"/>
      <c r="E188" s="76">
        <v>140086</v>
      </c>
      <c r="F188" s="229"/>
      <c r="G188" s="22">
        <v>968</v>
      </c>
      <c r="H188" s="229"/>
      <c r="I188" s="22">
        <v>247</v>
      </c>
      <c r="R188" s="183"/>
    </row>
    <row r="189" spans="1:35" x14ac:dyDescent="0.2">
      <c r="A189" s="237"/>
      <c r="B189" s="206" t="s">
        <v>46</v>
      </c>
      <c r="C189" s="76">
        <v>344644</v>
      </c>
      <c r="D189" s="76"/>
      <c r="E189" s="76">
        <v>140562</v>
      </c>
      <c r="F189" s="76"/>
      <c r="G189" s="76">
        <v>831</v>
      </c>
      <c r="H189" s="76"/>
      <c r="I189" s="76">
        <v>225</v>
      </c>
      <c r="J189" s="233"/>
      <c r="K189" s="233"/>
      <c r="L189" s="233"/>
      <c r="M189" s="233"/>
      <c r="N189" s="233"/>
      <c r="O189" s="233"/>
      <c r="P189" s="233"/>
      <c r="Q189" s="233"/>
      <c r="R189" s="233"/>
      <c r="S189" s="233"/>
      <c r="T189" s="233"/>
      <c r="U189" s="233"/>
      <c r="V189" s="233"/>
      <c r="W189" s="233"/>
      <c r="X189" s="233"/>
      <c r="Y189" s="233"/>
      <c r="Z189" s="233"/>
    </row>
    <row r="190" spans="1:35" x14ac:dyDescent="0.2">
      <c r="A190" s="237"/>
      <c r="B190" s="206" t="s">
        <v>47</v>
      </c>
      <c r="C190" s="76">
        <v>345212</v>
      </c>
      <c r="D190" s="76"/>
      <c r="E190" s="76">
        <v>141036</v>
      </c>
      <c r="F190" s="76"/>
      <c r="G190" s="76">
        <v>885</v>
      </c>
      <c r="H190" s="76"/>
      <c r="I190" s="76">
        <v>208</v>
      </c>
    </row>
    <row r="192" spans="1:35" x14ac:dyDescent="0.2">
      <c r="A192" s="91">
        <v>2020</v>
      </c>
      <c r="B192" s="206" t="s">
        <v>36</v>
      </c>
      <c r="C192" s="76">
        <v>345495</v>
      </c>
      <c r="D192" s="76"/>
      <c r="E192" s="76">
        <v>141650</v>
      </c>
      <c r="F192" s="76"/>
      <c r="G192" s="76">
        <v>651</v>
      </c>
      <c r="H192" s="76"/>
      <c r="I192" s="76">
        <v>189</v>
      </c>
    </row>
    <row r="193" spans="1:35" x14ac:dyDescent="0.2">
      <c r="A193" s="237"/>
      <c r="B193" s="31" t="s">
        <v>37</v>
      </c>
      <c r="C193" s="76">
        <v>345859</v>
      </c>
      <c r="D193" s="233"/>
      <c r="E193" s="76">
        <v>142041</v>
      </c>
      <c r="F193" s="233"/>
      <c r="G193" s="76">
        <v>590</v>
      </c>
      <c r="H193" s="233"/>
      <c r="I193" s="76">
        <v>263</v>
      </c>
      <c r="J193" s="233"/>
      <c r="K193" s="233"/>
      <c r="L193" s="233"/>
      <c r="M193" s="233"/>
      <c r="N193" s="233"/>
      <c r="O193" s="233"/>
      <c r="P193" s="233"/>
      <c r="Q193" s="233"/>
      <c r="R193" s="233"/>
    </row>
    <row r="194" spans="1:35" s="189" customFormat="1" x14ac:dyDescent="0.2">
      <c r="A194" s="213"/>
      <c r="B194" s="206" t="s">
        <v>38</v>
      </c>
      <c r="C194" s="120">
        <v>346375</v>
      </c>
      <c r="D194" s="120"/>
      <c r="E194" s="120">
        <v>142424</v>
      </c>
      <c r="F194" s="120"/>
      <c r="G194" s="120">
        <v>742</v>
      </c>
      <c r="H194" s="120"/>
      <c r="I194" s="120">
        <v>300</v>
      </c>
      <c r="J194" s="120"/>
      <c r="K194" s="120"/>
      <c r="L194" s="120"/>
      <c r="M194" s="132"/>
      <c r="N194" s="140"/>
      <c r="O194" s="140"/>
      <c r="P194" s="140"/>
      <c r="Q194" s="140"/>
      <c r="R194" s="140"/>
      <c r="S194" s="140"/>
      <c r="T194" s="140"/>
      <c r="U194" s="140"/>
      <c r="V194" s="140"/>
      <c r="W194" s="132"/>
      <c r="X194" s="132"/>
    </row>
    <row r="195" spans="1:35" s="189" customFormat="1" x14ac:dyDescent="0.2">
      <c r="B195" s="31" t="s">
        <v>39</v>
      </c>
      <c r="C195" s="231">
        <v>347418</v>
      </c>
      <c r="D195" s="231"/>
      <c r="E195" s="231">
        <v>142579</v>
      </c>
      <c r="F195" s="29"/>
      <c r="G195" s="29">
        <v>975</v>
      </c>
      <c r="H195" s="29"/>
      <c r="I195" s="120">
        <v>220</v>
      </c>
      <c r="J195" s="29"/>
      <c r="K195" s="29"/>
      <c r="L195" s="120"/>
      <c r="M195" s="132"/>
      <c r="N195" s="140"/>
      <c r="O195" s="140"/>
      <c r="P195" s="140"/>
      <c r="Q195" s="140"/>
      <c r="R195" s="140"/>
      <c r="S195" s="140"/>
      <c r="T195" s="140"/>
      <c r="U195" s="140"/>
      <c r="V195" s="140"/>
      <c r="W195" s="132"/>
      <c r="X195" s="132"/>
    </row>
    <row r="196" spans="1:35" s="189" customFormat="1" x14ac:dyDescent="0.2">
      <c r="B196" s="31" t="s">
        <v>40</v>
      </c>
      <c r="C196" s="231">
        <v>348695</v>
      </c>
      <c r="D196" s="231"/>
      <c r="E196" s="231">
        <v>142598</v>
      </c>
      <c r="F196" s="29"/>
      <c r="G196" s="29">
        <v>1006</v>
      </c>
      <c r="H196" s="29"/>
      <c r="I196" s="120">
        <v>184</v>
      </c>
      <c r="J196" s="29"/>
      <c r="K196" s="29"/>
      <c r="L196" s="120"/>
      <c r="M196" s="132"/>
      <c r="N196" s="140"/>
      <c r="O196" s="140"/>
      <c r="P196" s="140"/>
      <c r="Q196" s="140"/>
      <c r="R196" s="140"/>
      <c r="S196" s="140"/>
      <c r="T196" s="140"/>
      <c r="U196" s="140"/>
      <c r="V196" s="140"/>
      <c r="W196" s="132"/>
      <c r="X196" s="132"/>
    </row>
    <row r="197" spans="1:35" s="28" customFormat="1" x14ac:dyDescent="0.2">
      <c r="A197" s="32"/>
      <c r="B197" s="31" t="s">
        <v>41</v>
      </c>
      <c r="C197" s="180">
        <v>350204</v>
      </c>
      <c r="D197" s="231"/>
      <c r="E197" s="231">
        <v>142604</v>
      </c>
      <c r="F197" s="231"/>
      <c r="G197" s="29">
        <v>1149</v>
      </c>
      <c r="H197" s="29"/>
      <c r="I197" s="29">
        <v>168</v>
      </c>
      <c r="J197" s="120"/>
      <c r="K197" s="29"/>
      <c r="L197" s="29"/>
      <c r="M197" s="29"/>
      <c r="N197" s="29"/>
      <c r="O197" s="29"/>
      <c r="P197" s="29"/>
      <c r="Q197" s="29"/>
      <c r="R197" s="29"/>
      <c r="S197" s="29"/>
      <c r="T197" s="29"/>
      <c r="U197" s="29"/>
      <c r="V197" s="29"/>
      <c r="W197" s="29"/>
      <c r="X197" s="29"/>
      <c r="Y197" s="29"/>
      <c r="Z197" s="29"/>
      <c r="AA197" s="257"/>
      <c r="AB197"/>
      <c r="AC197"/>
      <c r="AD197"/>
      <c r="AE197"/>
      <c r="AF197"/>
      <c r="AG197"/>
      <c r="AH197"/>
      <c r="AI197"/>
    </row>
    <row r="198" spans="1:35" s="28" customFormat="1" x14ac:dyDescent="0.2">
      <c r="A198" s="32"/>
      <c r="B198" s="31" t="s">
        <v>42</v>
      </c>
      <c r="C198" s="180">
        <v>351702</v>
      </c>
      <c r="D198" s="231"/>
      <c r="E198" s="231">
        <v>142583</v>
      </c>
      <c r="F198" s="231"/>
      <c r="G198" s="29">
        <v>1122</v>
      </c>
      <c r="H198" s="29"/>
      <c r="I198" s="29">
        <v>192</v>
      </c>
      <c r="J198" s="120"/>
      <c r="K198" s="29"/>
      <c r="L198" s="29"/>
      <c r="M198" s="29"/>
      <c r="N198" s="29"/>
      <c r="O198" s="29"/>
      <c r="P198" s="29"/>
      <c r="Q198" s="29"/>
      <c r="R198" s="29"/>
      <c r="S198" s="29"/>
      <c r="T198" s="29"/>
      <c r="U198" s="29"/>
      <c r="V198" s="29"/>
      <c r="W198" s="29"/>
      <c r="X198" s="29"/>
      <c r="Y198" s="29"/>
      <c r="Z198" s="29"/>
      <c r="AA198" s="257"/>
      <c r="AB198"/>
      <c r="AC198"/>
      <c r="AD198"/>
      <c r="AE198"/>
      <c r="AF198"/>
      <c r="AG198"/>
      <c r="AH198"/>
      <c r="AI198"/>
    </row>
    <row r="199" spans="1:35" s="28" customFormat="1" x14ac:dyDescent="0.2">
      <c r="A199" s="32"/>
      <c r="B199" s="31" t="s">
        <v>43</v>
      </c>
      <c r="C199" s="180">
        <v>352904</v>
      </c>
      <c r="D199" s="231"/>
      <c r="E199" s="231">
        <v>142833</v>
      </c>
      <c r="F199" s="231"/>
      <c r="G199" s="29">
        <v>842</v>
      </c>
      <c r="H199" s="29"/>
      <c r="I199" s="29">
        <v>201</v>
      </c>
      <c r="J199" s="120"/>
      <c r="K199" s="29"/>
      <c r="L199" s="29"/>
      <c r="M199" s="29"/>
      <c r="N199" s="29"/>
      <c r="O199" s="29"/>
      <c r="P199" s="29"/>
      <c r="Q199" s="29"/>
      <c r="R199" s="29"/>
      <c r="S199" s="29"/>
      <c r="T199" s="29"/>
      <c r="U199" s="29"/>
      <c r="V199" s="29"/>
      <c r="W199" s="29"/>
      <c r="X199" s="29"/>
      <c r="Y199" s="29"/>
      <c r="Z199" s="29"/>
      <c r="AA199" s="254"/>
      <c r="AB199" s="254"/>
      <c r="AC199"/>
      <c r="AD199"/>
      <c r="AE199"/>
      <c r="AF199"/>
      <c r="AG199"/>
      <c r="AH199"/>
      <c r="AI199"/>
    </row>
    <row r="200" spans="1:35" s="28" customFormat="1" x14ac:dyDescent="0.2">
      <c r="A200" s="32"/>
      <c r="B200" s="31" t="s">
        <v>44</v>
      </c>
      <c r="C200" s="180">
        <v>353916</v>
      </c>
      <c r="D200" s="231"/>
      <c r="E200" s="231">
        <v>143259</v>
      </c>
      <c r="F200" s="231"/>
      <c r="G200" s="29">
        <v>824</v>
      </c>
      <c r="H200" s="29"/>
      <c r="I200" s="29">
        <v>346</v>
      </c>
      <c r="J200" s="120"/>
      <c r="K200" s="29"/>
      <c r="L200" s="29"/>
      <c r="M200" s="29"/>
      <c r="N200" s="29"/>
      <c r="O200" s="29"/>
      <c r="P200" s="29"/>
      <c r="Q200" s="29"/>
      <c r="R200" s="29"/>
      <c r="S200" s="29"/>
      <c r="T200" s="29"/>
      <c r="U200" s="29"/>
      <c r="V200" s="29"/>
      <c r="W200" s="29"/>
      <c r="X200" s="29"/>
      <c r="Y200" s="29"/>
      <c r="Z200" s="29"/>
      <c r="AA200" s="254"/>
      <c r="AB200" s="254"/>
      <c r="AC200"/>
      <c r="AD200"/>
      <c r="AE200"/>
      <c r="AF200"/>
      <c r="AG200"/>
      <c r="AH200"/>
      <c r="AI200"/>
    </row>
    <row r="201" spans="1:35" s="28" customFormat="1" x14ac:dyDescent="0.2">
      <c r="A201" s="32"/>
      <c r="B201" s="31" t="s">
        <v>45</v>
      </c>
      <c r="C201" s="180">
        <v>355050</v>
      </c>
      <c r="D201" s="231"/>
      <c r="E201" s="231">
        <v>143836</v>
      </c>
      <c r="F201" s="231"/>
      <c r="G201" s="29">
        <v>827</v>
      </c>
      <c r="H201" s="29"/>
      <c r="I201" s="29">
        <v>198</v>
      </c>
      <c r="J201" s="120"/>
      <c r="K201" s="29"/>
      <c r="L201" s="29"/>
      <c r="M201" s="29"/>
      <c r="N201" s="29"/>
      <c r="O201" s="29"/>
      <c r="P201" s="29"/>
      <c r="Q201" s="29"/>
      <c r="R201" s="29"/>
      <c r="S201" s="29"/>
      <c r="T201" s="29"/>
      <c r="U201" s="29"/>
      <c r="V201" s="29"/>
      <c r="W201" s="29"/>
      <c r="X201" s="29"/>
      <c r="Y201" s="29"/>
      <c r="Z201" s="29"/>
      <c r="AA201" s="260"/>
      <c r="AB201" s="254"/>
      <c r="AC201"/>
      <c r="AD201"/>
      <c r="AE201"/>
      <c r="AF201"/>
      <c r="AG201"/>
      <c r="AH201"/>
      <c r="AI201"/>
    </row>
    <row r="202" spans="1:35" s="28" customFormat="1" x14ac:dyDescent="0.2">
      <c r="A202" s="32"/>
      <c r="B202" s="31" t="s">
        <v>46</v>
      </c>
      <c r="C202" s="231">
        <v>356118</v>
      </c>
      <c r="D202" s="231"/>
      <c r="E202" s="231">
        <v>144543</v>
      </c>
      <c r="F202" s="231"/>
      <c r="G202" s="29">
        <v>887</v>
      </c>
      <c r="H202" s="29"/>
      <c r="I202" s="29">
        <v>232</v>
      </c>
      <c r="J202" s="120"/>
      <c r="K202" s="29"/>
      <c r="L202" s="29"/>
      <c r="M202" s="29"/>
      <c r="N202" s="29"/>
      <c r="O202" s="29"/>
      <c r="P202" s="29"/>
      <c r="Q202" s="29"/>
      <c r="R202" s="29"/>
      <c r="S202" s="29"/>
      <c r="T202" s="29"/>
      <c r="U202" s="29"/>
      <c r="V202" s="29"/>
      <c r="W202" s="29"/>
      <c r="X202" s="29"/>
      <c r="Y202" s="29"/>
      <c r="Z202" s="29"/>
      <c r="AA202" s="260"/>
      <c r="AB202" s="254"/>
      <c r="AC202"/>
      <c r="AD202"/>
      <c r="AE202"/>
      <c r="AF202"/>
      <c r="AG202"/>
      <c r="AH202"/>
      <c r="AI202"/>
    </row>
    <row r="203" spans="1:35" s="28" customFormat="1" x14ac:dyDescent="0.2">
      <c r="A203" s="32"/>
      <c r="B203" s="31" t="s">
        <v>47</v>
      </c>
      <c r="C203" s="180">
        <v>357412</v>
      </c>
      <c r="D203" s="180"/>
      <c r="E203" s="231">
        <v>145215</v>
      </c>
      <c r="F203" s="231"/>
      <c r="G203" s="29">
        <v>975</v>
      </c>
      <c r="H203" s="29"/>
      <c r="I203" s="29">
        <v>259</v>
      </c>
      <c r="J203" s="120"/>
      <c r="K203" s="29"/>
      <c r="L203" s="29"/>
      <c r="M203" s="29"/>
      <c r="N203" s="29"/>
      <c r="O203" s="29"/>
      <c r="P203" s="29"/>
      <c r="Q203" s="29"/>
      <c r="R203" s="29"/>
      <c r="S203" s="29"/>
      <c r="T203" s="29"/>
      <c r="U203" s="29"/>
      <c r="V203" s="29"/>
      <c r="W203" s="29"/>
      <c r="X203" s="29"/>
      <c r="Y203" s="29"/>
      <c r="Z203" s="29"/>
      <c r="AA203" s="260"/>
      <c r="AB203" s="254"/>
      <c r="AC203"/>
      <c r="AD203"/>
      <c r="AE203"/>
      <c r="AF203"/>
      <c r="AG203"/>
      <c r="AH203"/>
      <c r="AI203"/>
    </row>
    <row r="204" spans="1:35" s="28" customFormat="1" x14ac:dyDescent="0.2">
      <c r="A204" s="32"/>
      <c r="B204" s="31"/>
      <c r="C204" s="180"/>
      <c r="D204" s="180"/>
      <c r="E204" s="231"/>
      <c r="F204" s="231"/>
      <c r="G204" s="29"/>
      <c r="H204" s="29"/>
      <c r="I204" s="29"/>
      <c r="J204" s="120"/>
      <c r="K204" s="29"/>
      <c r="L204" s="29"/>
      <c r="M204" s="29"/>
      <c r="N204" s="29"/>
      <c r="O204" s="29"/>
      <c r="P204" s="29"/>
      <c r="Q204" s="29"/>
      <c r="R204" s="29"/>
      <c r="S204" s="29"/>
      <c r="T204" s="29"/>
      <c r="U204" s="29"/>
      <c r="V204" s="29"/>
      <c r="W204" s="29"/>
      <c r="X204" s="29"/>
      <c r="Y204" s="29"/>
      <c r="Z204" s="29"/>
      <c r="AA204" s="260"/>
      <c r="AB204" s="254"/>
      <c r="AC204"/>
      <c r="AD204"/>
      <c r="AE204"/>
      <c r="AF204"/>
      <c r="AG204"/>
      <c r="AH204"/>
      <c r="AI204"/>
    </row>
    <row r="205" spans="1:35" s="28" customFormat="1" x14ac:dyDescent="0.2">
      <c r="A205" s="91">
        <v>2021</v>
      </c>
      <c r="B205" s="31" t="s">
        <v>36</v>
      </c>
      <c r="C205" s="180">
        <v>358518</v>
      </c>
      <c r="D205" s="231"/>
      <c r="E205" s="180">
        <v>145794</v>
      </c>
      <c r="F205" s="231"/>
      <c r="G205" s="29">
        <v>833</v>
      </c>
      <c r="H205" s="29"/>
      <c r="I205" s="29">
        <v>227</v>
      </c>
      <c r="J205" s="120"/>
      <c r="K205" s="29"/>
      <c r="L205" s="29"/>
      <c r="M205" s="29"/>
      <c r="N205" s="29"/>
      <c r="O205" s="29"/>
      <c r="P205" s="29"/>
      <c r="Q205" s="29"/>
      <c r="R205" s="29"/>
      <c r="S205" s="29"/>
      <c r="T205" s="29"/>
      <c r="U205" s="29"/>
      <c r="V205" s="29"/>
      <c r="W205" s="29"/>
      <c r="X205" s="29"/>
      <c r="Y205" s="29"/>
      <c r="Z205" s="29"/>
      <c r="AA205" s="260"/>
      <c r="AB205"/>
      <c r="AC205"/>
      <c r="AD205"/>
      <c r="AE205"/>
      <c r="AF205"/>
      <c r="AG205"/>
      <c r="AH205"/>
      <c r="AI205"/>
    </row>
    <row r="206" spans="1:35" s="189" customFormat="1" ht="15" customHeight="1" x14ac:dyDescent="0.2">
      <c r="A206" s="252"/>
      <c r="B206" s="34"/>
      <c r="C206" s="222"/>
      <c r="D206" s="222"/>
      <c r="E206" s="222"/>
      <c r="F206" s="222"/>
      <c r="G206" s="222"/>
      <c r="H206" s="222"/>
      <c r="I206" s="222"/>
      <c r="J206" s="120"/>
      <c r="K206" s="120"/>
      <c r="L206" s="120"/>
      <c r="M206" s="132"/>
      <c r="N206" s="140"/>
      <c r="O206" s="140"/>
      <c r="P206" s="140"/>
      <c r="Q206" s="140"/>
      <c r="R206" s="140"/>
      <c r="S206" s="140"/>
      <c r="T206" s="140"/>
      <c r="U206" s="140"/>
      <c r="V206" s="140"/>
      <c r="W206" s="132"/>
      <c r="X206" s="132"/>
    </row>
    <row r="207" spans="1:35" x14ac:dyDescent="0.2">
      <c r="J207" s="233"/>
      <c r="K207" s="233"/>
      <c r="L207" s="233"/>
      <c r="M207" s="233"/>
      <c r="N207" s="233"/>
      <c r="O207" s="233"/>
      <c r="P207" s="233"/>
      <c r="Q207" s="233"/>
      <c r="R207" s="233"/>
    </row>
    <row r="208" spans="1:35" x14ac:dyDescent="0.2">
      <c r="J208" s="233"/>
      <c r="K208" s="233"/>
      <c r="L208" s="233"/>
      <c r="M208" s="233"/>
      <c r="N208" s="233"/>
      <c r="O208" s="233"/>
      <c r="P208" s="233"/>
      <c r="Q208" s="233"/>
      <c r="R208" s="233"/>
    </row>
  </sheetData>
  <phoneticPr fontId="9" type="noConversion"/>
  <pageMargins left="0.75" right="0.75" top="1" bottom="1" header="0.5" footer="0.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2">
    <tabColor rgb="FF00B050"/>
  </sheetPr>
  <dimension ref="A1:AJ214"/>
  <sheetViews>
    <sheetView workbookViewId="0">
      <pane ySplit="10" topLeftCell="A167" activePane="bottomLeft" state="frozen"/>
      <selection activeCell="M215" sqref="M215"/>
      <selection pane="bottomLeft"/>
    </sheetView>
  </sheetViews>
  <sheetFormatPr defaultRowHeight="12.75" x14ac:dyDescent="0.2"/>
  <cols>
    <col min="1" max="1" width="6.5703125" style="36" customWidth="1"/>
    <col min="2" max="2" width="10.5703125" style="36" customWidth="1"/>
    <col min="3" max="3" width="7.5703125" customWidth="1"/>
    <col min="4" max="4" width="2.5703125" customWidth="1"/>
    <col min="5" max="5" width="8.5703125" bestFit="1" customWidth="1"/>
    <col min="6" max="6" width="2.5703125" customWidth="1"/>
    <col min="7" max="7" width="8.5703125" customWidth="1"/>
    <col min="8" max="8" width="4.42578125" customWidth="1"/>
    <col min="9" max="9" width="12" bestFit="1" customWidth="1"/>
    <col min="10" max="10" width="2.5703125" customWidth="1"/>
    <col min="11" max="11" width="8.42578125" bestFit="1" customWidth="1"/>
  </cols>
  <sheetData>
    <row r="1" spans="1:16" s="54" customFormat="1" x14ac:dyDescent="0.2">
      <c r="A1" s="2" t="s">
        <v>67</v>
      </c>
      <c r="B1" s="1"/>
      <c r="C1" s="2"/>
      <c r="D1" s="2"/>
      <c r="E1" s="2"/>
      <c r="F1" s="2"/>
      <c r="G1" s="2"/>
      <c r="H1" s="2"/>
      <c r="I1" s="2"/>
      <c r="J1" s="2"/>
      <c r="K1" s="2"/>
      <c r="M1"/>
      <c r="N1"/>
      <c r="O1"/>
      <c r="P1"/>
    </row>
    <row r="2" spans="1:16" s="54" customFormat="1" x14ac:dyDescent="0.2">
      <c r="A2" s="2" t="s">
        <v>56</v>
      </c>
      <c r="B2" s="1"/>
      <c r="C2" s="2"/>
      <c r="D2" s="2"/>
      <c r="E2" s="2"/>
      <c r="F2" s="2"/>
      <c r="G2" s="2"/>
      <c r="H2" s="2"/>
      <c r="I2" s="2"/>
      <c r="J2" s="2"/>
      <c r="K2" s="2"/>
      <c r="M2"/>
      <c r="N2"/>
      <c r="O2"/>
      <c r="P2"/>
    </row>
    <row r="3" spans="1:16" s="55" customFormat="1" x14ac:dyDescent="0.2">
      <c r="A3" s="4" t="s">
        <v>65</v>
      </c>
      <c r="B3" s="3"/>
      <c r="C3" s="4"/>
      <c r="D3" s="4"/>
      <c r="E3" s="4"/>
      <c r="F3" s="4"/>
      <c r="G3" s="4"/>
      <c r="H3" s="4"/>
      <c r="I3" s="4"/>
      <c r="J3" s="4"/>
      <c r="K3" s="4"/>
      <c r="M3"/>
      <c r="N3"/>
      <c r="O3"/>
      <c r="P3"/>
    </row>
    <row r="4" spans="1:16" s="55" customFormat="1" ht="11.25" customHeight="1" x14ac:dyDescent="0.2">
      <c r="A4" s="56"/>
      <c r="B4" s="42"/>
      <c r="C4" s="56"/>
      <c r="D4" s="56"/>
      <c r="E4" s="56"/>
      <c r="F4" s="56"/>
      <c r="G4" s="56"/>
      <c r="H4" s="56"/>
      <c r="I4" s="56"/>
      <c r="J4" s="56"/>
      <c r="K4" s="56"/>
      <c r="M4"/>
      <c r="N4"/>
      <c r="O4"/>
      <c r="P4"/>
    </row>
    <row r="5" spans="1:16" s="58" customFormat="1" ht="11.25" customHeight="1" x14ac:dyDescent="0.2">
      <c r="A5" s="57"/>
      <c r="B5" s="11"/>
      <c r="C5" s="19" t="s">
        <v>48</v>
      </c>
      <c r="D5" s="19"/>
      <c r="E5" s="19" t="s">
        <v>17</v>
      </c>
      <c r="F5" s="57"/>
      <c r="G5" s="57" t="s">
        <v>1</v>
      </c>
      <c r="H5" s="57"/>
      <c r="I5" s="20"/>
      <c r="J5" s="20"/>
      <c r="K5" s="19" t="s">
        <v>50</v>
      </c>
      <c r="M5"/>
      <c r="N5"/>
      <c r="O5"/>
      <c r="P5"/>
    </row>
    <row r="6" spans="1:16" s="58" customFormat="1" ht="11.25" customHeight="1" x14ac:dyDescent="0.2">
      <c r="A6" s="57"/>
      <c r="B6" s="11"/>
      <c r="C6" s="45" t="s">
        <v>21</v>
      </c>
      <c r="D6" s="45"/>
      <c r="E6" s="45" t="s">
        <v>22</v>
      </c>
      <c r="F6" s="57"/>
      <c r="G6" s="60" t="s">
        <v>18</v>
      </c>
      <c r="H6" s="60"/>
      <c r="I6" s="60"/>
      <c r="J6" s="71"/>
      <c r="K6" s="19" t="s">
        <v>51</v>
      </c>
      <c r="M6"/>
      <c r="N6"/>
      <c r="O6"/>
      <c r="P6"/>
    </row>
    <row r="7" spans="1:16" s="58" customFormat="1" ht="11.25" customHeight="1" x14ac:dyDescent="0.2">
      <c r="A7" s="57"/>
      <c r="B7" s="11"/>
      <c r="C7" s="59"/>
      <c r="D7" s="59"/>
      <c r="E7" s="59"/>
      <c r="F7" s="57"/>
      <c r="G7" s="57" t="s">
        <v>153</v>
      </c>
      <c r="H7" s="57"/>
      <c r="I7" s="57" t="s">
        <v>66</v>
      </c>
      <c r="J7" s="57"/>
      <c r="K7" s="45" t="s">
        <v>53</v>
      </c>
      <c r="M7"/>
      <c r="N7"/>
      <c r="O7"/>
      <c r="P7"/>
    </row>
    <row r="8" spans="1:16" s="58" customFormat="1" ht="11.25" customHeight="1" x14ac:dyDescent="0.2">
      <c r="A8" s="57"/>
      <c r="B8" s="11"/>
      <c r="C8" s="59"/>
      <c r="D8" s="59"/>
      <c r="E8" s="59"/>
      <c r="F8" s="57"/>
      <c r="G8" s="61" t="s">
        <v>69</v>
      </c>
      <c r="H8" s="57"/>
      <c r="I8" s="57" t="s">
        <v>68</v>
      </c>
      <c r="J8" s="57"/>
      <c r="K8" s="72" t="s">
        <v>54</v>
      </c>
      <c r="M8"/>
      <c r="N8"/>
      <c r="O8"/>
      <c r="P8"/>
    </row>
    <row r="9" spans="1:16" s="58" customFormat="1" ht="11.25" customHeight="1" x14ac:dyDescent="0.2">
      <c r="A9" s="57"/>
      <c r="B9" s="11"/>
      <c r="C9" s="59"/>
      <c r="D9" s="59"/>
      <c r="E9" s="59"/>
      <c r="F9" s="57"/>
      <c r="G9" s="57"/>
      <c r="H9" s="57"/>
      <c r="I9" s="61" t="s">
        <v>70</v>
      </c>
      <c r="J9" s="57"/>
      <c r="K9" s="57"/>
      <c r="M9"/>
      <c r="N9"/>
      <c r="O9"/>
      <c r="P9"/>
    </row>
    <row r="10" spans="1:16" s="65" customFormat="1" ht="11.25" customHeight="1" x14ac:dyDescent="0.2">
      <c r="A10" s="62"/>
      <c r="B10" s="63"/>
      <c r="C10" s="62"/>
      <c r="D10" s="62"/>
      <c r="E10" s="62"/>
      <c r="F10" s="62"/>
      <c r="G10" s="62"/>
      <c r="H10" s="62"/>
      <c r="I10" s="64" t="s">
        <v>71</v>
      </c>
      <c r="J10" s="64"/>
      <c r="K10" s="62"/>
      <c r="M10"/>
      <c r="N10"/>
      <c r="O10"/>
      <c r="P10"/>
    </row>
    <row r="11" spans="1:16" s="65" customFormat="1" ht="11.25" customHeight="1" x14ac:dyDescent="0.2">
      <c r="A11" s="68"/>
      <c r="B11" s="69"/>
      <c r="C11" s="68"/>
      <c r="D11" s="68"/>
      <c r="E11" s="68"/>
      <c r="F11" s="68"/>
      <c r="G11" s="68"/>
      <c r="H11" s="68"/>
      <c r="I11" s="70"/>
      <c r="J11" s="70"/>
      <c r="K11" s="68"/>
      <c r="M11"/>
      <c r="N11"/>
      <c r="O11"/>
      <c r="P11"/>
    </row>
    <row r="12" spans="1:16" s="20" customFormat="1" ht="11.25" customHeight="1" x14ac:dyDescent="0.2">
      <c r="A12" s="11">
        <v>2006</v>
      </c>
      <c r="B12" s="11" t="s">
        <v>36</v>
      </c>
      <c r="C12" s="50">
        <v>834486</v>
      </c>
      <c r="D12" s="50"/>
      <c r="E12" s="50">
        <v>174422</v>
      </c>
      <c r="F12" s="50"/>
      <c r="G12" s="50">
        <v>127</v>
      </c>
      <c r="H12" s="50"/>
      <c r="I12" s="50">
        <v>1921</v>
      </c>
      <c r="J12" s="66"/>
      <c r="K12" s="50">
        <v>795</v>
      </c>
      <c r="L12" s="50"/>
      <c r="M12"/>
      <c r="N12"/>
      <c r="O12"/>
      <c r="P12"/>
    </row>
    <row r="13" spans="1:16" s="20" customFormat="1" ht="11.25" customHeight="1" x14ac:dyDescent="0.2">
      <c r="A13" s="11"/>
      <c r="B13" s="11" t="s">
        <v>37</v>
      </c>
      <c r="C13" s="50">
        <v>835288</v>
      </c>
      <c r="D13" s="50"/>
      <c r="E13" s="50">
        <v>175234</v>
      </c>
      <c r="F13" s="50"/>
      <c r="G13" s="50">
        <v>182</v>
      </c>
      <c r="H13" s="50"/>
      <c r="I13" s="50">
        <v>2039</v>
      </c>
      <c r="J13" s="66"/>
      <c r="K13" s="50">
        <v>646</v>
      </c>
      <c r="L13" s="50"/>
      <c r="M13"/>
      <c r="N13"/>
      <c r="O13"/>
      <c r="P13"/>
    </row>
    <row r="14" spans="1:16" s="20" customFormat="1" ht="11.25" customHeight="1" x14ac:dyDescent="0.2">
      <c r="A14" s="11"/>
      <c r="B14" s="11" t="s">
        <v>38</v>
      </c>
      <c r="C14" s="50">
        <v>836809</v>
      </c>
      <c r="D14" s="50"/>
      <c r="E14" s="50">
        <v>176056</v>
      </c>
      <c r="F14" s="50"/>
      <c r="G14" s="50">
        <v>502</v>
      </c>
      <c r="H14" s="50"/>
      <c r="I14" s="50">
        <v>2704</v>
      </c>
      <c r="J14" s="66"/>
      <c r="K14" s="50">
        <v>873</v>
      </c>
      <c r="L14" s="50"/>
      <c r="M14"/>
      <c r="N14"/>
      <c r="O14"/>
      <c r="P14"/>
    </row>
    <row r="15" spans="1:16" s="20" customFormat="1" ht="11.25" customHeight="1" x14ac:dyDescent="0.2">
      <c r="A15" s="11"/>
      <c r="B15" s="11" t="s">
        <v>39</v>
      </c>
      <c r="C15" s="50">
        <v>842002</v>
      </c>
      <c r="D15" s="50"/>
      <c r="E15" s="50">
        <v>175458</v>
      </c>
      <c r="F15" s="50"/>
      <c r="G15" s="50">
        <v>1222</v>
      </c>
      <c r="H15" s="50"/>
      <c r="I15" s="50">
        <v>3992</v>
      </c>
      <c r="J15" s="66"/>
      <c r="K15" s="50">
        <v>642</v>
      </c>
      <c r="L15" s="50"/>
      <c r="M15"/>
      <c r="N15"/>
      <c r="O15"/>
      <c r="P15"/>
    </row>
    <row r="16" spans="1:16" s="20" customFormat="1" ht="11.25" customHeight="1" x14ac:dyDescent="0.2">
      <c r="A16" s="11"/>
      <c r="B16" s="11" t="s">
        <v>40</v>
      </c>
      <c r="C16" s="50">
        <v>848668</v>
      </c>
      <c r="D16" s="50"/>
      <c r="E16" s="50">
        <v>174512</v>
      </c>
      <c r="F16" s="50"/>
      <c r="G16" s="50">
        <v>1134</v>
      </c>
      <c r="H16" s="50"/>
      <c r="I16" s="50">
        <v>5649</v>
      </c>
      <c r="J16" s="66"/>
      <c r="K16" s="50">
        <v>1119</v>
      </c>
      <c r="L16" s="50"/>
      <c r="M16"/>
      <c r="N16"/>
      <c r="O16"/>
      <c r="P16"/>
    </row>
    <row r="17" spans="1:16" s="20" customFormat="1" ht="11.25" customHeight="1" x14ac:dyDescent="0.2">
      <c r="A17" s="11"/>
      <c r="B17" s="11" t="s">
        <v>41</v>
      </c>
      <c r="C17" s="50">
        <v>855131</v>
      </c>
      <c r="D17" s="50"/>
      <c r="E17" s="50">
        <v>173556</v>
      </c>
      <c r="F17" s="50"/>
      <c r="G17" s="50">
        <v>921</v>
      </c>
      <c r="H17" s="50"/>
      <c r="I17" s="50">
        <v>5421</v>
      </c>
      <c r="J17" s="66"/>
      <c r="K17" s="50">
        <v>854</v>
      </c>
      <c r="L17" s="50"/>
      <c r="M17"/>
      <c r="N17"/>
      <c r="O17"/>
      <c r="P17"/>
    </row>
    <row r="18" spans="1:16" s="20" customFormat="1" ht="11.25" customHeight="1" x14ac:dyDescent="0.2">
      <c r="A18" s="11"/>
      <c r="B18" s="11" t="s">
        <v>42</v>
      </c>
      <c r="C18" s="50">
        <v>859131</v>
      </c>
      <c r="D18" s="50"/>
      <c r="E18" s="50">
        <v>173218</v>
      </c>
      <c r="F18" s="50"/>
      <c r="G18" s="50">
        <v>690</v>
      </c>
      <c r="H18" s="50"/>
      <c r="I18" s="50">
        <v>3798</v>
      </c>
      <c r="J18" s="66"/>
      <c r="K18" s="50">
        <v>920</v>
      </c>
      <c r="L18" s="50"/>
      <c r="M18"/>
      <c r="N18"/>
      <c r="O18"/>
      <c r="P18"/>
    </row>
    <row r="19" spans="1:16" s="20" customFormat="1" ht="11.25" customHeight="1" x14ac:dyDescent="0.2">
      <c r="A19" s="11"/>
      <c r="B19" s="11" t="s">
        <v>43</v>
      </c>
      <c r="C19" s="50">
        <v>861409</v>
      </c>
      <c r="D19" s="50"/>
      <c r="E19" s="50">
        <v>174268</v>
      </c>
      <c r="F19" s="50"/>
      <c r="G19" s="50">
        <v>474</v>
      </c>
      <c r="H19" s="50"/>
      <c r="I19" s="50">
        <v>3659</v>
      </c>
      <c r="J19" s="66"/>
      <c r="K19" s="50">
        <v>831</v>
      </c>
      <c r="L19" s="50"/>
      <c r="M19"/>
      <c r="N19"/>
      <c r="O19"/>
      <c r="P19"/>
    </row>
    <row r="20" spans="1:16" s="20" customFormat="1" ht="11.25" customHeight="1" x14ac:dyDescent="0.2">
      <c r="A20" s="11"/>
      <c r="B20" s="11" t="s">
        <v>44</v>
      </c>
      <c r="C20" s="50">
        <v>863661</v>
      </c>
      <c r="D20" s="50"/>
      <c r="E20" s="50">
        <v>175560</v>
      </c>
      <c r="F20" s="50"/>
      <c r="G20" s="50">
        <v>379</v>
      </c>
      <c r="H20" s="50"/>
      <c r="I20" s="50">
        <v>4036</v>
      </c>
      <c r="J20" s="66"/>
      <c r="K20" s="50">
        <v>893</v>
      </c>
      <c r="L20" s="50"/>
      <c r="M20"/>
      <c r="N20"/>
      <c r="O20"/>
      <c r="P20"/>
    </row>
    <row r="21" spans="1:16" s="20" customFormat="1" ht="11.25" customHeight="1" x14ac:dyDescent="0.2">
      <c r="A21" s="11"/>
      <c r="B21" s="11" t="s">
        <v>45</v>
      </c>
      <c r="C21" s="50">
        <v>864020</v>
      </c>
      <c r="D21" s="50"/>
      <c r="E21" s="50">
        <v>178404</v>
      </c>
      <c r="F21" s="50"/>
      <c r="G21" s="50">
        <v>339</v>
      </c>
      <c r="H21" s="50"/>
      <c r="I21" s="50">
        <v>3745</v>
      </c>
      <c r="J21" s="66"/>
      <c r="K21" s="50">
        <v>889</v>
      </c>
      <c r="L21" s="50"/>
      <c r="M21"/>
      <c r="N21"/>
      <c r="O21"/>
      <c r="P21"/>
    </row>
    <row r="22" spans="1:16" s="20" customFormat="1" ht="11.25" customHeight="1" x14ac:dyDescent="0.2">
      <c r="A22" s="11"/>
      <c r="B22" s="11" t="s">
        <v>46</v>
      </c>
      <c r="C22" s="50">
        <v>863652</v>
      </c>
      <c r="D22" s="50"/>
      <c r="E22" s="50">
        <v>181020</v>
      </c>
      <c r="F22" s="50"/>
      <c r="G22" s="50">
        <v>238</v>
      </c>
      <c r="H22" s="50"/>
      <c r="I22" s="50">
        <v>3128</v>
      </c>
      <c r="J22" s="66"/>
      <c r="K22" s="50">
        <v>1134</v>
      </c>
      <c r="L22" s="50"/>
      <c r="M22"/>
      <c r="N22"/>
      <c r="O22"/>
      <c r="P22"/>
    </row>
    <row r="23" spans="1:16" s="20" customFormat="1" ht="11.25" customHeight="1" x14ac:dyDescent="0.2">
      <c r="A23" s="11"/>
      <c r="B23" s="13" t="s">
        <v>47</v>
      </c>
      <c r="C23" s="50">
        <v>863269</v>
      </c>
      <c r="D23" s="50"/>
      <c r="E23" s="50">
        <v>183093</v>
      </c>
      <c r="F23" s="50"/>
      <c r="G23" s="50">
        <v>162</v>
      </c>
      <c r="H23" s="50"/>
      <c r="I23" s="50">
        <v>2440</v>
      </c>
      <c r="J23" s="66"/>
      <c r="K23" s="50">
        <v>953</v>
      </c>
      <c r="L23" s="50"/>
      <c r="M23"/>
      <c r="N23"/>
      <c r="O23"/>
      <c r="P23"/>
    </row>
    <row r="24" spans="1:16" s="20" customFormat="1" ht="11.25" customHeight="1" x14ac:dyDescent="0.2">
      <c r="A24" s="11"/>
      <c r="B24" s="13"/>
      <c r="C24" s="50"/>
      <c r="D24" s="50"/>
      <c r="E24" s="50"/>
      <c r="F24" s="50"/>
      <c r="G24" s="50"/>
      <c r="H24" s="50"/>
      <c r="I24" s="50"/>
      <c r="J24" s="50"/>
      <c r="K24" s="50"/>
      <c r="L24" s="50"/>
      <c r="M24"/>
      <c r="N24"/>
      <c r="O24"/>
      <c r="P24"/>
    </row>
    <row r="25" spans="1:16" s="20" customFormat="1" ht="11.25" customHeight="1" x14ac:dyDescent="0.2">
      <c r="A25" s="11">
        <v>2007</v>
      </c>
      <c r="B25" s="11" t="s">
        <v>36</v>
      </c>
      <c r="C25" s="50">
        <v>863225</v>
      </c>
      <c r="D25" s="50"/>
      <c r="E25" s="50">
        <v>184802</v>
      </c>
      <c r="F25" s="50"/>
      <c r="G25" s="50">
        <v>124</v>
      </c>
      <c r="H25" s="50"/>
      <c r="I25" s="50">
        <v>2420</v>
      </c>
      <c r="J25" s="66"/>
      <c r="K25" s="50">
        <v>894</v>
      </c>
      <c r="L25" s="50"/>
      <c r="M25"/>
      <c r="N25"/>
      <c r="O25"/>
      <c r="P25"/>
    </row>
    <row r="26" spans="1:16" s="20" customFormat="1" ht="11.25" customHeight="1" x14ac:dyDescent="0.2">
      <c r="A26" s="11"/>
      <c r="B26" s="11" t="s">
        <v>37</v>
      </c>
      <c r="C26" s="50">
        <v>863558</v>
      </c>
      <c r="D26" s="50"/>
      <c r="E26" s="50">
        <v>186239</v>
      </c>
      <c r="F26" s="50"/>
      <c r="G26" s="50">
        <v>188</v>
      </c>
      <c r="H26" s="50"/>
      <c r="I26" s="50">
        <v>2281</v>
      </c>
      <c r="J26" s="66"/>
      <c r="K26" s="50">
        <v>720</v>
      </c>
      <c r="L26" s="50"/>
      <c r="M26"/>
      <c r="N26"/>
      <c r="O26"/>
      <c r="P26"/>
    </row>
    <row r="27" spans="1:16" s="20" customFormat="1" ht="11.25" customHeight="1" x14ac:dyDescent="0.2">
      <c r="A27" s="11"/>
      <c r="B27" s="11" t="s">
        <v>38</v>
      </c>
      <c r="C27" s="50">
        <v>866992</v>
      </c>
      <c r="D27" s="50"/>
      <c r="E27" s="50">
        <v>186945</v>
      </c>
      <c r="F27" s="50"/>
      <c r="G27" s="50">
        <v>713</v>
      </c>
      <c r="H27" s="50"/>
      <c r="I27" s="50">
        <v>4302</v>
      </c>
      <c r="J27" s="66"/>
      <c r="K27" s="50">
        <v>885</v>
      </c>
      <c r="L27" s="50"/>
      <c r="M27"/>
      <c r="N27"/>
      <c r="O27"/>
      <c r="P27"/>
    </row>
    <row r="28" spans="1:16" s="20" customFormat="1" ht="11.25" customHeight="1" x14ac:dyDescent="0.2">
      <c r="A28" s="11"/>
      <c r="B28" s="11" t="s">
        <v>39</v>
      </c>
      <c r="C28" s="50">
        <v>873034</v>
      </c>
      <c r="D28" s="50"/>
      <c r="E28" s="50">
        <v>186438</v>
      </c>
      <c r="F28" s="50"/>
      <c r="G28" s="50">
        <v>1145</v>
      </c>
      <c r="H28" s="50"/>
      <c r="I28" s="50">
        <v>5403</v>
      </c>
      <c r="J28" s="66"/>
      <c r="K28" s="50">
        <v>1045</v>
      </c>
      <c r="L28" s="50"/>
      <c r="M28"/>
      <c r="N28"/>
      <c r="O28"/>
      <c r="P28"/>
    </row>
    <row r="29" spans="1:16" s="20" customFormat="1" ht="11.25" customHeight="1" x14ac:dyDescent="0.2">
      <c r="A29" s="11"/>
      <c r="B29" s="11" t="s">
        <v>40</v>
      </c>
      <c r="C29" s="50">
        <v>879603</v>
      </c>
      <c r="D29" s="50"/>
      <c r="E29" s="50">
        <v>185674</v>
      </c>
      <c r="F29" s="50"/>
      <c r="G29" s="50">
        <v>1084</v>
      </c>
      <c r="H29" s="50"/>
      <c r="I29" s="50">
        <v>5774</v>
      </c>
      <c r="J29" s="66"/>
      <c r="K29" s="50">
        <v>1065</v>
      </c>
      <c r="L29" s="50"/>
      <c r="M29"/>
      <c r="N29"/>
      <c r="O29"/>
      <c r="P29"/>
    </row>
    <row r="30" spans="1:16" s="20" customFormat="1" ht="11.25" customHeight="1" x14ac:dyDescent="0.2">
      <c r="A30" s="11"/>
      <c r="B30" s="11" t="s">
        <v>41</v>
      </c>
      <c r="C30" s="50">
        <v>886361</v>
      </c>
      <c r="D30" s="50"/>
      <c r="E30" s="50">
        <v>184354</v>
      </c>
      <c r="F30" s="50"/>
      <c r="G30" s="50">
        <v>931</v>
      </c>
      <c r="H30" s="50"/>
      <c r="I30" s="50">
        <v>5277</v>
      </c>
      <c r="J30" s="66"/>
      <c r="K30" s="50">
        <v>797</v>
      </c>
      <c r="L30" s="50"/>
      <c r="M30"/>
      <c r="N30"/>
      <c r="O30"/>
      <c r="P30"/>
    </row>
    <row r="31" spans="1:16" s="20" customFormat="1" ht="11.25" customHeight="1" x14ac:dyDescent="0.2">
      <c r="A31" s="11"/>
      <c r="B31" s="11" t="s">
        <v>42</v>
      </c>
      <c r="C31" s="50">
        <v>891840</v>
      </c>
      <c r="D31" s="50"/>
      <c r="E31" s="50">
        <v>183309</v>
      </c>
      <c r="F31" s="50"/>
      <c r="G31" s="50">
        <v>826</v>
      </c>
      <c r="H31" s="50"/>
      <c r="I31" s="50">
        <v>4639</v>
      </c>
      <c r="J31" s="66"/>
      <c r="K31" s="50">
        <v>1048</v>
      </c>
      <c r="L31" s="50"/>
      <c r="M31"/>
      <c r="N31"/>
      <c r="O31"/>
      <c r="P31"/>
    </row>
    <row r="32" spans="1:16" s="20" customFormat="1" ht="11.25" customHeight="1" x14ac:dyDescent="0.2">
      <c r="A32" s="11"/>
      <c r="B32" s="11" t="s">
        <v>43</v>
      </c>
      <c r="C32" s="50">
        <v>894833</v>
      </c>
      <c r="D32" s="50"/>
      <c r="E32" s="50">
        <v>184034</v>
      </c>
      <c r="F32" s="50"/>
      <c r="G32" s="50">
        <v>448</v>
      </c>
      <c r="H32" s="50"/>
      <c r="I32" s="50">
        <v>4198</v>
      </c>
      <c r="J32" s="66"/>
      <c r="K32" s="50">
        <v>963</v>
      </c>
      <c r="L32" s="50"/>
      <c r="M32"/>
      <c r="N32"/>
      <c r="O32"/>
      <c r="P32"/>
    </row>
    <row r="33" spans="1:16" s="20" customFormat="1" ht="11.25" customHeight="1" x14ac:dyDescent="0.2">
      <c r="A33" s="11"/>
      <c r="B33" s="11" t="s">
        <v>44</v>
      </c>
      <c r="C33" s="50">
        <v>897178</v>
      </c>
      <c r="D33" s="50"/>
      <c r="E33" s="50">
        <v>185010</v>
      </c>
      <c r="F33" s="50"/>
      <c r="G33" s="50">
        <v>299</v>
      </c>
      <c r="H33" s="50"/>
      <c r="I33" s="50">
        <v>3982</v>
      </c>
      <c r="J33" s="66"/>
      <c r="K33" s="50">
        <v>986</v>
      </c>
      <c r="L33" s="50"/>
      <c r="M33"/>
      <c r="N33"/>
      <c r="O33"/>
      <c r="P33"/>
    </row>
    <row r="34" spans="1:16" s="20" customFormat="1" ht="11.25" customHeight="1" x14ac:dyDescent="0.2">
      <c r="A34" s="11"/>
      <c r="B34" s="11" t="s">
        <v>45</v>
      </c>
      <c r="C34" s="50">
        <v>898153</v>
      </c>
      <c r="D34" s="50"/>
      <c r="E34" s="50">
        <v>187550</v>
      </c>
      <c r="F34" s="50"/>
      <c r="G34" s="50">
        <v>354</v>
      </c>
      <c r="H34" s="50"/>
      <c r="I34" s="50">
        <v>4253</v>
      </c>
      <c r="J34" s="66"/>
      <c r="K34" s="50">
        <v>1172</v>
      </c>
      <c r="L34" s="50"/>
      <c r="M34"/>
      <c r="N34"/>
      <c r="O34"/>
      <c r="P34"/>
    </row>
    <row r="35" spans="1:16" s="20" customFormat="1" ht="11.25" customHeight="1" x14ac:dyDescent="0.2">
      <c r="A35" s="11"/>
      <c r="B35" s="11" t="s">
        <v>46</v>
      </c>
      <c r="C35" s="50">
        <v>898304</v>
      </c>
      <c r="D35" s="50"/>
      <c r="E35" s="50">
        <v>189693</v>
      </c>
      <c r="F35" s="50"/>
      <c r="G35" s="50">
        <v>242</v>
      </c>
      <c r="H35" s="50"/>
      <c r="I35" s="50">
        <v>2931</v>
      </c>
      <c r="J35" s="66"/>
      <c r="K35" s="50">
        <v>928</v>
      </c>
      <c r="L35" s="50"/>
      <c r="M35"/>
      <c r="N35"/>
      <c r="O35"/>
      <c r="P35"/>
    </row>
    <row r="36" spans="1:16" s="20" customFormat="1" ht="11.25" customHeight="1" x14ac:dyDescent="0.2">
      <c r="A36" s="11"/>
      <c r="B36" s="13" t="s">
        <v>47</v>
      </c>
      <c r="C36" s="50">
        <v>898277</v>
      </c>
      <c r="D36" s="50"/>
      <c r="E36" s="50">
        <v>191252</v>
      </c>
      <c r="F36" s="50"/>
      <c r="G36" s="50">
        <v>156</v>
      </c>
      <c r="H36" s="50"/>
      <c r="I36" s="50">
        <v>2039</v>
      </c>
      <c r="J36" s="66"/>
      <c r="K36" s="50">
        <v>708</v>
      </c>
      <c r="L36" s="50"/>
      <c r="M36"/>
      <c r="N36"/>
      <c r="O36"/>
      <c r="P36"/>
    </row>
    <row r="37" spans="1:16" s="20" customFormat="1" ht="11.25" customHeight="1" x14ac:dyDescent="0.2">
      <c r="A37" s="11"/>
      <c r="B37" s="13"/>
      <c r="C37" s="50"/>
      <c r="D37" s="50"/>
      <c r="E37" s="50"/>
      <c r="F37" s="50"/>
      <c r="G37" s="50"/>
      <c r="H37" s="50"/>
      <c r="I37" s="50"/>
      <c r="J37" s="66"/>
      <c r="K37" s="50"/>
      <c r="L37" s="50"/>
      <c r="M37"/>
      <c r="N37"/>
      <c r="O37"/>
      <c r="P37"/>
    </row>
    <row r="38" spans="1:16" s="20" customFormat="1" ht="11.25" customHeight="1" x14ac:dyDescent="0.2">
      <c r="A38" s="11">
        <v>2008</v>
      </c>
      <c r="B38" s="11" t="s">
        <v>36</v>
      </c>
      <c r="C38" s="50">
        <v>898273</v>
      </c>
      <c r="D38" s="50"/>
      <c r="E38" s="50">
        <v>192954</v>
      </c>
      <c r="F38" s="50"/>
      <c r="G38" s="50">
        <v>137</v>
      </c>
      <c r="H38" s="50"/>
      <c r="I38" s="50">
        <v>2343</v>
      </c>
      <c r="J38" s="50"/>
      <c r="K38" s="50">
        <v>801</v>
      </c>
      <c r="L38" s="50"/>
      <c r="M38"/>
      <c r="N38"/>
      <c r="O38"/>
      <c r="P38"/>
    </row>
    <row r="39" spans="1:16" s="20" customFormat="1" ht="11.25" customHeight="1" x14ac:dyDescent="0.2">
      <c r="A39" s="11"/>
      <c r="B39" s="11" t="s">
        <v>37</v>
      </c>
      <c r="C39" s="50">
        <v>899490</v>
      </c>
      <c r="D39" s="50"/>
      <c r="E39" s="50">
        <v>194009</v>
      </c>
      <c r="F39" s="50"/>
      <c r="G39" s="50">
        <v>247</v>
      </c>
      <c r="H39" s="50"/>
      <c r="I39" s="50">
        <v>2784</v>
      </c>
      <c r="J39" s="66"/>
      <c r="K39" s="50">
        <v>981</v>
      </c>
      <c r="L39" s="50"/>
      <c r="M39"/>
      <c r="N39"/>
      <c r="O39"/>
      <c r="P39"/>
    </row>
    <row r="40" spans="1:16" s="20" customFormat="1" ht="11.25" customHeight="1" x14ac:dyDescent="0.2">
      <c r="A40" s="11"/>
      <c r="B40" s="11" t="s">
        <v>38</v>
      </c>
      <c r="C40" s="50">
        <v>902040</v>
      </c>
      <c r="D40" s="50"/>
      <c r="E40" s="50">
        <v>194533</v>
      </c>
      <c r="F40" s="50"/>
      <c r="G40" s="50">
        <v>525</v>
      </c>
      <c r="H40" s="50"/>
      <c r="I40" s="50">
        <v>3305</v>
      </c>
      <c r="J40" s="66"/>
      <c r="K40" s="50">
        <v>791</v>
      </c>
      <c r="L40" s="50"/>
      <c r="M40"/>
      <c r="N40"/>
      <c r="O40"/>
      <c r="P40"/>
    </row>
    <row r="41" spans="1:16" s="20" customFormat="1" ht="11.25" customHeight="1" x14ac:dyDescent="0.2">
      <c r="A41" s="11"/>
      <c r="B41" s="11" t="s">
        <v>39</v>
      </c>
      <c r="C41" s="50">
        <v>908051</v>
      </c>
      <c r="D41" s="50"/>
      <c r="E41" s="50">
        <v>194182</v>
      </c>
      <c r="F41" s="50"/>
      <c r="G41" s="50">
        <v>1173</v>
      </c>
      <c r="H41" s="50"/>
      <c r="I41" s="50">
        <v>5504</v>
      </c>
      <c r="J41" s="66"/>
      <c r="K41" s="50">
        <v>1125</v>
      </c>
      <c r="L41" s="50"/>
      <c r="M41"/>
      <c r="N41"/>
      <c r="O41"/>
      <c r="P41"/>
    </row>
    <row r="42" spans="1:16" s="20" customFormat="1" ht="11.25" customHeight="1" x14ac:dyDescent="0.2">
      <c r="A42" s="11"/>
      <c r="B42" s="11" t="s">
        <v>40</v>
      </c>
      <c r="C42" s="50">
        <v>914454</v>
      </c>
      <c r="D42" s="50"/>
      <c r="E42" s="50">
        <v>193292</v>
      </c>
      <c r="F42" s="50"/>
      <c r="G42" s="50">
        <v>975</v>
      </c>
      <c r="H42" s="50"/>
      <c r="I42" s="50">
        <v>5358</v>
      </c>
      <c r="J42" s="66"/>
      <c r="K42" s="50">
        <v>851</v>
      </c>
      <c r="L42" s="50"/>
      <c r="M42"/>
      <c r="N42"/>
      <c r="O42"/>
      <c r="P42"/>
    </row>
    <row r="43" spans="1:16" s="20" customFormat="1" ht="11.25" customHeight="1" x14ac:dyDescent="0.2">
      <c r="A43" s="11"/>
      <c r="B43" s="11" t="s">
        <v>41</v>
      </c>
      <c r="C43" s="50">
        <v>919735</v>
      </c>
      <c r="D43" s="50"/>
      <c r="E43" s="50">
        <v>192387</v>
      </c>
      <c r="F43" s="50"/>
      <c r="G43" s="50">
        <v>745</v>
      </c>
      <c r="H43" s="50"/>
      <c r="I43" s="50">
        <v>4744</v>
      </c>
      <c r="J43" s="66"/>
      <c r="K43" s="50">
        <v>1171</v>
      </c>
      <c r="L43" s="50"/>
      <c r="M43"/>
      <c r="N43"/>
      <c r="O43"/>
      <c r="P43"/>
    </row>
    <row r="44" spans="1:16" s="20" customFormat="1" ht="11.25" customHeight="1" x14ac:dyDescent="0.2">
      <c r="A44" s="11"/>
      <c r="B44" s="11" t="s">
        <v>42</v>
      </c>
      <c r="C44" s="50">
        <v>924115</v>
      </c>
      <c r="D44" s="50"/>
      <c r="E44" s="50">
        <v>191478</v>
      </c>
      <c r="F44" s="50"/>
      <c r="G44" s="50">
        <v>728</v>
      </c>
      <c r="H44" s="50"/>
      <c r="I44" s="50">
        <v>3848</v>
      </c>
      <c r="J44" s="66"/>
      <c r="K44" s="50">
        <v>1143</v>
      </c>
      <c r="L44" s="50"/>
      <c r="M44"/>
      <c r="N44"/>
      <c r="O44"/>
      <c r="P44"/>
    </row>
    <row r="45" spans="1:16" s="20" customFormat="1" ht="11.25" customHeight="1" x14ac:dyDescent="0.2">
      <c r="A45" s="11"/>
      <c r="B45" s="11" t="s">
        <v>43</v>
      </c>
      <c r="C45" s="50">
        <v>926650</v>
      </c>
      <c r="D45" s="50"/>
      <c r="E45" s="50">
        <v>192058</v>
      </c>
      <c r="F45" s="50"/>
      <c r="G45" s="50">
        <v>407</v>
      </c>
      <c r="H45" s="50"/>
      <c r="I45" s="50">
        <v>3596</v>
      </c>
      <c r="J45" s="66"/>
      <c r="K45" s="50">
        <v>942</v>
      </c>
      <c r="L45" s="50"/>
      <c r="M45"/>
      <c r="N45"/>
      <c r="O45"/>
      <c r="P45"/>
    </row>
    <row r="46" spans="1:16" s="20" customFormat="1" ht="11.25" customHeight="1" x14ac:dyDescent="0.2">
      <c r="A46" s="11"/>
      <c r="B46" s="11" t="s">
        <v>44</v>
      </c>
      <c r="C46" s="30">
        <v>928174</v>
      </c>
      <c r="D46" s="30"/>
      <c r="E46" s="30">
        <v>193651</v>
      </c>
      <c r="F46" s="50"/>
      <c r="G46" s="50">
        <v>350</v>
      </c>
      <c r="H46" s="50"/>
      <c r="I46" s="50">
        <v>3732</v>
      </c>
      <c r="J46" s="66"/>
      <c r="K46" s="50">
        <v>1028</v>
      </c>
      <c r="L46" s="50"/>
      <c r="M46"/>
      <c r="N46"/>
      <c r="O46"/>
      <c r="P46"/>
    </row>
    <row r="47" spans="1:16" s="20" customFormat="1" ht="11.25" customHeight="1" x14ac:dyDescent="0.2">
      <c r="A47" s="11"/>
      <c r="B47" s="11" t="s">
        <v>45</v>
      </c>
      <c r="C47" s="50">
        <v>928083</v>
      </c>
      <c r="D47" s="50"/>
      <c r="E47" s="50">
        <v>196477</v>
      </c>
      <c r="F47" s="50"/>
      <c r="G47" s="50">
        <v>329</v>
      </c>
      <c r="H47" s="50"/>
      <c r="I47" s="50">
        <v>3257</v>
      </c>
      <c r="J47" s="66"/>
      <c r="K47" s="50">
        <v>907</v>
      </c>
      <c r="L47" s="50"/>
      <c r="M47"/>
      <c r="N47"/>
      <c r="O47"/>
      <c r="P47"/>
    </row>
    <row r="48" spans="1:16" s="20" customFormat="1" ht="11.25" customHeight="1" x14ac:dyDescent="0.2">
      <c r="A48" s="11"/>
      <c r="B48" s="11" t="s">
        <v>46</v>
      </c>
      <c r="C48" s="50">
        <v>927193</v>
      </c>
      <c r="D48" s="50"/>
      <c r="E48" s="50">
        <v>198646</v>
      </c>
      <c r="F48" s="50"/>
      <c r="G48" s="50">
        <v>145</v>
      </c>
      <c r="H48" s="50"/>
      <c r="I48" s="50">
        <v>2114</v>
      </c>
      <c r="J48" s="66"/>
      <c r="K48" s="50">
        <v>1049</v>
      </c>
      <c r="L48" s="50"/>
      <c r="M48"/>
      <c r="N48"/>
      <c r="O48"/>
      <c r="P48"/>
    </row>
    <row r="49" spans="1:22" s="20" customFormat="1" ht="11.25" customHeight="1" x14ac:dyDescent="0.2">
      <c r="A49" s="11"/>
      <c r="B49" s="13" t="s">
        <v>47</v>
      </c>
      <c r="C49" s="50">
        <v>925854</v>
      </c>
      <c r="D49" s="50"/>
      <c r="E49" s="50">
        <v>201215</v>
      </c>
      <c r="F49" s="50"/>
      <c r="G49" s="50">
        <v>113</v>
      </c>
      <c r="H49" s="50"/>
      <c r="I49" s="50">
        <v>1819</v>
      </c>
      <c r="J49" s="66"/>
      <c r="K49" s="50">
        <v>730</v>
      </c>
      <c r="L49" s="50"/>
      <c r="M49"/>
      <c r="N49"/>
      <c r="O49"/>
      <c r="P49"/>
    </row>
    <row r="50" spans="1:22" s="20" customFormat="1" ht="11.25" customHeight="1" x14ac:dyDescent="0.2">
      <c r="A50" s="11"/>
      <c r="B50" s="13"/>
      <c r="C50" s="50"/>
      <c r="D50" s="50"/>
      <c r="E50" s="50"/>
      <c r="F50" s="50"/>
      <c r="G50" s="50"/>
      <c r="H50" s="50"/>
      <c r="I50" s="50"/>
      <c r="J50" s="66"/>
      <c r="K50" s="50"/>
      <c r="L50" s="50"/>
      <c r="M50"/>
      <c r="N50"/>
      <c r="O50"/>
      <c r="P50"/>
    </row>
    <row r="51" spans="1:22" s="20" customFormat="1" ht="11.25" customHeight="1" x14ac:dyDescent="0.2">
      <c r="A51" s="11">
        <v>2009</v>
      </c>
      <c r="B51" s="13" t="s">
        <v>36</v>
      </c>
      <c r="C51" s="50">
        <v>925346</v>
      </c>
      <c r="D51" s="50"/>
      <c r="E51" s="50">
        <v>202831</v>
      </c>
      <c r="F51" s="50"/>
      <c r="G51" s="20">
        <v>86</v>
      </c>
      <c r="H51" s="50"/>
      <c r="I51" s="50">
        <v>1672</v>
      </c>
      <c r="J51" s="66"/>
      <c r="K51" s="50">
        <v>721</v>
      </c>
      <c r="L51" s="50"/>
      <c r="M51"/>
      <c r="N51"/>
      <c r="O51"/>
      <c r="P51"/>
    </row>
    <row r="52" spans="1:22" s="20" customFormat="1" ht="11.25" customHeight="1" x14ac:dyDescent="0.2">
      <c r="A52" s="11"/>
      <c r="B52" s="11" t="s">
        <v>37</v>
      </c>
      <c r="C52" s="50">
        <v>925136</v>
      </c>
      <c r="D52" s="50"/>
      <c r="E52" s="50">
        <v>204020</v>
      </c>
      <c r="F52" s="50"/>
      <c r="G52" s="20">
        <v>149</v>
      </c>
      <c r="H52" s="50"/>
      <c r="I52" s="50">
        <v>1634</v>
      </c>
      <c r="J52" s="66"/>
      <c r="K52" s="50">
        <v>867</v>
      </c>
      <c r="L52" s="50"/>
      <c r="M52"/>
      <c r="N52"/>
      <c r="O52"/>
      <c r="P52"/>
    </row>
    <row r="53" spans="1:22" s="20" customFormat="1" ht="11.25" customHeight="1" x14ac:dyDescent="0.2">
      <c r="A53" s="11"/>
      <c r="B53" s="11" t="s">
        <v>38</v>
      </c>
      <c r="C53" s="50">
        <v>926120</v>
      </c>
      <c r="D53" s="50"/>
      <c r="E53" s="50">
        <v>205039</v>
      </c>
      <c r="F53" s="50"/>
      <c r="G53" s="20">
        <v>344</v>
      </c>
      <c r="H53" s="50"/>
      <c r="I53" s="50">
        <v>2527</v>
      </c>
      <c r="J53" s="66"/>
      <c r="K53" s="50">
        <v>900</v>
      </c>
      <c r="L53" s="50"/>
      <c r="M53"/>
      <c r="N53"/>
      <c r="O53"/>
      <c r="P53"/>
    </row>
    <row r="54" spans="1:22" s="20" customFormat="1" ht="11.25" customHeight="1" x14ac:dyDescent="0.2">
      <c r="A54" s="11"/>
      <c r="B54" s="11" t="s">
        <v>39</v>
      </c>
      <c r="C54" s="50">
        <v>930589</v>
      </c>
      <c r="D54" s="50"/>
      <c r="E54" s="50">
        <v>204319</v>
      </c>
      <c r="F54" s="50"/>
      <c r="G54" s="20">
        <v>752</v>
      </c>
      <c r="H54" s="50"/>
      <c r="I54" s="50">
        <v>3706</v>
      </c>
      <c r="J54" s="66"/>
      <c r="K54" s="50">
        <v>727</v>
      </c>
      <c r="L54" s="50"/>
      <c r="M54"/>
      <c r="N54"/>
      <c r="O54"/>
      <c r="P54"/>
    </row>
    <row r="55" spans="1:22" s="20" customFormat="1" ht="11.25" customHeight="1" x14ac:dyDescent="0.2">
      <c r="A55" s="11"/>
      <c r="B55" s="11" t="s">
        <v>40</v>
      </c>
      <c r="C55" s="50">
        <v>935523</v>
      </c>
      <c r="D55" s="50"/>
      <c r="E55" s="50">
        <v>202993</v>
      </c>
      <c r="F55" s="50"/>
      <c r="G55" s="20">
        <v>645</v>
      </c>
      <c r="H55" s="50"/>
      <c r="I55" s="50">
        <v>3789</v>
      </c>
      <c r="J55" s="66"/>
      <c r="K55" s="50">
        <v>847</v>
      </c>
      <c r="L55" s="50"/>
      <c r="M55"/>
      <c r="N55"/>
      <c r="O55"/>
      <c r="P55"/>
    </row>
    <row r="56" spans="1:22" s="20" customFormat="1" ht="11.25" customHeight="1" x14ac:dyDescent="0.2">
      <c r="A56" s="11"/>
      <c r="B56" s="11" t="s">
        <v>41</v>
      </c>
      <c r="C56" s="50">
        <v>940593</v>
      </c>
      <c r="D56" s="50"/>
      <c r="E56" s="50">
        <v>201439</v>
      </c>
      <c r="F56" s="50"/>
      <c r="G56" s="20">
        <v>563</v>
      </c>
      <c r="H56" s="50"/>
      <c r="I56" s="50">
        <v>3863</v>
      </c>
      <c r="J56" s="66"/>
      <c r="K56" s="50">
        <v>936</v>
      </c>
      <c r="L56" s="50"/>
      <c r="M56"/>
      <c r="N56"/>
      <c r="O56"/>
      <c r="P56"/>
    </row>
    <row r="57" spans="1:22" s="20" customFormat="1" ht="11.25" customHeight="1" x14ac:dyDescent="0.2">
      <c r="A57" s="11"/>
      <c r="B57" s="11" t="s">
        <v>42</v>
      </c>
      <c r="C57" s="50">
        <v>945067</v>
      </c>
      <c r="D57" s="50"/>
      <c r="E57" s="50">
        <v>200223</v>
      </c>
      <c r="F57" s="50"/>
      <c r="G57" s="20">
        <v>612</v>
      </c>
      <c r="H57" s="50"/>
      <c r="I57" s="50">
        <v>3319</v>
      </c>
      <c r="J57" s="66"/>
      <c r="K57" s="50">
        <v>709</v>
      </c>
      <c r="L57" s="50"/>
      <c r="M57"/>
      <c r="N57"/>
      <c r="O57"/>
      <c r="P57"/>
    </row>
    <row r="58" spans="1:22" s="20" customFormat="1" ht="11.25" customHeight="1" x14ac:dyDescent="0.2">
      <c r="A58" s="11"/>
      <c r="B58" s="11" t="s">
        <v>43</v>
      </c>
      <c r="C58" s="50">
        <v>947090</v>
      </c>
      <c r="D58" s="50"/>
      <c r="E58" s="50">
        <v>200734</v>
      </c>
      <c r="F58" s="50"/>
      <c r="G58" s="20">
        <v>382</v>
      </c>
      <c r="H58" s="50"/>
      <c r="I58" s="50">
        <v>2950</v>
      </c>
      <c r="J58" s="66"/>
      <c r="K58" s="50">
        <v>803</v>
      </c>
      <c r="L58" s="50"/>
      <c r="M58"/>
      <c r="N58"/>
      <c r="O58"/>
      <c r="P58"/>
    </row>
    <row r="59" spans="1:22" s="20" customFormat="1" ht="11.25" customHeight="1" x14ac:dyDescent="0.2">
      <c r="A59" s="11"/>
      <c r="B59" s="11" t="s">
        <v>44</v>
      </c>
      <c r="C59" s="50">
        <v>948904</v>
      </c>
      <c r="D59" s="50"/>
      <c r="E59" s="50">
        <v>201729</v>
      </c>
      <c r="G59" s="20">
        <v>246</v>
      </c>
      <c r="I59" s="50">
        <v>3349</v>
      </c>
      <c r="K59" s="20">
        <v>811</v>
      </c>
      <c r="L59" s="50"/>
      <c r="M59"/>
      <c r="N59"/>
      <c r="O59"/>
      <c r="P59"/>
    </row>
    <row r="60" spans="1:22" s="20" customFormat="1" ht="11.25" customHeight="1" x14ac:dyDescent="0.2">
      <c r="A60" s="11"/>
      <c r="B60" s="11" t="s">
        <v>45</v>
      </c>
      <c r="C60" s="50">
        <v>949175</v>
      </c>
      <c r="D60" s="50"/>
      <c r="E60" s="50">
        <v>203889</v>
      </c>
      <c r="G60" s="20">
        <v>294</v>
      </c>
      <c r="I60" s="50">
        <v>2953</v>
      </c>
      <c r="K60" s="20">
        <v>859</v>
      </c>
      <c r="L60" s="50"/>
      <c r="M60"/>
      <c r="N60"/>
      <c r="O60"/>
      <c r="P60"/>
    </row>
    <row r="61" spans="1:22" s="20" customFormat="1" ht="11.25" customHeight="1" x14ac:dyDescent="0.2">
      <c r="A61" s="11"/>
      <c r="B61" s="11" t="s">
        <v>46</v>
      </c>
      <c r="C61" s="50">
        <v>948619</v>
      </c>
      <c r="D61" s="50"/>
      <c r="E61" s="50">
        <v>205929</v>
      </c>
      <c r="G61" s="20">
        <v>151</v>
      </c>
      <c r="I61" s="50">
        <v>2192</v>
      </c>
      <c r="K61" s="20">
        <v>892</v>
      </c>
      <c r="L61" s="50"/>
      <c r="M61"/>
      <c r="N61"/>
      <c r="O61"/>
      <c r="P61"/>
    </row>
    <row r="62" spans="1:22" s="20" customFormat="1" ht="11.25" customHeight="1" x14ac:dyDescent="0.2">
      <c r="A62" s="11"/>
      <c r="B62" s="11" t="s">
        <v>47</v>
      </c>
      <c r="C62" s="50">
        <v>947882</v>
      </c>
      <c r="D62" s="50"/>
      <c r="E62" s="50">
        <v>207926</v>
      </c>
      <c r="G62" s="115">
        <v>139</v>
      </c>
      <c r="I62" s="50">
        <v>1775</v>
      </c>
      <c r="K62" s="20">
        <v>680</v>
      </c>
      <c r="L62" s="114"/>
      <c r="M62"/>
      <c r="N62"/>
      <c r="O62"/>
      <c r="P62"/>
      <c r="Q62" s="115"/>
      <c r="R62" s="115"/>
      <c r="S62" s="115"/>
      <c r="T62" s="115"/>
      <c r="U62" s="115"/>
      <c r="V62" s="115"/>
    </row>
    <row r="63" spans="1:22" s="20" customFormat="1" ht="11.25" customHeight="1" x14ac:dyDescent="0.2">
      <c r="A63" s="11"/>
      <c r="B63" s="13"/>
      <c r="C63" s="50"/>
      <c r="D63" s="50"/>
      <c r="E63" s="50"/>
      <c r="F63" s="50"/>
      <c r="G63" s="50"/>
      <c r="H63" s="50"/>
      <c r="I63" s="50"/>
      <c r="J63" s="66"/>
      <c r="K63" s="50"/>
      <c r="L63" s="114"/>
      <c r="M63"/>
      <c r="N63"/>
      <c r="O63"/>
      <c r="P63"/>
      <c r="Q63" s="115"/>
      <c r="R63" s="115"/>
      <c r="S63" s="115"/>
      <c r="T63" s="115"/>
      <c r="U63" s="115"/>
      <c r="V63" s="115"/>
    </row>
    <row r="64" spans="1:22" s="20" customFormat="1" ht="11.25" customHeight="1" x14ac:dyDescent="0.2">
      <c r="A64" s="11">
        <v>2010</v>
      </c>
      <c r="B64" s="13" t="s">
        <v>36</v>
      </c>
      <c r="C64" s="50">
        <v>946705</v>
      </c>
      <c r="D64" s="50"/>
      <c r="E64" s="50">
        <v>209799</v>
      </c>
      <c r="F64" s="50"/>
      <c r="G64" s="30">
        <v>58</v>
      </c>
      <c r="H64" s="30"/>
      <c r="I64" s="30">
        <v>1307</v>
      </c>
      <c r="J64" s="66"/>
      <c r="K64" s="50">
        <v>673</v>
      </c>
      <c r="L64" s="115"/>
      <c r="M64"/>
      <c r="N64"/>
      <c r="O64"/>
      <c r="P64"/>
      <c r="Q64" s="115"/>
      <c r="R64" s="115"/>
      <c r="S64" s="115"/>
      <c r="T64" s="115"/>
      <c r="U64" s="115"/>
      <c r="V64" s="115"/>
    </row>
    <row r="65" spans="1:22" s="20" customFormat="1" ht="11.25" customHeight="1" x14ac:dyDescent="0.2">
      <c r="A65" s="11"/>
      <c r="B65" s="11" t="s">
        <v>37</v>
      </c>
      <c r="C65" s="50">
        <v>945949</v>
      </c>
      <c r="D65" s="50"/>
      <c r="E65" s="50">
        <v>211224</v>
      </c>
      <c r="F65" s="50"/>
      <c r="G65" s="30">
        <v>104</v>
      </c>
      <c r="H65" s="30"/>
      <c r="I65" s="30">
        <v>1388</v>
      </c>
      <c r="J65" s="66"/>
      <c r="K65" s="50">
        <v>824</v>
      </c>
      <c r="L65" s="114"/>
      <c r="M65"/>
      <c r="N65"/>
      <c r="O65"/>
      <c r="P65"/>
      <c r="Q65" s="115"/>
      <c r="R65" s="115"/>
      <c r="S65" s="115"/>
      <c r="T65" s="115"/>
      <c r="U65" s="115"/>
      <c r="V65" s="115"/>
    </row>
    <row r="66" spans="1:22" s="20" customFormat="1" ht="11.25" customHeight="1" x14ac:dyDescent="0.2">
      <c r="A66" s="11"/>
      <c r="B66" s="11" t="s">
        <v>38</v>
      </c>
      <c r="C66" s="50">
        <v>946958</v>
      </c>
      <c r="D66" s="50"/>
      <c r="E66" s="50">
        <v>211916</v>
      </c>
      <c r="F66" s="50"/>
      <c r="G66" s="30">
        <v>335</v>
      </c>
      <c r="H66" s="30"/>
      <c r="I66" s="30">
        <v>2681</v>
      </c>
      <c r="J66" s="66"/>
      <c r="K66" s="50">
        <v>1347</v>
      </c>
      <c r="L66" s="114"/>
      <c r="M66"/>
      <c r="N66"/>
      <c r="O66"/>
      <c r="P66"/>
      <c r="Q66" s="115"/>
      <c r="R66" s="115"/>
      <c r="S66" s="115"/>
      <c r="T66" s="115"/>
      <c r="U66" s="115"/>
      <c r="V66" s="115"/>
    </row>
    <row r="67" spans="1:22" s="20" customFormat="1" ht="11.25" customHeight="1" x14ac:dyDescent="0.2">
      <c r="A67" s="11"/>
      <c r="B67" s="11" t="s">
        <v>39</v>
      </c>
      <c r="C67" s="30">
        <v>951308</v>
      </c>
      <c r="D67" s="30"/>
      <c r="E67" s="30">
        <v>211133</v>
      </c>
      <c r="F67" s="50"/>
      <c r="G67" s="30">
        <v>833</v>
      </c>
      <c r="H67" s="30"/>
      <c r="I67" s="30">
        <v>4014</v>
      </c>
      <c r="J67" s="66"/>
      <c r="K67" s="50">
        <v>1313</v>
      </c>
      <c r="L67" s="114"/>
      <c r="M67"/>
      <c r="N67"/>
      <c r="O67"/>
      <c r="P67"/>
      <c r="Q67" s="115"/>
      <c r="R67" s="115"/>
      <c r="S67" s="115"/>
      <c r="T67" s="115"/>
      <c r="U67" s="115"/>
      <c r="V67" s="115"/>
    </row>
    <row r="68" spans="1:22" s="20" customFormat="1" ht="11.25" customHeight="1" x14ac:dyDescent="0.2">
      <c r="A68" s="11"/>
      <c r="B68" s="11" t="s">
        <v>40</v>
      </c>
      <c r="C68" s="50">
        <v>956655</v>
      </c>
      <c r="D68" s="50"/>
      <c r="E68" s="50">
        <v>209717</v>
      </c>
      <c r="F68" s="50"/>
      <c r="G68" s="30">
        <v>716</v>
      </c>
      <c r="H68" s="30"/>
      <c r="I68" s="30">
        <v>4641</v>
      </c>
      <c r="J68" s="66"/>
      <c r="K68" s="50">
        <v>1449</v>
      </c>
      <c r="L68" s="114"/>
      <c r="M68"/>
      <c r="N68"/>
      <c r="O68"/>
      <c r="P68"/>
      <c r="Q68" s="115"/>
      <c r="R68" s="115"/>
      <c r="S68" s="115"/>
      <c r="T68" s="115"/>
      <c r="U68" s="115"/>
      <c r="V68" s="115"/>
    </row>
    <row r="69" spans="1:22" s="20" customFormat="1" ht="11.25" customHeight="1" x14ac:dyDescent="0.2">
      <c r="A69" s="11"/>
      <c r="B69" s="11" t="s">
        <v>41</v>
      </c>
      <c r="C69" s="50">
        <v>961681</v>
      </c>
      <c r="D69" s="50"/>
      <c r="E69" s="50">
        <v>208238</v>
      </c>
      <c r="F69" s="50"/>
      <c r="G69" s="30">
        <v>578</v>
      </c>
      <c r="H69" s="30"/>
      <c r="I69" s="30">
        <v>4349</v>
      </c>
      <c r="J69" s="66"/>
      <c r="K69" s="50">
        <v>1405</v>
      </c>
      <c r="L69" s="114"/>
      <c r="M69"/>
      <c r="N69"/>
      <c r="O69"/>
      <c r="P69"/>
      <c r="Q69" s="115"/>
      <c r="R69" s="115"/>
      <c r="S69" s="115"/>
      <c r="T69" s="115"/>
      <c r="U69" s="115"/>
      <c r="V69" s="115"/>
    </row>
    <row r="70" spans="1:22" s="20" customFormat="1" ht="11.25" customHeight="1" x14ac:dyDescent="0.2">
      <c r="A70" s="11"/>
      <c r="B70" s="11" t="s">
        <v>42</v>
      </c>
      <c r="C70" s="50">
        <v>965286</v>
      </c>
      <c r="D70" s="50"/>
      <c r="E70" s="50">
        <v>207280</v>
      </c>
      <c r="F70" s="50"/>
      <c r="G70" s="30">
        <v>468</v>
      </c>
      <c r="H70" s="30"/>
      <c r="I70" s="30">
        <v>3410</v>
      </c>
      <c r="J70" s="66"/>
      <c r="K70" s="50">
        <v>1261</v>
      </c>
      <c r="L70" s="114"/>
      <c r="M70"/>
      <c r="N70"/>
      <c r="O70"/>
      <c r="P70"/>
      <c r="Q70" s="115"/>
      <c r="R70" s="115"/>
      <c r="S70" s="115"/>
      <c r="T70" s="115"/>
      <c r="U70" s="115"/>
      <c r="V70" s="115"/>
    </row>
    <row r="71" spans="1:22" s="20" customFormat="1" ht="11.25" customHeight="1" x14ac:dyDescent="0.2">
      <c r="A71" s="11"/>
      <c r="B71" s="11" t="s">
        <v>43</v>
      </c>
      <c r="C71" s="50">
        <v>967256</v>
      </c>
      <c r="D71" s="50"/>
      <c r="E71" s="50">
        <v>207823</v>
      </c>
      <c r="F71" s="50"/>
      <c r="G71" s="30">
        <v>332</v>
      </c>
      <c r="H71" s="30"/>
      <c r="I71" s="30">
        <v>3292</v>
      </c>
      <c r="J71" s="66"/>
      <c r="K71" s="50">
        <v>1128</v>
      </c>
      <c r="L71" s="114"/>
      <c r="M71"/>
      <c r="N71"/>
      <c r="O71"/>
      <c r="P71"/>
      <c r="Q71" s="115"/>
      <c r="R71" s="115"/>
      <c r="S71" s="115"/>
      <c r="T71" s="115"/>
      <c r="U71" s="115"/>
      <c r="V71" s="115"/>
    </row>
    <row r="72" spans="1:22" s="20" customFormat="1" ht="11.25" customHeight="1" x14ac:dyDescent="0.2">
      <c r="A72" s="11"/>
      <c r="B72" s="11" t="s">
        <v>44</v>
      </c>
      <c r="C72" s="50">
        <v>968349</v>
      </c>
      <c r="D72" s="50"/>
      <c r="E72" s="50">
        <v>208860</v>
      </c>
      <c r="G72" s="30">
        <v>228</v>
      </c>
      <c r="H72" s="30"/>
      <c r="I72" s="30">
        <v>3637</v>
      </c>
      <c r="K72" s="50">
        <v>1757</v>
      </c>
      <c r="L72" s="114"/>
      <c r="M72"/>
      <c r="N72"/>
      <c r="O72"/>
      <c r="P72"/>
      <c r="Q72" s="115"/>
      <c r="R72" s="115"/>
      <c r="S72" s="115"/>
      <c r="T72" s="115"/>
      <c r="U72" s="115"/>
      <c r="V72" s="115"/>
    </row>
    <row r="73" spans="1:22" s="20" customFormat="1" ht="11.25" customHeight="1" x14ac:dyDescent="0.2">
      <c r="A73" s="11"/>
      <c r="B73" s="11" t="s">
        <v>45</v>
      </c>
      <c r="C73" s="50">
        <v>968329</v>
      </c>
      <c r="D73" s="50"/>
      <c r="E73" s="50">
        <v>211416</v>
      </c>
      <c r="G73" s="30">
        <v>225</v>
      </c>
      <c r="H73" s="30"/>
      <c r="I73" s="30">
        <v>3211</v>
      </c>
      <c r="K73" s="20">
        <v>901</v>
      </c>
      <c r="L73" s="114"/>
      <c r="M73"/>
      <c r="N73"/>
      <c r="O73"/>
      <c r="P73"/>
      <c r="Q73" s="115"/>
      <c r="R73" s="115"/>
      <c r="S73" s="115"/>
      <c r="T73" s="115"/>
      <c r="U73" s="115"/>
      <c r="V73" s="115"/>
    </row>
    <row r="74" spans="1:22" s="20" customFormat="1" ht="11.25" customHeight="1" x14ac:dyDescent="0.2">
      <c r="A74" s="11"/>
      <c r="B74" s="11" t="s">
        <v>46</v>
      </c>
      <c r="C74" s="50">
        <v>967186</v>
      </c>
      <c r="D74" s="50"/>
      <c r="E74" s="50">
        <v>213751</v>
      </c>
      <c r="G74" s="30">
        <v>154</v>
      </c>
      <c r="H74" s="30"/>
      <c r="I74" s="30">
        <v>2334</v>
      </c>
      <c r="K74" s="20">
        <v>1324</v>
      </c>
      <c r="L74" s="114"/>
      <c r="M74"/>
      <c r="N74"/>
      <c r="O74"/>
      <c r="P74"/>
      <c r="Q74" s="115"/>
      <c r="R74" s="115"/>
      <c r="S74" s="115"/>
      <c r="T74" s="115"/>
      <c r="U74" s="115"/>
      <c r="V74" s="115"/>
    </row>
    <row r="75" spans="1:22" s="20" customFormat="1" ht="11.25" customHeight="1" x14ac:dyDescent="0.2">
      <c r="A75" s="11"/>
      <c r="B75" s="11" t="s">
        <v>47</v>
      </c>
      <c r="C75" s="50">
        <v>965870</v>
      </c>
      <c r="D75" s="50"/>
      <c r="E75" s="50">
        <v>216012</v>
      </c>
      <c r="G75" s="30">
        <v>93</v>
      </c>
      <c r="H75" s="30"/>
      <c r="I75" s="30">
        <v>1711</v>
      </c>
      <c r="K75" s="20">
        <v>881</v>
      </c>
      <c r="L75" s="114"/>
      <c r="M75"/>
      <c r="N75"/>
      <c r="O75"/>
      <c r="P75"/>
      <c r="Q75" s="115"/>
      <c r="R75" s="115"/>
      <c r="S75" s="115"/>
      <c r="T75" s="115"/>
      <c r="U75" s="115"/>
      <c r="V75" s="115"/>
    </row>
    <row r="76" spans="1:22" s="20" customFormat="1" ht="11.25" customHeight="1" x14ac:dyDescent="0.2">
      <c r="A76" s="11"/>
      <c r="B76" s="13"/>
      <c r="C76" s="50"/>
      <c r="D76" s="50"/>
      <c r="E76" s="50"/>
      <c r="F76" s="50"/>
      <c r="G76" s="50"/>
      <c r="H76" s="50"/>
      <c r="I76" s="50"/>
      <c r="J76" s="66"/>
      <c r="K76" s="50"/>
      <c r="L76" s="114"/>
      <c r="M76"/>
      <c r="N76"/>
      <c r="O76"/>
      <c r="P76"/>
      <c r="Q76" s="115"/>
      <c r="R76" s="115"/>
      <c r="S76" s="115"/>
      <c r="T76" s="115"/>
      <c r="U76" s="115"/>
      <c r="V76" s="115"/>
    </row>
    <row r="77" spans="1:22" s="20" customFormat="1" ht="11.25" customHeight="1" x14ac:dyDescent="0.2">
      <c r="A77" s="11">
        <v>2011</v>
      </c>
      <c r="B77" s="13" t="s">
        <v>36</v>
      </c>
      <c r="C77" s="50">
        <v>965336</v>
      </c>
      <c r="D77" s="50"/>
      <c r="E77" s="50">
        <v>217456</v>
      </c>
      <c r="F77" s="50"/>
      <c r="G77" s="50">
        <v>76</v>
      </c>
      <c r="H77" s="50"/>
      <c r="I77" s="50">
        <v>1617</v>
      </c>
      <c r="J77" s="66"/>
      <c r="K77" s="50">
        <v>887</v>
      </c>
      <c r="L77" s="114"/>
      <c r="M77"/>
      <c r="N77"/>
      <c r="O77"/>
      <c r="P77"/>
      <c r="Q77" s="115"/>
      <c r="R77" s="115"/>
      <c r="S77" s="115"/>
      <c r="T77" s="115"/>
      <c r="U77" s="115"/>
      <c r="V77" s="115"/>
    </row>
    <row r="78" spans="1:22" s="20" customFormat="1" ht="11.25" customHeight="1" x14ac:dyDescent="0.2">
      <c r="A78" s="11"/>
      <c r="B78" s="13" t="s">
        <v>37</v>
      </c>
      <c r="C78" s="50">
        <v>965361</v>
      </c>
      <c r="D78" s="50"/>
      <c r="E78" s="50">
        <v>218592</v>
      </c>
      <c r="F78" s="50"/>
      <c r="G78" s="50">
        <v>128</v>
      </c>
      <c r="H78" s="50"/>
      <c r="I78" s="50">
        <v>1752</v>
      </c>
      <c r="J78" s="66"/>
      <c r="K78" s="50">
        <v>785</v>
      </c>
      <c r="L78" s="114"/>
      <c r="M78"/>
      <c r="N78"/>
      <c r="O78"/>
      <c r="P78"/>
      <c r="Q78" s="115"/>
      <c r="R78" s="115"/>
      <c r="S78" s="115"/>
      <c r="T78" s="115"/>
      <c r="U78" s="115"/>
      <c r="V78" s="115"/>
    </row>
    <row r="79" spans="1:22" ht="12" customHeight="1" x14ac:dyDescent="0.2">
      <c r="A79" s="11"/>
      <c r="B79" s="51" t="s">
        <v>38</v>
      </c>
      <c r="C79" s="50">
        <v>967141</v>
      </c>
      <c r="D79" s="50"/>
      <c r="E79" s="50">
        <v>219255</v>
      </c>
      <c r="F79" s="50"/>
      <c r="G79" s="50">
        <v>387</v>
      </c>
      <c r="H79" s="50"/>
      <c r="I79" s="50">
        <v>3061</v>
      </c>
      <c r="K79" s="50">
        <v>1157</v>
      </c>
    </row>
    <row r="80" spans="1:22" s="20" customFormat="1" ht="11.25" customHeight="1" x14ac:dyDescent="0.2">
      <c r="A80" s="11"/>
      <c r="B80" s="11" t="s">
        <v>39</v>
      </c>
      <c r="C80" s="30">
        <v>972369</v>
      </c>
      <c r="D80" s="30"/>
      <c r="E80" s="30">
        <v>218353</v>
      </c>
      <c r="F80" s="50"/>
      <c r="G80" s="30">
        <v>969</v>
      </c>
      <c r="H80" s="30"/>
      <c r="I80" s="30">
        <v>4212</v>
      </c>
      <c r="J80" s="66"/>
      <c r="K80" s="50">
        <v>881</v>
      </c>
      <c r="L80" s="114"/>
      <c r="M80"/>
      <c r="N80"/>
      <c r="O80"/>
      <c r="P80"/>
      <c r="Q80" s="115"/>
      <c r="R80" s="115"/>
      <c r="S80" s="115"/>
      <c r="T80" s="115"/>
      <c r="U80" s="115"/>
      <c r="V80" s="115"/>
    </row>
    <row r="81" spans="1:28" s="20" customFormat="1" ht="11.25" customHeight="1" x14ac:dyDescent="0.2">
      <c r="A81" s="11"/>
      <c r="B81" s="11" t="s">
        <v>40</v>
      </c>
      <c r="C81" s="50">
        <v>978021</v>
      </c>
      <c r="D81" s="50"/>
      <c r="E81" s="50">
        <v>217228</v>
      </c>
      <c r="F81" s="50"/>
      <c r="G81" s="30">
        <v>726</v>
      </c>
      <c r="H81" s="30"/>
      <c r="I81" s="30">
        <v>4910</v>
      </c>
      <c r="J81" s="66"/>
      <c r="K81" s="50">
        <v>1161</v>
      </c>
      <c r="L81" s="114"/>
      <c r="M81"/>
      <c r="N81"/>
      <c r="O81"/>
      <c r="P81"/>
      <c r="Q81" s="115"/>
      <c r="R81" s="115"/>
      <c r="S81" s="115"/>
      <c r="T81" s="115"/>
      <c r="U81" s="115"/>
      <c r="V81" s="115"/>
    </row>
    <row r="82" spans="1:28" s="20" customFormat="1" ht="11.25" customHeight="1" x14ac:dyDescent="0.2">
      <c r="A82" s="11"/>
      <c r="B82" s="11" t="s">
        <v>41</v>
      </c>
      <c r="C82" s="50">
        <v>983019</v>
      </c>
      <c r="D82" s="50"/>
      <c r="E82" s="50">
        <v>215965</v>
      </c>
      <c r="F82" s="50"/>
      <c r="G82" s="30">
        <v>631</v>
      </c>
      <c r="H82" s="30"/>
      <c r="I82" s="30">
        <v>3938</v>
      </c>
      <c r="J82" s="66"/>
      <c r="K82" s="50">
        <v>864</v>
      </c>
      <c r="L82" s="114"/>
      <c r="M82"/>
      <c r="N82"/>
      <c r="O82"/>
      <c r="P82"/>
      <c r="Q82" s="115"/>
      <c r="R82" s="115"/>
      <c r="S82" s="115"/>
      <c r="T82" s="115"/>
      <c r="U82" s="115"/>
      <c r="V82" s="115"/>
    </row>
    <row r="83" spans="1:28" s="20" customFormat="1" ht="11.25" customHeight="1" x14ac:dyDescent="0.2">
      <c r="A83" s="11"/>
      <c r="B83" s="11" t="s">
        <v>42</v>
      </c>
      <c r="C83" s="50">
        <v>986864</v>
      </c>
      <c r="D83" s="50"/>
      <c r="E83" s="50">
        <v>215030</v>
      </c>
      <c r="F83" s="50"/>
      <c r="G83" s="30">
        <v>546</v>
      </c>
      <c r="H83" s="30"/>
      <c r="I83" s="30">
        <v>3376</v>
      </c>
      <c r="J83" s="66"/>
      <c r="K83" s="50">
        <v>1088</v>
      </c>
      <c r="L83" s="114"/>
      <c r="M83"/>
      <c r="N83"/>
      <c r="O83"/>
      <c r="P83"/>
      <c r="Q83" s="115"/>
      <c r="R83" s="115"/>
      <c r="S83" s="115"/>
      <c r="T83" s="115"/>
      <c r="U83" s="115"/>
      <c r="V83" s="115"/>
    </row>
    <row r="84" spans="1:28" s="20" customFormat="1" ht="11.25" customHeight="1" x14ac:dyDescent="0.2">
      <c r="A84" s="11"/>
      <c r="B84" s="11" t="s">
        <v>43</v>
      </c>
      <c r="C84" s="50">
        <v>988415</v>
      </c>
      <c r="D84" s="50"/>
      <c r="E84" s="50">
        <v>215834</v>
      </c>
      <c r="F84" s="50"/>
      <c r="G84" s="30">
        <v>313</v>
      </c>
      <c r="H84" s="30"/>
      <c r="I84" s="30">
        <v>3137</v>
      </c>
      <c r="J84" s="66"/>
      <c r="K84" s="50">
        <v>1107</v>
      </c>
      <c r="L84" s="114"/>
      <c r="M84"/>
      <c r="N84"/>
      <c r="O84"/>
      <c r="P84"/>
      <c r="Q84" s="115"/>
      <c r="R84" s="115"/>
      <c r="S84" s="115"/>
      <c r="T84" s="115"/>
      <c r="U84" s="115"/>
      <c r="V84" s="115"/>
    </row>
    <row r="85" spans="1:28" s="20" customFormat="1" ht="11.25" customHeight="1" x14ac:dyDescent="0.2">
      <c r="A85" s="11"/>
      <c r="B85" s="51" t="s">
        <v>44</v>
      </c>
      <c r="C85" s="30">
        <v>990046</v>
      </c>
      <c r="D85" s="30"/>
      <c r="E85" s="30">
        <v>216750</v>
      </c>
      <c r="F85" s="50"/>
      <c r="G85" s="30">
        <v>266</v>
      </c>
      <c r="H85" s="30"/>
      <c r="I85" s="30">
        <v>3340</v>
      </c>
      <c r="J85" s="66"/>
      <c r="K85" s="50">
        <v>1087</v>
      </c>
      <c r="L85" s="114"/>
      <c r="M85"/>
      <c r="N85"/>
      <c r="O85"/>
      <c r="P85"/>
      <c r="Q85" s="115"/>
      <c r="R85" s="115"/>
      <c r="S85" s="115"/>
      <c r="T85" s="115"/>
      <c r="U85" s="115"/>
      <c r="V85" s="115"/>
    </row>
    <row r="86" spans="1:28" s="40" customFormat="1" ht="11.25" customHeight="1" x14ac:dyDescent="0.2">
      <c r="A86" s="91"/>
      <c r="B86" s="31" t="s">
        <v>45</v>
      </c>
      <c r="C86" s="50">
        <v>989791</v>
      </c>
      <c r="D86" s="50"/>
      <c r="E86" s="50">
        <v>219388</v>
      </c>
      <c r="F86" s="50"/>
      <c r="G86" s="50">
        <v>243</v>
      </c>
      <c r="H86" s="50"/>
      <c r="I86" s="50">
        <v>3154</v>
      </c>
      <c r="J86" s="50"/>
      <c r="K86" s="50">
        <v>1075</v>
      </c>
      <c r="L86" s="78"/>
      <c r="M86"/>
      <c r="N86"/>
      <c r="O86"/>
      <c r="P86"/>
      <c r="Q86" s="78"/>
      <c r="R86" s="78"/>
      <c r="S86" s="78"/>
      <c r="T86" s="78"/>
      <c r="U86" s="78"/>
      <c r="V86" s="78"/>
      <c r="W86" s="78"/>
      <c r="X86" s="78"/>
    </row>
    <row r="87" spans="1:28" s="40" customFormat="1" ht="11.25" customHeight="1" x14ac:dyDescent="0.2">
      <c r="A87" s="91"/>
      <c r="B87" s="11" t="s">
        <v>46</v>
      </c>
      <c r="C87" s="50">
        <v>989281</v>
      </c>
      <c r="D87" s="50"/>
      <c r="E87" s="50">
        <v>221533</v>
      </c>
      <c r="F87" s="50"/>
      <c r="G87" s="50">
        <v>164</v>
      </c>
      <c r="H87" s="50"/>
      <c r="I87" s="50">
        <v>2458</v>
      </c>
      <c r="J87" s="50"/>
      <c r="K87" s="50">
        <v>1015</v>
      </c>
      <c r="L87" s="78"/>
      <c r="M87"/>
      <c r="N87"/>
      <c r="O87"/>
      <c r="P87"/>
      <c r="Q87" s="78"/>
      <c r="R87" s="78"/>
      <c r="S87" s="78"/>
      <c r="T87" s="78"/>
      <c r="U87" s="78"/>
      <c r="V87" s="78"/>
      <c r="W87" s="78"/>
      <c r="X87" s="78"/>
    </row>
    <row r="88" spans="1:28" s="40" customFormat="1" ht="11.25" customHeight="1" x14ac:dyDescent="0.2">
      <c r="A88" s="91"/>
      <c r="B88" s="11" t="s">
        <v>47</v>
      </c>
      <c r="C88" s="50">
        <v>988195</v>
      </c>
      <c r="D88" s="50"/>
      <c r="E88" s="50">
        <v>223358</v>
      </c>
      <c r="F88" s="50"/>
      <c r="G88" s="50">
        <v>89</v>
      </c>
      <c r="H88" s="50"/>
      <c r="I88" s="50">
        <v>1718</v>
      </c>
      <c r="J88" s="50"/>
      <c r="K88" s="50">
        <v>1178</v>
      </c>
      <c r="L88" s="78"/>
      <c r="M88"/>
      <c r="N88"/>
      <c r="O88"/>
      <c r="P88"/>
      <c r="Q88" s="78"/>
      <c r="R88" s="78"/>
      <c r="S88" s="78"/>
      <c r="T88" s="78"/>
      <c r="U88" s="78"/>
      <c r="V88" s="78"/>
      <c r="W88" s="78"/>
      <c r="X88" s="78"/>
    </row>
    <row r="89" spans="1:28" s="20" customFormat="1" ht="11.25" customHeight="1" x14ac:dyDescent="0.2">
      <c r="A89" s="11"/>
      <c r="B89" s="13"/>
      <c r="C89" s="50"/>
      <c r="D89" s="50"/>
      <c r="E89" s="50"/>
      <c r="F89" s="50"/>
      <c r="G89" s="50"/>
      <c r="H89" s="50"/>
      <c r="I89" s="50"/>
      <c r="J89" s="66"/>
      <c r="K89" s="50"/>
      <c r="L89" s="114"/>
      <c r="M89"/>
      <c r="N89"/>
      <c r="O89"/>
      <c r="P89"/>
      <c r="Q89" s="115"/>
      <c r="R89" s="115"/>
      <c r="S89" s="115"/>
      <c r="T89" s="115"/>
      <c r="U89" s="115"/>
      <c r="V89" s="115"/>
    </row>
    <row r="90" spans="1:28" s="20" customFormat="1" ht="11.25" customHeight="1" x14ac:dyDescent="0.2">
      <c r="A90" s="11">
        <v>2012</v>
      </c>
      <c r="B90" s="13" t="s">
        <v>36</v>
      </c>
      <c r="C90" s="50">
        <v>987593</v>
      </c>
      <c r="D90" s="50"/>
      <c r="E90" s="50">
        <v>224962</v>
      </c>
      <c r="F90" s="50"/>
      <c r="G90" s="50">
        <v>65</v>
      </c>
      <c r="H90" s="50"/>
      <c r="I90" s="50">
        <v>1838</v>
      </c>
      <c r="J90" s="66"/>
      <c r="K90" s="50">
        <v>725</v>
      </c>
      <c r="L90" s="114"/>
      <c r="M90"/>
      <c r="N90"/>
      <c r="O90"/>
      <c r="P90"/>
      <c r="Q90" s="115"/>
      <c r="R90" s="115"/>
      <c r="S90" s="115"/>
      <c r="T90" s="115"/>
      <c r="U90" s="115"/>
      <c r="V90" s="115"/>
    </row>
    <row r="91" spans="1:28" s="20" customFormat="1" ht="11.25" customHeight="1" x14ac:dyDescent="0.2">
      <c r="A91" s="11"/>
      <c r="B91" s="13" t="s">
        <v>37</v>
      </c>
      <c r="C91" s="50">
        <v>987416</v>
      </c>
      <c r="D91" s="50"/>
      <c r="E91" s="50">
        <v>226056</v>
      </c>
      <c r="F91" s="50"/>
      <c r="G91" s="50">
        <v>95</v>
      </c>
      <c r="H91" s="50"/>
      <c r="I91" s="50">
        <v>1665</v>
      </c>
      <c r="J91" s="66"/>
      <c r="K91" s="50">
        <v>873</v>
      </c>
      <c r="L91" s="114"/>
      <c r="M91"/>
      <c r="N91"/>
      <c r="O91"/>
      <c r="P91"/>
      <c r="Q91" s="115"/>
      <c r="R91" s="115"/>
      <c r="S91" s="115"/>
      <c r="T91" s="115"/>
      <c r="U91" s="115"/>
      <c r="V91" s="115"/>
    </row>
    <row r="92" spans="1:28" s="32" customFormat="1" ht="11.25" customHeight="1" x14ac:dyDescent="0.2">
      <c r="A92" s="91"/>
      <c r="B92" s="31" t="s">
        <v>38</v>
      </c>
      <c r="C92" s="50">
        <v>990197</v>
      </c>
      <c r="D92" s="50"/>
      <c r="E92" s="50">
        <v>226079</v>
      </c>
      <c r="F92" s="29"/>
      <c r="G92" s="29">
        <v>440</v>
      </c>
      <c r="H92" s="29"/>
      <c r="I92" s="29">
        <v>3244</v>
      </c>
      <c r="J92" s="29"/>
      <c r="K92" s="29">
        <v>895</v>
      </c>
      <c r="L92" s="29"/>
      <c r="M92"/>
      <c r="N92"/>
      <c r="O92"/>
      <c r="P92"/>
      <c r="Q92" s="120"/>
      <c r="R92" s="120"/>
      <c r="S92" s="120"/>
      <c r="T92" s="29"/>
      <c r="U92" s="29"/>
      <c r="V92" s="29"/>
      <c r="W92" s="29"/>
      <c r="X92" s="29"/>
      <c r="Y92" s="29"/>
      <c r="Z92" s="29"/>
      <c r="AA92" s="29"/>
      <c r="AB92" s="29"/>
    </row>
    <row r="93" spans="1:28" s="32" customFormat="1" ht="11.25" customHeight="1" x14ac:dyDescent="0.2">
      <c r="A93" s="91"/>
      <c r="B93" s="31" t="s">
        <v>39</v>
      </c>
      <c r="C93" s="50">
        <v>994550</v>
      </c>
      <c r="D93" s="50"/>
      <c r="E93" s="50">
        <v>225317</v>
      </c>
      <c r="F93" s="29"/>
      <c r="G93" s="29">
        <v>727</v>
      </c>
      <c r="H93" s="29"/>
      <c r="I93" s="29">
        <v>3742</v>
      </c>
      <c r="J93" s="29"/>
      <c r="K93" s="29">
        <v>919</v>
      </c>
      <c r="L93" s="29"/>
      <c r="M93"/>
      <c r="N93"/>
      <c r="O93"/>
      <c r="P93"/>
      <c r="Q93" s="120"/>
      <c r="R93" s="120"/>
      <c r="S93" s="120"/>
      <c r="T93" s="29"/>
      <c r="U93" s="29"/>
      <c r="V93" s="29"/>
      <c r="W93" s="29"/>
      <c r="X93" s="29"/>
      <c r="Y93" s="29"/>
      <c r="Z93" s="29"/>
      <c r="AA93" s="29"/>
      <c r="AB93" s="29"/>
    </row>
    <row r="94" spans="1:28" s="32" customFormat="1" ht="11.25" customHeight="1" x14ac:dyDescent="0.2">
      <c r="A94" s="91"/>
      <c r="B94" s="11" t="s">
        <v>40</v>
      </c>
      <c r="C94" s="50">
        <v>999385</v>
      </c>
      <c r="D94" s="50"/>
      <c r="E94" s="50">
        <v>224194</v>
      </c>
      <c r="F94" s="29"/>
      <c r="G94" s="29">
        <v>584</v>
      </c>
      <c r="H94" s="29"/>
      <c r="I94" s="29">
        <v>4113</v>
      </c>
      <c r="J94" s="29"/>
      <c r="K94" s="29">
        <v>999</v>
      </c>
      <c r="L94" s="29"/>
      <c r="M94"/>
      <c r="N94"/>
      <c r="O94"/>
      <c r="P94"/>
      <c r="Q94" s="120"/>
      <c r="R94" s="120"/>
      <c r="S94" s="120"/>
      <c r="T94" s="29"/>
      <c r="U94" s="29"/>
      <c r="V94" s="29"/>
      <c r="W94" s="29"/>
      <c r="X94" s="29"/>
      <c r="Y94" s="29"/>
      <c r="Z94" s="29"/>
      <c r="AA94" s="29"/>
      <c r="AB94" s="29"/>
    </row>
    <row r="95" spans="1:28" s="32" customFormat="1" ht="11.25" customHeight="1" x14ac:dyDescent="0.2">
      <c r="A95" s="91"/>
      <c r="B95" s="31" t="s">
        <v>41</v>
      </c>
      <c r="C95" s="29">
        <v>1004158</v>
      </c>
      <c r="D95" s="29"/>
      <c r="E95" s="29">
        <v>222795</v>
      </c>
      <c r="F95" s="29"/>
      <c r="G95" s="29">
        <v>501</v>
      </c>
      <c r="H95" s="29"/>
      <c r="I95" s="29">
        <v>3758</v>
      </c>
      <c r="J95" s="29"/>
      <c r="K95" s="29">
        <v>889</v>
      </c>
      <c r="L95" s="29"/>
      <c r="M95"/>
      <c r="N95"/>
      <c r="O95"/>
      <c r="P95"/>
      <c r="Q95" s="120"/>
      <c r="R95" s="120"/>
      <c r="S95" s="120"/>
      <c r="T95" s="29"/>
      <c r="U95" s="29"/>
      <c r="V95" s="29"/>
      <c r="W95" s="29"/>
      <c r="X95" s="29"/>
      <c r="Y95" s="29"/>
      <c r="Z95" s="29"/>
      <c r="AA95" s="29"/>
      <c r="AB95" s="29"/>
    </row>
    <row r="96" spans="1:28" s="32" customFormat="1" ht="11.25" customHeight="1" x14ac:dyDescent="0.2">
      <c r="A96" s="91"/>
      <c r="B96" s="31" t="s">
        <v>42</v>
      </c>
      <c r="C96" s="29">
        <v>1008009</v>
      </c>
      <c r="D96" s="29"/>
      <c r="E96" s="29">
        <v>221893</v>
      </c>
      <c r="F96" s="29"/>
      <c r="G96" s="29">
        <v>444</v>
      </c>
      <c r="H96" s="29"/>
      <c r="I96" s="29">
        <v>3266</v>
      </c>
      <c r="J96" s="29"/>
      <c r="K96" s="29">
        <v>792</v>
      </c>
      <c r="L96" s="29"/>
      <c r="M96"/>
      <c r="N96"/>
      <c r="O96"/>
      <c r="P96"/>
      <c r="Q96" s="120"/>
      <c r="R96" s="120"/>
      <c r="S96" s="120"/>
      <c r="T96" s="29"/>
      <c r="U96" s="29"/>
      <c r="V96" s="29"/>
      <c r="W96" s="29"/>
      <c r="X96" s="29"/>
      <c r="Y96" s="29"/>
      <c r="Z96" s="29"/>
      <c r="AA96" s="29"/>
      <c r="AB96" s="29"/>
    </row>
    <row r="97" spans="1:28" s="32" customFormat="1" ht="11.25" customHeight="1" x14ac:dyDescent="0.2">
      <c r="A97" s="91"/>
      <c r="B97" s="31" t="s">
        <v>43</v>
      </c>
      <c r="C97" s="29">
        <v>1009883</v>
      </c>
      <c r="D97" s="29"/>
      <c r="E97" s="29">
        <v>222507</v>
      </c>
      <c r="F97" s="29"/>
      <c r="G97" s="29">
        <v>318</v>
      </c>
      <c r="H97" s="29"/>
      <c r="I97" s="29">
        <v>3166</v>
      </c>
      <c r="J97" s="29"/>
      <c r="K97" s="29">
        <v>998</v>
      </c>
      <c r="L97" s="29"/>
      <c r="M97"/>
      <c r="N97"/>
      <c r="O97"/>
      <c r="P97"/>
      <c r="Q97" s="120"/>
      <c r="R97" s="120"/>
      <c r="S97" s="120"/>
      <c r="T97" s="29"/>
      <c r="U97" s="29"/>
      <c r="V97" s="29"/>
      <c r="W97" s="29"/>
      <c r="X97" s="29"/>
      <c r="Y97" s="29"/>
      <c r="Z97" s="29"/>
      <c r="AA97" s="29"/>
      <c r="AB97" s="29"/>
    </row>
    <row r="98" spans="1:28" s="32" customFormat="1" ht="11.25" customHeight="1" x14ac:dyDescent="0.2">
      <c r="A98" s="91"/>
      <c r="B98" s="31" t="s">
        <v>44</v>
      </c>
      <c r="C98" s="29">
        <v>1011132</v>
      </c>
      <c r="D98" s="29"/>
      <c r="E98" s="29">
        <v>223393</v>
      </c>
      <c r="F98" s="29"/>
      <c r="G98" s="29">
        <v>236</v>
      </c>
      <c r="H98" s="29"/>
      <c r="I98" s="29">
        <v>2910</v>
      </c>
      <c r="J98" s="29"/>
      <c r="K98" s="29">
        <v>1019</v>
      </c>
      <c r="L98" s="29"/>
      <c r="M98"/>
      <c r="N98"/>
      <c r="O98"/>
      <c r="P98"/>
      <c r="Q98" s="120"/>
      <c r="R98" s="120"/>
      <c r="S98" s="120"/>
      <c r="T98" s="29"/>
      <c r="U98" s="29"/>
      <c r="V98" s="29"/>
      <c r="W98" s="29"/>
      <c r="X98" s="29"/>
      <c r="Y98" s="29"/>
      <c r="Z98" s="29"/>
      <c r="AA98" s="29"/>
      <c r="AB98" s="29"/>
    </row>
    <row r="99" spans="1:28" s="32" customFormat="1" ht="11.25" customHeight="1" x14ac:dyDescent="0.2">
      <c r="A99" s="91"/>
      <c r="B99" s="31" t="s">
        <v>45</v>
      </c>
      <c r="C99" s="29">
        <v>1012645</v>
      </c>
      <c r="D99" s="29"/>
      <c r="E99" s="29">
        <v>228062</v>
      </c>
      <c r="F99" s="29"/>
      <c r="G99" s="29">
        <v>242</v>
      </c>
      <c r="H99" s="29"/>
      <c r="I99" s="29">
        <v>6771</v>
      </c>
      <c r="J99" s="29"/>
      <c r="K99" s="29">
        <v>883</v>
      </c>
      <c r="L99" s="29"/>
      <c r="M99"/>
      <c r="N99"/>
      <c r="O99"/>
      <c r="P99"/>
      <c r="Q99" s="120"/>
      <c r="R99" s="120"/>
      <c r="S99" s="120"/>
      <c r="T99" s="29"/>
      <c r="U99" s="29"/>
      <c r="V99" s="29"/>
      <c r="W99" s="29"/>
      <c r="X99" s="29"/>
      <c r="Y99" s="29"/>
      <c r="Z99" s="29"/>
      <c r="AA99" s="29"/>
      <c r="AB99" s="29"/>
    </row>
    <row r="100" spans="1:28" s="28" customFormat="1" ht="11.25" customHeight="1" x14ac:dyDescent="0.2">
      <c r="A100" s="31"/>
      <c r="B100" s="31" t="s">
        <v>46</v>
      </c>
      <c r="C100" s="29">
        <v>1010892</v>
      </c>
      <c r="D100" s="29"/>
      <c r="E100" s="29">
        <v>231118</v>
      </c>
      <c r="F100" s="29"/>
      <c r="G100" s="29">
        <v>179</v>
      </c>
      <c r="H100" s="29"/>
      <c r="I100" s="29">
        <v>2035</v>
      </c>
      <c r="J100" s="29"/>
      <c r="K100" s="29">
        <v>932</v>
      </c>
      <c r="L100" s="29"/>
      <c r="M100"/>
      <c r="N100"/>
      <c r="O100"/>
      <c r="P100"/>
      <c r="Q100" s="29"/>
      <c r="R100" s="29"/>
      <c r="S100" s="29"/>
      <c r="T100" s="29"/>
      <c r="U100" s="29"/>
      <c r="V100" s="29"/>
      <c r="W100" s="29"/>
      <c r="X100" s="29"/>
      <c r="Y100" s="29"/>
      <c r="Z100" s="29"/>
      <c r="AA100" s="30"/>
      <c r="AB100" s="30"/>
    </row>
    <row r="101" spans="1:28" s="28" customFormat="1" ht="11.25" customHeight="1" x14ac:dyDescent="0.2">
      <c r="A101" s="31"/>
      <c r="B101" s="31" t="s">
        <v>47</v>
      </c>
      <c r="C101" s="29">
        <v>1009546</v>
      </c>
      <c r="D101" s="29"/>
      <c r="E101" s="29">
        <v>232960</v>
      </c>
      <c r="F101" s="29"/>
      <c r="G101" s="29">
        <v>78</v>
      </c>
      <c r="H101" s="29"/>
      <c r="I101" s="29">
        <v>1166</v>
      </c>
      <c r="J101" s="29"/>
      <c r="K101" s="29">
        <v>795</v>
      </c>
      <c r="L101" s="29"/>
      <c r="M101"/>
      <c r="N101"/>
      <c r="O101"/>
      <c r="P101"/>
      <c r="Q101" s="29"/>
      <c r="R101" s="29"/>
      <c r="S101" s="29"/>
      <c r="T101" s="29"/>
      <c r="U101" s="29"/>
      <c r="V101" s="29"/>
      <c r="W101" s="29"/>
      <c r="X101" s="29"/>
      <c r="Y101" s="29"/>
      <c r="Z101" s="29"/>
      <c r="AA101" s="30"/>
      <c r="AB101" s="30"/>
    </row>
    <row r="102" spans="1:28" s="28" customFormat="1" ht="11.25" customHeight="1" x14ac:dyDescent="0.2">
      <c r="A102" s="31"/>
      <c r="B102" s="31"/>
      <c r="C102" s="29"/>
      <c r="D102" s="29"/>
      <c r="E102" s="29"/>
      <c r="F102" s="29"/>
      <c r="G102" s="29"/>
      <c r="H102" s="29"/>
      <c r="I102" s="29"/>
      <c r="J102" s="29"/>
      <c r="K102" s="29"/>
      <c r="L102" s="29"/>
      <c r="M102"/>
      <c r="N102"/>
      <c r="O102"/>
      <c r="P102"/>
      <c r="Q102" s="29"/>
      <c r="R102" s="29"/>
      <c r="S102" s="29"/>
      <c r="T102" s="29"/>
      <c r="U102" s="29"/>
      <c r="V102" s="29"/>
      <c r="W102" s="29"/>
      <c r="X102" s="29"/>
      <c r="Y102" s="29"/>
      <c r="Z102" s="29"/>
      <c r="AA102" s="30"/>
      <c r="AB102" s="30"/>
    </row>
    <row r="103" spans="1:28" s="28" customFormat="1" ht="11.25" customHeight="1" x14ac:dyDescent="0.2">
      <c r="A103" s="91">
        <v>2013</v>
      </c>
      <c r="B103" s="31" t="s">
        <v>36</v>
      </c>
      <c r="C103" s="29">
        <v>1008550</v>
      </c>
      <c r="D103" s="29"/>
      <c r="E103" s="29">
        <v>234509</v>
      </c>
      <c r="F103" s="29"/>
      <c r="G103" s="29">
        <v>76</v>
      </c>
      <c r="H103" s="29"/>
      <c r="I103" s="29">
        <v>1362</v>
      </c>
      <c r="J103" s="29"/>
      <c r="K103" s="29">
        <v>927</v>
      </c>
      <c r="L103" s="29"/>
      <c r="M103"/>
      <c r="N103"/>
      <c r="O103"/>
      <c r="P103"/>
      <c r="Q103" s="29"/>
      <c r="R103" s="29"/>
      <c r="S103" s="29"/>
      <c r="T103" s="29"/>
      <c r="U103" s="29"/>
      <c r="V103" s="29"/>
      <c r="W103" s="29"/>
      <c r="X103" s="29"/>
      <c r="Y103" s="29"/>
      <c r="Z103" s="29"/>
      <c r="AA103" s="30"/>
      <c r="AB103" s="30"/>
    </row>
    <row r="104" spans="1:28" s="28" customFormat="1" ht="11.25" customHeight="1" x14ac:dyDescent="0.2">
      <c r="A104" s="91"/>
      <c r="B104" s="31" t="s">
        <v>37</v>
      </c>
      <c r="C104" s="29">
        <v>1008124</v>
      </c>
      <c r="D104" s="29"/>
      <c r="E104" s="29">
        <v>235589</v>
      </c>
      <c r="F104" s="29"/>
      <c r="G104" s="29">
        <v>94</v>
      </c>
      <c r="H104" s="29"/>
      <c r="I104" s="29">
        <v>1414</v>
      </c>
      <c r="J104" s="29"/>
      <c r="K104" s="29">
        <v>868</v>
      </c>
      <c r="L104" s="29"/>
      <c r="M104"/>
      <c r="N104"/>
      <c r="O104"/>
      <c r="P104"/>
      <c r="Q104" s="29"/>
      <c r="R104" s="29"/>
      <c r="S104" s="29"/>
      <c r="T104" s="29"/>
      <c r="U104" s="29"/>
      <c r="V104" s="29"/>
      <c r="W104" s="29"/>
      <c r="X104" s="29"/>
      <c r="Y104" s="29"/>
      <c r="Z104" s="29"/>
      <c r="AA104" s="30"/>
      <c r="AB104" s="30"/>
    </row>
    <row r="105" spans="1:28" s="28" customFormat="1" ht="11.25" customHeight="1" x14ac:dyDescent="0.2">
      <c r="A105" s="91"/>
      <c r="B105" s="31" t="s">
        <v>38</v>
      </c>
      <c r="C105" s="29">
        <v>1009583</v>
      </c>
      <c r="D105" s="29"/>
      <c r="E105" s="29">
        <v>235721</v>
      </c>
      <c r="F105" s="29"/>
      <c r="G105" s="29">
        <v>367</v>
      </c>
      <c r="H105" s="29"/>
      <c r="I105" s="29">
        <v>2115</v>
      </c>
      <c r="J105" s="29"/>
      <c r="K105" s="29">
        <v>995</v>
      </c>
      <c r="L105" s="29"/>
      <c r="M105"/>
      <c r="N105"/>
      <c r="O105"/>
      <c r="P105"/>
      <c r="Q105" s="29"/>
      <c r="R105" s="29"/>
      <c r="S105" s="29"/>
      <c r="T105" s="29"/>
      <c r="U105" s="29"/>
      <c r="V105" s="29"/>
      <c r="W105" s="29"/>
      <c r="X105" s="29"/>
      <c r="Y105" s="29"/>
      <c r="Z105" s="29"/>
      <c r="AA105" s="30"/>
      <c r="AB105" s="30"/>
    </row>
    <row r="106" spans="1:28" s="28" customFormat="1" ht="11.25" customHeight="1" x14ac:dyDescent="0.2">
      <c r="A106" s="91"/>
      <c r="B106" s="31" t="s">
        <v>39</v>
      </c>
      <c r="C106" s="29">
        <v>1014114</v>
      </c>
      <c r="D106" s="29"/>
      <c r="E106" s="29">
        <v>235038</v>
      </c>
      <c r="F106" s="29"/>
      <c r="G106" s="29">
        <v>716</v>
      </c>
      <c r="H106" s="29"/>
      <c r="I106" s="29">
        <v>3978</v>
      </c>
      <c r="J106" s="29"/>
      <c r="K106" s="29">
        <v>863</v>
      </c>
      <c r="L106" s="29"/>
      <c r="M106"/>
      <c r="N106"/>
      <c r="O106"/>
      <c r="P106"/>
      <c r="Q106" s="29"/>
      <c r="R106" s="29"/>
      <c r="S106" s="29"/>
      <c r="T106" s="29"/>
      <c r="U106" s="29"/>
      <c r="V106" s="29"/>
      <c r="W106" s="29"/>
      <c r="X106" s="29"/>
      <c r="Y106" s="29"/>
      <c r="Z106" s="29"/>
      <c r="AA106" s="30"/>
      <c r="AB106" s="30"/>
    </row>
    <row r="107" spans="1:28" s="28" customFormat="1" ht="11.25" customHeight="1" x14ac:dyDescent="0.2">
      <c r="A107" s="91"/>
      <c r="B107" s="31" t="s">
        <v>40</v>
      </c>
      <c r="C107" s="29">
        <v>1019635</v>
      </c>
      <c r="E107" s="29">
        <v>233330</v>
      </c>
      <c r="F107" s="29"/>
      <c r="G107" s="29">
        <v>709</v>
      </c>
      <c r="H107" s="29"/>
      <c r="I107" s="29">
        <v>4035</v>
      </c>
      <c r="J107" s="29"/>
      <c r="K107" s="29">
        <v>952</v>
      </c>
      <c r="L107" s="29"/>
      <c r="M107"/>
      <c r="N107"/>
      <c r="O107"/>
      <c r="P107"/>
      <c r="Q107" s="29"/>
      <c r="R107" s="29"/>
      <c r="S107" s="29"/>
      <c r="T107" s="29"/>
      <c r="U107" s="29"/>
      <c r="V107" s="29"/>
      <c r="W107" s="29"/>
      <c r="X107" s="29"/>
      <c r="Y107" s="29"/>
      <c r="Z107" s="29"/>
      <c r="AA107" s="30"/>
      <c r="AB107" s="30"/>
    </row>
    <row r="108" spans="1:28" s="28" customFormat="1" ht="11.25" customHeight="1" x14ac:dyDescent="0.2">
      <c r="A108" s="91"/>
      <c r="B108" s="31" t="s">
        <v>41</v>
      </c>
      <c r="C108" s="29">
        <v>1024343</v>
      </c>
      <c r="E108" s="29">
        <v>231633</v>
      </c>
      <c r="F108" s="29"/>
      <c r="G108" s="29">
        <v>452</v>
      </c>
      <c r="H108" s="29"/>
      <c r="I108" s="29">
        <v>3498</v>
      </c>
      <c r="J108" s="29"/>
      <c r="K108" s="29">
        <v>957</v>
      </c>
      <c r="L108" s="29"/>
      <c r="M108"/>
      <c r="N108"/>
      <c r="O108"/>
      <c r="P108"/>
      <c r="Q108" s="29"/>
      <c r="R108" s="29"/>
      <c r="S108" s="29"/>
      <c r="T108" s="29"/>
      <c r="U108" s="29"/>
      <c r="V108" s="29"/>
      <c r="W108" s="29"/>
      <c r="X108" s="29"/>
      <c r="Y108" s="29"/>
      <c r="Z108" s="29"/>
      <c r="AA108" s="30"/>
      <c r="AB108" s="30"/>
    </row>
    <row r="109" spans="1:28" s="28" customFormat="1" ht="11.25" customHeight="1" x14ac:dyDescent="0.2">
      <c r="A109" s="91"/>
      <c r="B109" s="31" t="s">
        <v>42</v>
      </c>
      <c r="C109" s="29">
        <v>1028635</v>
      </c>
      <c r="D109" s="29"/>
      <c r="E109" s="29">
        <v>230713</v>
      </c>
      <c r="F109" s="29"/>
      <c r="G109" s="29">
        <v>511</v>
      </c>
      <c r="H109" s="29"/>
      <c r="I109" s="29">
        <v>3597</v>
      </c>
      <c r="J109" s="29"/>
      <c r="K109" s="29">
        <v>758</v>
      </c>
      <c r="L109" s="29"/>
      <c r="M109"/>
      <c r="N109"/>
      <c r="O109"/>
      <c r="P109"/>
      <c r="Q109" s="29"/>
      <c r="R109" s="29"/>
      <c r="S109" s="29"/>
      <c r="T109" s="29"/>
      <c r="U109" s="29"/>
      <c r="V109" s="29"/>
      <c r="W109" s="29"/>
      <c r="X109" s="29"/>
      <c r="Y109" s="29"/>
      <c r="Z109" s="29"/>
      <c r="AA109" s="30"/>
      <c r="AB109" s="30"/>
    </row>
    <row r="110" spans="1:28" s="28" customFormat="1" ht="11.25" customHeight="1" x14ac:dyDescent="0.2">
      <c r="A110" s="91"/>
      <c r="B110" s="31" t="s">
        <v>43</v>
      </c>
      <c r="C110" s="50">
        <v>1030895</v>
      </c>
      <c r="D110" s="50"/>
      <c r="E110" s="50">
        <v>230997</v>
      </c>
      <c r="F110" s="29"/>
      <c r="G110" s="29">
        <v>332</v>
      </c>
      <c r="H110" s="29"/>
      <c r="I110" s="29">
        <v>3169</v>
      </c>
      <c r="J110" s="29"/>
      <c r="K110" s="29">
        <v>985</v>
      </c>
      <c r="L110" s="29"/>
      <c r="M110"/>
      <c r="N110"/>
      <c r="O110"/>
      <c r="P110"/>
      <c r="Q110" s="29"/>
      <c r="R110" s="29"/>
      <c r="S110" s="29"/>
      <c r="T110" s="29"/>
      <c r="U110" s="29"/>
      <c r="V110" s="29"/>
      <c r="W110" s="29"/>
      <c r="X110" s="29"/>
      <c r="Y110" s="29"/>
      <c r="Z110" s="29"/>
      <c r="AA110" s="30"/>
      <c r="AB110" s="30"/>
    </row>
    <row r="111" spans="1:28" s="28" customFormat="1" ht="12.75" customHeight="1" x14ac:dyDescent="0.2">
      <c r="A111" s="91"/>
      <c r="B111" s="31" t="s">
        <v>44</v>
      </c>
      <c r="C111" s="29">
        <v>1032116</v>
      </c>
      <c r="D111" s="29"/>
      <c r="E111" s="29">
        <v>232240</v>
      </c>
      <c r="F111" s="29"/>
      <c r="G111" s="29">
        <v>247</v>
      </c>
      <c r="H111" s="29"/>
      <c r="I111" s="29">
        <v>3087</v>
      </c>
      <c r="J111" s="29"/>
      <c r="K111" s="29">
        <v>891</v>
      </c>
      <c r="L111" s="29"/>
      <c r="M111"/>
      <c r="N111"/>
      <c r="O111"/>
      <c r="P111"/>
      <c r="Q111" s="29"/>
      <c r="R111" s="29"/>
      <c r="S111" s="29"/>
      <c r="T111" s="29"/>
      <c r="U111" s="29"/>
      <c r="V111" s="29"/>
      <c r="W111" s="29"/>
      <c r="X111" s="29"/>
      <c r="Y111" s="29"/>
      <c r="Z111" s="29"/>
      <c r="AA111" s="30"/>
      <c r="AB111" s="30"/>
    </row>
    <row r="112" spans="1:28" s="28" customFormat="1" ht="12.75" customHeight="1" x14ac:dyDescent="0.2">
      <c r="A112" s="91"/>
      <c r="B112" s="31" t="s">
        <v>45</v>
      </c>
      <c r="C112" s="29">
        <v>1032099</v>
      </c>
      <c r="D112" s="29"/>
      <c r="E112" s="29">
        <v>234971</v>
      </c>
      <c r="F112" s="29"/>
      <c r="G112" s="29">
        <v>212</v>
      </c>
      <c r="H112" s="29"/>
      <c r="I112" s="29">
        <v>3521</v>
      </c>
      <c r="J112" s="29"/>
      <c r="K112" s="29">
        <v>1029</v>
      </c>
      <c r="L112" s="29"/>
      <c r="M112"/>
      <c r="N112"/>
      <c r="O112"/>
      <c r="P112"/>
      <c r="Q112" s="29"/>
      <c r="R112" s="29"/>
      <c r="S112" s="29"/>
      <c r="T112" s="29"/>
      <c r="U112" s="29"/>
      <c r="V112" s="29"/>
      <c r="W112" s="29"/>
      <c r="X112" s="29"/>
      <c r="Y112" s="29"/>
      <c r="Z112" s="29"/>
      <c r="AA112" s="30"/>
      <c r="AB112" s="30"/>
    </row>
    <row r="113" spans="1:28" s="28" customFormat="1" ht="11.25" customHeight="1" x14ac:dyDescent="0.2">
      <c r="A113" s="91"/>
      <c r="B113" s="31" t="s">
        <v>46</v>
      </c>
      <c r="C113" s="29">
        <v>1031490</v>
      </c>
      <c r="D113" s="29"/>
      <c r="E113" s="29">
        <v>237114</v>
      </c>
      <c r="F113" s="29"/>
      <c r="G113" s="29">
        <v>137</v>
      </c>
      <c r="H113" s="29"/>
      <c r="I113" s="29">
        <v>2254</v>
      </c>
      <c r="J113" s="29"/>
      <c r="K113" s="29">
        <v>879</v>
      </c>
      <c r="L113" s="29"/>
      <c r="M113"/>
      <c r="N113"/>
      <c r="O113"/>
      <c r="P113"/>
      <c r="Q113" s="29"/>
      <c r="R113" s="29"/>
      <c r="S113" s="29"/>
      <c r="T113" s="29"/>
      <c r="U113" s="29"/>
      <c r="V113" s="29"/>
      <c r="W113" s="29"/>
      <c r="X113" s="29"/>
      <c r="Y113" s="29"/>
      <c r="Z113" s="29"/>
      <c r="AA113" s="30"/>
      <c r="AB113" s="30"/>
    </row>
    <row r="114" spans="1:28" s="28" customFormat="1" ht="11.25" customHeight="1" x14ac:dyDescent="0.2">
      <c r="A114" s="91"/>
      <c r="B114" s="31" t="s">
        <v>47</v>
      </c>
      <c r="C114" s="50">
        <v>1029986</v>
      </c>
      <c r="D114" s="50"/>
      <c r="E114" s="50">
        <v>239277</v>
      </c>
      <c r="F114" s="29"/>
      <c r="G114" s="29">
        <v>76</v>
      </c>
      <c r="H114" s="29"/>
      <c r="I114" s="29">
        <v>1556</v>
      </c>
      <c r="J114" s="29"/>
      <c r="K114" s="29">
        <v>983</v>
      </c>
      <c r="L114" s="29"/>
      <c r="M114"/>
      <c r="N114"/>
      <c r="O114"/>
      <c r="P114"/>
      <c r="Q114" s="29"/>
      <c r="R114" s="29"/>
      <c r="S114" s="29"/>
      <c r="T114" s="29"/>
      <c r="U114" s="29"/>
      <c r="V114" s="29"/>
      <c r="W114" s="29"/>
      <c r="X114" s="29"/>
      <c r="Y114" s="29"/>
      <c r="Z114" s="29"/>
      <c r="AA114" s="30"/>
      <c r="AB114" s="30"/>
    </row>
    <row r="115" spans="1:28" s="28" customFormat="1" ht="11.25" customHeight="1" x14ac:dyDescent="0.2">
      <c r="A115" s="91"/>
      <c r="B115" s="31"/>
      <c r="C115" s="29"/>
      <c r="D115" s="29"/>
      <c r="E115" s="29"/>
      <c r="F115" s="29"/>
      <c r="G115" s="29"/>
      <c r="H115" s="29"/>
      <c r="I115" s="29"/>
      <c r="J115" s="29"/>
      <c r="K115" s="29"/>
      <c r="L115" s="29"/>
      <c r="M115"/>
      <c r="N115"/>
      <c r="O115"/>
      <c r="P115"/>
      <c r="Q115" s="29"/>
      <c r="R115" s="29"/>
      <c r="S115" s="29"/>
      <c r="T115" s="29"/>
      <c r="U115" s="29"/>
      <c r="V115" s="29"/>
      <c r="W115" s="29"/>
      <c r="X115" s="29"/>
      <c r="Y115" s="29"/>
      <c r="Z115" s="29"/>
      <c r="AA115" s="30"/>
      <c r="AB115" s="30"/>
    </row>
    <row r="116" spans="1:28" s="28" customFormat="1" ht="11.25" customHeight="1" x14ac:dyDescent="0.2">
      <c r="A116" s="91">
        <v>2014</v>
      </c>
      <c r="B116" s="31" t="s">
        <v>36</v>
      </c>
      <c r="C116" s="29">
        <v>1029547</v>
      </c>
      <c r="D116" s="29"/>
      <c r="E116" s="29">
        <v>240613</v>
      </c>
      <c r="F116" s="29"/>
      <c r="G116" s="29">
        <v>69</v>
      </c>
      <c r="H116" s="29"/>
      <c r="I116" s="29">
        <v>1653</v>
      </c>
      <c r="J116" s="29"/>
      <c r="K116" s="29">
        <v>843</v>
      </c>
      <c r="L116" s="29"/>
      <c r="M116"/>
      <c r="N116"/>
      <c r="O116"/>
      <c r="P116"/>
      <c r="Q116" s="29"/>
      <c r="R116" s="29"/>
      <c r="S116" s="29"/>
      <c r="T116" s="29"/>
      <c r="U116" s="29"/>
      <c r="V116" s="29"/>
      <c r="W116" s="29"/>
      <c r="X116" s="29"/>
      <c r="Y116" s="29"/>
      <c r="Z116" s="29"/>
      <c r="AA116" s="30"/>
      <c r="AB116" s="30"/>
    </row>
    <row r="117" spans="1:28" s="28" customFormat="1" ht="11.25" customHeight="1" x14ac:dyDescent="0.2">
      <c r="A117" s="91"/>
      <c r="B117" s="31" t="s">
        <v>37</v>
      </c>
      <c r="C117" s="29">
        <v>1029996</v>
      </c>
      <c r="D117" s="29"/>
      <c r="E117" s="29">
        <v>241392</v>
      </c>
      <c r="F117" s="29"/>
      <c r="G117" s="29">
        <v>127</v>
      </c>
      <c r="H117" s="29"/>
      <c r="I117" s="29">
        <v>1896</v>
      </c>
      <c r="J117" s="29"/>
      <c r="K117" s="29">
        <v>786</v>
      </c>
      <c r="L117" s="29"/>
      <c r="M117"/>
      <c r="N117"/>
      <c r="O117"/>
      <c r="P117"/>
      <c r="Q117" s="29"/>
      <c r="R117" s="29"/>
      <c r="S117" s="29"/>
      <c r="T117" s="29"/>
      <c r="U117" s="29"/>
      <c r="V117" s="29"/>
      <c r="W117" s="29"/>
      <c r="X117" s="29"/>
      <c r="Y117" s="29"/>
      <c r="Z117" s="29"/>
      <c r="AA117" s="30"/>
      <c r="AB117" s="30"/>
    </row>
    <row r="118" spans="1:28" s="28" customFormat="1" ht="11.25" customHeight="1" x14ac:dyDescent="0.2">
      <c r="A118" s="91"/>
      <c r="B118" s="31" t="s">
        <v>38</v>
      </c>
      <c r="C118" s="29">
        <v>1032850</v>
      </c>
      <c r="D118" s="29"/>
      <c r="E118" s="29">
        <v>241163</v>
      </c>
      <c r="F118" s="29"/>
      <c r="G118" s="29">
        <v>389</v>
      </c>
      <c r="H118" s="29"/>
      <c r="I118" s="29">
        <v>3106</v>
      </c>
      <c r="J118" s="29"/>
      <c r="K118" s="29">
        <v>877</v>
      </c>
      <c r="L118" s="29"/>
      <c r="M118"/>
      <c r="N118"/>
      <c r="O118"/>
      <c r="P118"/>
      <c r="Q118" s="29"/>
      <c r="R118" s="29"/>
      <c r="S118" s="29"/>
      <c r="T118" s="29"/>
      <c r="U118" s="29"/>
      <c r="V118" s="29"/>
      <c r="W118" s="29"/>
      <c r="X118" s="29"/>
      <c r="Y118" s="29"/>
      <c r="Z118" s="29"/>
      <c r="AA118" s="30"/>
      <c r="AB118" s="30"/>
    </row>
    <row r="119" spans="1:28" s="28" customFormat="1" ht="11.25" customHeight="1" x14ac:dyDescent="0.2">
      <c r="A119" s="91"/>
      <c r="B119" s="31" t="s">
        <v>39</v>
      </c>
      <c r="C119" s="29">
        <v>1038694</v>
      </c>
      <c r="D119" s="29"/>
      <c r="E119" s="29">
        <v>239950</v>
      </c>
      <c r="F119" s="29"/>
      <c r="G119" s="29">
        <v>844</v>
      </c>
      <c r="H119" s="29"/>
      <c r="I119" s="29">
        <v>4641</v>
      </c>
      <c r="J119" s="29"/>
      <c r="K119" s="29">
        <v>866</v>
      </c>
      <c r="L119" s="29"/>
      <c r="M119"/>
      <c r="N119"/>
      <c r="O119"/>
      <c r="P119"/>
      <c r="Q119" s="29"/>
      <c r="R119" s="29"/>
      <c r="S119" s="29"/>
      <c r="T119" s="29"/>
      <c r="U119" s="29"/>
      <c r="V119" s="29"/>
      <c r="W119" s="29"/>
      <c r="X119" s="29"/>
      <c r="Y119" s="29"/>
      <c r="Z119" s="29"/>
      <c r="AA119" s="30"/>
      <c r="AB119" s="30"/>
    </row>
    <row r="120" spans="1:28" s="28" customFormat="1" ht="11.25" customHeight="1" x14ac:dyDescent="0.2">
      <c r="A120" s="91"/>
      <c r="B120" s="31" t="s">
        <v>40</v>
      </c>
      <c r="C120" s="29">
        <v>1044576</v>
      </c>
      <c r="D120" s="29"/>
      <c r="E120" s="29">
        <v>238496</v>
      </c>
      <c r="F120" s="29"/>
      <c r="G120" s="29">
        <v>650</v>
      </c>
      <c r="H120" s="29"/>
      <c r="I120" s="29">
        <v>4724</v>
      </c>
      <c r="J120" s="29"/>
      <c r="K120" s="29">
        <v>965</v>
      </c>
      <c r="L120" s="29"/>
      <c r="M120"/>
      <c r="N120"/>
      <c r="O120"/>
      <c r="P120"/>
      <c r="Q120" s="29"/>
      <c r="R120" s="29"/>
      <c r="S120" s="29"/>
      <c r="T120" s="29"/>
      <c r="U120" s="29"/>
      <c r="V120" s="29"/>
      <c r="W120" s="29"/>
      <c r="X120" s="29"/>
      <c r="Y120" s="29"/>
      <c r="Z120" s="29"/>
      <c r="AA120" s="30"/>
      <c r="AB120" s="30"/>
    </row>
    <row r="121" spans="1:28" s="28" customFormat="1" ht="11.25" customHeight="1" x14ac:dyDescent="0.2">
      <c r="A121" s="91"/>
      <c r="B121" s="31" t="s">
        <v>41</v>
      </c>
      <c r="C121" s="29">
        <v>1049159</v>
      </c>
      <c r="D121" s="29"/>
      <c r="E121" s="29">
        <v>237071</v>
      </c>
      <c r="F121" s="29"/>
      <c r="G121" s="29">
        <v>567</v>
      </c>
      <c r="I121" s="29">
        <v>4343</v>
      </c>
      <c r="J121" s="29"/>
      <c r="K121" s="29">
        <v>2337</v>
      </c>
      <c r="L121" s="29"/>
      <c r="M121"/>
      <c r="N121"/>
      <c r="O121"/>
      <c r="P121"/>
      <c r="Q121" s="29"/>
      <c r="R121" s="29"/>
      <c r="S121" s="29"/>
      <c r="T121" s="29"/>
      <c r="U121" s="29"/>
      <c r="V121" s="29"/>
      <c r="W121" s="29"/>
      <c r="X121" s="29"/>
      <c r="Y121" s="29"/>
      <c r="Z121" s="29"/>
      <c r="AA121" s="30"/>
      <c r="AB121" s="30"/>
    </row>
    <row r="122" spans="1:28" s="28" customFormat="1" ht="11.25" customHeight="1" x14ac:dyDescent="0.2">
      <c r="A122" s="91"/>
      <c r="B122" s="31" t="s">
        <v>42</v>
      </c>
      <c r="C122" s="29">
        <v>1053939</v>
      </c>
      <c r="D122" s="29"/>
      <c r="E122" s="29">
        <v>235831</v>
      </c>
      <c r="F122" s="29"/>
      <c r="G122" s="29">
        <v>517</v>
      </c>
      <c r="H122" s="29"/>
      <c r="I122" s="29">
        <v>4080</v>
      </c>
      <c r="J122" s="29"/>
      <c r="K122" s="29">
        <v>1073</v>
      </c>
      <c r="L122" s="29"/>
      <c r="M122"/>
      <c r="N122"/>
      <c r="O122"/>
      <c r="P122"/>
      <c r="Q122" s="29"/>
      <c r="R122" s="29"/>
      <c r="S122" s="29"/>
      <c r="T122" s="29"/>
      <c r="U122" s="29"/>
      <c r="V122" s="29"/>
      <c r="W122" s="29"/>
      <c r="X122" s="29"/>
      <c r="Y122" s="29"/>
      <c r="Z122" s="29"/>
      <c r="AA122" s="30"/>
      <c r="AB122" s="30"/>
    </row>
    <row r="123" spans="1:28" s="28" customFormat="1" ht="11.25" customHeight="1" x14ac:dyDescent="0.2">
      <c r="A123" s="91"/>
      <c r="B123" s="31" t="s">
        <v>43</v>
      </c>
      <c r="C123" s="29">
        <v>1056654</v>
      </c>
      <c r="D123" s="29"/>
      <c r="E123" s="29">
        <v>236083</v>
      </c>
      <c r="F123" s="29"/>
      <c r="G123" s="29">
        <v>339</v>
      </c>
      <c r="H123" s="29"/>
      <c r="I123" s="29">
        <v>3541</v>
      </c>
      <c r="J123" s="153"/>
      <c r="K123" s="29">
        <v>935</v>
      </c>
      <c r="L123" s="29"/>
      <c r="M123"/>
      <c r="N123"/>
      <c r="O123"/>
      <c r="P123"/>
      <c r="Q123" s="29"/>
      <c r="R123" s="29"/>
      <c r="S123" s="29"/>
      <c r="T123" s="29"/>
      <c r="U123" s="29"/>
      <c r="V123" s="29"/>
      <c r="W123" s="29"/>
      <c r="X123" s="29"/>
      <c r="Y123" s="29"/>
      <c r="Z123" s="29"/>
      <c r="AA123" s="30"/>
      <c r="AB123" s="30"/>
    </row>
    <row r="124" spans="1:28" s="28" customFormat="1" ht="11.25" customHeight="1" x14ac:dyDescent="0.2">
      <c r="A124" s="91"/>
      <c r="B124" s="31" t="s">
        <v>44</v>
      </c>
      <c r="C124" s="29">
        <v>1058489</v>
      </c>
      <c r="D124" s="29"/>
      <c r="E124" s="29">
        <v>237511</v>
      </c>
      <c r="F124" s="29"/>
      <c r="G124" s="29">
        <v>312</v>
      </c>
      <c r="H124" s="29"/>
      <c r="I124" s="29">
        <v>3953</v>
      </c>
      <c r="J124" s="153"/>
      <c r="K124" s="29">
        <v>1020</v>
      </c>
      <c r="L124" s="29"/>
      <c r="M124"/>
      <c r="N124"/>
      <c r="O124"/>
      <c r="P124"/>
      <c r="Q124" s="29"/>
      <c r="R124" s="29"/>
      <c r="S124" s="29"/>
      <c r="T124" s="29"/>
      <c r="U124" s="29"/>
      <c r="V124" s="29"/>
      <c r="W124" s="29"/>
      <c r="X124" s="29"/>
      <c r="Y124" s="29"/>
      <c r="Z124" s="29"/>
      <c r="AA124" s="30"/>
      <c r="AB124" s="30"/>
    </row>
    <row r="125" spans="1:28" s="36" customFormat="1" x14ac:dyDescent="0.2">
      <c r="A125" s="91"/>
      <c r="B125" s="31" t="s">
        <v>45</v>
      </c>
      <c r="C125" s="29">
        <v>1058990</v>
      </c>
      <c r="D125" s="29"/>
      <c r="E125" s="29">
        <v>240657</v>
      </c>
      <c r="G125" s="29">
        <v>609</v>
      </c>
      <c r="H125" s="29"/>
      <c r="I125" s="29">
        <v>4088</v>
      </c>
      <c r="J125" s="153"/>
      <c r="K125" s="29">
        <v>1117</v>
      </c>
      <c r="L125" s="29"/>
      <c r="M125"/>
      <c r="N125"/>
      <c r="O125"/>
      <c r="P125"/>
    </row>
    <row r="126" spans="1:28" s="36" customFormat="1" x14ac:dyDescent="0.2">
      <c r="A126" s="91"/>
      <c r="B126" s="31" t="s">
        <v>46</v>
      </c>
      <c r="C126" s="29">
        <v>1058636</v>
      </c>
      <c r="D126" s="29"/>
      <c r="E126" s="29">
        <v>242452</v>
      </c>
      <c r="G126" s="29">
        <v>107</v>
      </c>
      <c r="H126" s="29"/>
      <c r="I126" s="29">
        <v>2314</v>
      </c>
      <c r="J126" s="29"/>
      <c r="K126" s="29">
        <v>1044</v>
      </c>
      <c r="L126" s="29"/>
      <c r="M126"/>
      <c r="N126"/>
      <c r="O126"/>
      <c r="P126"/>
    </row>
    <row r="127" spans="1:28" s="36" customFormat="1" ht="13.5" customHeight="1" x14ac:dyDescent="0.2">
      <c r="A127" s="91"/>
      <c r="B127" s="31" t="s">
        <v>47</v>
      </c>
      <c r="C127" s="29">
        <v>1057855</v>
      </c>
      <c r="D127" s="29"/>
      <c r="E127" s="29">
        <v>244696</v>
      </c>
      <c r="F127" s="29"/>
      <c r="G127" s="29">
        <v>71</v>
      </c>
      <c r="H127" s="29"/>
      <c r="I127" s="29">
        <v>2166</v>
      </c>
      <c r="J127" s="153"/>
      <c r="K127" s="29">
        <v>791</v>
      </c>
      <c r="L127" s="29"/>
      <c r="M127"/>
      <c r="N127"/>
      <c r="O127"/>
      <c r="P127"/>
      <c r="Q127" s="29"/>
      <c r="R127" s="29"/>
      <c r="S127" s="29"/>
      <c r="T127" s="29"/>
      <c r="U127" s="29"/>
      <c r="V127" s="29"/>
      <c r="W127" s="29"/>
      <c r="X127" s="29"/>
      <c r="Y127" s="29"/>
    </row>
    <row r="128" spans="1:28" s="28" customFormat="1" ht="11.25" customHeight="1" x14ac:dyDescent="0.2">
      <c r="A128" s="91"/>
      <c r="B128" s="31"/>
      <c r="C128" s="29"/>
      <c r="D128" s="29"/>
      <c r="E128" s="29"/>
      <c r="F128" s="29"/>
      <c r="G128" s="29"/>
      <c r="H128" s="29"/>
      <c r="I128" s="29"/>
      <c r="J128" s="29"/>
      <c r="K128" s="29"/>
      <c r="L128" s="29"/>
      <c r="M128"/>
      <c r="N128"/>
      <c r="O128"/>
      <c r="P128"/>
      <c r="Q128" s="29"/>
      <c r="R128" s="29"/>
      <c r="S128" s="29"/>
      <c r="T128" s="29"/>
      <c r="U128" s="29"/>
      <c r="V128" s="29"/>
      <c r="W128" s="29"/>
      <c r="X128" s="29"/>
      <c r="Y128" s="29"/>
      <c r="Z128" s="29"/>
      <c r="AA128" s="30"/>
      <c r="AB128" s="30"/>
    </row>
    <row r="129" spans="1:28" s="28" customFormat="1" ht="11.25" customHeight="1" x14ac:dyDescent="0.2">
      <c r="A129" s="91">
        <v>2015</v>
      </c>
      <c r="B129" s="31" t="s">
        <v>36</v>
      </c>
      <c r="C129" s="29">
        <v>1057304</v>
      </c>
      <c r="D129" s="29"/>
      <c r="E129" s="29">
        <v>246211</v>
      </c>
      <c r="F129" s="29"/>
      <c r="G129" s="29">
        <v>44</v>
      </c>
      <c r="H129" s="29"/>
      <c r="I129" s="29">
        <v>1641</v>
      </c>
      <c r="J129" s="29"/>
      <c r="K129" s="29">
        <v>746</v>
      </c>
      <c r="L129" s="29"/>
      <c r="M129"/>
      <c r="N129"/>
      <c r="O129"/>
      <c r="P129"/>
      <c r="Q129" s="29"/>
      <c r="R129" s="29"/>
      <c r="S129" s="29"/>
      <c r="T129" s="29"/>
      <c r="U129" s="29"/>
      <c r="V129" s="29"/>
      <c r="W129" s="29"/>
      <c r="X129" s="29"/>
      <c r="Y129" s="29"/>
      <c r="Z129" s="29"/>
      <c r="AA129" s="30"/>
      <c r="AB129" s="30"/>
    </row>
    <row r="130" spans="1:28" s="28" customFormat="1" ht="11.25" customHeight="1" x14ac:dyDescent="0.2">
      <c r="A130" s="91"/>
      <c r="B130" s="31" t="s">
        <v>37</v>
      </c>
      <c r="C130" s="29">
        <v>1057728</v>
      </c>
      <c r="D130" s="29"/>
      <c r="E130" s="29">
        <v>247130</v>
      </c>
      <c r="F130" s="29"/>
      <c r="G130" s="29">
        <v>102</v>
      </c>
      <c r="H130" s="29"/>
      <c r="I130" s="29">
        <v>1934</v>
      </c>
      <c r="J130" s="29"/>
      <c r="K130" s="29">
        <v>711</v>
      </c>
      <c r="L130" s="29"/>
      <c r="M130"/>
      <c r="N130"/>
      <c r="O130"/>
      <c r="P130"/>
      <c r="Q130" s="29"/>
      <c r="R130" s="29"/>
      <c r="S130" s="29"/>
      <c r="T130" s="29"/>
      <c r="U130" s="29"/>
      <c r="V130" s="29"/>
      <c r="W130" s="29"/>
      <c r="X130" s="29"/>
      <c r="Y130" s="29"/>
      <c r="Z130" s="29"/>
      <c r="AA130" s="30"/>
      <c r="AB130" s="30"/>
    </row>
    <row r="131" spans="1:28" s="28" customFormat="1" ht="11.25" customHeight="1" x14ac:dyDescent="0.2">
      <c r="A131" s="91"/>
      <c r="B131" s="31" t="s">
        <v>38</v>
      </c>
      <c r="C131" s="29">
        <v>1060863</v>
      </c>
      <c r="D131" s="29"/>
      <c r="E131" s="29">
        <v>247214</v>
      </c>
      <c r="F131" s="29"/>
      <c r="G131" s="29">
        <v>408</v>
      </c>
      <c r="H131" s="29"/>
      <c r="I131" s="29">
        <v>3743</v>
      </c>
      <c r="J131" s="29"/>
      <c r="K131" s="29">
        <v>943</v>
      </c>
      <c r="L131" s="29"/>
      <c r="M131"/>
      <c r="N131"/>
      <c r="O131"/>
      <c r="P131"/>
      <c r="Q131" s="29"/>
      <c r="R131" s="29"/>
      <c r="S131" s="29"/>
      <c r="T131" s="29"/>
      <c r="U131" s="29"/>
      <c r="V131" s="29"/>
      <c r="W131" s="29"/>
      <c r="X131" s="29"/>
      <c r="Y131" s="29"/>
      <c r="Z131" s="29"/>
      <c r="AA131" s="30"/>
      <c r="AB131" s="30"/>
    </row>
    <row r="132" spans="1:28" s="28" customFormat="1" ht="11.25" customHeight="1" x14ac:dyDescent="0.2">
      <c r="A132" s="91"/>
      <c r="B132" s="31" t="s">
        <v>39</v>
      </c>
      <c r="C132" s="29">
        <v>1066470</v>
      </c>
      <c r="D132" s="29"/>
      <c r="E132" s="29">
        <v>246063</v>
      </c>
      <c r="F132" s="29"/>
      <c r="G132" s="29">
        <v>807</v>
      </c>
      <c r="H132" s="29"/>
      <c r="I132" s="29">
        <v>4584</v>
      </c>
      <c r="J132" s="29"/>
      <c r="K132" s="29">
        <v>959</v>
      </c>
      <c r="L132" s="29"/>
      <c r="M132"/>
      <c r="N132"/>
      <c r="O132"/>
      <c r="P132"/>
      <c r="Q132" s="29"/>
      <c r="R132" s="29"/>
      <c r="S132" s="29"/>
      <c r="T132" s="29"/>
      <c r="U132" s="29"/>
      <c r="V132" s="29"/>
      <c r="W132" s="29"/>
      <c r="X132" s="29"/>
      <c r="Y132" s="29"/>
      <c r="Z132" s="29"/>
      <c r="AA132" s="30"/>
      <c r="AB132" s="30"/>
    </row>
    <row r="133" spans="1:28" s="28" customFormat="1" ht="11.25" customHeight="1" x14ac:dyDescent="0.2">
      <c r="A133" s="91"/>
      <c r="B133" s="31" t="s">
        <v>40</v>
      </c>
      <c r="C133" s="29">
        <v>1072702</v>
      </c>
      <c r="D133" s="29"/>
      <c r="E133" s="29">
        <v>244528</v>
      </c>
      <c r="F133" s="29"/>
      <c r="G133" s="29">
        <v>593</v>
      </c>
      <c r="H133" s="29"/>
      <c r="I133" s="29">
        <v>5108</v>
      </c>
      <c r="J133" s="29"/>
      <c r="K133" s="29">
        <v>1001</v>
      </c>
      <c r="L133" s="29"/>
      <c r="M133"/>
      <c r="N133"/>
      <c r="O133"/>
      <c r="P133"/>
      <c r="Q133" s="29"/>
      <c r="R133" s="29"/>
      <c r="S133" s="29"/>
      <c r="T133" s="29"/>
      <c r="U133" s="29"/>
      <c r="V133" s="29"/>
      <c r="W133" s="29"/>
      <c r="X133" s="29"/>
      <c r="Y133" s="29"/>
      <c r="Z133" s="29"/>
      <c r="AA133" s="30"/>
      <c r="AB133" s="30"/>
    </row>
    <row r="134" spans="1:28" s="28" customFormat="1" ht="11.25" customHeight="1" x14ac:dyDescent="0.2">
      <c r="A134" s="91"/>
      <c r="B134" s="31" t="s">
        <v>41</v>
      </c>
      <c r="C134" s="29">
        <v>1079186</v>
      </c>
      <c r="D134" s="29"/>
      <c r="E134" s="29">
        <v>242893</v>
      </c>
      <c r="F134" s="29"/>
      <c r="G134" s="29">
        <v>542</v>
      </c>
      <c r="H134" s="29"/>
      <c r="I134" s="29">
        <v>5263</v>
      </c>
      <c r="J134" s="29"/>
      <c r="K134" s="29">
        <v>984</v>
      </c>
      <c r="L134" s="29"/>
      <c r="M134"/>
      <c r="N134"/>
      <c r="O134"/>
      <c r="P134"/>
      <c r="Q134" s="29"/>
      <c r="R134" s="29"/>
      <c r="S134" s="29"/>
      <c r="T134" s="29"/>
      <c r="U134" s="29"/>
      <c r="V134" s="29"/>
      <c r="W134" s="29"/>
      <c r="X134" s="29"/>
      <c r="Y134" s="29"/>
      <c r="Z134" s="29"/>
      <c r="AA134" s="30"/>
      <c r="AB134" s="30"/>
    </row>
    <row r="135" spans="1:28" s="28" customFormat="1" ht="11.25" customHeight="1" x14ac:dyDescent="0.2">
      <c r="A135" s="91"/>
      <c r="B135" s="31" t="s">
        <v>42</v>
      </c>
      <c r="C135" s="29">
        <v>1084908</v>
      </c>
      <c r="D135" s="29"/>
      <c r="E135" s="29">
        <v>241651</v>
      </c>
      <c r="F135" s="29"/>
      <c r="G135" s="29">
        <v>484</v>
      </c>
      <c r="H135" s="29"/>
      <c r="I135" s="29">
        <v>4775</v>
      </c>
      <c r="J135" s="29"/>
      <c r="K135" s="29">
        <v>792</v>
      </c>
      <c r="L135" s="29"/>
      <c r="M135"/>
      <c r="N135"/>
      <c r="O135"/>
      <c r="P135"/>
      <c r="Q135" s="29"/>
      <c r="R135" s="29"/>
      <c r="S135" s="29"/>
      <c r="T135" s="29"/>
      <c r="U135" s="29"/>
      <c r="V135" s="29"/>
      <c r="W135" s="29"/>
      <c r="X135" s="29"/>
      <c r="Y135" s="29"/>
      <c r="Z135" s="29"/>
      <c r="AA135" s="30"/>
      <c r="AB135" s="30"/>
    </row>
    <row r="136" spans="1:28" s="28" customFormat="1" ht="11.25" customHeight="1" x14ac:dyDescent="0.2">
      <c r="A136" s="91"/>
      <c r="B136" s="31" t="s">
        <v>43</v>
      </c>
      <c r="C136" s="29">
        <v>1087963</v>
      </c>
      <c r="D136" s="29"/>
      <c r="E136" s="29">
        <v>241851</v>
      </c>
      <c r="F136" s="29"/>
      <c r="G136" s="29">
        <v>279</v>
      </c>
      <c r="H136" s="29"/>
      <c r="I136" s="29">
        <v>3993</v>
      </c>
      <c r="J136" s="29"/>
      <c r="K136" s="29">
        <v>1033</v>
      </c>
      <c r="L136" s="29"/>
      <c r="M136"/>
      <c r="N136"/>
      <c r="O136"/>
      <c r="P136"/>
      <c r="Q136" s="29"/>
      <c r="R136" s="29"/>
      <c r="S136" s="29"/>
      <c r="T136" s="29"/>
      <c r="U136" s="29"/>
      <c r="V136" s="29"/>
      <c r="W136" s="29"/>
      <c r="X136" s="29"/>
      <c r="Y136" s="29"/>
      <c r="Z136" s="29"/>
      <c r="AA136" s="30"/>
      <c r="AB136" s="30"/>
    </row>
    <row r="137" spans="1:28" s="28" customFormat="1" ht="11.25" customHeight="1" x14ac:dyDescent="0.2">
      <c r="A137" s="91"/>
      <c r="B137" s="31" t="s">
        <v>44</v>
      </c>
      <c r="C137" s="29">
        <v>1090119</v>
      </c>
      <c r="D137" s="29"/>
      <c r="E137" s="29">
        <v>243032</v>
      </c>
      <c r="F137" s="29"/>
      <c r="G137" s="29">
        <v>235</v>
      </c>
      <c r="H137" s="29"/>
      <c r="I137" s="29">
        <v>4020</v>
      </c>
      <c r="J137" s="29"/>
      <c r="K137" s="29">
        <v>920</v>
      </c>
      <c r="L137" s="29"/>
      <c r="M137"/>
      <c r="N137"/>
      <c r="O137"/>
      <c r="P137"/>
      <c r="Q137" s="29"/>
      <c r="R137" s="29"/>
      <c r="S137" s="29"/>
      <c r="T137" s="29"/>
      <c r="U137" s="29"/>
      <c r="V137" s="29"/>
      <c r="W137" s="29"/>
      <c r="X137" s="29"/>
      <c r="Y137" s="29"/>
      <c r="Z137" s="29"/>
      <c r="AA137" s="30"/>
      <c r="AB137" s="30"/>
    </row>
    <row r="138" spans="1:28" s="28" customFormat="1" ht="11.25" customHeight="1" x14ac:dyDescent="0.2">
      <c r="A138" s="91"/>
      <c r="B138" s="31" t="s">
        <v>45</v>
      </c>
      <c r="C138" s="29">
        <v>1090681</v>
      </c>
      <c r="D138" s="29"/>
      <c r="E138" s="29">
        <v>245733</v>
      </c>
      <c r="F138" s="29"/>
      <c r="G138" s="29">
        <v>349</v>
      </c>
      <c r="H138" s="29"/>
      <c r="I138" s="29">
        <v>3934</v>
      </c>
      <c r="J138" s="29"/>
      <c r="K138" s="29">
        <v>1044</v>
      </c>
      <c r="L138" s="29"/>
      <c r="M138"/>
      <c r="N138"/>
      <c r="O138"/>
      <c r="P138"/>
      <c r="Q138" s="29"/>
      <c r="R138" s="29"/>
      <c r="S138" s="29"/>
      <c r="T138" s="29"/>
      <c r="U138" s="29"/>
      <c r="V138" s="29"/>
      <c r="W138" s="29"/>
      <c r="X138" s="29"/>
      <c r="Y138" s="29"/>
      <c r="Z138" s="29"/>
      <c r="AA138" s="30"/>
      <c r="AB138" s="30"/>
    </row>
    <row r="139" spans="1:28" s="28" customFormat="1" ht="13.5" customHeight="1" x14ac:dyDescent="0.2">
      <c r="A139" s="91"/>
      <c r="B139" s="31" t="s">
        <v>46</v>
      </c>
      <c r="C139" s="29">
        <v>1089960</v>
      </c>
      <c r="D139" s="29"/>
      <c r="E139" s="29">
        <v>248350</v>
      </c>
      <c r="F139" s="29"/>
      <c r="G139" s="29">
        <v>143</v>
      </c>
      <c r="H139" s="29"/>
      <c r="I139" s="29">
        <v>2692</v>
      </c>
      <c r="J139" s="29"/>
      <c r="K139" s="29">
        <v>983</v>
      </c>
      <c r="L139" s="29"/>
      <c r="M139"/>
      <c r="N139"/>
      <c r="O139"/>
      <c r="P139"/>
      <c r="Q139" s="29"/>
      <c r="R139" s="29"/>
      <c r="S139" s="29"/>
      <c r="T139" s="29"/>
      <c r="U139" s="29"/>
      <c r="V139" s="29"/>
      <c r="W139" s="29"/>
      <c r="X139" s="29"/>
      <c r="Y139" s="29"/>
      <c r="Z139" s="29"/>
      <c r="AA139" s="30"/>
      <c r="AB139" s="30"/>
    </row>
    <row r="140" spans="1:28" s="28" customFormat="1" ht="11.25" customHeight="1" x14ac:dyDescent="0.2">
      <c r="A140" s="91"/>
      <c r="B140" s="31" t="s">
        <v>47</v>
      </c>
      <c r="C140" s="29">
        <v>1089483</v>
      </c>
      <c r="D140" s="29"/>
      <c r="E140" s="29">
        <v>250408</v>
      </c>
      <c r="F140" s="29"/>
      <c r="G140" s="29">
        <v>89</v>
      </c>
      <c r="H140" s="29"/>
      <c r="I140" s="29">
        <v>2357</v>
      </c>
      <c r="J140" s="29"/>
      <c r="K140" s="29">
        <v>936</v>
      </c>
      <c r="L140" s="29"/>
      <c r="M140"/>
      <c r="N140"/>
      <c r="O140"/>
      <c r="P140"/>
      <c r="Q140" s="29"/>
      <c r="R140" s="29"/>
      <c r="S140" s="29"/>
      <c r="T140" s="29"/>
      <c r="U140" s="29"/>
      <c r="V140" s="29"/>
      <c r="W140" s="29"/>
      <c r="X140" s="29"/>
      <c r="Y140" s="29"/>
      <c r="Z140" s="29"/>
      <c r="AA140" s="30"/>
      <c r="AB140" s="30"/>
    </row>
    <row r="141" spans="1:28" s="28" customFormat="1" ht="11.25" customHeight="1" x14ac:dyDescent="0.2">
      <c r="A141" s="91"/>
      <c r="B141" s="31"/>
      <c r="C141" s="29"/>
      <c r="D141" s="29"/>
      <c r="E141" s="29"/>
      <c r="F141" s="29"/>
      <c r="G141" s="29"/>
      <c r="H141" s="29"/>
      <c r="I141" s="29"/>
      <c r="J141" s="29"/>
      <c r="K141" s="29"/>
      <c r="L141" s="29"/>
      <c r="M141"/>
      <c r="N141"/>
      <c r="O141"/>
      <c r="P141"/>
      <c r="Q141" s="29"/>
      <c r="R141" s="29"/>
      <c r="S141" s="29"/>
      <c r="T141" s="29"/>
      <c r="U141" s="29"/>
      <c r="V141" s="29"/>
      <c r="W141" s="29"/>
      <c r="X141" s="29"/>
      <c r="Y141" s="29"/>
      <c r="Z141" s="29"/>
      <c r="AA141" s="30"/>
      <c r="AB141" s="30"/>
    </row>
    <row r="142" spans="1:28" s="28" customFormat="1" ht="11.25" customHeight="1" x14ac:dyDescent="0.2">
      <c r="A142" s="91">
        <v>2016</v>
      </c>
      <c r="B142" s="31" t="s">
        <v>36</v>
      </c>
      <c r="C142" s="29">
        <v>1088911</v>
      </c>
      <c r="D142" s="29"/>
      <c r="E142" s="29">
        <v>251899</v>
      </c>
      <c r="F142" s="29"/>
      <c r="G142" s="29">
        <v>60</v>
      </c>
      <c r="H142" s="29"/>
      <c r="I142" s="29">
        <v>1553</v>
      </c>
      <c r="J142" s="29"/>
      <c r="K142" s="29">
        <v>746</v>
      </c>
      <c r="L142" s="29"/>
      <c r="M142"/>
      <c r="N142"/>
      <c r="O142"/>
      <c r="P142"/>
      <c r="Q142" s="29"/>
      <c r="R142" s="29"/>
      <c r="S142" s="29"/>
      <c r="T142" s="29"/>
      <c r="U142" s="29"/>
      <c r="V142" s="29"/>
      <c r="W142" s="29"/>
      <c r="X142" s="29"/>
      <c r="Y142" s="29"/>
      <c r="Z142" s="29"/>
      <c r="AA142" s="30"/>
      <c r="AB142" s="30"/>
    </row>
    <row r="143" spans="1:28" s="28" customFormat="1" ht="11.25" customHeight="1" x14ac:dyDescent="0.2">
      <c r="A143" s="91"/>
      <c r="B143" s="31" t="s">
        <v>37</v>
      </c>
      <c r="C143" s="29">
        <v>1089659</v>
      </c>
      <c r="D143" s="29"/>
      <c r="E143" s="29">
        <v>252996</v>
      </c>
      <c r="F143" s="29"/>
      <c r="G143" s="29">
        <v>119</v>
      </c>
      <c r="H143" s="29"/>
      <c r="I143" s="29">
        <v>2498</v>
      </c>
      <c r="J143" s="29"/>
      <c r="K143" s="29">
        <v>842</v>
      </c>
      <c r="L143" s="29"/>
      <c r="M143"/>
      <c r="N143"/>
      <c r="O143"/>
      <c r="P143"/>
      <c r="Q143" s="29"/>
      <c r="R143" s="29"/>
      <c r="S143" s="29"/>
      <c r="T143" s="29"/>
      <c r="U143" s="29"/>
      <c r="V143" s="29"/>
      <c r="W143" s="29"/>
      <c r="X143" s="29"/>
      <c r="Y143" s="29"/>
      <c r="Z143" s="29"/>
      <c r="AA143" s="30"/>
      <c r="AB143" s="30"/>
    </row>
    <row r="144" spans="1:28" s="28" customFormat="1" ht="11.25" customHeight="1" x14ac:dyDescent="0.2">
      <c r="A144" s="91"/>
      <c r="B144" s="31" t="s">
        <v>38</v>
      </c>
      <c r="C144" s="29">
        <v>1093236</v>
      </c>
      <c r="D144" s="29"/>
      <c r="E144" s="29">
        <v>253065</v>
      </c>
      <c r="F144" s="29"/>
      <c r="G144" s="29">
        <v>450</v>
      </c>
      <c r="H144" s="29"/>
      <c r="I144" s="29">
        <v>3961</v>
      </c>
      <c r="J144" s="29"/>
      <c r="K144" s="29">
        <v>786</v>
      </c>
      <c r="L144" s="29"/>
      <c r="M144"/>
      <c r="N144"/>
      <c r="O144"/>
      <c r="P144"/>
      <c r="Q144" s="29"/>
      <c r="R144" s="29"/>
      <c r="S144" s="29"/>
      <c r="T144" s="29"/>
      <c r="U144" s="29"/>
      <c r="V144" s="29"/>
      <c r="W144" s="29"/>
      <c r="X144" s="29"/>
      <c r="Y144" s="29"/>
      <c r="Z144" s="29"/>
      <c r="AA144" s="30"/>
      <c r="AB144" s="30"/>
    </row>
    <row r="145" spans="1:34" s="28" customFormat="1" ht="11.25" customHeight="1" x14ac:dyDescent="0.2">
      <c r="A145" s="91"/>
      <c r="B145" s="31" t="s">
        <v>39</v>
      </c>
      <c r="C145" s="29">
        <v>1099826</v>
      </c>
      <c r="D145" s="29"/>
      <c r="E145" s="29">
        <v>251946</v>
      </c>
      <c r="F145" s="29"/>
      <c r="G145" s="29">
        <v>869</v>
      </c>
      <c r="H145" s="29"/>
      <c r="I145" s="29">
        <v>5512</v>
      </c>
      <c r="J145" s="29"/>
      <c r="K145" s="29">
        <v>949</v>
      </c>
      <c r="L145" s="29"/>
      <c r="M145"/>
      <c r="N145"/>
      <c r="O145"/>
      <c r="P145"/>
      <c r="Q145" s="29"/>
      <c r="R145" s="29"/>
      <c r="S145" s="29"/>
      <c r="T145" s="29"/>
      <c r="U145" s="29"/>
      <c r="V145" s="29"/>
      <c r="W145" s="29"/>
      <c r="X145" s="29"/>
      <c r="Y145" s="29"/>
      <c r="Z145" s="29"/>
      <c r="AA145" s="30"/>
      <c r="AB145" s="30"/>
    </row>
    <row r="146" spans="1:34" s="28" customFormat="1" ht="11.25" customHeight="1" x14ac:dyDescent="0.2">
      <c r="A146" s="91"/>
      <c r="B146" s="31" t="s">
        <v>40</v>
      </c>
      <c r="C146" s="29">
        <v>1106984</v>
      </c>
      <c r="D146" s="29"/>
      <c r="E146" s="29">
        <v>250433</v>
      </c>
      <c r="F146" s="29"/>
      <c r="G146" s="29">
        <v>656</v>
      </c>
      <c r="H146" s="29"/>
      <c r="I146" s="29">
        <v>5964</v>
      </c>
      <c r="J146" s="29"/>
      <c r="K146" s="29">
        <v>1160</v>
      </c>
      <c r="L146" s="29"/>
      <c r="M146"/>
      <c r="N146"/>
      <c r="O146"/>
      <c r="P146"/>
      <c r="Q146" s="29"/>
      <c r="R146" s="29"/>
      <c r="S146" s="29"/>
      <c r="T146" s="29"/>
      <c r="U146" s="29"/>
      <c r="V146" s="29"/>
      <c r="W146" s="29"/>
      <c r="X146" s="29"/>
      <c r="Y146" s="29"/>
      <c r="Z146" s="29"/>
      <c r="AA146" s="30"/>
      <c r="AB146" s="30"/>
    </row>
    <row r="147" spans="1:34" s="28" customFormat="1" ht="11.25" customHeight="1" x14ac:dyDescent="0.2">
      <c r="A147" s="91"/>
      <c r="B147" s="31" t="s">
        <v>41</v>
      </c>
      <c r="C147" s="29">
        <v>1113667</v>
      </c>
      <c r="D147" s="29"/>
      <c r="E147" s="29">
        <v>248779</v>
      </c>
      <c r="F147" s="29"/>
      <c r="G147" s="29">
        <v>609</v>
      </c>
      <c r="H147" s="29"/>
      <c r="I147" s="29">
        <v>5338</v>
      </c>
      <c r="J147" s="29"/>
      <c r="K147" s="29">
        <v>941</v>
      </c>
      <c r="L147" s="29"/>
      <c r="M147"/>
      <c r="N147"/>
      <c r="O147"/>
      <c r="P147"/>
      <c r="Q147" s="29"/>
      <c r="R147" s="29"/>
      <c r="S147" s="29"/>
      <c r="T147" s="29"/>
      <c r="U147" s="29"/>
      <c r="V147" s="29"/>
      <c r="W147" s="29"/>
      <c r="X147" s="29"/>
      <c r="Y147" s="29"/>
      <c r="Z147" s="29"/>
      <c r="AA147" s="30"/>
      <c r="AB147" s="30"/>
    </row>
    <row r="148" spans="1:34" s="28" customFormat="1" ht="11.25" customHeight="1" x14ac:dyDescent="0.2">
      <c r="A148" s="91"/>
      <c r="B148" s="31" t="s">
        <v>42</v>
      </c>
      <c r="C148" s="29">
        <v>1119474</v>
      </c>
      <c r="D148" s="29"/>
      <c r="E148" s="29">
        <v>247503</v>
      </c>
      <c r="F148" s="29"/>
      <c r="G148" s="29">
        <v>547</v>
      </c>
      <c r="H148" s="29"/>
      <c r="I148" s="29">
        <v>4787</v>
      </c>
      <c r="J148" s="29"/>
      <c r="K148" s="29">
        <v>830</v>
      </c>
      <c r="L148" s="29"/>
      <c r="M148"/>
      <c r="N148"/>
      <c r="O148"/>
      <c r="P148"/>
      <c r="Q148" s="29"/>
      <c r="R148" s="29"/>
      <c r="S148" s="29"/>
      <c r="T148" s="29"/>
      <c r="U148" s="29"/>
      <c r="V148" s="29"/>
      <c r="W148" s="29"/>
      <c r="X148" s="29"/>
      <c r="Y148" s="29"/>
      <c r="Z148" s="29"/>
      <c r="AA148" s="30"/>
      <c r="AB148" s="30"/>
    </row>
    <row r="149" spans="1:34" s="28" customFormat="1" ht="11.25" customHeight="1" x14ac:dyDescent="0.2">
      <c r="A149" s="91"/>
      <c r="B149" s="31" t="s">
        <v>43</v>
      </c>
      <c r="C149" s="29">
        <v>1122811</v>
      </c>
      <c r="D149" s="29"/>
      <c r="E149" s="29">
        <v>248004</v>
      </c>
      <c r="F149" s="29"/>
      <c r="G149" s="29">
        <v>378</v>
      </c>
      <c r="H149" s="29"/>
      <c r="I149" s="29">
        <v>4468</v>
      </c>
      <c r="J149" s="29"/>
      <c r="K149" s="29">
        <v>1023</v>
      </c>
      <c r="L149" s="29"/>
      <c r="M149"/>
      <c r="N149"/>
      <c r="O149"/>
      <c r="P149"/>
      <c r="Q149" s="29"/>
      <c r="R149" s="29"/>
      <c r="S149" s="29"/>
      <c r="T149" s="29"/>
      <c r="U149" s="29"/>
      <c r="V149" s="29"/>
      <c r="W149" s="29"/>
      <c r="X149" s="29"/>
      <c r="Y149" s="29"/>
      <c r="Z149" s="29"/>
      <c r="AA149" s="30"/>
      <c r="AB149" s="30"/>
    </row>
    <row r="150" spans="1:34" s="28" customFormat="1" ht="11.25" customHeight="1" x14ac:dyDescent="0.2">
      <c r="A150" s="91"/>
      <c r="B150" s="31" t="s">
        <v>44</v>
      </c>
      <c r="C150" s="29">
        <v>1125610</v>
      </c>
      <c r="D150" s="29"/>
      <c r="E150" s="29">
        <v>249148</v>
      </c>
      <c r="F150" s="29"/>
      <c r="G150" s="29">
        <v>229</v>
      </c>
      <c r="H150" s="29"/>
      <c r="I150" s="29">
        <v>4568</v>
      </c>
      <c r="J150" s="29"/>
      <c r="K150" s="29">
        <v>861</v>
      </c>
      <c r="L150" s="29"/>
      <c r="M150"/>
      <c r="N150"/>
      <c r="O150"/>
      <c r="P150"/>
      <c r="Q150" s="29"/>
      <c r="R150" s="29"/>
      <c r="S150" s="29"/>
      <c r="T150" s="29"/>
      <c r="U150" s="29"/>
      <c r="V150" s="29"/>
      <c r="W150" s="29"/>
      <c r="X150" s="29"/>
      <c r="Y150" s="29"/>
      <c r="Z150" s="29"/>
      <c r="AA150" s="30"/>
      <c r="AB150" s="30"/>
    </row>
    <row r="151" spans="1:34" s="28" customFormat="1" ht="11.25" customHeight="1" x14ac:dyDescent="0.2">
      <c r="A151" s="91"/>
      <c r="B151" s="31" t="s">
        <v>45</v>
      </c>
      <c r="C151" s="29">
        <v>1125649</v>
      </c>
      <c r="D151" s="29"/>
      <c r="E151" s="29">
        <v>252264</v>
      </c>
      <c r="F151" s="29"/>
      <c r="G151" s="29">
        <v>190</v>
      </c>
      <c r="H151" s="29"/>
      <c r="I151" s="29">
        <v>3919</v>
      </c>
      <c r="J151" s="29"/>
      <c r="K151" s="29">
        <v>1037</v>
      </c>
      <c r="L151" s="29"/>
      <c r="M151"/>
      <c r="N151"/>
      <c r="O151"/>
      <c r="P151"/>
      <c r="Q151" s="29"/>
      <c r="R151" s="29"/>
      <c r="S151" s="29"/>
      <c r="T151" s="29"/>
      <c r="U151" s="29"/>
      <c r="V151" s="29"/>
      <c r="W151" s="29"/>
      <c r="X151" s="29"/>
      <c r="Y151" s="29"/>
      <c r="Z151" s="29"/>
      <c r="AA151" s="30"/>
      <c r="AB151" s="30"/>
    </row>
    <row r="152" spans="1:34" s="28" customFormat="1" ht="11.25" customHeight="1" x14ac:dyDescent="0.2">
      <c r="A152" s="91"/>
      <c r="B152" s="31" t="s">
        <v>46</v>
      </c>
      <c r="C152" s="29">
        <v>1124917</v>
      </c>
      <c r="D152" s="29"/>
      <c r="E152" s="29">
        <v>255176</v>
      </c>
      <c r="F152" s="29"/>
      <c r="G152" s="29">
        <v>122</v>
      </c>
      <c r="H152" s="29"/>
      <c r="I152" s="29">
        <v>2944</v>
      </c>
      <c r="J152" s="29"/>
      <c r="K152" s="29">
        <v>897</v>
      </c>
      <c r="L152" s="29"/>
      <c r="M152"/>
      <c r="N152"/>
      <c r="O152"/>
      <c r="P152"/>
      <c r="Q152" s="29"/>
      <c r="R152" s="29"/>
      <c r="S152" s="29"/>
      <c r="T152" s="29"/>
      <c r="U152" s="29"/>
      <c r="V152" s="29"/>
      <c r="W152" s="29"/>
      <c r="X152" s="29"/>
      <c r="Y152" s="29"/>
      <c r="Z152" s="29"/>
      <c r="AA152" s="30"/>
      <c r="AB152" s="30"/>
    </row>
    <row r="153" spans="1:34" s="28" customFormat="1" ht="11.25" customHeight="1" x14ac:dyDescent="0.2">
      <c r="A153" s="91"/>
      <c r="B153" s="31" t="s">
        <v>47</v>
      </c>
      <c r="C153" s="29">
        <v>1124417</v>
      </c>
      <c r="D153" s="29"/>
      <c r="E153" s="29">
        <v>257454</v>
      </c>
      <c r="F153" s="29"/>
      <c r="G153" s="29">
        <v>113</v>
      </c>
      <c r="H153" s="29"/>
      <c r="I153" s="29">
        <v>2371</v>
      </c>
      <c r="J153" s="29"/>
      <c r="K153" s="29">
        <v>724</v>
      </c>
      <c r="L153" s="29"/>
      <c r="M153"/>
      <c r="N153"/>
      <c r="O153"/>
      <c r="P153"/>
      <c r="Q153" s="29"/>
      <c r="R153" s="29"/>
      <c r="S153" s="29"/>
      <c r="T153" s="29"/>
      <c r="U153" s="29"/>
      <c r="V153" s="29"/>
      <c r="W153" s="29"/>
      <c r="X153" s="29"/>
      <c r="Y153" s="29"/>
      <c r="Z153" s="29"/>
      <c r="AA153" s="30"/>
      <c r="AB153" s="30"/>
    </row>
    <row r="154" spans="1:34" s="28" customFormat="1" ht="11.25" customHeight="1" x14ac:dyDescent="0.2">
      <c r="A154" s="91"/>
      <c r="B154" s="31"/>
      <c r="C154" s="29"/>
      <c r="D154" s="29"/>
      <c r="E154" s="29"/>
      <c r="F154" s="29"/>
      <c r="G154" s="29"/>
      <c r="H154" s="29"/>
      <c r="I154" s="29"/>
      <c r="J154" s="29"/>
      <c r="K154" s="29"/>
      <c r="L154" s="29"/>
      <c r="M154"/>
      <c r="N154"/>
      <c r="O154"/>
      <c r="P154"/>
      <c r="Q154" s="29"/>
      <c r="R154" s="29"/>
      <c r="S154" s="29"/>
      <c r="T154" s="29"/>
      <c r="U154" s="29"/>
      <c r="V154" s="29"/>
      <c r="W154" s="29"/>
      <c r="X154" s="29"/>
      <c r="Y154" s="29"/>
      <c r="Z154" s="29"/>
      <c r="AA154" s="30"/>
      <c r="AB154" s="30"/>
    </row>
    <row r="155" spans="1:34" s="28" customFormat="1" ht="11.25" customHeight="1" x14ac:dyDescent="0.2">
      <c r="A155" s="91">
        <v>2017</v>
      </c>
      <c r="B155" s="31" t="s">
        <v>36</v>
      </c>
      <c r="C155" s="29">
        <v>1124239</v>
      </c>
      <c r="D155" s="29"/>
      <c r="E155" s="29">
        <v>258984</v>
      </c>
      <c r="F155" s="29"/>
      <c r="G155" s="29">
        <v>74</v>
      </c>
      <c r="H155" s="29"/>
      <c r="I155" s="29">
        <v>2062</v>
      </c>
      <c r="J155" s="29"/>
      <c r="K155" s="29">
        <v>869</v>
      </c>
      <c r="L155" s="29"/>
      <c r="M155"/>
      <c r="N155"/>
      <c r="O155"/>
      <c r="P155"/>
      <c r="Q155" s="29"/>
      <c r="R155" s="29"/>
      <c r="S155" s="29"/>
      <c r="T155" s="29"/>
      <c r="U155" s="29"/>
      <c r="V155" s="29"/>
      <c r="W155" s="29"/>
      <c r="X155" s="29"/>
      <c r="Y155" s="29"/>
      <c r="Z155" s="29"/>
      <c r="AA155" s="30"/>
      <c r="AB155" s="30"/>
    </row>
    <row r="156" spans="1:34" s="28" customFormat="1" ht="11.25" customHeight="1" x14ac:dyDescent="0.2">
      <c r="A156" s="91"/>
      <c r="B156" s="31" t="s">
        <v>37</v>
      </c>
      <c r="C156" s="29">
        <v>1125120</v>
      </c>
      <c r="D156" s="29"/>
      <c r="E156" s="29">
        <v>259908</v>
      </c>
      <c r="F156" s="29"/>
      <c r="G156" s="29">
        <v>110</v>
      </c>
      <c r="H156" s="29"/>
      <c r="I156" s="29">
        <v>2324</v>
      </c>
      <c r="J156"/>
      <c r="K156" s="29">
        <v>708</v>
      </c>
      <c r="L156"/>
      <c r="M156"/>
      <c r="N156"/>
      <c r="O156"/>
      <c r="P156"/>
      <c r="Q156"/>
      <c r="R156"/>
      <c r="S156"/>
      <c r="T156"/>
      <c r="U156"/>
      <c r="V156"/>
      <c r="W156"/>
      <c r="X156"/>
      <c r="Y156"/>
      <c r="Z156"/>
      <c r="AA156"/>
      <c r="AB156"/>
      <c r="AC156"/>
      <c r="AD156"/>
      <c r="AE156"/>
      <c r="AF156"/>
      <c r="AG156"/>
      <c r="AH156"/>
    </row>
    <row r="157" spans="1:34" s="28" customFormat="1" ht="11.25" customHeight="1" x14ac:dyDescent="0.2">
      <c r="A157" s="91"/>
      <c r="B157" s="31" t="s">
        <v>38</v>
      </c>
      <c r="C157" s="29">
        <v>1128801</v>
      </c>
      <c r="D157" s="29"/>
      <c r="E157" s="29">
        <v>260295</v>
      </c>
      <c r="F157" s="29"/>
      <c r="G157" s="29">
        <v>456</v>
      </c>
      <c r="H157" s="29"/>
      <c r="I157" s="29">
        <v>4470</v>
      </c>
      <c r="J157" s="29"/>
      <c r="K157" s="29">
        <v>900</v>
      </c>
      <c r="L157" s="29"/>
      <c r="M157" s="29"/>
      <c r="N157" s="29"/>
      <c r="O157" s="29"/>
      <c r="P157" s="29"/>
      <c r="Q157" s="30"/>
      <c r="R157" s="30"/>
      <c r="S157" s="30"/>
      <c r="T157" s="30"/>
      <c r="U157" s="30"/>
      <c r="V157" s="30"/>
      <c r="W157" s="30"/>
      <c r="X157" s="30"/>
      <c r="Y157" s="30"/>
      <c r="Z157" s="29"/>
      <c r="AA157"/>
      <c r="AB157"/>
      <c r="AC157"/>
      <c r="AD157"/>
      <c r="AE157"/>
      <c r="AF157"/>
      <c r="AG157"/>
      <c r="AH157"/>
    </row>
    <row r="158" spans="1:34" s="28" customFormat="1" ht="11.25" customHeight="1" x14ac:dyDescent="0.2">
      <c r="A158" s="91"/>
      <c r="B158" s="31" t="s">
        <v>39</v>
      </c>
      <c r="C158" s="29">
        <v>1135180</v>
      </c>
      <c r="D158" s="29"/>
      <c r="E158" s="29">
        <v>259267</v>
      </c>
      <c r="F158" s="29"/>
      <c r="G158" s="29">
        <v>786</v>
      </c>
      <c r="H158" s="29"/>
      <c r="I158" s="29">
        <v>5304</v>
      </c>
      <c r="J158" s="29"/>
      <c r="K158" s="29">
        <v>747</v>
      </c>
      <c r="L158" s="29"/>
      <c r="M158" s="29"/>
      <c r="N158" s="29"/>
      <c r="O158" s="29"/>
      <c r="P158" s="29"/>
      <c r="Q158" s="30"/>
      <c r="R158" s="30"/>
      <c r="S158" s="30"/>
      <c r="T158" s="30"/>
      <c r="U158" s="30"/>
      <c r="V158" s="30"/>
      <c r="W158" s="30"/>
      <c r="X158" s="30"/>
      <c r="Y158" s="30"/>
      <c r="Z158" s="29"/>
      <c r="AA158"/>
      <c r="AB158"/>
      <c r="AC158"/>
      <c r="AD158"/>
      <c r="AE158"/>
      <c r="AF158"/>
      <c r="AG158"/>
      <c r="AH158"/>
    </row>
    <row r="159" spans="1:34" s="28" customFormat="1" ht="11.25" customHeight="1" x14ac:dyDescent="0.2">
      <c r="A159" s="91"/>
      <c r="B159" s="31" t="s">
        <v>40</v>
      </c>
      <c r="C159" s="29">
        <v>1142748</v>
      </c>
      <c r="D159" s="29"/>
      <c r="E159" s="29">
        <v>258026</v>
      </c>
      <c r="F159" s="29"/>
      <c r="G159" s="29">
        <v>776</v>
      </c>
      <c r="H159" s="29"/>
      <c r="I159" s="29">
        <v>6523</v>
      </c>
      <c r="J159" s="29"/>
      <c r="K159" s="29">
        <v>991</v>
      </c>
      <c r="L159" s="29"/>
      <c r="M159" s="29"/>
      <c r="N159" s="29"/>
      <c r="O159" s="29"/>
      <c r="P159" s="29"/>
      <c r="Q159" s="30"/>
      <c r="R159" s="30"/>
      <c r="S159" s="30"/>
      <c r="T159" s="30"/>
      <c r="U159" s="30"/>
      <c r="V159" s="30"/>
      <c r="W159" s="30"/>
      <c r="X159" s="30"/>
      <c r="Y159" s="30"/>
      <c r="Z159" s="29"/>
      <c r="AA159"/>
      <c r="AB159"/>
      <c r="AC159"/>
      <c r="AD159"/>
      <c r="AE159"/>
      <c r="AF159"/>
      <c r="AG159"/>
      <c r="AH159"/>
    </row>
    <row r="160" spans="1:34" s="28" customFormat="1" ht="11.25" customHeight="1" x14ac:dyDescent="0.2">
      <c r="A160" s="91"/>
      <c r="B160" s="31" t="s">
        <v>41</v>
      </c>
      <c r="C160" s="29">
        <v>1150147</v>
      </c>
      <c r="D160" s="29"/>
      <c r="E160" s="29">
        <v>256458</v>
      </c>
      <c r="F160" s="29"/>
      <c r="G160" s="29">
        <v>567</v>
      </c>
      <c r="H160" s="29"/>
      <c r="I160" s="29">
        <v>6142</v>
      </c>
      <c r="J160" s="29"/>
      <c r="K160" s="29">
        <v>900</v>
      </c>
      <c r="L160" s="29"/>
      <c r="M160" s="29"/>
      <c r="N160" s="29"/>
      <c r="O160" s="29"/>
      <c r="P160" s="29"/>
      <c r="Q160" s="30"/>
      <c r="R160" s="30"/>
      <c r="S160" s="30"/>
      <c r="T160" s="30"/>
      <c r="U160" s="30"/>
      <c r="V160" s="30"/>
      <c r="W160" s="30"/>
      <c r="X160" s="30"/>
      <c r="Y160" s="30"/>
      <c r="Z160" s="29"/>
      <c r="AA160"/>
      <c r="AB160"/>
      <c r="AC160"/>
      <c r="AD160"/>
      <c r="AE160"/>
      <c r="AF160"/>
      <c r="AG160"/>
      <c r="AH160"/>
    </row>
    <row r="161" spans="1:36" s="28" customFormat="1" ht="11.25" customHeight="1" x14ac:dyDescent="0.2">
      <c r="A161" s="91"/>
      <c r="B161" s="31" t="s">
        <v>42</v>
      </c>
      <c r="C161" s="29">
        <v>1156273</v>
      </c>
      <c r="D161" s="29"/>
      <c r="E161" s="29">
        <v>255433</v>
      </c>
      <c r="F161" s="29"/>
      <c r="G161" s="29">
        <v>507</v>
      </c>
      <c r="H161" s="29"/>
      <c r="I161" s="29">
        <v>5159</v>
      </c>
      <c r="J161" s="29"/>
      <c r="K161" s="29">
        <v>590</v>
      </c>
      <c r="L161" s="29"/>
      <c r="M161" s="29"/>
      <c r="N161" s="29"/>
      <c r="O161" s="29"/>
      <c r="P161" s="29"/>
      <c r="Q161" s="30"/>
      <c r="R161" s="30"/>
      <c r="S161" s="30"/>
      <c r="T161" s="30"/>
      <c r="U161" s="30"/>
      <c r="V161" s="30"/>
      <c r="W161" s="30"/>
      <c r="X161" s="30"/>
      <c r="Y161" s="30"/>
      <c r="Z161" s="29"/>
      <c r="AA161"/>
      <c r="AB161"/>
      <c r="AC161"/>
      <c r="AD161"/>
      <c r="AE161"/>
      <c r="AF161"/>
      <c r="AG161"/>
      <c r="AH161"/>
    </row>
    <row r="162" spans="1:36" s="28" customFormat="1" x14ac:dyDescent="0.2">
      <c r="A162" s="91"/>
      <c r="B162" s="31" t="s">
        <v>43</v>
      </c>
      <c r="C162" s="29">
        <v>1159660</v>
      </c>
      <c r="D162" s="29"/>
      <c r="E162" s="29">
        <v>255987</v>
      </c>
      <c r="F162" s="29"/>
      <c r="G162" s="29">
        <v>322</v>
      </c>
      <c r="H162" s="29"/>
      <c r="I162" s="29">
        <v>4767</v>
      </c>
      <c r="J162" s="29"/>
      <c r="K162" s="29">
        <v>1204</v>
      </c>
      <c r="L162" s="29"/>
      <c r="M162" s="29"/>
      <c r="N162" s="29"/>
      <c r="O162" s="29"/>
      <c r="P162" s="29"/>
      <c r="Q162" s="30"/>
      <c r="R162" s="30"/>
      <c r="S162" s="30"/>
      <c r="T162" s="30"/>
      <c r="U162" s="30"/>
      <c r="V162" s="30"/>
      <c r="W162" s="30"/>
      <c r="X162" s="30"/>
      <c r="Y162" s="30"/>
      <c r="Z162" s="29"/>
      <c r="AA162"/>
      <c r="AB162"/>
      <c r="AC162"/>
      <c r="AD162"/>
      <c r="AE162"/>
      <c r="AF162"/>
      <c r="AG162"/>
      <c r="AH162"/>
    </row>
    <row r="163" spans="1:36" s="28" customFormat="1" ht="11.25" customHeight="1" x14ac:dyDescent="0.2">
      <c r="A163" s="91"/>
      <c r="B163" s="31" t="s">
        <v>44</v>
      </c>
      <c r="C163" s="29">
        <v>1161742</v>
      </c>
      <c r="D163" s="29"/>
      <c r="E163" s="29">
        <v>257250</v>
      </c>
      <c r="F163" s="29"/>
      <c r="G163" s="29">
        <v>218</v>
      </c>
      <c r="H163" s="29"/>
      <c r="I163" s="29">
        <v>4060</v>
      </c>
      <c r="J163" s="29"/>
      <c r="K163" s="29">
        <v>976</v>
      </c>
      <c r="L163" s="29"/>
      <c r="M163" s="29"/>
      <c r="N163" s="29"/>
      <c r="O163" s="29"/>
      <c r="P163" s="29"/>
      <c r="Q163" s="30"/>
      <c r="R163" s="30"/>
      <c r="S163" s="30"/>
      <c r="T163" s="30"/>
      <c r="U163" s="30"/>
      <c r="V163" s="30"/>
      <c r="W163" s="30"/>
      <c r="X163" s="30"/>
      <c r="Y163" s="30"/>
      <c r="Z163" s="29"/>
      <c r="AA163"/>
      <c r="AB163"/>
      <c r="AC163"/>
      <c r="AD163"/>
      <c r="AE163"/>
      <c r="AF163"/>
      <c r="AG163"/>
      <c r="AH163"/>
    </row>
    <row r="164" spans="1:36" s="28" customFormat="1" ht="11.25" customHeight="1" x14ac:dyDescent="0.2">
      <c r="A164" s="91"/>
      <c r="B164" s="31" t="s">
        <v>45</v>
      </c>
      <c r="C164" s="29">
        <v>1161468</v>
      </c>
      <c r="D164" s="29"/>
      <c r="E164" s="29">
        <v>260838</v>
      </c>
      <c r="F164" s="29"/>
      <c r="G164" s="29">
        <v>191</v>
      </c>
      <c r="H164" s="29"/>
      <c r="I164" s="29">
        <v>4011</v>
      </c>
      <c r="J164" s="29"/>
      <c r="K164" s="29">
        <v>911</v>
      </c>
      <c r="L164" s="29"/>
      <c r="M164" s="29"/>
      <c r="N164" s="29"/>
      <c r="O164" s="29"/>
      <c r="P164" s="29"/>
      <c r="Q164" s="30"/>
      <c r="R164" s="30"/>
      <c r="S164" s="30"/>
      <c r="T164" s="30"/>
      <c r="U164" s="30"/>
      <c r="V164" s="30"/>
      <c r="W164" s="30"/>
      <c r="X164" s="30"/>
      <c r="Y164" s="30"/>
      <c r="Z164" s="29"/>
      <c r="AA164"/>
      <c r="AB164"/>
      <c r="AC164"/>
      <c r="AD164"/>
      <c r="AE164"/>
      <c r="AF164"/>
      <c r="AG164"/>
      <c r="AH164"/>
    </row>
    <row r="165" spans="1:36" s="28" customFormat="1" ht="11.25" customHeight="1" x14ac:dyDescent="0.2">
      <c r="A165" s="91"/>
      <c r="B165" s="31" t="s">
        <v>46</v>
      </c>
      <c r="C165" s="29">
        <v>1160946</v>
      </c>
      <c r="D165" s="29"/>
      <c r="E165" s="29">
        <v>263589</v>
      </c>
      <c r="F165" s="29"/>
      <c r="G165" s="29">
        <v>138</v>
      </c>
      <c r="H165" s="29"/>
      <c r="I165" s="29">
        <v>3038</v>
      </c>
      <c r="J165" s="29"/>
      <c r="K165" s="29">
        <v>955</v>
      </c>
      <c r="L165" s="29"/>
      <c r="M165" s="29"/>
      <c r="N165" s="29"/>
      <c r="O165" s="29"/>
      <c r="P165" s="29"/>
      <c r="Q165" s="30"/>
      <c r="R165" s="30"/>
      <c r="S165" s="30"/>
      <c r="T165" s="30"/>
      <c r="U165" s="30"/>
      <c r="V165" s="30"/>
      <c r="W165" s="30"/>
      <c r="X165" s="30"/>
      <c r="Y165" s="30"/>
      <c r="Z165" s="29"/>
      <c r="AA165"/>
      <c r="AB165"/>
      <c r="AC165"/>
      <c r="AD165"/>
      <c r="AE165"/>
      <c r="AF165"/>
      <c r="AG165"/>
      <c r="AH165"/>
    </row>
    <row r="166" spans="1:36" s="28" customFormat="1" ht="11.25" customHeight="1" x14ac:dyDescent="0.2">
      <c r="A166" s="91"/>
      <c r="B166" s="31" t="s">
        <v>47</v>
      </c>
      <c r="C166" s="29">
        <v>1160330</v>
      </c>
      <c r="D166" s="29"/>
      <c r="E166" s="29">
        <v>265830</v>
      </c>
      <c r="F166" s="29"/>
      <c r="G166" s="29">
        <v>52</v>
      </c>
      <c r="H166" s="29"/>
      <c r="I166" s="29">
        <v>2288</v>
      </c>
      <c r="J166" s="29"/>
      <c r="K166" s="29">
        <v>748</v>
      </c>
      <c r="L166" s="29"/>
      <c r="M166" s="29"/>
      <c r="N166" s="29"/>
      <c r="O166" s="29"/>
      <c r="P166" s="29"/>
      <c r="Q166" s="30"/>
      <c r="R166" s="30"/>
      <c r="S166" s="30"/>
      <c r="T166" s="30"/>
      <c r="U166" s="30"/>
      <c r="V166" s="30"/>
      <c r="W166" s="30"/>
      <c r="X166" s="30"/>
      <c r="Y166" s="30"/>
      <c r="Z166" s="29"/>
      <c r="AA166"/>
      <c r="AB166"/>
      <c r="AC166"/>
      <c r="AD166"/>
      <c r="AE166"/>
      <c r="AF166"/>
      <c r="AG166"/>
      <c r="AH166"/>
    </row>
    <row r="167" spans="1:36" s="28" customFormat="1" ht="10.5" customHeight="1" x14ac:dyDescent="0.2">
      <c r="A167" s="91"/>
      <c r="B167" s="31"/>
      <c r="C167" s="29"/>
      <c r="D167" s="29"/>
      <c r="E167" s="29"/>
      <c r="F167" s="29"/>
      <c r="G167" s="29"/>
      <c r="H167" s="29"/>
      <c r="I167" s="29"/>
      <c r="J167" s="29"/>
      <c r="K167" s="29"/>
      <c r="L167"/>
      <c r="M167"/>
      <c r="N167"/>
      <c r="O167"/>
      <c r="P167"/>
      <c r="Q167"/>
      <c r="R167"/>
      <c r="S167"/>
      <c r="T167"/>
      <c r="U167"/>
      <c r="V167"/>
      <c r="W167"/>
      <c r="X167" s="30"/>
      <c r="Y167" s="30"/>
      <c r="Z167" s="30"/>
      <c r="AA167" s="29"/>
      <c r="AB167"/>
      <c r="AC167"/>
      <c r="AD167"/>
      <c r="AE167"/>
      <c r="AF167"/>
      <c r="AG167"/>
      <c r="AH167"/>
      <c r="AI167"/>
      <c r="AJ167"/>
    </row>
    <row r="168" spans="1:36" s="28" customFormat="1" ht="11.25" customHeight="1" x14ac:dyDescent="0.2">
      <c r="A168" s="91">
        <v>2018</v>
      </c>
      <c r="B168" s="31" t="s">
        <v>36</v>
      </c>
      <c r="C168" s="180">
        <v>1160141</v>
      </c>
      <c r="D168" s="29"/>
      <c r="E168" s="180">
        <v>267766</v>
      </c>
      <c r="F168" s="29"/>
      <c r="G168" s="29">
        <v>89</v>
      </c>
      <c r="H168" s="29"/>
      <c r="I168" s="29">
        <v>2413</v>
      </c>
      <c r="J168" s="29"/>
      <c r="K168" s="29">
        <v>769</v>
      </c>
      <c r="L168"/>
      <c r="M168" s="89"/>
      <c r="N168"/>
      <c r="O168"/>
      <c r="P168"/>
      <c r="Q168"/>
      <c r="R168"/>
      <c r="S168"/>
      <c r="T168"/>
      <c r="U168"/>
      <c r="V168"/>
      <c r="W168"/>
      <c r="X168" s="30"/>
      <c r="Y168" s="30"/>
      <c r="Z168" s="30"/>
      <c r="AA168" s="29"/>
      <c r="AB168"/>
      <c r="AC168"/>
      <c r="AD168"/>
      <c r="AE168"/>
      <c r="AF168"/>
      <c r="AG168"/>
      <c r="AH168"/>
      <c r="AI168"/>
      <c r="AJ168"/>
    </row>
    <row r="169" spans="1:36" s="28" customFormat="1" ht="11.25" customHeight="1" x14ac:dyDescent="0.2">
      <c r="A169" s="91"/>
      <c r="B169" s="31" t="s">
        <v>37</v>
      </c>
      <c r="C169" s="180">
        <v>1160115</v>
      </c>
      <c r="D169" s="29"/>
      <c r="E169" s="180">
        <v>269438</v>
      </c>
      <c r="F169" s="29"/>
      <c r="G169" s="29">
        <v>115</v>
      </c>
      <c r="H169" s="29"/>
      <c r="I169" s="29">
        <v>2180</v>
      </c>
      <c r="J169" s="29"/>
      <c r="K169" s="29">
        <v>744</v>
      </c>
      <c r="L169"/>
      <c r="M169" s="89"/>
      <c r="N169"/>
      <c r="O169"/>
      <c r="P169"/>
      <c r="Q169"/>
      <c r="R169"/>
      <c r="S169"/>
      <c r="T169"/>
      <c r="U169"/>
      <c r="V169"/>
      <c r="W169"/>
      <c r="X169" s="29"/>
      <c r="Y169" s="29"/>
      <c r="Z169" s="29"/>
      <c r="AA169" s="29"/>
      <c r="AB169"/>
      <c r="AC169"/>
      <c r="AD169"/>
      <c r="AE169"/>
      <c r="AF169"/>
      <c r="AG169"/>
      <c r="AH169"/>
      <c r="AI169"/>
      <c r="AJ169"/>
    </row>
    <row r="170" spans="1:36" s="28" customFormat="1" ht="11.25" customHeight="1" x14ac:dyDescent="0.2">
      <c r="A170" s="91"/>
      <c r="B170" s="31" t="s">
        <v>38</v>
      </c>
      <c r="C170" s="180">
        <v>1161891</v>
      </c>
      <c r="D170" s="29"/>
      <c r="E170" s="180">
        <v>270360</v>
      </c>
      <c r="F170" s="29"/>
      <c r="G170" s="29">
        <v>337</v>
      </c>
      <c r="H170" s="29"/>
      <c r="I170" s="29">
        <v>3091</v>
      </c>
      <c r="J170" s="29"/>
      <c r="K170" s="29">
        <v>765</v>
      </c>
      <c r="L170"/>
      <c r="M170" s="89"/>
      <c r="N170"/>
      <c r="O170"/>
      <c r="P170"/>
      <c r="Q170"/>
      <c r="R170"/>
      <c r="S170"/>
      <c r="T170"/>
      <c r="U170"/>
      <c r="V170"/>
      <c r="W170"/>
      <c r="X170" s="29"/>
      <c r="Y170" s="29"/>
      <c r="Z170" s="29"/>
      <c r="AA170" s="29"/>
      <c r="AB170"/>
      <c r="AC170"/>
      <c r="AD170"/>
      <c r="AE170"/>
      <c r="AF170"/>
      <c r="AG170"/>
      <c r="AH170"/>
      <c r="AI170"/>
      <c r="AJ170"/>
    </row>
    <row r="171" spans="1:36" s="28" customFormat="1" ht="11.25" customHeight="1" x14ac:dyDescent="0.2">
      <c r="A171" s="91"/>
      <c r="B171" s="31" t="s">
        <v>39</v>
      </c>
      <c r="C171" s="29">
        <v>1168188</v>
      </c>
      <c r="D171" s="29"/>
      <c r="E171" s="29">
        <v>269419</v>
      </c>
      <c r="F171" s="29"/>
      <c r="G171" s="29">
        <v>724</v>
      </c>
      <c r="H171" s="29"/>
      <c r="I171" s="29">
        <v>5354</v>
      </c>
      <c r="J171" s="29"/>
      <c r="K171" s="29">
        <v>732</v>
      </c>
      <c r="L171"/>
      <c r="M171" s="89"/>
      <c r="N171"/>
      <c r="O171"/>
      <c r="P171"/>
      <c r="Q171"/>
      <c r="R171"/>
      <c r="S171"/>
      <c r="T171"/>
      <c r="U171"/>
      <c r="V171"/>
      <c r="W171"/>
      <c r="X171" s="29"/>
      <c r="Y171" s="29"/>
      <c r="Z171" s="29"/>
      <c r="AA171" s="29"/>
      <c r="AB171"/>
      <c r="AC171"/>
      <c r="AD171"/>
      <c r="AE171"/>
      <c r="AF171"/>
      <c r="AG171"/>
      <c r="AH171"/>
      <c r="AI171"/>
      <c r="AJ171"/>
    </row>
    <row r="172" spans="1:36" s="28" customFormat="1" ht="11.25" customHeight="1" x14ac:dyDescent="0.2">
      <c r="A172" s="91"/>
      <c r="B172" s="31" t="s">
        <v>40</v>
      </c>
      <c r="C172" s="180">
        <v>1176661</v>
      </c>
      <c r="D172" s="29"/>
      <c r="E172" s="180">
        <v>267550</v>
      </c>
      <c r="F172" s="29"/>
      <c r="G172" s="29">
        <v>610</v>
      </c>
      <c r="H172" s="29"/>
      <c r="I172" s="29">
        <v>6886</v>
      </c>
      <c r="J172" s="29"/>
      <c r="K172" s="29">
        <v>928</v>
      </c>
      <c r="L172"/>
      <c r="M172" s="89"/>
      <c r="N172"/>
      <c r="O172"/>
      <c r="P172"/>
      <c r="Q172"/>
      <c r="R172"/>
      <c r="S172"/>
      <c r="T172"/>
      <c r="U172"/>
      <c r="V172"/>
      <c r="W172"/>
      <c r="X172" s="29"/>
      <c r="Y172" s="29"/>
      <c r="Z172" s="29"/>
      <c r="AA172" s="29"/>
      <c r="AB172"/>
      <c r="AC172"/>
      <c r="AD172"/>
      <c r="AE172"/>
      <c r="AF172"/>
      <c r="AG172"/>
      <c r="AH172"/>
      <c r="AI172"/>
      <c r="AJ172"/>
    </row>
    <row r="173" spans="1:36" s="28" customFormat="1" ht="11.25" customHeight="1" x14ac:dyDescent="0.2">
      <c r="A173" s="91"/>
      <c r="B173" s="31" t="s">
        <v>41</v>
      </c>
      <c r="C173" s="180">
        <v>1183742</v>
      </c>
      <c r="D173" s="29"/>
      <c r="E173" s="180">
        <v>266089</v>
      </c>
      <c r="F173" s="29"/>
      <c r="G173" s="29">
        <v>564</v>
      </c>
      <c r="H173" s="29"/>
      <c r="I173" s="29">
        <v>6000</v>
      </c>
      <c r="J173" s="29"/>
      <c r="K173" s="29">
        <v>969</v>
      </c>
      <c r="L173" s="29"/>
      <c r="M173" s="89"/>
      <c r="N173" s="29"/>
      <c r="O173" s="29"/>
      <c r="P173" s="29"/>
      <c r="Q173" s="29"/>
      <c r="R173" s="29"/>
      <c r="S173" s="29"/>
      <c r="T173" s="29"/>
      <c r="U173" s="29"/>
      <c r="V173" s="29"/>
      <c r="W173" s="29"/>
      <c r="X173" s="29"/>
      <c r="Y173" s="29"/>
      <c r="Z173" s="29"/>
      <c r="AA173" s="29"/>
      <c r="AB173"/>
      <c r="AC173"/>
      <c r="AD173"/>
      <c r="AE173"/>
      <c r="AF173"/>
      <c r="AG173"/>
      <c r="AH173"/>
      <c r="AI173"/>
      <c r="AJ173"/>
    </row>
    <row r="174" spans="1:36" s="28" customFormat="1" ht="11.25" customHeight="1" x14ac:dyDescent="0.2">
      <c r="A174" s="91"/>
      <c r="B174" s="31" t="s">
        <v>42</v>
      </c>
      <c r="C174" s="180">
        <v>1190089</v>
      </c>
      <c r="D174" s="29"/>
      <c r="E174" s="180">
        <v>264867</v>
      </c>
      <c r="F174" s="29"/>
      <c r="G174" s="29">
        <v>482</v>
      </c>
      <c r="H174" s="29"/>
      <c r="I174" s="29">
        <v>5683</v>
      </c>
      <c r="J174" s="29"/>
      <c r="K174" s="29">
        <v>1077</v>
      </c>
      <c r="L174" s="29"/>
      <c r="M174" s="29"/>
      <c r="N174" s="29"/>
      <c r="O174" s="29"/>
      <c r="P174" s="29"/>
      <c r="Q174" s="29"/>
      <c r="R174" s="29"/>
      <c r="S174" s="29"/>
      <c r="T174" s="29"/>
      <c r="U174" s="29"/>
      <c r="V174" s="29"/>
      <c r="W174" s="29"/>
      <c r="X174" s="29"/>
      <c r="Y174" s="29"/>
      <c r="Z174" s="29"/>
      <c r="AA174"/>
      <c r="AB174"/>
      <c r="AC174"/>
      <c r="AD174"/>
      <c r="AE174"/>
      <c r="AF174"/>
      <c r="AG174"/>
      <c r="AH174"/>
      <c r="AI174"/>
    </row>
    <row r="175" spans="1:36" s="28" customFormat="1" ht="11.25" customHeight="1" x14ac:dyDescent="0.2">
      <c r="A175" s="91"/>
      <c r="B175" s="31" t="s">
        <v>43</v>
      </c>
      <c r="C175" s="180">
        <v>1193101</v>
      </c>
      <c r="D175" s="29"/>
      <c r="E175" s="180">
        <v>266057</v>
      </c>
      <c r="F175" s="29"/>
      <c r="G175" s="29">
        <v>327</v>
      </c>
      <c r="H175" s="29"/>
      <c r="I175" s="29">
        <v>4806</v>
      </c>
      <c r="J175" s="29"/>
      <c r="K175" s="29">
        <v>1085</v>
      </c>
      <c r="L175" s="29"/>
      <c r="M175" s="29"/>
      <c r="N175" s="29"/>
      <c r="O175" s="29"/>
      <c r="P175" s="29"/>
      <c r="Q175" s="29"/>
      <c r="R175" s="29"/>
      <c r="S175" s="29"/>
      <c r="T175" s="29"/>
      <c r="U175" s="29"/>
      <c r="V175" s="29"/>
      <c r="W175" s="29"/>
      <c r="X175" s="29"/>
      <c r="Y175" s="29"/>
      <c r="Z175" s="29"/>
      <c r="AA175"/>
      <c r="AB175"/>
      <c r="AC175"/>
      <c r="AD175"/>
      <c r="AE175"/>
      <c r="AF175"/>
      <c r="AG175"/>
      <c r="AH175"/>
      <c r="AI175"/>
    </row>
    <row r="176" spans="1:36" s="28" customFormat="1" ht="11.25" customHeight="1" x14ac:dyDescent="0.2">
      <c r="A176" s="91"/>
      <c r="B176" s="31" t="s">
        <v>44</v>
      </c>
      <c r="C176" s="180">
        <v>1195021</v>
      </c>
      <c r="D176" s="29"/>
      <c r="E176" s="180">
        <v>267511</v>
      </c>
      <c r="F176" s="29"/>
      <c r="G176" s="29">
        <v>226</v>
      </c>
      <c r="H176" s="29"/>
      <c r="I176" s="29">
        <v>4232</v>
      </c>
      <c r="J176" s="29"/>
      <c r="K176" s="151">
        <v>1101</v>
      </c>
      <c r="L176" s="29"/>
      <c r="M176" s="29"/>
      <c r="N176" s="29"/>
      <c r="O176" s="29"/>
      <c r="P176" s="29"/>
      <c r="Q176" s="29"/>
      <c r="R176" s="29"/>
      <c r="S176" s="29"/>
      <c r="T176" s="29"/>
      <c r="U176" s="29"/>
      <c r="V176" s="29"/>
      <c r="W176" s="29"/>
      <c r="X176" s="29"/>
      <c r="Y176" s="29"/>
      <c r="Z176" s="29"/>
      <c r="AA176"/>
      <c r="AB176"/>
      <c r="AC176"/>
      <c r="AD176"/>
      <c r="AE176"/>
      <c r="AF176"/>
      <c r="AG176"/>
      <c r="AH176"/>
      <c r="AI176"/>
    </row>
    <row r="177" spans="1:35" s="28" customFormat="1" ht="11.25" customHeight="1" x14ac:dyDescent="0.2">
      <c r="A177" s="91"/>
      <c r="B177" s="31" t="s">
        <v>45</v>
      </c>
      <c r="C177" s="180">
        <v>1194489</v>
      </c>
      <c r="D177" s="29"/>
      <c r="E177" s="180">
        <v>271464</v>
      </c>
      <c r="F177" s="29"/>
      <c r="G177" s="29">
        <v>224</v>
      </c>
      <c r="H177" s="29"/>
      <c r="I177" s="29">
        <v>4450</v>
      </c>
      <c r="J177" s="29"/>
      <c r="K177" s="29">
        <v>1281</v>
      </c>
      <c r="L177" s="29"/>
      <c r="M177" s="29"/>
      <c r="N177" s="29"/>
      <c r="O177" s="29"/>
      <c r="P177" s="29"/>
      <c r="Q177" s="29"/>
      <c r="R177" s="29"/>
      <c r="S177" s="29"/>
      <c r="T177" s="29"/>
      <c r="U177" s="29"/>
      <c r="V177" s="29"/>
      <c r="W177" s="29"/>
      <c r="X177" s="29"/>
      <c r="Y177" s="29"/>
      <c r="Z177" s="29"/>
      <c r="AA177"/>
      <c r="AB177"/>
      <c r="AC177"/>
      <c r="AD177"/>
      <c r="AE177"/>
      <c r="AF177"/>
      <c r="AG177"/>
      <c r="AH177"/>
      <c r="AI177"/>
    </row>
    <row r="178" spans="1:35" s="28" customFormat="1" ht="11.25" customHeight="1" x14ac:dyDescent="0.2">
      <c r="A178" s="91"/>
      <c r="B178" s="31" t="s">
        <v>46</v>
      </c>
      <c r="C178" s="180">
        <v>1193523</v>
      </c>
      <c r="D178" s="29"/>
      <c r="E178" s="180">
        <v>274537</v>
      </c>
      <c r="F178" s="29"/>
      <c r="G178" s="29">
        <v>132</v>
      </c>
      <c r="H178" s="29"/>
      <c r="I178" s="29">
        <v>3153</v>
      </c>
      <c r="J178" s="29"/>
      <c r="K178" s="29">
        <v>1209</v>
      </c>
      <c r="L178" s="29"/>
      <c r="M178" s="29"/>
      <c r="N178" s="29"/>
      <c r="O178" s="29"/>
      <c r="P178" s="29"/>
      <c r="Q178" s="29"/>
      <c r="R178" s="29"/>
      <c r="S178" s="29"/>
      <c r="T178" s="29"/>
      <c r="U178" s="29"/>
      <c r="V178" s="29"/>
      <c r="W178" s="29"/>
      <c r="X178" s="29"/>
      <c r="Y178" s="29"/>
      <c r="Z178" s="29"/>
      <c r="AA178"/>
      <c r="AB178"/>
      <c r="AC178"/>
      <c r="AD178"/>
      <c r="AE178"/>
      <c r="AF178"/>
      <c r="AG178"/>
      <c r="AH178"/>
      <c r="AI178"/>
    </row>
    <row r="179" spans="1:35" s="28" customFormat="1" ht="11.25" customHeight="1" x14ac:dyDescent="0.2">
      <c r="A179" s="91"/>
      <c r="B179" s="31" t="s">
        <v>47</v>
      </c>
      <c r="C179" s="180">
        <v>1192294</v>
      </c>
      <c r="D179" s="29"/>
      <c r="E179" s="180">
        <v>277324</v>
      </c>
      <c r="F179" s="29"/>
      <c r="G179" s="29">
        <v>63</v>
      </c>
      <c r="H179" s="29"/>
      <c r="I179" s="29">
        <v>2207</v>
      </c>
      <c r="J179" s="29"/>
      <c r="K179" s="29">
        <v>728</v>
      </c>
      <c r="L179" s="29"/>
      <c r="M179" s="29"/>
      <c r="N179" s="29"/>
      <c r="O179" s="29"/>
      <c r="P179" s="29"/>
      <c r="Q179" s="29"/>
      <c r="R179" s="29"/>
      <c r="S179" s="29"/>
      <c r="T179" s="29"/>
      <c r="U179" s="29"/>
      <c r="V179" s="29"/>
      <c r="W179" s="29"/>
      <c r="X179" s="29"/>
      <c r="Y179" s="29"/>
      <c r="Z179" s="29"/>
      <c r="AA179"/>
      <c r="AB179"/>
      <c r="AC179"/>
      <c r="AD179"/>
      <c r="AE179"/>
      <c r="AF179"/>
      <c r="AG179"/>
      <c r="AH179"/>
      <c r="AI179"/>
    </row>
    <row r="180" spans="1:35" s="28" customFormat="1" ht="10.5" customHeight="1" x14ac:dyDescent="0.2">
      <c r="A180" s="91"/>
      <c r="B180" s="31"/>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c r="AB180"/>
      <c r="AC180"/>
      <c r="AD180"/>
      <c r="AE180"/>
      <c r="AF180"/>
      <c r="AG180"/>
      <c r="AH180"/>
      <c r="AI180"/>
    </row>
    <row r="181" spans="1:35" s="28" customFormat="1" ht="11.25" customHeight="1" x14ac:dyDescent="0.2">
      <c r="A181" s="91">
        <v>2019</v>
      </c>
      <c r="B181" s="31" t="s">
        <v>36</v>
      </c>
      <c r="C181" s="180">
        <v>1191343</v>
      </c>
      <c r="D181" s="29"/>
      <c r="E181" s="180">
        <v>279734</v>
      </c>
      <c r="F181" s="29"/>
      <c r="G181" s="29">
        <v>37</v>
      </c>
      <c r="H181" s="29"/>
      <c r="I181" s="29">
        <v>2293</v>
      </c>
      <c r="J181" s="29"/>
      <c r="K181" s="29">
        <v>899</v>
      </c>
      <c r="L181" s="29"/>
      <c r="M181" s="29"/>
      <c r="N181" s="29"/>
      <c r="O181" s="29"/>
      <c r="P181" s="29"/>
      <c r="Q181" s="29"/>
      <c r="R181" s="29"/>
      <c r="S181" s="29"/>
      <c r="T181" s="29"/>
      <c r="U181" s="29"/>
      <c r="V181" s="29"/>
      <c r="W181" s="29"/>
      <c r="X181" s="29"/>
      <c r="Y181" s="29"/>
      <c r="Z181" s="29"/>
      <c r="AA181"/>
      <c r="AB181"/>
      <c r="AC181"/>
      <c r="AD181"/>
      <c r="AE181"/>
      <c r="AF181"/>
      <c r="AG181"/>
      <c r="AH181"/>
      <c r="AI181"/>
    </row>
    <row r="182" spans="1:35" s="28" customFormat="1" ht="11.25" customHeight="1" x14ac:dyDescent="0.2">
      <c r="A182" s="91"/>
      <c r="B182" s="31" t="s">
        <v>37</v>
      </c>
      <c r="C182" s="180">
        <v>1191279</v>
      </c>
      <c r="D182" s="29"/>
      <c r="E182" s="180">
        <v>281261</v>
      </c>
      <c r="F182" s="29"/>
      <c r="G182" s="29">
        <v>102</v>
      </c>
      <c r="H182" s="29"/>
      <c r="I182" s="29">
        <v>2315</v>
      </c>
      <c r="J182" s="29"/>
      <c r="K182" s="29">
        <v>978</v>
      </c>
      <c r="L182" s="29"/>
      <c r="M182" s="29"/>
      <c r="N182" s="29"/>
      <c r="O182" s="29"/>
      <c r="P182" s="29"/>
      <c r="Q182" s="29"/>
      <c r="R182" s="29"/>
      <c r="S182" s="29"/>
      <c r="T182" s="29"/>
      <c r="U182" s="29"/>
      <c r="V182" s="29"/>
      <c r="W182" s="29"/>
      <c r="X182" s="29"/>
      <c r="Y182" s="29"/>
      <c r="Z182" s="29"/>
      <c r="AA182"/>
      <c r="AB182"/>
      <c r="AC182"/>
      <c r="AD182"/>
      <c r="AE182"/>
      <c r="AF182"/>
      <c r="AG182"/>
      <c r="AH182"/>
      <c r="AI182"/>
    </row>
    <row r="183" spans="1:35" s="28" customFormat="1" ht="11.25" customHeight="1" x14ac:dyDescent="0.2">
      <c r="A183" s="91"/>
      <c r="B183" s="31" t="s">
        <v>38</v>
      </c>
      <c r="C183" s="180">
        <v>1193655</v>
      </c>
      <c r="D183" s="29"/>
      <c r="E183" s="180">
        <v>281859</v>
      </c>
      <c r="F183" s="29"/>
      <c r="G183" s="29">
        <v>316</v>
      </c>
      <c r="H183" s="29"/>
      <c r="I183" s="29">
        <v>3653</v>
      </c>
      <c r="J183" s="29"/>
      <c r="K183" s="29">
        <v>1024</v>
      </c>
      <c r="L183" s="29"/>
      <c r="M183" s="29"/>
      <c r="N183" s="29"/>
      <c r="O183" s="29"/>
      <c r="P183" s="29"/>
      <c r="Q183" s="29"/>
      <c r="R183" s="29"/>
      <c r="S183" s="29"/>
      <c r="T183" s="29"/>
      <c r="U183" s="29"/>
      <c r="V183" s="29"/>
      <c r="W183" s="29"/>
      <c r="X183" s="29"/>
      <c r="Y183" s="29"/>
      <c r="Z183" s="29"/>
      <c r="AA183"/>
      <c r="AB183"/>
      <c r="AC183"/>
      <c r="AD183"/>
      <c r="AE183"/>
      <c r="AF183"/>
      <c r="AG183"/>
      <c r="AH183"/>
      <c r="AI183"/>
    </row>
    <row r="184" spans="1:35" s="28" customFormat="1" ht="11.25" customHeight="1" x14ac:dyDescent="0.2">
      <c r="A184" s="91"/>
      <c r="B184" s="31" t="s">
        <v>39</v>
      </c>
      <c r="C184" s="180">
        <v>1200038</v>
      </c>
      <c r="D184" s="180"/>
      <c r="E184" s="180">
        <v>280645</v>
      </c>
      <c r="F184" s="29"/>
      <c r="G184" s="29">
        <v>668</v>
      </c>
      <c r="H184" s="29"/>
      <c r="I184" s="29">
        <v>5308</v>
      </c>
      <c r="J184" s="29"/>
      <c r="K184" s="29">
        <v>832</v>
      </c>
      <c r="L184" s="29"/>
      <c r="M184" s="29"/>
      <c r="N184" s="29"/>
      <c r="O184" s="29"/>
      <c r="P184" s="29"/>
      <c r="Q184" s="29"/>
      <c r="R184" s="29"/>
      <c r="S184" s="29"/>
      <c r="T184" s="29"/>
      <c r="U184" s="29"/>
      <c r="V184" s="29"/>
      <c r="W184" s="29"/>
      <c r="X184" s="29"/>
      <c r="Y184" s="29"/>
      <c r="Z184" s="29"/>
      <c r="AA184"/>
      <c r="AB184"/>
      <c r="AC184"/>
      <c r="AD184"/>
      <c r="AE184"/>
      <c r="AF184"/>
      <c r="AG184"/>
      <c r="AH184"/>
      <c r="AI184"/>
    </row>
    <row r="185" spans="1:35" s="28" customFormat="1" ht="11.25" customHeight="1" x14ac:dyDescent="0.2">
      <c r="A185" s="91"/>
      <c r="B185" s="31" t="s">
        <v>40</v>
      </c>
      <c r="C185" s="180">
        <v>1207080</v>
      </c>
      <c r="D185" s="180"/>
      <c r="E185" s="180">
        <v>279271</v>
      </c>
      <c r="F185" s="29"/>
      <c r="G185" s="29">
        <v>573</v>
      </c>
      <c r="H185" s="29"/>
      <c r="I185" s="29">
        <v>6143</v>
      </c>
      <c r="J185" s="29"/>
      <c r="K185" s="29">
        <v>1155</v>
      </c>
      <c r="L185" s="29"/>
      <c r="M185" s="29"/>
      <c r="N185" s="29"/>
      <c r="O185" s="29"/>
      <c r="P185" s="29"/>
      <c r="Q185" s="29"/>
      <c r="R185" s="29"/>
      <c r="S185" s="29"/>
      <c r="T185" s="29"/>
      <c r="U185" s="29"/>
      <c r="V185" s="29"/>
      <c r="W185" s="29"/>
      <c r="X185" s="29"/>
      <c r="Y185" s="29"/>
      <c r="Z185" s="29"/>
      <c r="AA185"/>
      <c r="AB185"/>
      <c r="AC185"/>
      <c r="AD185"/>
      <c r="AE185"/>
      <c r="AF185"/>
      <c r="AG185"/>
      <c r="AH185"/>
      <c r="AI185"/>
    </row>
    <row r="186" spans="1:35" s="28" customFormat="1" ht="11.25" customHeight="1" x14ac:dyDescent="0.2">
      <c r="A186" s="91"/>
      <c r="B186" s="31" t="s">
        <v>41</v>
      </c>
      <c r="C186" s="180">
        <v>1213520</v>
      </c>
      <c r="D186" s="180"/>
      <c r="E186" s="180">
        <v>277770</v>
      </c>
      <c r="F186" s="29"/>
      <c r="G186" s="29">
        <v>518</v>
      </c>
      <c r="H186" s="29"/>
      <c r="I186" s="30">
        <v>5291</v>
      </c>
      <c r="J186" s="29"/>
      <c r="K186" s="29">
        <v>1913</v>
      </c>
      <c r="L186" s="29"/>
      <c r="M186" s="29"/>
      <c r="N186" s="29"/>
      <c r="O186" s="29"/>
      <c r="P186" s="29"/>
      <c r="Q186" s="29"/>
      <c r="R186" s="29"/>
      <c r="S186" s="29"/>
      <c r="T186" s="29"/>
      <c r="U186" s="29"/>
      <c r="V186" s="29"/>
      <c r="W186" s="29"/>
      <c r="X186" s="29"/>
      <c r="Y186" s="29"/>
      <c r="Z186" s="29"/>
      <c r="AA186"/>
      <c r="AB186"/>
      <c r="AC186"/>
      <c r="AD186"/>
      <c r="AE186"/>
      <c r="AF186"/>
      <c r="AG186"/>
      <c r="AH186"/>
      <c r="AI186"/>
    </row>
    <row r="187" spans="1:35" s="28" customFormat="1" ht="11.25" customHeight="1" x14ac:dyDescent="0.2">
      <c r="A187" s="91"/>
      <c r="B187" s="31" t="s">
        <v>42</v>
      </c>
      <c r="C187" s="180">
        <v>1219339</v>
      </c>
      <c r="D187" s="180"/>
      <c r="E187" s="180">
        <v>276644</v>
      </c>
      <c r="F187" s="29"/>
      <c r="G187" s="29">
        <v>517</v>
      </c>
      <c r="H187" s="29"/>
      <c r="I187" s="30">
        <v>5188</v>
      </c>
      <c r="J187" s="29"/>
      <c r="K187" s="29">
        <v>1051</v>
      </c>
      <c r="L187" s="29"/>
      <c r="M187" s="29"/>
      <c r="N187" s="29"/>
      <c r="O187" s="29"/>
      <c r="P187" s="29"/>
      <c r="Q187" s="29"/>
      <c r="R187" s="29"/>
      <c r="S187" s="29"/>
      <c r="T187" s="29"/>
      <c r="U187" s="29"/>
      <c r="V187" s="29"/>
      <c r="W187" s="29"/>
      <c r="X187" s="29"/>
      <c r="Y187" s="29"/>
      <c r="Z187" s="29"/>
      <c r="AA187"/>
      <c r="AB187"/>
      <c r="AC187"/>
      <c r="AD187"/>
      <c r="AE187"/>
      <c r="AF187"/>
      <c r="AG187"/>
      <c r="AH187"/>
      <c r="AI187"/>
    </row>
    <row r="188" spans="1:35" s="20" customFormat="1" ht="11.25" customHeight="1" x14ac:dyDescent="0.2">
      <c r="A188" s="13"/>
      <c r="B188" s="31" t="s">
        <v>43</v>
      </c>
      <c r="C188" s="232">
        <v>1222273</v>
      </c>
      <c r="D188" s="232"/>
      <c r="E188" s="232">
        <v>277544</v>
      </c>
      <c r="F188" s="232"/>
      <c r="G188" s="232">
        <v>336</v>
      </c>
      <c r="H188" s="232"/>
      <c r="I188" s="232">
        <v>4440</v>
      </c>
      <c r="J188" s="232"/>
      <c r="K188" s="232">
        <v>955</v>
      </c>
      <c r="L188"/>
      <c r="M188"/>
      <c r="N188"/>
      <c r="O188"/>
      <c r="P188"/>
      <c r="Q188"/>
      <c r="R188"/>
      <c r="S188"/>
      <c r="T188"/>
      <c r="U188"/>
      <c r="V188"/>
      <c r="W188"/>
    </row>
    <row r="189" spans="1:35" s="20" customFormat="1" ht="11.25" customHeight="1" x14ac:dyDescent="0.2">
      <c r="A189" s="13"/>
      <c r="B189" s="31" t="s">
        <v>44</v>
      </c>
      <c r="C189" s="232">
        <v>1223264</v>
      </c>
      <c r="D189" s="232"/>
      <c r="E189" s="232">
        <v>279739</v>
      </c>
      <c r="F189" s="232"/>
      <c r="G189" s="232">
        <v>224</v>
      </c>
      <c r="H189" s="232"/>
      <c r="I189" s="232">
        <v>3979</v>
      </c>
      <c r="J189" s="232"/>
      <c r="K189" s="232">
        <v>1035</v>
      </c>
      <c r="L189"/>
      <c r="M189"/>
      <c r="N189"/>
      <c r="O189"/>
      <c r="P189"/>
      <c r="Q189"/>
      <c r="R189"/>
      <c r="S189"/>
      <c r="T189"/>
      <c r="U189"/>
      <c r="V189"/>
      <c r="W189"/>
    </row>
    <row r="190" spans="1:35" s="20" customFormat="1" ht="11.25" customHeight="1" x14ac:dyDescent="0.2">
      <c r="A190" s="13"/>
      <c r="B190" s="31" t="s">
        <v>45</v>
      </c>
      <c r="C190" s="232">
        <v>1221322</v>
      </c>
      <c r="D190" s="232"/>
      <c r="E190" s="232">
        <v>284523</v>
      </c>
      <c r="F190" s="232"/>
      <c r="G190" s="232">
        <v>238</v>
      </c>
      <c r="H190" s="232"/>
      <c r="I190" s="232">
        <v>3610</v>
      </c>
      <c r="J190" s="232"/>
      <c r="K190" s="232">
        <v>1027</v>
      </c>
      <c r="L190"/>
      <c r="M190" s="89"/>
      <c r="N190"/>
      <c r="O190"/>
      <c r="P190"/>
      <c r="Q190"/>
      <c r="R190"/>
      <c r="S190"/>
      <c r="T190"/>
      <c r="U190"/>
      <c r="V190"/>
      <c r="W190"/>
    </row>
    <row r="191" spans="1:35" s="20" customFormat="1" ht="11.25" customHeight="1" x14ac:dyDescent="0.2">
      <c r="A191" s="13"/>
      <c r="B191" s="31" t="s">
        <v>46</v>
      </c>
      <c r="C191" s="232">
        <v>1219780</v>
      </c>
      <c r="D191" s="232"/>
      <c r="E191" s="232">
        <v>288063</v>
      </c>
      <c r="F191" s="232"/>
      <c r="G191" s="232">
        <v>122</v>
      </c>
      <c r="H191" s="232"/>
      <c r="I191" s="232">
        <v>2733</v>
      </c>
      <c r="J191" s="232"/>
      <c r="K191" s="232">
        <v>884</v>
      </c>
      <c r="L191"/>
      <c r="M191" s="89"/>
      <c r="N191"/>
      <c r="O191"/>
      <c r="P191"/>
      <c r="Q191"/>
      <c r="R191"/>
      <c r="S191"/>
      <c r="T191"/>
      <c r="U191"/>
      <c r="V191"/>
      <c r="W191"/>
    </row>
    <row r="192" spans="1:35" s="20" customFormat="1" ht="11.25" customHeight="1" x14ac:dyDescent="0.2">
      <c r="A192" s="13"/>
      <c r="B192" s="31" t="s">
        <v>47</v>
      </c>
      <c r="C192" s="232">
        <v>1217888</v>
      </c>
      <c r="D192" s="232"/>
      <c r="E192" s="232">
        <v>291356</v>
      </c>
      <c r="F192" s="232"/>
      <c r="G192" s="232">
        <v>68</v>
      </c>
      <c r="H192" s="232"/>
      <c r="I192" s="232">
        <v>2020</v>
      </c>
      <c r="J192" s="232"/>
      <c r="K192" s="232">
        <v>786</v>
      </c>
      <c r="L192"/>
      <c r="M192" s="89"/>
      <c r="N192"/>
      <c r="O192"/>
      <c r="P192"/>
      <c r="Q192"/>
      <c r="R192"/>
      <c r="S192"/>
      <c r="T192"/>
      <c r="U192"/>
      <c r="V192"/>
      <c r="W192"/>
    </row>
    <row r="193" spans="1:35" s="20" customFormat="1" ht="11.25" customHeight="1" x14ac:dyDescent="0.2">
      <c r="A193" s="13"/>
      <c r="B193" s="31"/>
      <c r="C193" s="232"/>
      <c r="D193" s="232"/>
      <c r="E193" s="232"/>
      <c r="F193" s="232"/>
      <c r="G193" s="232"/>
      <c r="H193" s="232"/>
      <c r="I193" s="232"/>
      <c r="J193" s="232"/>
      <c r="K193" s="232"/>
      <c r="L193"/>
      <c r="M193"/>
      <c r="N193"/>
      <c r="O193"/>
      <c r="P193"/>
      <c r="Q193"/>
      <c r="R193"/>
      <c r="S193"/>
      <c r="T193"/>
      <c r="U193"/>
      <c r="V193"/>
      <c r="W193"/>
    </row>
    <row r="194" spans="1:35" s="115" customFormat="1" ht="11.25" customHeight="1" x14ac:dyDescent="0.2">
      <c r="A194" s="13">
        <v>2020</v>
      </c>
      <c r="B194" s="31" t="s">
        <v>36</v>
      </c>
      <c r="C194" s="232">
        <v>1217274</v>
      </c>
      <c r="D194" s="232"/>
      <c r="E194" s="232">
        <v>293266</v>
      </c>
      <c r="F194" s="232"/>
      <c r="G194" s="232">
        <v>72</v>
      </c>
      <c r="H194" s="232"/>
      <c r="I194" s="232">
        <v>2065</v>
      </c>
      <c r="J194" s="232"/>
      <c r="K194" s="232">
        <v>864</v>
      </c>
      <c r="L194" s="235"/>
      <c r="M194" s="229"/>
      <c r="N194" s="229"/>
      <c r="O194" s="229"/>
      <c r="P194" s="229"/>
      <c r="Q194" s="235"/>
      <c r="R194" s="235"/>
      <c r="S194" s="235"/>
      <c r="T194" s="235"/>
      <c r="U194" s="235"/>
      <c r="V194" s="236"/>
      <c r="W194" s="235"/>
      <c r="X194" s="235"/>
      <c r="Y194" s="235"/>
      <c r="Z194" s="235"/>
    </row>
    <row r="195" spans="1:35" s="233" customFormat="1" ht="11.25" customHeight="1" x14ac:dyDescent="0.2">
      <c r="B195" s="31" t="s">
        <v>37</v>
      </c>
      <c r="C195" s="232">
        <v>1218012</v>
      </c>
      <c r="E195" s="232">
        <v>294377</v>
      </c>
      <c r="G195" s="232">
        <v>118</v>
      </c>
      <c r="I195" s="232">
        <v>2531</v>
      </c>
      <c r="K195" s="232">
        <v>833</v>
      </c>
    </row>
    <row r="196" spans="1:35" s="132" customFormat="1" x14ac:dyDescent="0.2">
      <c r="A196" s="213"/>
      <c r="B196" s="206" t="s">
        <v>38</v>
      </c>
      <c r="C196" s="120">
        <v>1219946</v>
      </c>
      <c r="D196" s="120"/>
      <c r="E196" s="120">
        <v>295138</v>
      </c>
      <c r="F196" s="120"/>
      <c r="G196" s="120">
        <v>378</v>
      </c>
      <c r="H196" s="120"/>
      <c r="I196" s="120">
        <v>3522</v>
      </c>
      <c r="J196" s="120"/>
      <c r="K196" s="120">
        <v>1239</v>
      </c>
      <c r="L196" s="120"/>
      <c r="N196" s="140"/>
      <c r="O196" s="140"/>
      <c r="P196" s="140"/>
      <c r="Q196" s="140"/>
      <c r="R196" s="140"/>
      <c r="S196" s="140"/>
      <c r="T196" s="140"/>
      <c r="U196" s="140"/>
      <c r="V196" s="140"/>
    </row>
    <row r="197" spans="1:35" s="189" customFormat="1" x14ac:dyDescent="0.2">
      <c r="B197" s="31" t="s">
        <v>39</v>
      </c>
      <c r="C197" s="231">
        <v>1225860</v>
      </c>
      <c r="D197" s="231"/>
      <c r="E197" s="231">
        <v>294352</v>
      </c>
      <c r="F197" s="29"/>
      <c r="G197" s="29">
        <v>621</v>
      </c>
      <c r="H197" s="29"/>
      <c r="I197" s="120">
        <f>6135-G197</f>
        <v>5514</v>
      </c>
      <c r="J197" s="29"/>
      <c r="K197" s="29">
        <v>1023</v>
      </c>
      <c r="L197" s="120"/>
      <c r="M197" s="132"/>
      <c r="N197" s="140"/>
      <c r="O197" s="140"/>
      <c r="P197" s="140"/>
      <c r="Q197" s="140"/>
      <c r="R197" s="140"/>
      <c r="S197" s="140"/>
      <c r="T197" s="140"/>
      <c r="U197" s="140"/>
      <c r="V197" s="140"/>
      <c r="W197" s="132"/>
      <c r="X197" s="132"/>
    </row>
    <row r="198" spans="1:35" s="189" customFormat="1" x14ac:dyDescent="0.2">
      <c r="B198" s="31" t="s">
        <v>40</v>
      </c>
      <c r="C198" s="231">
        <v>1232948</v>
      </c>
      <c r="D198" s="231"/>
      <c r="E198" s="231">
        <v>292956</v>
      </c>
      <c r="F198" s="29"/>
      <c r="G198" s="29">
        <v>563</v>
      </c>
      <c r="H198" s="29"/>
      <c r="I198" s="120">
        <v>6095</v>
      </c>
      <c r="J198" s="29"/>
      <c r="K198" s="29">
        <v>989</v>
      </c>
      <c r="L198" s="120"/>
      <c r="M198" s="132"/>
      <c r="N198" s="140"/>
      <c r="O198" s="140"/>
      <c r="P198" s="140"/>
      <c r="Q198" s="140"/>
      <c r="R198" s="140"/>
      <c r="S198" s="140"/>
      <c r="T198" s="140"/>
      <c r="U198" s="140"/>
      <c r="V198" s="140"/>
      <c r="W198" s="132"/>
      <c r="X198" s="132"/>
    </row>
    <row r="199" spans="1:35" s="28" customFormat="1" x14ac:dyDescent="0.2">
      <c r="A199" s="32"/>
      <c r="B199" s="31" t="s">
        <v>41</v>
      </c>
      <c r="C199" s="180">
        <v>1242144</v>
      </c>
      <c r="D199" s="231"/>
      <c r="E199" s="231">
        <v>290705</v>
      </c>
      <c r="F199" s="231"/>
      <c r="G199" s="29">
        <v>559</v>
      </c>
      <c r="H199" s="29"/>
      <c r="I199" s="29">
        <v>7517</v>
      </c>
      <c r="J199" s="120"/>
      <c r="K199" s="29">
        <v>1156</v>
      </c>
      <c r="L199" s="29"/>
      <c r="M199" s="29"/>
      <c r="N199" s="29"/>
      <c r="O199" s="29"/>
      <c r="P199" s="29"/>
      <c r="Q199" s="29"/>
      <c r="R199" s="29"/>
      <c r="S199" s="29"/>
      <c r="T199" s="29"/>
      <c r="U199" s="29"/>
      <c r="V199" s="29"/>
      <c r="W199" s="29"/>
      <c r="X199" s="29"/>
      <c r="Y199" s="29"/>
      <c r="Z199" s="29"/>
      <c r="AA199" s="257"/>
      <c r="AB199"/>
      <c r="AC199"/>
      <c r="AD199"/>
      <c r="AE199"/>
      <c r="AF199"/>
      <c r="AG199"/>
      <c r="AH199"/>
      <c r="AI199"/>
    </row>
    <row r="200" spans="1:35" s="28" customFormat="1" x14ac:dyDescent="0.2">
      <c r="A200" s="32"/>
      <c r="B200" s="31" t="s">
        <v>42</v>
      </c>
      <c r="C200" s="180">
        <v>1249287</v>
      </c>
      <c r="D200" s="231"/>
      <c r="E200" s="231">
        <v>289059</v>
      </c>
      <c r="F200" s="231"/>
      <c r="G200" s="29">
        <v>558</v>
      </c>
      <c r="H200" s="29"/>
      <c r="I200" s="29">
        <v>5978</v>
      </c>
      <c r="J200" s="29"/>
      <c r="K200" s="29">
        <v>1070</v>
      </c>
      <c r="L200" s="29"/>
      <c r="M200" s="29"/>
      <c r="N200" s="29"/>
      <c r="O200" s="29"/>
      <c r="P200" s="29"/>
      <c r="Q200" s="29"/>
      <c r="R200" s="29"/>
      <c r="S200" s="29"/>
      <c r="T200" s="29"/>
      <c r="U200" s="29"/>
      <c r="V200" s="29"/>
      <c r="W200" s="29"/>
      <c r="X200" s="29"/>
      <c r="Y200" s="29"/>
      <c r="Z200" s="29"/>
      <c r="AA200" s="257"/>
      <c r="AB200"/>
      <c r="AC200"/>
      <c r="AD200"/>
      <c r="AE200"/>
      <c r="AF200"/>
      <c r="AG200"/>
      <c r="AH200"/>
      <c r="AI200"/>
    </row>
    <row r="201" spans="1:35" s="28" customFormat="1" x14ac:dyDescent="0.2">
      <c r="A201" s="32"/>
      <c r="B201" s="31" t="s">
        <v>43</v>
      </c>
      <c r="C201" s="180">
        <v>1253462</v>
      </c>
      <c r="D201" s="231"/>
      <c r="E201" s="231">
        <v>288906</v>
      </c>
      <c r="F201" s="231"/>
      <c r="G201" s="29">
        <v>376</v>
      </c>
      <c r="H201" s="29"/>
      <c r="I201" s="29">
        <v>4682</v>
      </c>
      <c r="J201" s="120"/>
      <c r="K201" s="29">
        <v>1071</v>
      </c>
      <c r="L201" s="29"/>
      <c r="M201" s="29"/>
      <c r="N201" s="29"/>
      <c r="O201" s="29"/>
      <c r="P201" s="29"/>
      <c r="Q201" s="29"/>
      <c r="R201" s="29"/>
      <c r="S201" s="29"/>
      <c r="T201" s="29"/>
      <c r="U201" s="29"/>
      <c r="V201" s="29"/>
      <c r="W201" s="29"/>
      <c r="X201" s="29"/>
      <c r="Y201" s="29"/>
      <c r="Z201" s="29"/>
      <c r="AA201" s="254"/>
      <c r="AB201" s="254"/>
      <c r="AC201"/>
      <c r="AD201"/>
      <c r="AE201"/>
      <c r="AF201"/>
      <c r="AG201"/>
      <c r="AH201"/>
      <c r="AI201"/>
    </row>
    <row r="202" spans="1:35" s="28" customFormat="1" x14ac:dyDescent="0.2">
      <c r="A202" s="32"/>
      <c r="B202" s="31" t="s">
        <v>44</v>
      </c>
      <c r="C202" s="180">
        <v>1255642</v>
      </c>
      <c r="D202" s="231"/>
      <c r="E202" s="231">
        <v>290466</v>
      </c>
      <c r="F202" s="231"/>
      <c r="G202" s="29">
        <v>269</v>
      </c>
      <c r="H202" s="29"/>
      <c r="I202" s="29">
        <v>4614</v>
      </c>
      <c r="J202" s="120"/>
      <c r="K202" s="29">
        <v>1174</v>
      </c>
      <c r="L202" s="29"/>
      <c r="M202" s="29"/>
      <c r="N202" s="29"/>
      <c r="O202" s="29"/>
      <c r="P202" s="29"/>
      <c r="Q202" s="29"/>
      <c r="R202" s="29"/>
      <c r="S202" s="29"/>
      <c r="T202" s="29"/>
      <c r="U202" s="29"/>
      <c r="V202" s="29"/>
      <c r="W202" s="29"/>
      <c r="X202" s="29"/>
      <c r="Y202" s="29"/>
      <c r="Z202" s="29"/>
      <c r="AA202" s="254"/>
      <c r="AB202" s="254"/>
      <c r="AC202"/>
      <c r="AD202"/>
      <c r="AE202"/>
      <c r="AF202"/>
      <c r="AG202"/>
      <c r="AH202"/>
      <c r="AI202"/>
    </row>
    <row r="203" spans="1:35" s="28" customFormat="1" x14ac:dyDescent="0.2">
      <c r="A203" s="32"/>
      <c r="B203" s="31" t="s">
        <v>45</v>
      </c>
      <c r="C203" s="180">
        <v>1255257</v>
      </c>
      <c r="D203" s="231"/>
      <c r="E203" s="231">
        <v>294421</v>
      </c>
      <c r="F203" s="231"/>
      <c r="G203" s="29">
        <v>243</v>
      </c>
      <c r="H203" s="29"/>
      <c r="I203" s="29">
        <v>4279</v>
      </c>
      <c r="J203" s="120"/>
      <c r="K203" s="29">
        <v>984</v>
      </c>
      <c r="L203" s="29"/>
      <c r="M203" s="29"/>
      <c r="N203" s="29"/>
      <c r="O203" s="29"/>
      <c r="P203" s="29"/>
      <c r="Q203" s="29"/>
      <c r="R203" s="29"/>
      <c r="S203" s="29"/>
      <c r="T203" s="29"/>
      <c r="U203" s="29"/>
      <c r="V203" s="29"/>
      <c r="W203" s="29"/>
      <c r="X203" s="29"/>
      <c r="Y203" s="29"/>
      <c r="Z203" s="29"/>
      <c r="AA203" s="260"/>
      <c r="AB203" s="254"/>
      <c r="AC203"/>
      <c r="AD203"/>
      <c r="AE203"/>
      <c r="AF203"/>
      <c r="AG203"/>
      <c r="AH203"/>
      <c r="AI203"/>
    </row>
    <row r="204" spans="1:35" s="28" customFormat="1" x14ac:dyDescent="0.2">
      <c r="A204" s="32"/>
      <c r="B204" s="31" t="s">
        <v>46</v>
      </c>
      <c r="C204" s="231">
        <v>1254033</v>
      </c>
      <c r="D204" s="231"/>
      <c r="E204" s="231">
        <v>298310</v>
      </c>
      <c r="F204" s="231"/>
      <c r="G204" s="29">
        <v>159</v>
      </c>
      <c r="H204" s="29"/>
      <c r="I204" s="29">
        <v>3529</v>
      </c>
      <c r="J204" s="120"/>
      <c r="K204" s="29">
        <v>1030</v>
      </c>
      <c r="L204" s="29"/>
      <c r="M204" s="29"/>
      <c r="N204" s="29"/>
      <c r="O204" s="29"/>
      <c r="P204" s="29"/>
      <c r="Q204" s="29"/>
      <c r="R204" s="29"/>
      <c r="S204" s="29"/>
      <c r="T204" s="29"/>
      <c r="U204" s="29"/>
      <c r="V204" s="29"/>
      <c r="W204" s="29"/>
      <c r="X204" s="29"/>
      <c r="Y204" s="29"/>
      <c r="Z204" s="29"/>
      <c r="AA204" s="260"/>
      <c r="AB204" s="254"/>
      <c r="AC204"/>
      <c r="AD204"/>
      <c r="AE204"/>
      <c r="AF204"/>
      <c r="AG204"/>
      <c r="AH204"/>
      <c r="AI204"/>
    </row>
    <row r="205" spans="1:35" s="28" customFormat="1" x14ac:dyDescent="0.2">
      <c r="A205" s="32"/>
      <c r="B205" s="31" t="s">
        <v>47</v>
      </c>
      <c r="C205" s="180">
        <v>1252904</v>
      </c>
      <c r="D205" s="180"/>
      <c r="E205" s="231">
        <v>301256</v>
      </c>
      <c r="F205" s="231"/>
      <c r="G205" s="29">
        <v>82</v>
      </c>
      <c r="H205" s="29"/>
      <c r="I205" s="29">
        <v>2892</v>
      </c>
      <c r="J205" s="120"/>
      <c r="K205" s="29">
        <v>1175</v>
      </c>
      <c r="L205" s="29"/>
      <c r="M205" s="29"/>
      <c r="N205" s="29"/>
      <c r="O205" s="29"/>
      <c r="P205" s="29"/>
      <c r="Q205" s="29"/>
      <c r="R205" s="29"/>
      <c r="S205" s="29"/>
      <c r="T205" s="29"/>
      <c r="U205" s="29"/>
      <c r="V205" s="29"/>
      <c r="W205" s="29"/>
      <c r="X205" s="29"/>
      <c r="Y205" s="29"/>
      <c r="Z205" s="29"/>
      <c r="AA205" s="260"/>
      <c r="AB205" s="254"/>
      <c r="AC205"/>
      <c r="AD205"/>
      <c r="AE205"/>
      <c r="AF205"/>
      <c r="AG205"/>
      <c r="AH205"/>
      <c r="AI205"/>
    </row>
    <row r="206" spans="1:35" s="28" customFormat="1" x14ac:dyDescent="0.2">
      <c r="A206" s="32"/>
      <c r="B206" s="31"/>
      <c r="C206" s="180"/>
      <c r="D206" s="180"/>
      <c r="E206" s="231"/>
      <c r="F206" s="231"/>
      <c r="G206" s="29"/>
      <c r="H206" s="29"/>
      <c r="I206" s="29"/>
      <c r="J206" s="120"/>
      <c r="K206" s="29"/>
      <c r="L206" s="29"/>
      <c r="M206" s="29"/>
      <c r="N206" s="29"/>
      <c r="O206" s="29"/>
      <c r="P206" s="29"/>
      <c r="Q206" s="29"/>
      <c r="R206" s="29"/>
      <c r="S206" s="29"/>
      <c r="T206" s="29"/>
      <c r="U206" s="29"/>
      <c r="V206" s="29"/>
      <c r="W206" s="29"/>
      <c r="X206" s="29"/>
      <c r="Y206" s="29"/>
      <c r="Z206" s="29"/>
      <c r="AA206" s="260"/>
      <c r="AB206" s="254"/>
      <c r="AC206"/>
      <c r="AD206"/>
      <c r="AE206"/>
      <c r="AF206"/>
      <c r="AG206"/>
      <c r="AH206"/>
      <c r="AI206"/>
    </row>
    <row r="207" spans="1:35" s="28" customFormat="1" x14ac:dyDescent="0.2">
      <c r="A207" s="91">
        <v>2021</v>
      </c>
      <c r="B207" s="31" t="s">
        <v>36</v>
      </c>
      <c r="C207" s="180">
        <v>1252328</v>
      </c>
      <c r="D207" s="231"/>
      <c r="E207" s="180">
        <v>303406</v>
      </c>
      <c r="F207" s="231"/>
      <c r="G207" s="29">
        <v>65</v>
      </c>
      <c r="H207" s="29"/>
      <c r="I207" s="29">
        <v>2194</v>
      </c>
      <c r="J207" s="120"/>
      <c r="K207" s="29">
        <v>696</v>
      </c>
      <c r="L207" s="29"/>
      <c r="M207" s="29"/>
      <c r="N207" s="29"/>
      <c r="O207" s="29"/>
      <c r="P207" s="29"/>
      <c r="Q207" s="29"/>
      <c r="R207" s="29"/>
      <c r="S207" s="29"/>
      <c r="T207" s="29"/>
      <c r="U207" s="29"/>
      <c r="V207" s="29"/>
      <c r="W207" s="29"/>
      <c r="X207" s="29"/>
      <c r="Y207" s="29"/>
      <c r="Z207" s="29"/>
      <c r="AA207" s="260"/>
      <c r="AB207"/>
      <c r="AC207"/>
      <c r="AD207"/>
      <c r="AE207"/>
      <c r="AF207"/>
      <c r="AG207"/>
      <c r="AH207"/>
      <c r="AI207"/>
    </row>
    <row r="208" spans="1:35" s="189" customFormat="1" ht="15" customHeight="1" x14ac:dyDescent="0.2">
      <c r="A208" s="252"/>
      <c r="B208" s="34"/>
      <c r="C208" s="222"/>
      <c r="D208" s="222"/>
      <c r="E208" s="222"/>
      <c r="F208" s="222"/>
      <c r="G208" s="222"/>
      <c r="H208" s="222"/>
      <c r="I208" s="222"/>
      <c r="J208" s="222"/>
      <c r="K208" s="222"/>
      <c r="L208" s="120"/>
      <c r="M208" s="132"/>
      <c r="N208" s="140"/>
      <c r="O208" s="140"/>
      <c r="P208" s="140"/>
      <c r="Q208" s="140"/>
      <c r="R208" s="140"/>
      <c r="S208" s="140"/>
      <c r="T208" s="140"/>
      <c r="U208" s="140"/>
      <c r="V208" s="140"/>
      <c r="W208" s="132"/>
      <c r="X208" s="132"/>
    </row>
    <row r="209" spans="8:11" x14ac:dyDescent="0.2">
      <c r="H209" s="29"/>
    </row>
    <row r="210" spans="8:11" x14ac:dyDescent="0.2">
      <c r="H210" s="29"/>
    </row>
    <row r="211" spans="8:11" x14ac:dyDescent="0.2">
      <c r="H211" s="29"/>
    </row>
    <row r="212" spans="8:11" x14ac:dyDescent="0.2">
      <c r="H212" s="29"/>
      <c r="K212" s="89"/>
    </row>
    <row r="213" spans="8:11" x14ac:dyDescent="0.2">
      <c r="H213" s="29"/>
      <c r="K213" s="89"/>
    </row>
    <row r="214" spans="8:11" x14ac:dyDescent="0.2">
      <c r="H214" s="89"/>
      <c r="I214" s="89"/>
    </row>
  </sheetData>
  <phoneticPr fontId="9" type="noConversion"/>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3">
    <tabColor rgb="FF00B050"/>
  </sheetPr>
  <dimension ref="A1:XFD277"/>
  <sheetViews>
    <sheetView workbookViewId="0">
      <pane ySplit="11" topLeftCell="A172" activePane="bottomLeft" state="frozen"/>
      <selection activeCell="M215" sqref="M215"/>
      <selection pane="bottomLeft"/>
    </sheetView>
  </sheetViews>
  <sheetFormatPr defaultRowHeight="12.75" x14ac:dyDescent="0.2"/>
  <cols>
    <col min="1" max="1" width="6.5703125" style="36" customWidth="1"/>
    <col min="2" max="2" width="10.5703125" customWidth="1"/>
    <col min="3" max="3" width="7.5703125" customWidth="1"/>
    <col min="4" max="4" width="2.5703125" customWidth="1"/>
    <col min="5" max="5" width="8.5703125" bestFit="1" customWidth="1"/>
    <col min="6" max="6" width="2.5703125" customWidth="1"/>
    <col min="7" max="7" width="12.42578125" bestFit="1" customWidth="1"/>
    <col min="8" max="8" width="2.5703125" customWidth="1"/>
    <col min="9" max="9" width="9.5703125" customWidth="1"/>
    <col min="10" max="10" width="2.5703125" customWidth="1"/>
    <col min="11" max="11" width="8.42578125" bestFit="1" customWidth="1"/>
  </cols>
  <sheetData>
    <row r="1" spans="1:13" s="39" customFormat="1" x14ac:dyDescent="0.2">
      <c r="A1" s="1" t="s">
        <v>77</v>
      </c>
      <c r="B1" s="38"/>
      <c r="C1" s="38"/>
      <c r="D1" s="38"/>
      <c r="E1" s="38"/>
      <c r="F1" s="38"/>
      <c r="G1" s="38"/>
      <c r="H1" s="38"/>
      <c r="I1" s="38"/>
      <c r="J1" s="38"/>
      <c r="K1" s="38"/>
    </row>
    <row r="2" spans="1:13" s="39" customFormat="1" x14ac:dyDescent="0.2">
      <c r="A2" s="1" t="s">
        <v>56</v>
      </c>
      <c r="B2" s="38"/>
      <c r="C2" s="38"/>
      <c r="D2" s="38"/>
      <c r="E2" s="38"/>
      <c r="F2" s="38"/>
      <c r="G2" s="38"/>
      <c r="H2" s="38"/>
      <c r="I2" s="38"/>
      <c r="J2" s="38"/>
      <c r="K2" s="38"/>
    </row>
    <row r="3" spans="1:13" s="41" customFormat="1" x14ac:dyDescent="0.2">
      <c r="A3" s="3" t="s">
        <v>78</v>
      </c>
      <c r="B3" s="40"/>
      <c r="C3" s="40"/>
      <c r="D3" s="40"/>
      <c r="E3" s="40"/>
      <c r="F3" s="40"/>
      <c r="G3" s="40"/>
      <c r="H3" s="40"/>
      <c r="I3" s="40"/>
      <c r="J3" s="40"/>
      <c r="K3" s="40"/>
    </row>
    <row r="4" spans="1:13" s="9" customFormat="1" ht="11.25" customHeight="1" x14ac:dyDescent="0.2">
      <c r="A4" s="42"/>
      <c r="B4" s="42"/>
      <c r="C4" s="42"/>
      <c r="D4" s="42"/>
      <c r="E4" s="42"/>
      <c r="F4" s="42"/>
      <c r="G4" s="42"/>
      <c r="H4" s="42"/>
      <c r="I4" s="42"/>
      <c r="J4" s="42"/>
      <c r="K4" s="42"/>
    </row>
    <row r="5" spans="1:13" s="14" customFormat="1" ht="11.25" customHeight="1" x14ac:dyDescent="0.2">
      <c r="A5" s="11"/>
      <c r="B5" s="11"/>
      <c r="C5" s="11" t="s">
        <v>48</v>
      </c>
      <c r="D5" s="11"/>
      <c r="E5" s="11" t="s">
        <v>17</v>
      </c>
      <c r="F5" s="11"/>
      <c r="G5" s="11" t="s">
        <v>49</v>
      </c>
      <c r="H5" s="11"/>
      <c r="I5" s="11"/>
      <c r="J5" s="11"/>
      <c r="K5" s="11" t="s">
        <v>50</v>
      </c>
    </row>
    <row r="6" spans="1:13" s="14" customFormat="1" ht="11.25" customHeight="1" x14ac:dyDescent="0.2">
      <c r="A6" s="11"/>
      <c r="B6" s="11"/>
      <c r="C6" s="18" t="s">
        <v>21</v>
      </c>
      <c r="D6" s="11"/>
      <c r="E6" s="18" t="s">
        <v>22</v>
      </c>
      <c r="F6" s="11"/>
      <c r="G6" s="11" t="s">
        <v>118</v>
      </c>
      <c r="H6" s="11"/>
      <c r="I6" s="11"/>
      <c r="J6" s="11"/>
      <c r="K6" s="11" t="s">
        <v>51</v>
      </c>
    </row>
    <row r="7" spans="1:13" s="14" customFormat="1" ht="11.25" customHeight="1" x14ac:dyDescent="0.2">
      <c r="A7" s="11"/>
      <c r="B7" s="20"/>
      <c r="C7" s="20"/>
      <c r="D7" s="20"/>
      <c r="E7" s="20"/>
      <c r="F7" s="11"/>
      <c r="G7" s="45" t="s">
        <v>52</v>
      </c>
      <c r="H7" s="45"/>
      <c r="I7" s="45"/>
      <c r="J7" s="18"/>
      <c r="K7" s="45" t="s">
        <v>53</v>
      </c>
    </row>
    <row r="8" spans="1:13" s="14" customFormat="1" ht="11.25" customHeight="1" x14ac:dyDescent="0.2">
      <c r="A8" s="11"/>
      <c r="B8" s="20"/>
      <c r="C8" s="20"/>
      <c r="D8" s="20"/>
      <c r="E8" s="20"/>
      <c r="F8" s="11"/>
      <c r="G8" s="46" t="s">
        <v>54</v>
      </c>
      <c r="H8" s="46"/>
      <c r="I8" s="46"/>
      <c r="J8" s="21"/>
      <c r="K8" s="72" t="s">
        <v>54</v>
      </c>
      <c r="L8" s="23"/>
    </row>
    <row r="9" spans="1:13" s="14" customFormat="1" ht="11.25" customHeight="1" x14ac:dyDescent="0.2">
      <c r="A9" s="11"/>
      <c r="B9" s="20"/>
      <c r="C9" s="20"/>
      <c r="D9" s="20"/>
      <c r="E9" s="20"/>
      <c r="F9" s="11"/>
      <c r="G9" s="72"/>
      <c r="H9" s="72"/>
      <c r="I9" s="72"/>
      <c r="J9" s="21"/>
      <c r="K9" s="72"/>
      <c r="L9" s="23"/>
    </row>
    <row r="10" spans="1:13" s="14" customFormat="1" ht="11.25" customHeight="1" x14ac:dyDescent="0.2">
      <c r="A10" s="11"/>
      <c r="B10" s="20"/>
      <c r="C10" s="20"/>
      <c r="D10" s="20"/>
      <c r="E10" s="20"/>
      <c r="F10" s="11"/>
      <c r="G10" s="116" t="s">
        <v>116</v>
      </c>
      <c r="H10" s="118"/>
      <c r="I10" s="116" t="s">
        <v>117</v>
      </c>
      <c r="J10" s="21"/>
      <c r="K10" s="72"/>
      <c r="L10" s="23"/>
    </row>
    <row r="11" spans="1:13" s="14" customFormat="1" ht="11.25" customHeight="1" x14ac:dyDescent="0.2">
      <c r="A11" s="12"/>
      <c r="B11" s="17"/>
      <c r="C11" s="17"/>
      <c r="D11" s="17"/>
      <c r="E11" s="17"/>
      <c r="F11" s="12"/>
      <c r="G11" s="46" t="s">
        <v>120</v>
      </c>
      <c r="H11" s="46"/>
      <c r="I11" s="15" t="s">
        <v>119</v>
      </c>
      <c r="J11" s="15"/>
      <c r="K11" s="46"/>
    </row>
    <row r="12" spans="1:13" ht="11.25" customHeight="1" x14ac:dyDescent="0.2">
      <c r="A12" s="11"/>
      <c r="B12" s="19"/>
      <c r="C12" s="24"/>
      <c r="D12" s="24"/>
      <c r="E12" s="24"/>
      <c r="F12" s="24"/>
      <c r="G12" s="24"/>
      <c r="H12" s="24"/>
      <c r="I12" s="24"/>
      <c r="J12" s="24"/>
      <c r="K12" s="33"/>
    </row>
    <row r="13" spans="1:13" ht="11.25" customHeight="1" x14ac:dyDescent="0.2">
      <c r="A13" s="11">
        <v>2006</v>
      </c>
      <c r="B13" s="19" t="s">
        <v>36</v>
      </c>
      <c r="C13" s="50">
        <v>177068</v>
      </c>
      <c r="D13" s="50"/>
      <c r="E13" s="50">
        <v>110509</v>
      </c>
      <c r="F13" s="50"/>
      <c r="G13" s="37" t="s">
        <v>0</v>
      </c>
      <c r="H13" s="30"/>
      <c r="I13" s="37" t="s">
        <v>0</v>
      </c>
      <c r="J13" s="50"/>
      <c r="K13" s="50">
        <v>150</v>
      </c>
      <c r="L13" s="50"/>
      <c r="M13" s="50"/>
    </row>
    <row r="14" spans="1:13" ht="11.25" customHeight="1" x14ac:dyDescent="0.2">
      <c r="A14" s="11"/>
      <c r="B14" s="19" t="s">
        <v>37</v>
      </c>
      <c r="C14" s="50">
        <v>182080</v>
      </c>
      <c r="D14" s="50"/>
      <c r="E14" s="50">
        <v>106983</v>
      </c>
      <c r="F14" s="50"/>
      <c r="G14" s="37" t="s">
        <v>0</v>
      </c>
      <c r="H14" s="30"/>
      <c r="I14" s="37" t="s">
        <v>0</v>
      </c>
      <c r="J14" s="50"/>
      <c r="K14" s="50">
        <v>146</v>
      </c>
      <c r="L14" s="50"/>
      <c r="M14" s="50"/>
    </row>
    <row r="15" spans="1:13" ht="11.25" customHeight="1" x14ac:dyDescent="0.2">
      <c r="A15" s="11"/>
      <c r="B15" s="19" t="s">
        <v>38</v>
      </c>
      <c r="C15" s="50">
        <v>186531</v>
      </c>
      <c r="D15" s="50"/>
      <c r="E15" s="50">
        <v>103623</v>
      </c>
      <c r="F15" s="50"/>
      <c r="G15" s="37" t="s">
        <v>0</v>
      </c>
      <c r="H15" s="30"/>
      <c r="I15" s="37" t="s">
        <v>0</v>
      </c>
      <c r="J15" s="50"/>
      <c r="K15" s="50">
        <v>165</v>
      </c>
      <c r="L15" s="50"/>
      <c r="M15" s="50"/>
    </row>
    <row r="16" spans="1:13" ht="11.25" customHeight="1" x14ac:dyDescent="0.2">
      <c r="A16" s="11"/>
      <c r="B16" s="19" t="s">
        <v>39</v>
      </c>
      <c r="C16" s="50">
        <v>180367</v>
      </c>
      <c r="D16" s="50"/>
      <c r="E16" s="50">
        <v>110340</v>
      </c>
      <c r="F16" s="50"/>
      <c r="G16" s="37" t="s">
        <v>0</v>
      </c>
      <c r="H16" s="30"/>
      <c r="I16" s="37" t="s">
        <v>0</v>
      </c>
      <c r="J16" s="50"/>
      <c r="K16" s="50">
        <v>165</v>
      </c>
      <c r="L16" s="50"/>
      <c r="M16" s="50"/>
    </row>
    <row r="17" spans="1:13" ht="11.25" customHeight="1" x14ac:dyDescent="0.2">
      <c r="A17" s="11"/>
      <c r="B17" s="19" t="s">
        <v>40</v>
      </c>
      <c r="C17" s="50">
        <v>173165</v>
      </c>
      <c r="D17" s="50"/>
      <c r="E17" s="50">
        <v>118058</v>
      </c>
      <c r="F17" s="50"/>
      <c r="G17" s="37" t="s">
        <v>0</v>
      </c>
      <c r="H17" s="30"/>
      <c r="I17" s="37" t="s">
        <v>0</v>
      </c>
      <c r="J17" s="50"/>
      <c r="K17" s="50">
        <v>148</v>
      </c>
      <c r="L17" s="50"/>
      <c r="M17" s="50"/>
    </row>
    <row r="18" spans="1:13" ht="11.25" customHeight="1" x14ac:dyDescent="0.2">
      <c r="A18" s="11"/>
      <c r="B18" s="19" t="s">
        <v>41</v>
      </c>
      <c r="C18" s="50">
        <v>172238</v>
      </c>
      <c r="D18" s="50"/>
      <c r="E18" s="50">
        <v>119444</v>
      </c>
      <c r="F18" s="50"/>
      <c r="G18" s="37" t="s">
        <v>0</v>
      </c>
      <c r="H18" s="30"/>
      <c r="I18" s="37" t="s">
        <v>0</v>
      </c>
      <c r="J18" s="50"/>
      <c r="K18" s="50">
        <v>99</v>
      </c>
      <c r="L18" s="50"/>
      <c r="M18" s="50"/>
    </row>
    <row r="19" spans="1:13" ht="11.25" customHeight="1" x14ac:dyDescent="0.2">
      <c r="A19" s="11"/>
      <c r="B19" s="19" t="s">
        <v>42</v>
      </c>
      <c r="C19" s="50">
        <v>172138</v>
      </c>
      <c r="D19" s="50"/>
      <c r="E19" s="50">
        <v>120026</v>
      </c>
      <c r="F19" s="50"/>
      <c r="G19" s="37" t="s">
        <v>0</v>
      </c>
      <c r="H19" s="30"/>
      <c r="I19" s="37" t="s">
        <v>0</v>
      </c>
      <c r="J19" s="50"/>
      <c r="K19" s="50">
        <v>58</v>
      </c>
      <c r="L19" s="50"/>
      <c r="M19" s="50"/>
    </row>
    <row r="20" spans="1:13" ht="11.25" customHeight="1" x14ac:dyDescent="0.2">
      <c r="A20" s="11"/>
      <c r="B20" s="19" t="s">
        <v>43</v>
      </c>
      <c r="C20" s="50">
        <v>171968</v>
      </c>
      <c r="D20" s="50"/>
      <c r="E20" s="50">
        <v>120558</v>
      </c>
      <c r="F20" s="50"/>
      <c r="G20" s="37" t="s">
        <v>0</v>
      </c>
      <c r="H20" s="30"/>
      <c r="I20" s="37" t="s">
        <v>0</v>
      </c>
      <c r="J20" s="50"/>
      <c r="K20" s="50">
        <v>77</v>
      </c>
      <c r="L20" s="50"/>
      <c r="M20" s="50"/>
    </row>
    <row r="21" spans="1:13" ht="11.25" customHeight="1" x14ac:dyDescent="0.2">
      <c r="A21" s="11"/>
      <c r="B21" s="19" t="s">
        <v>44</v>
      </c>
      <c r="C21" s="50">
        <v>171860</v>
      </c>
      <c r="D21" s="50"/>
      <c r="E21" s="50">
        <v>121120</v>
      </c>
      <c r="F21" s="50"/>
      <c r="G21" s="37" t="s">
        <v>0</v>
      </c>
      <c r="H21" s="30"/>
      <c r="I21" s="37" t="s">
        <v>0</v>
      </c>
      <c r="J21" s="50"/>
      <c r="K21" s="50">
        <v>90</v>
      </c>
      <c r="L21" s="50"/>
      <c r="M21" s="50"/>
    </row>
    <row r="22" spans="1:13" ht="11.25" customHeight="1" x14ac:dyDescent="0.2">
      <c r="A22" s="11"/>
      <c r="B22" s="19" t="s">
        <v>45</v>
      </c>
      <c r="C22" s="50">
        <v>172004</v>
      </c>
      <c r="D22" s="50"/>
      <c r="E22" s="50">
        <v>121748</v>
      </c>
      <c r="F22" s="50"/>
      <c r="G22" s="37" t="s">
        <v>0</v>
      </c>
      <c r="H22" s="30"/>
      <c r="I22" s="37" t="s">
        <v>0</v>
      </c>
      <c r="J22" s="50"/>
      <c r="K22" s="50">
        <v>92</v>
      </c>
      <c r="L22" s="50"/>
      <c r="M22" s="50"/>
    </row>
    <row r="23" spans="1:13" ht="11.25" customHeight="1" x14ac:dyDescent="0.2">
      <c r="A23" s="11"/>
      <c r="B23" s="19" t="s">
        <v>46</v>
      </c>
      <c r="C23" s="50">
        <v>174189</v>
      </c>
      <c r="D23" s="50"/>
      <c r="E23" s="50">
        <v>121416</v>
      </c>
      <c r="F23" s="50"/>
      <c r="G23" s="37" t="s">
        <v>0</v>
      </c>
      <c r="H23" s="30"/>
      <c r="I23" s="37" t="s">
        <v>0</v>
      </c>
      <c r="J23" s="50"/>
      <c r="K23" s="50">
        <v>106</v>
      </c>
      <c r="L23" s="50"/>
      <c r="M23" s="50"/>
    </row>
    <row r="24" spans="1:13" ht="11.25" customHeight="1" x14ac:dyDescent="0.2">
      <c r="A24" s="11"/>
      <c r="B24" s="51" t="s">
        <v>47</v>
      </c>
      <c r="C24" s="50">
        <v>177269</v>
      </c>
      <c r="D24" s="50"/>
      <c r="E24" s="50">
        <v>120822</v>
      </c>
      <c r="F24" s="50"/>
      <c r="G24" s="37" t="s">
        <v>0</v>
      </c>
      <c r="H24" s="30"/>
      <c r="I24" s="37" t="s">
        <v>0</v>
      </c>
      <c r="J24" s="50"/>
      <c r="K24" s="50">
        <v>127</v>
      </c>
      <c r="L24" s="50"/>
      <c r="M24" s="50"/>
    </row>
    <row r="25" spans="1:13" ht="11.25" customHeight="1" x14ac:dyDescent="0.2">
      <c r="A25" s="13"/>
      <c r="B25" s="22"/>
      <c r="C25" s="76"/>
      <c r="D25" s="76"/>
      <c r="E25" s="76"/>
      <c r="F25" s="76"/>
      <c r="H25" s="76"/>
      <c r="I25" s="76"/>
      <c r="J25" s="76"/>
      <c r="K25" s="76"/>
      <c r="L25" s="50"/>
      <c r="M25" s="76"/>
    </row>
    <row r="26" spans="1:13" ht="11.25" customHeight="1" x14ac:dyDescent="0.2">
      <c r="A26" s="11">
        <v>2007</v>
      </c>
      <c r="B26" s="19" t="s">
        <v>36</v>
      </c>
      <c r="C26" s="50">
        <v>181548</v>
      </c>
      <c r="D26" s="50"/>
      <c r="E26" s="50">
        <v>118544</v>
      </c>
      <c r="F26" s="50"/>
      <c r="G26" s="37" t="s">
        <v>0</v>
      </c>
      <c r="H26" s="30"/>
      <c r="I26" s="37" t="s">
        <v>0</v>
      </c>
      <c r="J26" s="50"/>
      <c r="K26" s="50">
        <v>122</v>
      </c>
      <c r="L26" s="50"/>
      <c r="M26" s="50"/>
    </row>
    <row r="27" spans="1:13" ht="11.25" customHeight="1" x14ac:dyDescent="0.2">
      <c r="A27" s="11"/>
      <c r="B27" s="19" t="s">
        <v>37</v>
      </c>
      <c r="C27" s="50">
        <v>187083</v>
      </c>
      <c r="D27" s="50"/>
      <c r="E27" s="50">
        <v>114536</v>
      </c>
      <c r="F27" s="50"/>
      <c r="G27" s="37" t="s">
        <v>0</v>
      </c>
      <c r="H27" s="30"/>
      <c r="I27" s="37" t="s">
        <v>0</v>
      </c>
      <c r="J27" s="50"/>
      <c r="K27" s="50">
        <v>125</v>
      </c>
      <c r="L27" s="50"/>
      <c r="M27" s="50"/>
    </row>
    <row r="28" spans="1:13" ht="11.25" customHeight="1" x14ac:dyDescent="0.2">
      <c r="A28" s="11"/>
      <c r="B28" s="19" t="s">
        <v>38</v>
      </c>
      <c r="C28" s="50">
        <v>191479</v>
      </c>
      <c r="D28" s="50"/>
      <c r="E28" s="50">
        <v>111560</v>
      </c>
      <c r="F28" s="50"/>
      <c r="G28" s="37" t="s">
        <v>0</v>
      </c>
      <c r="H28" s="30"/>
      <c r="I28" s="37" t="s">
        <v>0</v>
      </c>
      <c r="J28" s="50"/>
      <c r="K28" s="50">
        <v>155</v>
      </c>
      <c r="L28" s="50"/>
      <c r="M28" s="50"/>
    </row>
    <row r="29" spans="1:13" ht="11.25" customHeight="1" x14ac:dyDescent="0.2">
      <c r="A29" s="11"/>
      <c r="B29" s="19" t="s">
        <v>39</v>
      </c>
      <c r="C29" s="50">
        <v>184042</v>
      </c>
      <c r="D29" s="50"/>
      <c r="E29" s="50">
        <v>119782</v>
      </c>
      <c r="F29" s="50"/>
      <c r="G29" s="37" t="s">
        <v>0</v>
      </c>
      <c r="H29" s="30"/>
      <c r="I29" s="37" t="s">
        <v>0</v>
      </c>
      <c r="J29" s="50"/>
      <c r="K29" s="50">
        <v>178</v>
      </c>
      <c r="L29" s="50"/>
      <c r="M29" s="50"/>
    </row>
    <row r="30" spans="1:13" ht="11.25" customHeight="1" x14ac:dyDescent="0.2">
      <c r="A30" s="11"/>
      <c r="B30" s="19" t="s">
        <v>40</v>
      </c>
      <c r="C30" s="50">
        <v>179801</v>
      </c>
      <c r="D30" s="50"/>
      <c r="E30" s="50">
        <v>124716</v>
      </c>
      <c r="F30" s="50"/>
      <c r="G30" s="37" t="s">
        <v>0</v>
      </c>
      <c r="H30" s="30"/>
      <c r="I30" s="37" t="s">
        <v>0</v>
      </c>
      <c r="J30" s="50"/>
      <c r="K30" s="50">
        <v>162</v>
      </c>
      <c r="L30" s="50"/>
      <c r="M30" s="50"/>
    </row>
    <row r="31" spans="1:13" ht="11.25" customHeight="1" x14ac:dyDescent="0.2">
      <c r="A31" s="11"/>
      <c r="B31" s="19" t="s">
        <v>41</v>
      </c>
      <c r="C31" s="50">
        <v>179207</v>
      </c>
      <c r="D31" s="50"/>
      <c r="E31" s="50">
        <v>125859</v>
      </c>
      <c r="F31" s="50"/>
      <c r="G31" s="37" t="s">
        <v>0</v>
      </c>
      <c r="H31" s="30"/>
      <c r="I31" s="37" t="s">
        <v>0</v>
      </c>
      <c r="J31" s="50"/>
      <c r="K31" s="50">
        <v>103</v>
      </c>
      <c r="L31" s="50"/>
      <c r="M31" s="50"/>
    </row>
    <row r="32" spans="1:13" ht="11.25" customHeight="1" x14ac:dyDescent="0.2">
      <c r="A32" s="11"/>
      <c r="B32" s="19" t="s">
        <v>42</v>
      </c>
      <c r="C32" s="50">
        <v>178434</v>
      </c>
      <c r="D32" s="50"/>
      <c r="E32" s="50">
        <v>127123</v>
      </c>
      <c r="F32" s="50"/>
      <c r="G32" s="37" t="s">
        <v>0</v>
      </c>
      <c r="H32" s="30"/>
      <c r="I32" s="37" t="s">
        <v>0</v>
      </c>
      <c r="J32" s="50"/>
      <c r="K32" s="50">
        <v>92</v>
      </c>
      <c r="L32" s="50"/>
      <c r="M32" s="50"/>
    </row>
    <row r="33" spans="1:13" ht="11.25" customHeight="1" x14ac:dyDescent="0.2">
      <c r="A33" s="11"/>
      <c r="B33" s="19" t="s">
        <v>43</v>
      </c>
      <c r="C33" s="50">
        <v>177784</v>
      </c>
      <c r="D33" s="50"/>
      <c r="E33" s="50">
        <v>128183</v>
      </c>
      <c r="F33" s="50"/>
      <c r="G33" s="37" t="s">
        <v>0</v>
      </c>
      <c r="H33" s="30"/>
      <c r="I33" s="37" t="s">
        <v>0</v>
      </c>
      <c r="J33" s="50"/>
      <c r="K33" s="50">
        <v>128</v>
      </c>
      <c r="L33" s="50"/>
      <c r="M33" s="50"/>
    </row>
    <row r="34" spans="1:13" ht="11.25" customHeight="1" x14ac:dyDescent="0.2">
      <c r="A34" s="11"/>
      <c r="B34" s="19" t="s">
        <v>44</v>
      </c>
      <c r="C34" s="50">
        <v>177532</v>
      </c>
      <c r="D34" s="50"/>
      <c r="E34" s="50">
        <v>128912</v>
      </c>
      <c r="F34" s="50"/>
      <c r="G34" s="37" t="s">
        <v>0</v>
      </c>
      <c r="H34" s="30"/>
      <c r="I34" s="37" t="s">
        <v>0</v>
      </c>
      <c r="J34" s="50"/>
      <c r="K34" s="50">
        <v>104</v>
      </c>
      <c r="L34" s="50"/>
      <c r="M34" s="50"/>
    </row>
    <row r="35" spans="1:13" ht="11.25" customHeight="1" x14ac:dyDescent="0.2">
      <c r="A35" s="11"/>
      <c r="B35" s="19" t="s">
        <v>45</v>
      </c>
      <c r="C35" s="50">
        <v>177201</v>
      </c>
      <c r="D35" s="50"/>
      <c r="E35" s="50">
        <v>130046</v>
      </c>
      <c r="F35" s="50"/>
      <c r="G35" s="37" t="s">
        <v>0</v>
      </c>
      <c r="H35" s="30"/>
      <c r="I35" s="37" t="s">
        <v>0</v>
      </c>
      <c r="J35" s="50"/>
      <c r="K35" s="50">
        <v>102</v>
      </c>
      <c r="L35" s="50"/>
      <c r="M35" s="50"/>
    </row>
    <row r="36" spans="1:13" ht="11.25" customHeight="1" x14ac:dyDescent="0.2">
      <c r="A36" s="11"/>
      <c r="B36" s="19" t="s">
        <v>46</v>
      </c>
      <c r="C36" s="50">
        <v>179172</v>
      </c>
      <c r="D36" s="50"/>
      <c r="E36" s="50">
        <v>130101</v>
      </c>
      <c r="F36" s="50"/>
      <c r="G36" s="37" t="s">
        <v>0</v>
      </c>
      <c r="H36" s="30"/>
      <c r="I36" s="37" t="s">
        <v>0</v>
      </c>
      <c r="J36" s="50"/>
      <c r="K36" s="50">
        <v>102</v>
      </c>
      <c r="L36" s="50"/>
      <c r="M36" s="50"/>
    </row>
    <row r="37" spans="1:13" ht="11.25" customHeight="1" x14ac:dyDescent="0.2">
      <c r="A37" s="11"/>
      <c r="B37" s="51" t="s">
        <v>47</v>
      </c>
      <c r="C37" s="50">
        <v>184023</v>
      </c>
      <c r="D37" s="50"/>
      <c r="E37" s="50">
        <v>127985</v>
      </c>
      <c r="F37" s="50"/>
      <c r="G37" s="37" t="s">
        <v>0</v>
      </c>
      <c r="H37" s="30"/>
      <c r="I37" s="37" t="s">
        <v>0</v>
      </c>
      <c r="J37" s="50"/>
      <c r="K37" s="50">
        <v>99</v>
      </c>
      <c r="L37" s="50"/>
      <c r="M37" s="50"/>
    </row>
    <row r="38" spans="1:13" ht="11.25" customHeight="1" x14ac:dyDescent="0.2">
      <c r="A38" s="13"/>
      <c r="B38" s="22"/>
      <c r="C38" s="76"/>
      <c r="D38" s="76"/>
      <c r="E38" s="76"/>
      <c r="F38" s="76"/>
      <c r="H38" s="76"/>
      <c r="I38" s="76"/>
      <c r="J38" s="76"/>
      <c r="K38" s="76"/>
      <c r="L38" s="50"/>
      <c r="M38" s="76"/>
    </row>
    <row r="39" spans="1:13" ht="11.25" customHeight="1" x14ac:dyDescent="0.2">
      <c r="A39" s="11">
        <v>2008</v>
      </c>
      <c r="B39" s="19" t="s">
        <v>36</v>
      </c>
      <c r="C39" s="50">
        <v>188204</v>
      </c>
      <c r="D39" s="50"/>
      <c r="E39" s="50">
        <v>125711</v>
      </c>
      <c r="F39" s="50"/>
      <c r="G39" s="37" t="s">
        <v>0</v>
      </c>
      <c r="H39" s="30"/>
      <c r="I39" s="37" t="s">
        <v>0</v>
      </c>
      <c r="J39" s="50"/>
      <c r="K39" s="50">
        <v>202</v>
      </c>
      <c r="L39" s="50"/>
      <c r="M39" s="50"/>
    </row>
    <row r="40" spans="1:13" ht="11.25" customHeight="1" x14ac:dyDescent="0.2">
      <c r="A40" s="11"/>
      <c r="B40" s="19" t="s">
        <v>37</v>
      </c>
      <c r="C40" s="50">
        <v>193610</v>
      </c>
      <c r="D40" s="50"/>
      <c r="E40" s="50">
        <v>121796</v>
      </c>
      <c r="F40" s="50"/>
      <c r="G40" s="37" t="s">
        <v>0</v>
      </c>
      <c r="H40" s="30"/>
      <c r="I40" s="37" t="s">
        <v>0</v>
      </c>
      <c r="J40" s="50"/>
      <c r="K40" s="50">
        <v>174</v>
      </c>
      <c r="L40" s="50"/>
      <c r="M40" s="50"/>
    </row>
    <row r="41" spans="1:13" ht="11.25" customHeight="1" x14ac:dyDescent="0.2">
      <c r="A41" s="11"/>
      <c r="B41" s="19" t="s">
        <v>38</v>
      </c>
      <c r="C41" s="50">
        <v>198089</v>
      </c>
      <c r="D41" s="50"/>
      <c r="E41" s="50">
        <v>118517</v>
      </c>
      <c r="F41" s="50"/>
      <c r="G41" s="37" t="s">
        <v>0</v>
      </c>
      <c r="H41" s="30"/>
      <c r="I41" s="37" t="s">
        <v>0</v>
      </c>
      <c r="J41" s="50"/>
      <c r="K41" s="50">
        <v>199</v>
      </c>
      <c r="L41" s="50"/>
      <c r="M41" s="50"/>
    </row>
    <row r="42" spans="1:13" ht="11.25" customHeight="1" x14ac:dyDescent="0.2">
      <c r="A42" s="11"/>
      <c r="B42" s="19" t="s">
        <v>39</v>
      </c>
      <c r="C42" s="50">
        <v>190563</v>
      </c>
      <c r="D42" s="50"/>
      <c r="E42" s="50">
        <v>126740</v>
      </c>
      <c r="F42" s="50"/>
      <c r="G42" s="37" t="s">
        <v>0</v>
      </c>
      <c r="H42" s="30"/>
      <c r="I42" s="37" t="s">
        <v>0</v>
      </c>
      <c r="J42" s="50"/>
      <c r="K42" s="50">
        <v>153</v>
      </c>
      <c r="L42" s="50"/>
      <c r="M42" s="50"/>
    </row>
    <row r="43" spans="1:13" ht="11.25" customHeight="1" x14ac:dyDescent="0.2">
      <c r="A43" s="11"/>
      <c r="B43" s="19" t="s">
        <v>40</v>
      </c>
      <c r="C43" s="50">
        <v>184397</v>
      </c>
      <c r="D43" s="50"/>
      <c r="E43" s="50">
        <v>133484</v>
      </c>
      <c r="F43" s="50"/>
      <c r="G43" s="37" t="s">
        <v>0</v>
      </c>
      <c r="H43" s="30"/>
      <c r="I43" s="37" t="s">
        <v>0</v>
      </c>
      <c r="J43" s="50"/>
      <c r="K43" s="50">
        <v>175</v>
      </c>
      <c r="L43" s="50"/>
      <c r="M43" s="50"/>
    </row>
    <row r="44" spans="1:13" ht="11.25" customHeight="1" x14ac:dyDescent="0.2">
      <c r="A44" s="11"/>
      <c r="B44" s="19" t="s">
        <v>41</v>
      </c>
      <c r="C44" s="50">
        <v>183569</v>
      </c>
      <c r="D44" s="50"/>
      <c r="E44" s="50">
        <v>134839</v>
      </c>
      <c r="F44" s="50"/>
      <c r="G44" s="37" t="s">
        <v>0</v>
      </c>
      <c r="H44" s="30"/>
      <c r="I44" s="37" t="s">
        <v>0</v>
      </c>
      <c r="J44" s="50"/>
      <c r="K44" s="50">
        <v>104</v>
      </c>
      <c r="L44" s="50"/>
      <c r="M44" s="50"/>
    </row>
    <row r="45" spans="1:13" ht="11.25" customHeight="1" x14ac:dyDescent="0.2">
      <c r="A45" s="11"/>
      <c r="B45" s="19" t="s">
        <v>42</v>
      </c>
      <c r="C45" s="50">
        <v>183320</v>
      </c>
      <c r="D45" s="50"/>
      <c r="E45" s="50">
        <v>135571</v>
      </c>
      <c r="F45" s="50"/>
      <c r="G45" s="37" t="s">
        <v>0</v>
      </c>
      <c r="H45" s="30"/>
      <c r="I45" s="37" t="s">
        <v>0</v>
      </c>
      <c r="J45" s="50"/>
      <c r="K45" s="50">
        <v>93</v>
      </c>
      <c r="L45" s="50"/>
      <c r="M45" s="50"/>
    </row>
    <row r="46" spans="1:13" ht="11.25" customHeight="1" x14ac:dyDescent="0.2">
      <c r="A46" s="11"/>
      <c r="B46" s="19" t="s">
        <v>43</v>
      </c>
      <c r="C46" s="50">
        <v>183097</v>
      </c>
      <c r="D46" s="50"/>
      <c r="E46" s="50">
        <v>136099</v>
      </c>
      <c r="F46" s="50"/>
      <c r="G46" s="37" t="s">
        <v>0</v>
      </c>
      <c r="H46" s="30"/>
      <c r="I46" s="37" t="s">
        <v>0</v>
      </c>
      <c r="J46" s="50"/>
      <c r="K46" s="50">
        <v>126</v>
      </c>
      <c r="L46" s="50"/>
      <c r="M46" s="50"/>
    </row>
    <row r="47" spans="1:13" ht="11.25" customHeight="1" x14ac:dyDescent="0.2">
      <c r="A47" s="11"/>
      <c r="B47" s="19" t="s">
        <v>44</v>
      </c>
      <c r="C47" s="30">
        <v>183073</v>
      </c>
      <c r="D47" s="30"/>
      <c r="E47" s="30">
        <v>136703</v>
      </c>
      <c r="F47" s="50"/>
      <c r="G47" s="37" t="s">
        <v>0</v>
      </c>
      <c r="H47" s="30"/>
      <c r="I47" s="37" t="s">
        <v>0</v>
      </c>
      <c r="J47" s="50"/>
      <c r="K47" s="50">
        <v>71</v>
      </c>
      <c r="L47" s="50"/>
      <c r="M47" s="50"/>
    </row>
    <row r="48" spans="1:13" ht="11.25" customHeight="1" x14ac:dyDescent="0.2">
      <c r="A48" s="11"/>
      <c r="B48" s="19" t="s">
        <v>45</v>
      </c>
      <c r="C48" s="50">
        <v>182912</v>
      </c>
      <c r="D48" s="50"/>
      <c r="E48" s="50">
        <v>137618</v>
      </c>
      <c r="F48" s="50"/>
      <c r="G48" s="37" t="s">
        <v>0</v>
      </c>
      <c r="H48" s="30"/>
      <c r="I48" s="37" t="s">
        <v>0</v>
      </c>
      <c r="J48" s="50"/>
      <c r="K48" s="50">
        <v>89</v>
      </c>
      <c r="L48" s="50"/>
      <c r="M48" s="50"/>
    </row>
    <row r="49" spans="1:15" ht="11.25" customHeight="1" x14ac:dyDescent="0.2">
      <c r="A49" s="11"/>
      <c r="B49" s="19" t="s">
        <v>46</v>
      </c>
      <c r="C49" s="50">
        <v>183668</v>
      </c>
      <c r="D49" s="50"/>
      <c r="E49" s="50">
        <v>138027</v>
      </c>
      <c r="F49" s="50"/>
      <c r="G49" s="37" t="s">
        <v>0</v>
      </c>
      <c r="H49" s="30"/>
      <c r="I49" s="37" t="s">
        <v>0</v>
      </c>
      <c r="J49" s="50"/>
      <c r="K49" s="50">
        <v>98</v>
      </c>
      <c r="L49" s="50"/>
      <c r="M49" s="50"/>
    </row>
    <row r="50" spans="1:15" ht="11.25" customHeight="1" x14ac:dyDescent="0.2">
      <c r="A50" s="11"/>
      <c r="B50" s="51" t="s">
        <v>47</v>
      </c>
      <c r="C50" s="50">
        <v>190886</v>
      </c>
      <c r="D50" s="50"/>
      <c r="E50" s="50">
        <v>133406</v>
      </c>
      <c r="F50" s="50"/>
      <c r="G50" s="37" t="s">
        <v>0</v>
      </c>
      <c r="H50" s="30"/>
      <c r="I50" s="37" t="s">
        <v>0</v>
      </c>
      <c r="J50" s="50"/>
      <c r="K50" s="50">
        <v>145</v>
      </c>
      <c r="L50" s="50"/>
      <c r="M50" s="50"/>
    </row>
    <row r="51" spans="1:15" ht="11.25" customHeight="1" x14ac:dyDescent="0.2">
      <c r="A51" s="11"/>
      <c r="B51" s="51"/>
      <c r="C51" s="50"/>
      <c r="D51" s="50"/>
      <c r="E51" s="50"/>
      <c r="F51" s="50"/>
      <c r="H51" s="50"/>
      <c r="I51" s="50"/>
      <c r="J51" s="50"/>
      <c r="K51" s="50"/>
      <c r="L51" s="50"/>
      <c r="M51" s="50"/>
    </row>
    <row r="52" spans="1:15" ht="11.25" customHeight="1" x14ac:dyDescent="0.2">
      <c r="A52" s="11">
        <v>2009</v>
      </c>
      <c r="B52" s="51" t="s">
        <v>36</v>
      </c>
      <c r="C52" s="50">
        <v>195658</v>
      </c>
      <c r="D52" s="50"/>
      <c r="E52" s="50">
        <v>130480</v>
      </c>
      <c r="F52" s="50"/>
      <c r="G52" s="50">
        <v>380</v>
      </c>
      <c r="H52" s="50"/>
      <c r="I52" s="50">
        <v>1602</v>
      </c>
      <c r="J52" s="50"/>
      <c r="K52" s="50">
        <v>146</v>
      </c>
      <c r="L52" s="50"/>
      <c r="M52" s="50"/>
      <c r="N52" s="89"/>
      <c r="O52" s="89"/>
    </row>
    <row r="53" spans="1:15" ht="11.25" customHeight="1" x14ac:dyDescent="0.2">
      <c r="A53" s="11"/>
      <c r="B53" s="19" t="s">
        <v>37</v>
      </c>
      <c r="C53" s="50">
        <v>200660</v>
      </c>
      <c r="D53" s="50"/>
      <c r="E53" s="50">
        <v>126892</v>
      </c>
      <c r="F53" s="50"/>
      <c r="G53" s="50">
        <v>324</v>
      </c>
      <c r="H53" s="50"/>
      <c r="I53" s="50">
        <v>1228</v>
      </c>
      <c r="J53" s="50"/>
      <c r="K53" s="50">
        <v>146</v>
      </c>
      <c r="L53" s="50"/>
      <c r="M53" s="50"/>
      <c r="N53" s="89"/>
      <c r="O53" s="89"/>
    </row>
    <row r="54" spans="1:15" ht="11.25" customHeight="1" x14ac:dyDescent="0.2">
      <c r="A54" s="11"/>
      <c r="B54" s="19" t="s">
        <v>38</v>
      </c>
      <c r="C54" s="50">
        <v>205238</v>
      </c>
      <c r="D54" s="50"/>
      <c r="E54" s="50">
        <v>123895</v>
      </c>
      <c r="F54" s="50"/>
      <c r="G54" s="50">
        <v>353</v>
      </c>
      <c r="H54" s="50"/>
      <c r="I54" s="50">
        <v>1397</v>
      </c>
      <c r="J54" s="50"/>
      <c r="K54" s="50">
        <v>190</v>
      </c>
      <c r="L54" s="50"/>
      <c r="M54" s="50"/>
      <c r="N54" s="89"/>
      <c r="O54" s="89"/>
    </row>
    <row r="55" spans="1:15" ht="11.25" customHeight="1" x14ac:dyDescent="0.2">
      <c r="A55" s="11"/>
      <c r="B55" s="31" t="s">
        <v>39</v>
      </c>
      <c r="C55" s="50">
        <v>205862</v>
      </c>
      <c r="D55" s="50"/>
      <c r="E55" s="50">
        <v>131112</v>
      </c>
      <c r="F55" s="50"/>
      <c r="G55" s="50">
        <v>479</v>
      </c>
      <c r="H55" s="50"/>
      <c r="I55" s="50">
        <v>582</v>
      </c>
      <c r="J55" s="50"/>
      <c r="K55" s="50">
        <v>204</v>
      </c>
      <c r="L55" s="50"/>
      <c r="M55" s="50"/>
      <c r="N55" s="89"/>
      <c r="O55" s="89"/>
    </row>
    <row r="56" spans="1:15" ht="11.25" customHeight="1" x14ac:dyDescent="0.2">
      <c r="A56" s="11"/>
      <c r="B56" s="19" t="s">
        <v>40</v>
      </c>
      <c r="C56" s="50">
        <v>198661</v>
      </c>
      <c r="D56" s="50"/>
      <c r="E56" s="50">
        <v>131858</v>
      </c>
      <c r="F56" s="50"/>
      <c r="G56" s="50">
        <v>612</v>
      </c>
      <c r="H56" s="50"/>
      <c r="I56" s="50">
        <v>47</v>
      </c>
      <c r="J56" s="50"/>
      <c r="K56" s="50">
        <v>248</v>
      </c>
      <c r="L56" s="50"/>
      <c r="M56" s="50"/>
      <c r="N56" s="89"/>
      <c r="O56" s="89"/>
    </row>
    <row r="57" spans="1:15" ht="11.25" customHeight="1" x14ac:dyDescent="0.2">
      <c r="A57" s="11"/>
      <c r="B57" s="19" t="s">
        <v>41</v>
      </c>
      <c r="C57" s="50">
        <v>198040</v>
      </c>
      <c r="D57" s="50"/>
      <c r="E57" s="50">
        <v>132934</v>
      </c>
      <c r="F57" s="50"/>
      <c r="G57" s="50">
        <v>553</v>
      </c>
      <c r="H57" s="50"/>
      <c r="I57" s="50">
        <v>27</v>
      </c>
      <c r="J57" s="50"/>
      <c r="K57" s="50">
        <v>132</v>
      </c>
      <c r="L57" s="50"/>
      <c r="M57" s="50"/>
      <c r="N57" s="89"/>
      <c r="O57" s="89"/>
    </row>
    <row r="58" spans="1:15" ht="11.25" customHeight="1" x14ac:dyDescent="0.2">
      <c r="A58" s="11"/>
      <c r="B58" s="19" t="s">
        <v>42</v>
      </c>
      <c r="C58" s="50">
        <v>197749</v>
      </c>
      <c r="D58" s="50"/>
      <c r="E58" s="50">
        <v>133600</v>
      </c>
      <c r="F58" s="50"/>
      <c r="G58" s="50">
        <v>413</v>
      </c>
      <c r="H58" s="50"/>
      <c r="I58" s="50">
        <v>23</v>
      </c>
      <c r="J58" s="50"/>
      <c r="K58" s="50">
        <v>79</v>
      </c>
      <c r="L58" s="50"/>
      <c r="M58" s="50"/>
      <c r="N58" s="89"/>
      <c r="O58" s="89"/>
    </row>
    <row r="59" spans="1:15" x14ac:dyDescent="0.2">
      <c r="A59" s="11"/>
      <c r="B59" s="19" t="s">
        <v>43</v>
      </c>
      <c r="C59" s="50">
        <v>197555</v>
      </c>
      <c r="D59" s="50"/>
      <c r="E59" s="50">
        <v>134131</v>
      </c>
      <c r="F59" s="50"/>
      <c r="G59" s="50">
        <v>378</v>
      </c>
      <c r="H59" s="50"/>
      <c r="I59" s="50">
        <v>52</v>
      </c>
      <c r="J59" s="50"/>
      <c r="K59" s="50">
        <v>101</v>
      </c>
      <c r="L59" s="50"/>
      <c r="M59" s="50"/>
      <c r="N59" s="89"/>
      <c r="O59" s="89"/>
    </row>
    <row r="60" spans="1:15" x14ac:dyDescent="0.2">
      <c r="A60" s="11"/>
      <c r="B60" s="19" t="s">
        <v>44</v>
      </c>
      <c r="C60" s="50">
        <v>197514</v>
      </c>
      <c r="D60" s="50"/>
      <c r="E60" s="50">
        <v>134703</v>
      </c>
      <c r="F60" s="50"/>
      <c r="G60" s="50">
        <v>473</v>
      </c>
      <c r="H60" s="50"/>
      <c r="I60" s="50">
        <v>169</v>
      </c>
      <c r="J60" s="50"/>
      <c r="K60" s="50">
        <v>119</v>
      </c>
      <c r="L60" s="50"/>
      <c r="M60" s="50"/>
      <c r="N60" s="89"/>
      <c r="O60" s="89"/>
    </row>
    <row r="61" spans="1:15" x14ac:dyDescent="0.2">
      <c r="A61" s="11"/>
      <c r="B61" s="19" t="s">
        <v>45</v>
      </c>
      <c r="C61" s="50">
        <v>197447</v>
      </c>
      <c r="D61" s="50"/>
      <c r="E61" s="50">
        <v>135400</v>
      </c>
      <c r="F61" s="50"/>
      <c r="G61" s="50">
        <v>380</v>
      </c>
      <c r="H61" s="50"/>
      <c r="I61" s="50">
        <v>345</v>
      </c>
      <c r="J61" s="50"/>
      <c r="K61" s="50">
        <v>98</v>
      </c>
      <c r="L61" s="50"/>
      <c r="M61" s="50"/>
      <c r="N61" s="89"/>
      <c r="O61" s="89"/>
    </row>
    <row r="62" spans="1:15" x14ac:dyDescent="0.2">
      <c r="A62" s="11"/>
      <c r="B62" s="19" t="s">
        <v>46</v>
      </c>
      <c r="C62" s="50">
        <v>197984</v>
      </c>
      <c r="D62" s="50"/>
      <c r="E62" s="50">
        <v>135942</v>
      </c>
      <c r="F62" s="50"/>
      <c r="G62" s="50">
        <v>354</v>
      </c>
      <c r="H62" s="50"/>
      <c r="I62" s="50">
        <v>874</v>
      </c>
      <c r="J62" s="50"/>
      <c r="K62" s="50">
        <v>160</v>
      </c>
      <c r="L62" s="50"/>
      <c r="M62" s="50"/>
      <c r="N62" s="89"/>
      <c r="O62" s="89"/>
    </row>
    <row r="63" spans="1:15" x14ac:dyDescent="0.2">
      <c r="A63" s="11"/>
      <c r="B63" s="19" t="s">
        <v>47</v>
      </c>
      <c r="C63" s="50">
        <v>202043</v>
      </c>
      <c r="D63" s="50"/>
      <c r="E63" s="50">
        <v>134260</v>
      </c>
      <c r="F63" s="50"/>
      <c r="G63" s="50">
        <v>412</v>
      </c>
      <c r="H63" s="50"/>
      <c r="I63" s="50">
        <v>2082</v>
      </c>
      <c r="J63" s="50"/>
      <c r="K63" s="50">
        <v>122</v>
      </c>
      <c r="L63" s="50"/>
      <c r="M63" s="50"/>
      <c r="N63" s="89"/>
      <c r="O63" s="89"/>
    </row>
    <row r="64" spans="1:15" ht="11.25" customHeight="1" x14ac:dyDescent="0.2">
      <c r="A64" s="11"/>
      <c r="B64" s="51"/>
      <c r="C64" s="50"/>
      <c r="D64" s="50"/>
      <c r="E64" s="50"/>
      <c r="F64" s="50"/>
      <c r="G64" s="50"/>
      <c r="H64" s="50"/>
      <c r="I64" s="50"/>
      <c r="J64" s="50"/>
      <c r="K64" s="50"/>
      <c r="L64" s="50"/>
      <c r="M64" s="50"/>
      <c r="N64" s="89"/>
      <c r="O64" s="89"/>
    </row>
    <row r="65" spans="1:15" ht="11.25" customHeight="1" x14ac:dyDescent="0.2">
      <c r="A65" s="11">
        <v>2010</v>
      </c>
      <c r="B65" s="51" t="s">
        <v>36</v>
      </c>
      <c r="C65" s="50">
        <v>206180</v>
      </c>
      <c r="D65" s="50"/>
      <c r="E65" s="50">
        <v>131882</v>
      </c>
      <c r="F65" s="50"/>
      <c r="G65" s="50">
        <v>364</v>
      </c>
      <c r="H65" s="50"/>
      <c r="I65" s="50">
        <v>1496</v>
      </c>
      <c r="J65" s="50"/>
      <c r="K65" s="50">
        <v>111</v>
      </c>
      <c r="L65" s="50"/>
      <c r="M65" s="50"/>
      <c r="N65" s="89"/>
      <c r="O65" s="89"/>
    </row>
    <row r="66" spans="1:15" ht="11.25" customHeight="1" x14ac:dyDescent="0.2">
      <c r="A66" s="11"/>
      <c r="B66" s="19" t="s">
        <v>37</v>
      </c>
      <c r="C66" s="50">
        <v>209773</v>
      </c>
      <c r="D66" s="50"/>
      <c r="E66" s="50">
        <v>129806</v>
      </c>
      <c r="F66" s="50"/>
      <c r="G66" s="50">
        <v>428</v>
      </c>
      <c r="H66" s="50"/>
      <c r="I66" s="50">
        <v>1242</v>
      </c>
      <c r="J66" s="50"/>
      <c r="K66" s="50">
        <v>155</v>
      </c>
      <c r="L66" s="50"/>
      <c r="M66" s="50"/>
      <c r="N66" s="89"/>
      <c r="O66" s="89"/>
    </row>
    <row r="67" spans="1:15" ht="11.25" customHeight="1" x14ac:dyDescent="0.2">
      <c r="A67" s="11"/>
      <c r="B67" s="19" t="s">
        <v>38</v>
      </c>
      <c r="C67" s="50">
        <v>213670</v>
      </c>
      <c r="D67" s="50"/>
      <c r="E67" s="50">
        <v>127000</v>
      </c>
      <c r="F67" s="50"/>
      <c r="G67" s="50">
        <v>429</v>
      </c>
      <c r="H67" s="50"/>
      <c r="I67" s="50">
        <v>902</v>
      </c>
      <c r="J67" s="50"/>
      <c r="K67" s="50">
        <v>257</v>
      </c>
      <c r="L67" s="50"/>
      <c r="M67" s="50"/>
      <c r="N67" s="89"/>
      <c r="O67" s="89"/>
    </row>
    <row r="68" spans="1:15" ht="11.25" customHeight="1" x14ac:dyDescent="0.2">
      <c r="A68" s="11"/>
      <c r="B68" s="31" t="s">
        <v>39</v>
      </c>
      <c r="C68" s="30">
        <v>210011</v>
      </c>
      <c r="D68" s="30"/>
      <c r="E68" s="30">
        <v>131195</v>
      </c>
      <c r="F68" s="50"/>
      <c r="G68" s="50">
        <v>530</v>
      </c>
      <c r="H68" s="50"/>
      <c r="I68" s="50">
        <v>190</v>
      </c>
      <c r="J68" s="50"/>
      <c r="K68" s="50">
        <v>192</v>
      </c>
      <c r="L68" s="50"/>
      <c r="M68" s="50"/>
      <c r="N68" s="89"/>
      <c r="O68" s="89"/>
    </row>
    <row r="69" spans="1:15" ht="11.25" customHeight="1" x14ac:dyDescent="0.2">
      <c r="A69" s="11"/>
      <c r="B69" s="19" t="s">
        <v>40</v>
      </c>
      <c r="C69" s="50">
        <v>207681</v>
      </c>
      <c r="D69" s="50"/>
      <c r="E69" s="50">
        <v>133843</v>
      </c>
      <c r="F69" s="50"/>
      <c r="G69" s="50">
        <v>580</v>
      </c>
      <c r="H69" s="50"/>
      <c r="I69" s="50">
        <v>40</v>
      </c>
      <c r="J69" s="50"/>
      <c r="K69" s="50">
        <v>315</v>
      </c>
      <c r="L69" s="50"/>
      <c r="M69" s="50"/>
      <c r="N69" s="89"/>
      <c r="O69" s="89"/>
    </row>
    <row r="70" spans="1:15" ht="11.25" customHeight="1" x14ac:dyDescent="0.2">
      <c r="A70" s="11"/>
      <c r="B70" s="19" t="s">
        <v>41</v>
      </c>
      <c r="C70" s="50">
        <v>207224</v>
      </c>
      <c r="D70" s="50"/>
      <c r="E70" s="50">
        <v>134640</v>
      </c>
      <c r="F70" s="50"/>
      <c r="G70" s="50">
        <v>584</v>
      </c>
      <c r="H70" s="50"/>
      <c r="I70" s="50">
        <v>14</v>
      </c>
      <c r="J70" s="50"/>
      <c r="K70" s="50">
        <v>272</v>
      </c>
      <c r="L70" s="50"/>
      <c r="M70" s="50"/>
      <c r="N70" s="89"/>
      <c r="O70" s="89"/>
    </row>
    <row r="71" spans="1:15" ht="11.25" customHeight="1" x14ac:dyDescent="0.2">
      <c r="A71" s="11"/>
      <c r="B71" s="19" t="s">
        <v>42</v>
      </c>
      <c r="C71" s="50">
        <v>207164</v>
      </c>
      <c r="D71" s="50"/>
      <c r="E71" s="50">
        <v>135012</v>
      </c>
      <c r="F71" s="50"/>
      <c r="G71" s="50">
        <v>481</v>
      </c>
      <c r="H71" s="50"/>
      <c r="I71" s="50">
        <v>12</v>
      </c>
      <c r="J71" s="50"/>
      <c r="K71" s="50">
        <v>200</v>
      </c>
      <c r="L71" s="50"/>
      <c r="M71" s="50"/>
      <c r="N71" s="89"/>
      <c r="O71" s="89"/>
    </row>
    <row r="72" spans="1:15" ht="13.5" customHeight="1" x14ac:dyDescent="0.2">
      <c r="A72" s="11"/>
      <c r="B72" s="19" t="s">
        <v>43</v>
      </c>
      <c r="C72" s="50">
        <v>206974</v>
      </c>
      <c r="D72" s="50"/>
      <c r="E72" s="50">
        <v>135525</v>
      </c>
      <c r="F72" s="50"/>
      <c r="G72" s="50">
        <v>397</v>
      </c>
      <c r="H72" s="50"/>
      <c r="I72" s="50">
        <v>17</v>
      </c>
      <c r="J72" s="50"/>
      <c r="K72" s="50">
        <v>94</v>
      </c>
      <c r="L72" s="50"/>
      <c r="M72" s="50"/>
      <c r="N72" s="89"/>
      <c r="O72" s="89"/>
    </row>
    <row r="73" spans="1:15" ht="13.5" customHeight="1" x14ac:dyDescent="0.2">
      <c r="A73" s="11"/>
      <c r="B73" s="19" t="s">
        <v>44</v>
      </c>
      <c r="C73" s="50">
        <v>206799</v>
      </c>
      <c r="D73" s="50"/>
      <c r="E73" s="50">
        <v>136112</v>
      </c>
      <c r="F73" s="50"/>
      <c r="G73" s="50">
        <v>454</v>
      </c>
      <c r="H73" s="50"/>
      <c r="I73" s="50">
        <v>38</v>
      </c>
      <c r="J73" s="50"/>
      <c r="K73" s="50">
        <v>91</v>
      </c>
      <c r="L73" s="50"/>
      <c r="M73" s="50"/>
      <c r="N73" s="89"/>
      <c r="O73" s="89"/>
    </row>
    <row r="74" spans="1:15" ht="13.5" customHeight="1" x14ac:dyDescent="0.2">
      <c r="A74" s="11"/>
      <c r="B74" s="19" t="s">
        <v>45</v>
      </c>
      <c r="C74" s="50">
        <v>206791</v>
      </c>
      <c r="D74" s="50"/>
      <c r="E74" s="50">
        <v>136768</v>
      </c>
      <c r="F74" s="50"/>
      <c r="G74" s="50">
        <v>487</v>
      </c>
      <c r="H74" s="50"/>
      <c r="I74" s="50">
        <v>270</v>
      </c>
      <c r="J74" s="50"/>
      <c r="K74" s="50">
        <v>113</v>
      </c>
      <c r="L74" s="50"/>
      <c r="M74" s="50"/>
      <c r="N74" s="89"/>
      <c r="O74" s="89"/>
    </row>
    <row r="75" spans="1:15" ht="13.5" customHeight="1" x14ac:dyDescent="0.2">
      <c r="A75" s="11"/>
      <c r="B75" s="19" t="s">
        <v>46</v>
      </c>
      <c r="C75" s="50">
        <v>208379</v>
      </c>
      <c r="D75" s="50"/>
      <c r="E75" s="50">
        <v>136748</v>
      </c>
      <c r="F75" s="50"/>
      <c r="G75" s="50">
        <v>506</v>
      </c>
      <c r="H75" s="50"/>
      <c r="I75" s="50">
        <v>1340</v>
      </c>
      <c r="J75" s="50"/>
      <c r="K75" s="50">
        <v>325</v>
      </c>
      <c r="L75" s="50"/>
      <c r="M75" s="50"/>
      <c r="N75" s="89"/>
      <c r="O75" s="89"/>
    </row>
    <row r="76" spans="1:15" ht="13.5" customHeight="1" x14ac:dyDescent="0.2">
      <c r="A76" s="11"/>
      <c r="B76" s="19" t="s">
        <v>47</v>
      </c>
      <c r="C76" s="50">
        <v>213785</v>
      </c>
      <c r="D76" s="50"/>
      <c r="E76" s="50">
        <v>134748</v>
      </c>
      <c r="F76" s="50"/>
      <c r="G76" s="50">
        <v>748</v>
      </c>
      <c r="H76" s="50"/>
      <c r="I76" s="50">
        <v>2974</v>
      </c>
      <c r="J76" s="50"/>
      <c r="K76" s="50">
        <v>347</v>
      </c>
      <c r="L76" s="50"/>
      <c r="M76" s="50"/>
      <c r="N76" s="89"/>
      <c r="O76" s="89"/>
    </row>
    <row r="77" spans="1:15" ht="11.25" customHeight="1" x14ac:dyDescent="0.2">
      <c r="A77" s="11"/>
      <c r="B77" s="51"/>
      <c r="C77" s="50"/>
      <c r="D77" s="50"/>
      <c r="E77" s="50"/>
      <c r="F77" s="50"/>
      <c r="H77" s="50"/>
      <c r="I77" s="50"/>
      <c r="J77" s="50"/>
      <c r="K77" s="50"/>
      <c r="L77" s="50"/>
      <c r="M77" s="50"/>
      <c r="N77" s="89"/>
      <c r="O77" s="89"/>
    </row>
    <row r="78" spans="1:15" x14ac:dyDescent="0.2">
      <c r="A78" s="11">
        <v>2011</v>
      </c>
      <c r="B78" s="51" t="s">
        <v>36</v>
      </c>
      <c r="C78" s="50">
        <v>217924</v>
      </c>
      <c r="D78" s="50"/>
      <c r="E78" s="50">
        <v>132828</v>
      </c>
      <c r="F78" s="50"/>
      <c r="G78" s="50">
        <v>478</v>
      </c>
      <c r="H78" s="50"/>
      <c r="I78" s="50">
        <v>1877</v>
      </c>
      <c r="J78" s="50"/>
      <c r="K78" s="50">
        <v>147</v>
      </c>
      <c r="M78" s="50"/>
      <c r="N78" s="89"/>
      <c r="O78" s="89"/>
    </row>
    <row r="79" spans="1:15" x14ac:dyDescent="0.2">
      <c r="A79" s="11"/>
      <c r="B79" s="51" t="s">
        <v>37</v>
      </c>
      <c r="C79" s="50">
        <v>220635</v>
      </c>
      <c r="D79" s="50"/>
      <c r="E79" s="50">
        <v>131227</v>
      </c>
      <c r="F79" s="50"/>
      <c r="G79" s="50">
        <v>388</v>
      </c>
      <c r="H79" s="50"/>
      <c r="I79" s="50">
        <v>864</v>
      </c>
      <c r="J79" s="50"/>
      <c r="K79" s="50">
        <v>127</v>
      </c>
      <c r="M79" s="50"/>
      <c r="N79" s="89"/>
      <c r="O79" s="89"/>
    </row>
    <row r="80" spans="1:15" ht="12" customHeight="1" x14ac:dyDescent="0.2">
      <c r="A80" s="11"/>
      <c r="B80" s="51" t="s">
        <v>38</v>
      </c>
      <c r="C80" s="50">
        <v>223053</v>
      </c>
      <c r="D80" s="50"/>
      <c r="E80" s="50">
        <v>129814</v>
      </c>
      <c r="F80" s="50"/>
      <c r="G80" s="50">
        <v>465</v>
      </c>
      <c r="H80" s="50"/>
      <c r="I80" s="50">
        <v>668</v>
      </c>
      <c r="J80" s="50"/>
      <c r="K80" s="50">
        <v>133</v>
      </c>
      <c r="M80" s="50"/>
      <c r="N80" s="89"/>
      <c r="O80" s="89"/>
    </row>
    <row r="81" spans="1:30" ht="11.25" customHeight="1" x14ac:dyDescent="0.2">
      <c r="A81" s="11"/>
      <c r="B81" s="31" t="s">
        <v>39</v>
      </c>
      <c r="C81" s="30">
        <v>219847</v>
      </c>
      <c r="D81" s="30"/>
      <c r="E81" s="30">
        <v>133603</v>
      </c>
      <c r="F81" s="50"/>
      <c r="G81" s="50">
        <v>587</v>
      </c>
      <c r="H81" s="50"/>
      <c r="I81" s="50">
        <v>143</v>
      </c>
      <c r="J81" s="50"/>
      <c r="K81" s="50">
        <v>158</v>
      </c>
      <c r="L81" s="50"/>
      <c r="M81" s="50"/>
      <c r="N81" s="89"/>
      <c r="O81" s="89"/>
    </row>
    <row r="82" spans="1:30" ht="11.25" customHeight="1" x14ac:dyDescent="0.2">
      <c r="A82" s="11"/>
      <c r="B82" s="19" t="s">
        <v>40</v>
      </c>
      <c r="C82" s="50">
        <v>217598</v>
      </c>
      <c r="D82" s="50"/>
      <c r="E82" s="50">
        <v>136476</v>
      </c>
      <c r="F82" s="50"/>
      <c r="G82" s="50">
        <v>755</v>
      </c>
      <c r="H82" s="50"/>
      <c r="I82" s="50">
        <v>35</v>
      </c>
      <c r="J82" s="50"/>
      <c r="K82" s="50">
        <v>174</v>
      </c>
      <c r="L82" s="50"/>
      <c r="M82" s="50"/>
      <c r="N82" s="89"/>
      <c r="O82" s="89"/>
    </row>
    <row r="83" spans="1:30" ht="11.25" customHeight="1" x14ac:dyDescent="0.2">
      <c r="A83" s="11"/>
      <c r="B83" s="19" t="s">
        <v>41</v>
      </c>
      <c r="C83" s="50">
        <v>217390</v>
      </c>
      <c r="D83" s="50"/>
      <c r="E83" s="50">
        <v>137286</v>
      </c>
      <c r="F83" s="50"/>
      <c r="G83" s="50">
        <v>629</v>
      </c>
      <c r="H83" s="50"/>
      <c r="I83" s="50">
        <v>57</v>
      </c>
      <c r="J83" s="50"/>
      <c r="K83" s="50">
        <v>87</v>
      </c>
      <c r="L83" s="50"/>
      <c r="M83" s="50"/>
      <c r="N83" s="89"/>
      <c r="O83" s="89"/>
    </row>
    <row r="84" spans="1:30" ht="11.25" customHeight="1" x14ac:dyDescent="0.2">
      <c r="A84" s="11"/>
      <c r="B84" s="19" t="s">
        <v>42</v>
      </c>
      <c r="C84" s="50">
        <v>217320</v>
      </c>
      <c r="D84" s="50"/>
      <c r="E84" s="50">
        <v>137766</v>
      </c>
      <c r="F84" s="50"/>
      <c r="G84" s="50">
        <v>461</v>
      </c>
      <c r="H84" s="50"/>
      <c r="I84" s="50">
        <v>6</v>
      </c>
      <c r="J84" s="50"/>
      <c r="K84" s="50">
        <v>58</v>
      </c>
      <c r="L84" s="50"/>
      <c r="M84" s="50"/>
      <c r="N84" s="89"/>
      <c r="O84" s="89"/>
    </row>
    <row r="85" spans="1:30" ht="11.25" customHeight="1" x14ac:dyDescent="0.2">
      <c r="A85" s="11"/>
      <c r="B85" s="19" t="s">
        <v>43</v>
      </c>
      <c r="C85" s="50">
        <v>217162</v>
      </c>
      <c r="D85" s="50"/>
      <c r="E85" s="50">
        <v>138354</v>
      </c>
      <c r="F85" s="50"/>
      <c r="G85" s="50">
        <v>501</v>
      </c>
      <c r="H85" s="50"/>
      <c r="I85" s="50">
        <v>12</v>
      </c>
      <c r="J85" s="50"/>
      <c r="K85" s="50">
        <v>86</v>
      </c>
      <c r="L85" s="50"/>
      <c r="M85" s="50"/>
      <c r="N85" s="89"/>
      <c r="O85" s="89"/>
    </row>
    <row r="86" spans="1:30" ht="11.25" customHeight="1" x14ac:dyDescent="0.2">
      <c r="A86" s="11"/>
      <c r="B86" s="51" t="s">
        <v>44</v>
      </c>
      <c r="C86" s="50">
        <v>217130</v>
      </c>
      <c r="D86" s="50"/>
      <c r="E86" s="50">
        <v>138944</v>
      </c>
      <c r="F86" s="50"/>
      <c r="G86" s="50">
        <v>555</v>
      </c>
      <c r="H86" s="50"/>
      <c r="I86" s="50">
        <v>69</v>
      </c>
      <c r="J86" s="50"/>
      <c r="K86" s="50">
        <v>78</v>
      </c>
      <c r="L86" s="50"/>
      <c r="M86" s="50"/>
      <c r="N86" s="89"/>
      <c r="O86" s="89"/>
    </row>
    <row r="87" spans="1:30" s="40" customFormat="1" ht="11.25" customHeight="1" x14ac:dyDescent="0.2">
      <c r="A87" s="91"/>
      <c r="B87" s="31" t="s">
        <v>45</v>
      </c>
      <c r="C87" s="50">
        <v>217094</v>
      </c>
      <c r="D87" s="50"/>
      <c r="E87" s="50">
        <v>139764</v>
      </c>
      <c r="F87" s="50"/>
      <c r="G87" s="50">
        <v>515</v>
      </c>
      <c r="H87" s="50"/>
      <c r="I87" s="50">
        <v>355</v>
      </c>
      <c r="J87" s="50"/>
      <c r="K87" s="50">
        <v>93</v>
      </c>
      <c r="L87" s="48"/>
      <c r="M87" s="50"/>
      <c r="N87" s="89"/>
      <c r="O87" s="89"/>
      <c r="S87" s="78"/>
      <c r="T87" s="78"/>
      <c r="U87" s="78"/>
      <c r="V87" s="78"/>
      <c r="W87" s="78"/>
      <c r="X87" s="78"/>
      <c r="Y87" s="78"/>
      <c r="Z87" s="78"/>
    </row>
    <row r="88" spans="1:30" s="40" customFormat="1" ht="11.25" customHeight="1" x14ac:dyDescent="0.2">
      <c r="A88" s="91"/>
      <c r="B88" s="19" t="s">
        <v>46</v>
      </c>
      <c r="C88" s="50">
        <v>217958</v>
      </c>
      <c r="D88" s="50"/>
      <c r="E88" s="50">
        <v>140622</v>
      </c>
      <c r="F88" s="50"/>
      <c r="G88" s="50">
        <v>506</v>
      </c>
      <c r="H88" s="50"/>
      <c r="I88" s="50">
        <v>1355</v>
      </c>
      <c r="J88" s="50"/>
      <c r="K88" s="50">
        <v>144</v>
      </c>
      <c r="L88" s="48"/>
      <c r="M88" s="50"/>
      <c r="N88" s="89"/>
      <c r="O88" s="89"/>
      <c r="S88" s="78"/>
      <c r="T88" s="78"/>
      <c r="U88" s="78"/>
      <c r="V88" s="78"/>
      <c r="W88" s="78"/>
      <c r="X88" s="78"/>
      <c r="Y88" s="78"/>
      <c r="Z88" s="78"/>
    </row>
    <row r="89" spans="1:30" s="40" customFormat="1" ht="11.25" customHeight="1" x14ac:dyDescent="0.2">
      <c r="A89" s="91"/>
      <c r="B89" s="19" t="s">
        <v>47</v>
      </c>
      <c r="C89" s="50">
        <v>222549</v>
      </c>
      <c r="D89" s="50"/>
      <c r="E89" s="50">
        <v>139447</v>
      </c>
      <c r="F89" s="50"/>
      <c r="G89" s="50">
        <v>594</v>
      </c>
      <c r="H89" s="50"/>
      <c r="I89" s="50">
        <v>2934</v>
      </c>
      <c r="J89" s="50"/>
      <c r="K89" s="50">
        <v>119</v>
      </c>
      <c r="L89" s="48"/>
      <c r="M89" s="50"/>
      <c r="N89" s="89"/>
      <c r="O89" s="89"/>
      <c r="S89" s="78"/>
      <c r="T89" s="78"/>
      <c r="U89" s="78"/>
      <c r="V89" s="78"/>
      <c r="W89" s="78"/>
      <c r="X89" s="78"/>
      <c r="Y89" s="78"/>
      <c r="Z89" s="78"/>
    </row>
    <row r="90" spans="1:30" ht="11.25" customHeight="1" x14ac:dyDescent="0.2">
      <c r="A90" s="11"/>
      <c r="B90" s="51"/>
      <c r="C90" s="50"/>
      <c r="D90" s="50"/>
      <c r="E90" s="50"/>
      <c r="F90" s="50"/>
      <c r="G90" s="29"/>
      <c r="H90" s="50"/>
      <c r="I90" s="50"/>
      <c r="J90" s="50"/>
      <c r="K90" s="50"/>
      <c r="L90" s="50"/>
      <c r="M90" s="50"/>
      <c r="N90" s="89"/>
      <c r="O90" s="89"/>
    </row>
    <row r="91" spans="1:30" x14ac:dyDescent="0.2">
      <c r="A91" s="11">
        <v>2012</v>
      </c>
      <c r="B91" s="51" t="s">
        <v>36</v>
      </c>
      <c r="C91" s="50">
        <v>226678</v>
      </c>
      <c r="D91" s="50"/>
      <c r="E91" s="50">
        <v>137485</v>
      </c>
      <c r="F91" s="50"/>
      <c r="G91" s="29">
        <v>435</v>
      </c>
      <c r="H91" s="50"/>
      <c r="I91" s="50">
        <v>1825</v>
      </c>
      <c r="J91" s="50"/>
      <c r="K91" s="50">
        <v>93</v>
      </c>
      <c r="M91" s="50"/>
      <c r="N91" s="89"/>
      <c r="O91" s="89"/>
      <c r="P91" s="29"/>
    </row>
    <row r="92" spans="1:30" x14ac:dyDescent="0.2">
      <c r="A92" s="11"/>
      <c r="B92" s="51" t="s">
        <v>37</v>
      </c>
      <c r="C92" s="50">
        <v>230598</v>
      </c>
      <c r="D92" s="50"/>
      <c r="E92" s="50">
        <v>135213</v>
      </c>
      <c r="F92" s="50"/>
      <c r="G92" s="29">
        <v>504</v>
      </c>
      <c r="H92" s="50"/>
      <c r="I92" s="50">
        <v>1264</v>
      </c>
      <c r="J92" s="50"/>
      <c r="K92" s="50">
        <v>128</v>
      </c>
      <c r="M92" s="50"/>
      <c r="N92" s="89"/>
      <c r="O92" s="89"/>
      <c r="P92" s="29"/>
    </row>
    <row r="93" spans="1:30" s="32" customFormat="1" ht="11.25" customHeight="1" x14ac:dyDescent="0.2">
      <c r="A93" s="91"/>
      <c r="B93" s="31" t="s">
        <v>38</v>
      </c>
      <c r="C93" s="50">
        <v>232479</v>
      </c>
      <c r="D93" s="50"/>
      <c r="E93" s="50">
        <v>134706</v>
      </c>
      <c r="F93" s="29"/>
      <c r="G93" s="29">
        <v>552</v>
      </c>
      <c r="H93" s="29"/>
      <c r="I93" s="29">
        <v>967</v>
      </c>
      <c r="J93" s="29"/>
      <c r="K93" s="29">
        <v>157</v>
      </c>
      <c r="L93" s="29"/>
      <c r="M93" s="29"/>
      <c r="N93" s="89"/>
      <c r="O93" s="89"/>
      <c r="P93" s="29"/>
      <c r="S93" s="120"/>
      <c r="T93" s="120"/>
      <c r="U93" s="120"/>
      <c r="V93" s="29"/>
      <c r="W93" s="29"/>
      <c r="X93" s="29"/>
      <c r="Y93" s="29"/>
      <c r="Z93" s="29"/>
      <c r="AA93" s="29"/>
      <c r="AB93" s="29"/>
      <c r="AC93" s="29"/>
      <c r="AD93" s="29"/>
    </row>
    <row r="94" spans="1:30" s="32" customFormat="1" ht="11.25" customHeight="1" x14ac:dyDescent="0.2">
      <c r="A94" s="91"/>
      <c r="B94" s="31" t="s">
        <v>39</v>
      </c>
      <c r="C94" s="50">
        <v>230665</v>
      </c>
      <c r="D94" s="50"/>
      <c r="E94" s="50">
        <v>137269</v>
      </c>
      <c r="F94" s="29"/>
      <c r="G94" s="29">
        <v>575</v>
      </c>
      <c r="H94" s="29"/>
      <c r="I94" s="29">
        <v>308</v>
      </c>
      <c r="J94" s="29"/>
      <c r="K94" s="29">
        <v>139</v>
      </c>
      <c r="L94" s="29"/>
      <c r="M94" s="29"/>
      <c r="N94" s="89"/>
      <c r="O94" s="89"/>
      <c r="P94" s="29"/>
      <c r="S94" s="120"/>
      <c r="T94" s="120"/>
      <c r="U94" s="120"/>
      <c r="V94" s="29"/>
      <c r="W94" s="29"/>
      <c r="X94" s="29"/>
      <c r="Y94" s="29"/>
      <c r="Z94" s="29"/>
      <c r="AA94" s="29"/>
      <c r="AB94" s="29"/>
      <c r="AC94" s="29"/>
      <c r="AD94" s="29"/>
    </row>
    <row r="95" spans="1:30" s="32" customFormat="1" ht="11.25" customHeight="1" x14ac:dyDescent="0.2">
      <c r="A95" s="91"/>
      <c r="B95" s="19" t="s">
        <v>40</v>
      </c>
      <c r="C95" s="50">
        <v>228950</v>
      </c>
      <c r="D95" s="50"/>
      <c r="E95" s="50">
        <v>139591</v>
      </c>
      <c r="F95" s="29"/>
      <c r="G95" s="29">
        <v>689</v>
      </c>
      <c r="H95" s="29"/>
      <c r="I95" s="29">
        <v>59</v>
      </c>
      <c r="J95" s="29"/>
      <c r="K95" s="29">
        <v>149</v>
      </c>
      <c r="L95" s="29"/>
      <c r="M95" s="29"/>
      <c r="N95" s="89"/>
      <c r="O95" s="89"/>
      <c r="P95" s="29"/>
      <c r="S95" s="120"/>
      <c r="T95" s="120"/>
      <c r="U95" s="120"/>
      <c r="V95" s="29"/>
      <c r="W95" s="29"/>
      <c r="X95" s="29"/>
      <c r="Y95" s="29"/>
      <c r="Z95" s="29"/>
      <c r="AA95" s="29"/>
      <c r="AB95" s="29"/>
      <c r="AC95" s="29"/>
      <c r="AD95" s="29"/>
    </row>
    <row r="96" spans="1:30" s="32" customFormat="1" ht="11.25" customHeight="1" x14ac:dyDescent="0.2">
      <c r="A96" s="91"/>
      <c r="B96" s="31" t="s">
        <v>41</v>
      </c>
      <c r="C96" s="29">
        <v>228830</v>
      </c>
      <c r="D96" s="29"/>
      <c r="E96" s="29">
        <v>140361</v>
      </c>
      <c r="F96" s="29"/>
      <c r="G96" s="29">
        <v>735</v>
      </c>
      <c r="H96" s="29"/>
      <c r="I96" s="29">
        <v>21</v>
      </c>
      <c r="J96" s="29"/>
      <c r="K96" s="29">
        <v>120</v>
      </c>
      <c r="L96" s="29"/>
      <c r="M96" s="29"/>
      <c r="N96" s="89"/>
      <c r="O96" s="89"/>
      <c r="P96" s="29"/>
      <c r="S96" s="120"/>
      <c r="T96" s="120"/>
      <c r="U96" s="120"/>
      <c r="V96" s="29"/>
      <c r="W96" s="29"/>
      <c r="X96" s="29"/>
      <c r="Y96" s="29"/>
      <c r="Z96" s="29"/>
      <c r="AA96" s="29"/>
      <c r="AB96" s="29"/>
      <c r="AC96" s="29"/>
      <c r="AD96" s="29"/>
    </row>
    <row r="97" spans="1:30" s="32" customFormat="1" ht="11.25" customHeight="1" x14ac:dyDescent="0.2">
      <c r="A97" s="91"/>
      <c r="B97" s="31" t="s">
        <v>42</v>
      </c>
      <c r="C97" s="29">
        <v>228779</v>
      </c>
      <c r="D97" s="29"/>
      <c r="E97" s="29">
        <v>140901</v>
      </c>
      <c r="F97" s="29"/>
      <c r="G97" s="29">
        <v>552</v>
      </c>
      <c r="H97" s="29"/>
      <c r="I97" s="29">
        <v>19</v>
      </c>
      <c r="J97" s="29"/>
      <c r="K97" s="29">
        <v>93</v>
      </c>
      <c r="L97" s="29"/>
      <c r="M97" s="29"/>
      <c r="N97" s="89"/>
      <c r="O97" s="89"/>
      <c r="P97" s="29"/>
      <c r="S97" s="120"/>
      <c r="T97" s="120"/>
      <c r="U97" s="120"/>
      <c r="V97" s="29"/>
      <c r="W97" s="29"/>
      <c r="X97" s="29"/>
      <c r="Y97" s="29"/>
      <c r="Z97" s="29"/>
      <c r="AA97" s="29"/>
      <c r="AB97" s="29"/>
      <c r="AC97" s="29"/>
      <c r="AD97" s="29"/>
    </row>
    <row r="98" spans="1:30" s="32" customFormat="1" ht="11.25" customHeight="1" x14ac:dyDescent="0.2">
      <c r="A98" s="91"/>
      <c r="B98" s="31" t="s">
        <v>43</v>
      </c>
      <c r="C98" s="29">
        <v>228824</v>
      </c>
      <c r="D98" s="29"/>
      <c r="E98" s="29">
        <v>141325</v>
      </c>
      <c r="F98" s="29"/>
      <c r="G98" s="29">
        <v>554</v>
      </c>
      <c r="H98" s="29"/>
      <c r="I98" s="29">
        <v>27</v>
      </c>
      <c r="J98" s="29"/>
      <c r="K98" s="29">
        <v>155</v>
      </c>
      <c r="L98" s="29"/>
      <c r="M98" s="29"/>
      <c r="N98" s="89"/>
      <c r="O98" s="89"/>
      <c r="P98" s="29"/>
      <c r="Q98" s="30"/>
      <c r="R98" s="29"/>
      <c r="S98" s="120"/>
      <c r="T98" s="120"/>
      <c r="U98" s="120"/>
      <c r="V98" s="29"/>
      <c r="W98" s="29"/>
      <c r="X98" s="29"/>
      <c r="Y98" s="29"/>
      <c r="Z98" s="29"/>
      <c r="AA98" s="29"/>
      <c r="AB98" s="29"/>
      <c r="AC98" s="29"/>
      <c r="AD98" s="29"/>
    </row>
    <row r="99" spans="1:30" s="32" customFormat="1" ht="11.25" customHeight="1" x14ac:dyDescent="0.2">
      <c r="A99" s="91"/>
      <c r="B99" s="31" t="s">
        <v>44</v>
      </c>
      <c r="C99" s="29">
        <v>228794</v>
      </c>
      <c r="D99" s="29"/>
      <c r="E99" s="29">
        <v>141837</v>
      </c>
      <c r="F99" s="29"/>
      <c r="G99" s="29">
        <v>514</v>
      </c>
      <c r="H99" s="29"/>
      <c r="I99" s="29">
        <v>60</v>
      </c>
      <c r="J99" s="29"/>
      <c r="K99" s="29">
        <v>103</v>
      </c>
      <c r="L99" s="29"/>
      <c r="M99" s="29"/>
      <c r="N99" s="89"/>
      <c r="O99" s="89"/>
      <c r="P99" s="29"/>
      <c r="Q99" s="30"/>
      <c r="R99" s="29"/>
      <c r="S99" s="120"/>
      <c r="T99" s="120"/>
      <c r="U99" s="120"/>
      <c r="V99" s="29"/>
      <c r="W99" s="29"/>
      <c r="X99" s="29"/>
      <c r="Y99" s="29"/>
      <c r="Z99" s="29"/>
      <c r="AA99" s="29"/>
      <c r="AB99" s="29"/>
      <c r="AC99" s="29"/>
      <c r="AD99" s="29"/>
    </row>
    <row r="100" spans="1:30" s="32" customFormat="1" ht="11.25" customHeight="1" x14ac:dyDescent="0.2">
      <c r="A100" s="91"/>
      <c r="B100" s="31" t="s">
        <v>45</v>
      </c>
      <c r="C100" s="29">
        <v>228954</v>
      </c>
      <c r="D100" s="29"/>
      <c r="E100" s="29">
        <v>142565</v>
      </c>
      <c r="F100" s="29"/>
      <c r="G100" s="29">
        <v>624</v>
      </c>
      <c r="H100" s="29"/>
      <c r="I100" s="29">
        <v>368</v>
      </c>
      <c r="J100" s="29"/>
      <c r="K100" s="29">
        <v>130</v>
      </c>
      <c r="L100" s="29"/>
      <c r="M100" s="29"/>
      <c r="N100" s="89"/>
      <c r="O100" s="89"/>
      <c r="P100" s="29"/>
      <c r="Q100" s="30"/>
      <c r="R100" s="29"/>
      <c r="S100" s="120"/>
      <c r="T100" s="120"/>
      <c r="U100" s="120"/>
      <c r="V100" s="29"/>
      <c r="W100" s="29"/>
      <c r="X100" s="29"/>
      <c r="Y100" s="29"/>
      <c r="Z100" s="29"/>
      <c r="AA100" s="29"/>
      <c r="AB100" s="29"/>
      <c r="AC100" s="29"/>
      <c r="AD100" s="29"/>
    </row>
    <row r="101" spans="1:30" s="28" customFormat="1" ht="11.25" customHeight="1" x14ac:dyDescent="0.2">
      <c r="A101" s="31"/>
      <c r="B101" s="31" t="s">
        <v>46</v>
      </c>
      <c r="C101" s="29">
        <v>230535</v>
      </c>
      <c r="D101" s="29"/>
      <c r="E101" s="29">
        <v>143015</v>
      </c>
      <c r="F101" s="29"/>
      <c r="G101" s="29">
        <v>578</v>
      </c>
      <c r="H101" s="29"/>
      <c r="I101" s="29">
        <v>1547</v>
      </c>
      <c r="J101" s="29"/>
      <c r="K101" s="29">
        <v>107</v>
      </c>
      <c r="L101" s="29"/>
      <c r="M101" s="29"/>
      <c r="N101" s="89"/>
      <c r="O101" s="89"/>
      <c r="P101" s="29"/>
      <c r="Q101" s="30"/>
      <c r="R101" s="29"/>
      <c r="S101" s="29"/>
      <c r="T101" s="29"/>
      <c r="U101" s="120"/>
      <c r="V101" s="29"/>
      <c r="W101" s="29"/>
      <c r="X101" s="29"/>
      <c r="Y101" s="29"/>
      <c r="Z101" s="29"/>
      <c r="AA101" s="29"/>
      <c r="AB101" s="29"/>
      <c r="AC101" s="30"/>
      <c r="AD101" s="30"/>
    </row>
    <row r="102" spans="1:30" s="28" customFormat="1" ht="11.25" customHeight="1" x14ac:dyDescent="0.2">
      <c r="A102" s="31"/>
      <c r="B102" s="31" t="s">
        <v>47</v>
      </c>
      <c r="C102" s="29">
        <v>236113</v>
      </c>
      <c r="D102" s="29"/>
      <c r="E102" s="29">
        <v>140646</v>
      </c>
      <c r="F102" s="29"/>
      <c r="G102" s="29">
        <v>612</v>
      </c>
      <c r="H102" s="29"/>
      <c r="I102" s="29">
        <v>2687</v>
      </c>
      <c r="J102" s="29"/>
      <c r="K102" s="29">
        <v>107</v>
      </c>
      <c r="L102" s="29"/>
      <c r="M102" s="29"/>
      <c r="N102" s="89"/>
      <c r="O102" s="89"/>
      <c r="P102" s="29"/>
      <c r="Q102" s="30"/>
      <c r="R102" s="29"/>
      <c r="S102" s="29"/>
      <c r="T102" s="29"/>
      <c r="U102" s="29"/>
      <c r="V102" s="29"/>
      <c r="W102" s="29"/>
      <c r="X102" s="29"/>
      <c r="Y102" s="29"/>
      <c r="Z102" s="29"/>
      <c r="AA102" s="29"/>
      <c r="AB102" s="29"/>
      <c r="AC102" s="30"/>
      <c r="AD102" s="30"/>
    </row>
    <row r="103" spans="1:30" s="28" customFormat="1" ht="11.25" customHeight="1" x14ac:dyDescent="0.2">
      <c r="A103" s="31"/>
      <c r="B103" s="31"/>
      <c r="C103" s="29"/>
      <c r="D103" s="29"/>
      <c r="E103" s="29"/>
      <c r="F103" s="29"/>
      <c r="H103" s="29"/>
      <c r="I103" s="29"/>
      <c r="J103" s="29"/>
      <c r="K103" s="29"/>
      <c r="L103" s="29"/>
      <c r="M103" s="29"/>
      <c r="N103" s="89"/>
      <c r="O103" s="89"/>
      <c r="P103" s="29"/>
      <c r="Q103" s="30"/>
      <c r="R103" s="29"/>
      <c r="S103" s="29"/>
      <c r="T103" s="29"/>
      <c r="U103" s="29"/>
      <c r="V103" s="29"/>
      <c r="W103" s="29"/>
      <c r="X103" s="29"/>
      <c r="Y103" s="29"/>
      <c r="Z103" s="29"/>
      <c r="AA103" s="29"/>
      <c r="AB103" s="29"/>
      <c r="AC103" s="30"/>
      <c r="AD103" s="30"/>
    </row>
    <row r="104" spans="1:30" s="28" customFormat="1" ht="11.25" customHeight="1" x14ac:dyDescent="0.2">
      <c r="A104" s="91">
        <v>2013</v>
      </c>
      <c r="B104" s="31" t="s">
        <v>36</v>
      </c>
      <c r="C104" s="29">
        <v>240878</v>
      </c>
      <c r="D104" s="29"/>
      <c r="E104" s="29">
        <v>138382</v>
      </c>
      <c r="F104" s="29"/>
      <c r="G104" s="29">
        <v>521</v>
      </c>
      <c r="H104" s="29"/>
      <c r="I104" s="29">
        <v>2096</v>
      </c>
      <c r="J104" s="29"/>
      <c r="K104" s="29">
        <v>139</v>
      </c>
      <c r="L104" s="29"/>
      <c r="M104" s="29"/>
      <c r="N104" s="89"/>
      <c r="O104" s="89"/>
      <c r="P104" s="29"/>
      <c r="Q104" s="30"/>
      <c r="R104" s="29"/>
      <c r="S104" s="29"/>
      <c r="T104" s="29"/>
      <c r="U104" s="29"/>
      <c r="V104" s="29"/>
      <c r="W104" s="29"/>
      <c r="X104" s="29"/>
      <c r="Y104" s="29"/>
      <c r="Z104" s="29"/>
      <c r="AA104" s="29"/>
      <c r="AB104" s="29"/>
      <c r="AC104" s="30"/>
      <c r="AD104" s="30"/>
    </row>
    <row r="105" spans="1:30" s="28" customFormat="1" ht="11.25" customHeight="1" x14ac:dyDescent="0.2">
      <c r="A105" s="91"/>
      <c r="B105" s="31" t="s">
        <v>37</v>
      </c>
      <c r="C105" s="29">
        <v>244553</v>
      </c>
      <c r="D105" s="29"/>
      <c r="E105" s="29">
        <v>136321</v>
      </c>
      <c r="F105" s="29"/>
      <c r="G105" s="29">
        <v>439</v>
      </c>
      <c r="H105" s="29"/>
      <c r="I105" s="29">
        <v>1293</v>
      </c>
      <c r="J105" s="29"/>
      <c r="K105" s="29">
        <v>129</v>
      </c>
      <c r="L105" s="29"/>
      <c r="M105" s="29"/>
      <c r="N105" s="89"/>
      <c r="O105" s="89"/>
      <c r="P105" s="29"/>
      <c r="Q105" s="30"/>
      <c r="R105" s="29"/>
      <c r="S105" s="29"/>
      <c r="T105" s="29"/>
      <c r="U105" s="29"/>
      <c r="V105" s="29"/>
      <c r="W105" s="29"/>
      <c r="X105" s="29"/>
      <c r="Y105" s="29"/>
      <c r="Z105" s="29"/>
      <c r="AA105" s="29"/>
      <c r="AB105" s="29"/>
      <c r="AC105" s="30"/>
      <c r="AD105" s="30"/>
    </row>
    <row r="106" spans="1:30" s="28" customFormat="1" ht="11.25" customHeight="1" x14ac:dyDescent="0.2">
      <c r="A106" s="91"/>
      <c r="B106" s="31" t="s">
        <v>38</v>
      </c>
      <c r="C106" s="29">
        <v>248127</v>
      </c>
      <c r="D106" s="29"/>
      <c r="E106" s="29">
        <v>133989</v>
      </c>
      <c r="F106" s="29"/>
      <c r="G106" s="29">
        <v>427</v>
      </c>
      <c r="H106" s="29"/>
      <c r="I106" s="29">
        <v>934</v>
      </c>
      <c r="J106" s="29"/>
      <c r="K106" s="29">
        <v>125</v>
      </c>
      <c r="L106" s="29"/>
      <c r="M106" s="29"/>
      <c r="N106" s="89"/>
      <c r="O106" s="89"/>
      <c r="P106" s="29"/>
      <c r="Q106" s="30"/>
      <c r="R106" s="29"/>
      <c r="S106" s="29"/>
      <c r="T106" s="29"/>
      <c r="U106" s="29"/>
      <c r="V106" s="29"/>
      <c r="W106" s="29"/>
      <c r="X106" s="29"/>
      <c r="Y106" s="29"/>
      <c r="Z106" s="29"/>
      <c r="AA106" s="29"/>
      <c r="AB106" s="29"/>
      <c r="AC106" s="30"/>
      <c r="AD106" s="30"/>
    </row>
    <row r="107" spans="1:30" s="28" customFormat="1" ht="11.25" customHeight="1" x14ac:dyDescent="0.2">
      <c r="A107" s="91"/>
      <c r="B107" s="31" t="s">
        <v>39</v>
      </c>
      <c r="C107" s="29">
        <v>243971</v>
      </c>
      <c r="D107" s="29"/>
      <c r="E107" s="29">
        <v>138871</v>
      </c>
      <c r="F107" s="29"/>
      <c r="G107" s="29">
        <v>561</v>
      </c>
      <c r="H107" s="29"/>
      <c r="I107" s="29">
        <v>325</v>
      </c>
      <c r="J107" s="29"/>
      <c r="K107" s="29">
        <v>171</v>
      </c>
      <c r="L107" s="29"/>
      <c r="M107" s="29"/>
      <c r="N107" s="89"/>
      <c r="O107" s="89"/>
      <c r="P107" s="29"/>
      <c r="Q107" s="30"/>
      <c r="R107" s="29"/>
      <c r="S107" s="29"/>
      <c r="T107" s="29"/>
      <c r="U107" s="29"/>
      <c r="V107" s="29"/>
      <c r="W107" s="29"/>
      <c r="X107" s="29"/>
      <c r="Y107" s="29"/>
      <c r="Z107" s="29"/>
      <c r="AA107" s="29"/>
      <c r="AB107" s="29"/>
      <c r="AC107" s="30"/>
      <c r="AD107" s="30"/>
    </row>
    <row r="108" spans="1:30" s="28" customFormat="1" ht="11.25" customHeight="1" x14ac:dyDescent="0.2">
      <c r="A108" s="91"/>
      <c r="B108" s="31" t="s">
        <v>40</v>
      </c>
      <c r="C108" s="29">
        <v>241878</v>
      </c>
      <c r="E108" s="29">
        <v>141659</v>
      </c>
      <c r="F108" s="29"/>
      <c r="G108" s="29">
        <v>780</v>
      </c>
      <c r="H108" s="29"/>
      <c r="I108" s="29">
        <v>41</v>
      </c>
      <c r="J108" s="29"/>
      <c r="K108" s="29">
        <v>134</v>
      </c>
      <c r="L108" s="29"/>
      <c r="M108" s="29"/>
      <c r="N108" s="89"/>
      <c r="O108" s="89"/>
      <c r="P108" s="29"/>
      <c r="Q108" s="30"/>
      <c r="R108" s="29"/>
      <c r="S108" s="29"/>
      <c r="T108" s="29"/>
      <c r="U108" s="29"/>
      <c r="V108" s="29"/>
      <c r="W108" s="29"/>
      <c r="X108" s="29"/>
      <c r="Y108" s="29"/>
      <c r="Z108" s="29"/>
      <c r="AA108" s="29"/>
      <c r="AB108" s="29"/>
      <c r="AC108" s="30"/>
      <c r="AD108" s="30"/>
    </row>
    <row r="109" spans="1:30" s="28" customFormat="1" ht="11.25" customHeight="1" x14ac:dyDescent="0.2">
      <c r="A109" s="91"/>
      <c r="B109" s="31" t="s">
        <v>41</v>
      </c>
      <c r="C109" s="29">
        <v>241504</v>
      </c>
      <c r="E109" s="29">
        <v>142523</v>
      </c>
      <c r="F109" s="29"/>
      <c r="G109" s="29">
        <v>599</v>
      </c>
      <c r="H109" s="29"/>
      <c r="I109" s="29">
        <v>16</v>
      </c>
      <c r="J109" s="29"/>
      <c r="K109" s="29">
        <v>131</v>
      </c>
      <c r="L109" s="29"/>
      <c r="M109" s="29"/>
      <c r="N109" s="89"/>
      <c r="O109" s="89"/>
      <c r="P109" s="29"/>
      <c r="Q109" s="30"/>
      <c r="R109" s="29"/>
      <c r="S109" s="29"/>
      <c r="T109" s="29"/>
      <c r="U109" s="29"/>
      <c r="V109" s="29"/>
      <c r="W109" s="29"/>
      <c r="X109" s="29"/>
      <c r="Y109" s="29"/>
      <c r="Z109" s="29"/>
      <c r="AA109" s="29"/>
      <c r="AB109" s="29"/>
      <c r="AC109" s="30"/>
      <c r="AD109" s="30"/>
    </row>
    <row r="110" spans="1:30" s="28" customFormat="1" ht="11.25" customHeight="1" x14ac:dyDescent="0.2">
      <c r="A110" s="91"/>
      <c r="B110" s="31" t="s">
        <v>42</v>
      </c>
      <c r="C110" s="50">
        <v>241320</v>
      </c>
      <c r="D110" s="50"/>
      <c r="E110" s="50">
        <v>143230</v>
      </c>
      <c r="F110" s="29"/>
      <c r="G110" s="29">
        <v>593</v>
      </c>
      <c r="H110" s="29"/>
      <c r="I110" s="29">
        <v>22</v>
      </c>
      <c r="J110" s="29"/>
      <c r="K110" s="29">
        <v>96</v>
      </c>
      <c r="L110" s="29"/>
      <c r="M110" s="29"/>
      <c r="N110" s="89"/>
      <c r="O110" s="89"/>
      <c r="P110" s="29"/>
      <c r="Q110" s="30"/>
      <c r="R110" s="29"/>
      <c r="S110" s="29"/>
      <c r="T110" s="29"/>
      <c r="U110" s="29"/>
      <c r="V110" s="29"/>
      <c r="W110" s="29"/>
      <c r="X110" s="29"/>
      <c r="Y110" s="29"/>
      <c r="Z110" s="29"/>
      <c r="AA110" s="29"/>
      <c r="AB110" s="29"/>
      <c r="AC110" s="30"/>
      <c r="AD110" s="30"/>
    </row>
    <row r="111" spans="1:30" s="28" customFormat="1" ht="11.25" customHeight="1" x14ac:dyDescent="0.2">
      <c r="A111" s="91"/>
      <c r="B111" s="31" t="s">
        <v>43</v>
      </c>
      <c r="C111" s="29">
        <v>240970</v>
      </c>
      <c r="D111" s="29"/>
      <c r="E111" s="29">
        <v>143729</v>
      </c>
      <c r="F111" s="29"/>
      <c r="G111" s="29">
        <v>517</v>
      </c>
      <c r="H111" s="29"/>
      <c r="I111" s="29">
        <v>32</v>
      </c>
      <c r="J111" s="29"/>
      <c r="K111" s="29">
        <v>405</v>
      </c>
      <c r="L111" s="153" t="s">
        <v>134</v>
      </c>
      <c r="M111" s="29"/>
      <c r="N111" s="89"/>
      <c r="O111" s="89"/>
      <c r="P111" s="29"/>
      <c r="Q111" s="30"/>
      <c r="R111" s="29"/>
      <c r="S111" s="29"/>
      <c r="T111" s="29"/>
      <c r="U111" s="29"/>
      <c r="V111" s="29"/>
      <c r="W111" s="29"/>
      <c r="X111" s="29"/>
      <c r="Y111" s="29"/>
      <c r="Z111" s="29"/>
      <c r="AA111" s="29"/>
      <c r="AB111" s="29"/>
      <c r="AC111" s="30"/>
      <c r="AD111" s="30"/>
    </row>
    <row r="112" spans="1:30" s="28" customFormat="1" ht="11.25" customHeight="1" x14ac:dyDescent="0.2">
      <c r="A112" s="91"/>
      <c r="B112" s="31" t="s">
        <v>44</v>
      </c>
      <c r="C112" s="29">
        <v>240890</v>
      </c>
      <c r="D112" s="29"/>
      <c r="E112" s="29">
        <v>144379</v>
      </c>
      <c r="F112" s="29"/>
      <c r="G112" s="29">
        <v>560</v>
      </c>
      <c r="H112" s="29"/>
      <c r="I112" s="29">
        <v>163</v>
      </c>
      <c r="J112" s="29"/>
      <c r="K112" s="29">
        <v>91</v>
      </c>
      <c r="L112" s="29"/>
      <c r="M112" s="29"/>
      <c r="N112" s="89"/>
      <c r="O112" s="89"/>
      <c r="P112" s="29"/>
      <c r="Q112" s="30"/>
      <c r="R112" s="29"/>
      <c r="V112" s="29"/>
      <c r="W112" s="29"/>
      <c r="X112" s="29"/>
      <c r="Y112" s="29"/>
      <c r="Z112" s="29"/>
      <c r="AA112" s="29"/>
      <c r="AB112" s="29"/>
      <c r="AC112" s="30"/>
      <c r="AD112" s="30"/>
    </row>
    <row r="113" spans="1:30" s="28" customFormat="1" ht="11.25" customHeight="1" x14ac:dyDescent="0.2">
      <c r="A113" s="91"/>
      <c r="B113" s="31" t="s">
        <v>45</v>
      </c>
      <c r="C113" s="29">
        <v>240815</v>
      </c>
      <c r="D113" s="29"/>
      <c r="E113" s="29">
        <v>145376</v>
      </c>
      <c r="F113" s="29"/>
      <c r="G113" s="29">
        <v>579</v>
      </c>
      <c r="H113" s="29"/>
      <c r="I113" s="29">
        <v>505</v>
      </c>
      <c r="J113" s="29"/>
      <c r="K113" s="29">
        <v>164</v>
      </c>
      <c r="L113" s="29"/>
      <c r="M113" s="29"/>
      <c r="N113" s="89"/>
      <c r="O113" s="89"/>
      <c r="P113" s="29"/>
      <c r="Q113" s="30"/>
      <c r="R113" s="29"/>
      <c r="V113" s="29"/>
      <c r="W113" s="29"/>
      <c r="X113" s="29"/>
      <c r="Y113" s="29"/>
      <c r="Z113" s="29"/>
      <c r="AA113" s="29"/>
      <c r="AB113" s="29"/>
      <c r="AC113" s="30"/>
      <c r="AD113" s="30"/>
    </row>
    <row r="114" spans="1:30" s="28" customFormat="1" ht="11.25" customHeight="1" x14ac:dyDescent="0.2">
      <c r="A114" s="91"/>
      <c r="B114" s="31" t="s">
        <v>46</v>
      </c>
      <c r="C114" s="29">
        <v>242681</v>
      </c>
      <c r="D114" s="29"/>
      <c r="E114" s="29">
        <v>145806</v>
      </c>
      <c r="F114" s="29"/>
      <c r="G114" s="29">
        <v>594</v>
      </c>
      <c r="H114" s="29"/>
      <c r="I114" s="29">
        <v>1804</v>
      </c>
      <c r="J114" s="29"/>
      <c r="K114" s="29">
        <v>112</v>
      </c>
      <c r="L114" s="29"/>
      <c r="M114" s="29"/>
      <c r="N114" s="89"/>
      <c r="O114" s="89"/>
      <c r="P114" s="29"/>
      <c r="Q114" s="30"/>
      <c r="R114" s="29"/>
      <c r="V114" s="29"/>
      <c r="W114" s="29"/>
      <c r="X114" s="29"/>
      <c r="Y114" s="29"/>
      <c r="Z114" s="29"/>
      <c r="AA114" s="29"/>
      <c r="AB114" s="29"/>
      <c r="AC114" s="30"/>
      <c r="AD114" s="30"/>
    </row>
    <row r="115" spans="1:30" s="28" customFormat="1" ht="11.25" customHeight="1" x14ac:dyDescent="0.2">
      <c r="A115" s="91"/>
      <c r="B115" s="31" t="s">
        <v>47</v>
      </c>
      <c r="C115" s="29">
        <v>247275</v>
      </c>
      <c r="D115" s="29"/>
      <c r="E115" s="29">
        <v>144763</v>
      </c>
      <c r="F115" s="29"/>
      <c r="G115" s="29">
        <v>590</v>
      </c>
      <c r="H115" s="29"/>
      <c r="I115" s="29">
        <v>3052</v>
      </c>
      <c r="J115" s="29"/>
      <c r="K115" s="120">
        <v>100</v>
      </c>
      <c r="L115" s="29"/>
      <c r="M115" s="29"/>
      <c r="N115" s="89"/>
      <c r="O115" s="89"/>
      <c r="P115" s="29"/>
      <c r="Q115" s="30"/>
      <c r="R115" s="29"/>
      <c r="V115" s="29"/>
      <c r="W115" s="29"/>
      <c r="X115" s="29"/>
      <c r="Y115" s="29"/>
      <c r="Z115" s="29"/>
      <c r="AA115" s="29"/>
      <c r="AB115" s="29"/>
      <c r="AC115" s="30"/>
      <c r="AD115" s="30"/>
    </row>
    <row r="116" spans="1:30" s="28" customFormat="1" ht="11.25" customHeight="1" x14ac:dyDescent="0.2">
      <c r="A116" s="91"/>
      <c r="B116" s="31"/>
      <c r="C116" s="29"/>
      <c r="D116" s="29"/>
      <c r="E116" s="29"/>
      <c r="F116" s="29"/>
      <c r="G116" s="29"/>
      <c r="H116" s="29"/>
      <c r="I116" s="29"/>
      <c r="J116" s="29"/>
      <c r="K116" s="29"/>
      <c r="L116" s="29"/>
      <c r="M116" s="29"/>
      <c r="N116" s="29"/>
      <c r="O116" s="30"/>
      <c r="P116" s="29"/>
      <c r="Q116" s="29"/>
      <c r="R116" s="29"/>
      <c r="V116" s="29"/>
      <c r="W116" s="29"/>
      <c r="X116" s="29"/>
      <c r="Y116" s="29"/>
      <c r="Z116" s="29"/>
      <c r="AA116" s="30"/>
      <c r="AB116" s="30"/>
    </row>
    <row r="117" spans="1:30" s="28" customFormat="1" ht="11.25" customHeight="1" x14ac:dyDescent="0.2">
      <c r="A117" s="91">
        <v>2014</v>
      </c>
      <c r="B117" s="31" t="s">
        <v>36</v>
      </c>
      <c r="C117" s="29">
        <v>250659</v>
      </c>
      <c r="D117" s="29"/>
      <c r="E117" s="29">
        <v>143723</v>
      </c>
      <c r="F117" s="29"/>
      <c r="G117" s="29">
        <v>498</v>
      </c>
      <c r="H117" s="29"/>
      <c r="I117" s="29">
        <v>1951</v>
      </c>
      <c r="J117" s="29"/>
      <c r="K117" s="29">
        <v>114</v>
      </c>
      <c r="L117" s="29"/>
      <c r="M117" s="29"/>
      <c r="N117" s="29"/>
      <c r="O117" s="29"/>
      <c r="P117" s="29"/>
      <c r="Q117" s="29"/>
      <c r="R117" s="29"/>
      <c r="V117" s="29"/>
      <c r="W117" s="29"/>
      <c r="X117" s="29"/>
      <c r="Y117" s="29"/>
      <c r="Z117" s="29"/>
      <c r="AA117" s="30"/>
      <c r="AB117" s="30"/>
    </row>
    <row r="118" spans="1:30" s="28" customFormat="1" ht="11.25" customHeight="1" x14ac:dyDescent="0.2">
      <c r="A118" s="91"/>
      <c r="B118" s="31" t="s">
        <v>37</v>
      </c>
      <c r="C118" s="29">
        <v>253517</v>
      </c>
      <c r="D118" s="29"/>
      <c r="E118" s="29">
        <v>142298</v>
      </c>
      <c r="F118" s="29"/>
      <c r="G118" s="29">
        <v>405</v>
      </c>
      <c r="H118" s="29"/>
      <c r="I118" s="29">
        <v>1134</v>
      </c>
      <c r="J118" s="29"/>
      <c r="K118" s="29">
        <v>110</v>
      </c>
      <c r="L118" s="29"/>
      <c r="M118" s="29"/>
      <c r="N118" s="29"/>
      <c r="O118" s="29"/>
      <c r="P118" s="29"/>
      <c r="Q118" s="29"/>
      <c r="R118" s="29"/>
      <c r="V118" s="29"/>
      <c r="W118" s="29"/>
      <c r="X118" s="29"/>
      <c r="Y118" s="29"/>
      <c r="Z118" s="29"/>
      <c r="AA118" s="30"/>
      <c r="AB118" s="30"/>
    </row>
    <row r="119" spans="1:30" s="28" customFormat="1" ht="11.25" customHeight="1" x14ac:dyDescent="0.2">
      <c r="A119" s="91"/>
      <c r="B119" s="31" t="s">
        <v>38</v>
      </c>
      <c r="C119" s="29">
        <v>253859</v>
      </c>
      <c r="D119" s="29"/>
      <c r="E119" s="29">
        <v>142866</v>
      </c>
      <c r="F119" s="29"/>
      <c r="G119" s="29">
        <v>457</v>
      </c>
      <c r="H119" s="29"/>
      <c r="I119" s="29">
        <v>598</v>
      </c>
      <c r="J119" s="29"/>
      <c r="K119" s="29">
        <v>158</v>
      </c>
      <c r="L119" s="29"/>
      <c r="M119" s="29"/>
      <c r="N119" s="29"/>
      <c r="O119" s="29"/>
      <c r="P119" s="29"/>
      <c r="Q119" s="29"/>
      <c r="R119" s="29"/>
      <c r="V119" s="29"/>
      <c r="W119" s="29"/>
      <c r="X119" s="29"/>
      <c r="Y119" s="29"/>
      <c r="Z119" s="29"/>
      <c r="AA119" s="30"/>
      <c r="AB119" s="30"/>
    </row>
    <row r="120" spans="1:30" s="28" customFormat="1" ht="11.25" customHeight="1" x14ac:dyDescent="0.2">
      <c r="A120" s="91"/>
      <c r="B120" s="31" t="s">
        <v>39</v>
      </c>
      <c r="C120" s="29">
        <v>251829</v>
      </c>
      <c r="D120" s="29"/>
      <c r="E120" s="29">
        <v>145811</v>
      </c>
      <c r="F120" s="29"/>
      <c r="G120" s="29">
        <v>765</v>
      </c>
      <c r="H120" s="29"/>
      <c r="I120" s="29">
        <v>308</v>
      </c>
      <c r="J120" s="29"/>
      <c r="K120" s="29">
        <v>161</v>
      </c>
      <c r="L120" s="29"/>
      <c r="M120" s="29"/>
      <c r="N120" s="29"/>
      <c r="O120" s="29"/>
      <c r="P120" s="29"/>
      <c r="Q120" s="29"/>
      <c r="R120" s="29"/>
      <c r="V120" s="29"/>
      <c r="W120" s="29"/>
      <c r="X120" s="29"/>
      <c r="Y120" s="29"/>
      <c r="Z120" s="29"/>
      <c r="AA120" s="30"/>
      <c r="AB120" s="30"/>
    </row>
    <row r="121" spans="1:30" s="28" customFormat="1" ht="11.25" customHeight="1" x14ac:dyDescent="0.2">
      <c r="A121" s="91"/>
      <c r="B121" s="31" t="s">
        <v>40</v>
      </c>
      <c r="C121" s="29">
        <v>249808</v>
      </c>
      <c r="D121" s="29"/>
      <c r="E121" s="29">
        <v>148436</v>
      </c>
      <c r="F121" s="29"/>
      <c r="G121" s="29">
        <v>697</v>
      </c>
      <c r="H121" s="29"/>
      <c r="I121" s="29">
        <v>39</v>
      </c>
      <c r="J121" s="29"/>
      <c r="K121" s="29">
        <v>141</v>
      </c>
      <c r="L121" s="29"/>
      <c r="M121" s="29"/>
      <c r="N121" s="29"/>
      <c r="O121" s="29"/>
      <c r="P121" s="29"/>
      <c r="Q121" s="29"/>
      <c r="R121" s="29"/>
      <c r="V121" s="29"/>
      <c r="W121" s="29"/>
      <c r="X121" s="29"/>
      <c r="Y121" s="29"/>
      <c r="Z121" s="29"/>
      <c r="AA121" s="30"/>
      <c r="AB121" s="30"/>
    </row>
    <row r="122" spans="1:30" s="28" customFormat="1" ht="11.25" customHeight="1" x14ac:dyDescent="0.2">
      <c r="A122" s="91"/>
      <c r="B122" s="31" t="s">
        <v>41</v>
      </c>
      <c r="C122" s="29">
        <v>249307</v>
      </c>
      <c r="D122" s="29"/>
      <c r="E122" s="29">
        <v>149399</v>
      </c>
      <c r="F122" s="29"/>
      <c r="G122" s="29">
        <v>559</v>
      </c>
      <c r="H122" s="29"/>
      <c r="I122" s="29">
        <v>16</v>
      </c>
      <c r="J122" s="29"/>
      <c r="K122" s="29">
        <v>121</v>
      </c>
      <c r="L122" s="29"/>
      <c r="M122" s="29"/>
      <c r="N122" s="29"/>
      <c r="O122" s="29"/>
      <c r="P122" s="29"/>
      <c r="Q122" s="29"/>
      <c r="R122" s="29"/>
      <c r="V122" s="29"/>
      <c r="W122" s="29"/>
      <c r="X122" s="29"/>
      <c r="Y122" s="29"/>
      <c r="Z122" s="29"/>
      <c r="AA122" s="30"/>
      <c r="AB122" s="30"/>
    </row>
    <row r="123" spans="1:30" s="28" customFormat="1" ht="11.25" customHeight="1" x14ac:dyDescent="0.2">
      <c r="A123" s="91"/>
      <c r="B123" s="31" t="s">
        <v>42</v>
      </c>
      <c r="C123" s="29">
        <v>249207</v>
      </c>
      <c r="D123" s="29"/>
      <c r="E123" s="29">
        <v>149972</v>
      </c>
      <c r="F123" s="29"/>
      <c r="G123" s="29">
        <v>548</v>
      </c>
      <c r="H123" s="29"/>
      <c r="I123" s="29">
        <v>10</v>
      </c>
      <c r="J123" s="29"/>
      <c r="K123" s="29">
        <v>95</v>
      </c>
      <c r="L123" s="29"/>
      <c r="M123" s="29"/>
      <c r="N123" s="29"/>
      <c r="O123" s="29"/>
      <c r="P123" s="29"/>
      <c r="Q123" s="29"/>
      <c r="R123" s="29"/>
      <c r="V123" s="29"/>
      <c r="W123" s="29"/>
      <c r="X123" s="29"/>
      <c r="Y123" s="29"/>
      <c r="Z123" s="29"/>
      <c r="AA123" s="30"/>
      <c r="AB123" s="30"/>
    </row>
    <row r="124" spans="1:30" s="28" customFormat="1" ht="11.25" customHeight="1" x14ac:dyDescent="0.2">
      <c r="A124" s="91"/>
      <c r="B124" s="31" t="s">
        <v>43</v>
      </c>
      <c r="C124" s="29">
        <v>249166</v>
      </c>
      <c r="D124" s="29"/>
      <c r="E124" s="29">
        <v>150517</v>
      </c>
      <c r="F124" s="29"/>
      <c r="G124" s="29">
        <v>535</v>
      </c>
      <c r="H124" s="29"/>
      <c r="I124" s="29">
        <v>38</v>
      </c>
      <c r="J124" s="29"/>
      <c r="K124" s="29">
        <v>75</v>
      </c>
      <c r="L124" s="29"/>
      <c r="M124" s="29"/>
      <c r="N124" s="29"/>
      <c r="O124" s="29"/>
      <c r="P124" s="29"/>
      <c r="Q124" s="29"/>
      <c r="R124" s="29"/>
      <c r="V124" s="29"/>
      <c r="W124" s="29"/>
      <c r="X124" s="29"/>
      <c r="Y124" s="29"/>
      <c r="Z124" s="29"/>
      <c r="AA124" s="30"/>
      <c r="AB124" s="30"/>
    </row>
    <row r="125" spans="1:30" s="28" customFormat="1" ht="11.25" customHeight="1" x14ac:dyDescent="0.2">
      <c r="A125" s="91"/>
      <c r="B125" s="31" t="s">
        <v>44</v>
      </c>
      <c r="C125" s="29">
        <v>249057</v>
      </c>
      <c r="D125" s="29"/>
      <c r="E125" s="29">
        <v>151215</v>
      </c>
      <c r="F125" s="29"/>
      <c r="G125" s="29">
        <v>569</v>
      </c>
      <c r="H125" s="29"/>
      <c r="I125" s="29">
        <v>120</v>
      </c>
      <c r="J125" s="29"/>
      <c r="K125" s="29">
        <v>104</v>
      </c>
      <c r="L125" s="29"/>
      <c r="M125" s="29"/>
      <c r="N125" s="29"/>
      <c r="O125" s="29"/>
      <c r="P125" s="29"/>
      <c r="Q125" s="29"/>
      <c r="R125" s="29"/>
      <c r="V125" s="29"/>
      <c r="W125" s="29"/>
      <c r="X125" s="29"/>
      <c r="Y125" s="29"/>
      <c r="Z125" s="29"/>
      <c r="AA125" s="30"/>
      <c r="AB125" s="30"/>
    </row>
    <row r="126" spans="1:30" s="36" customFormat="1" x14ac:dyDescent="0.2">
      <c r="A126" s="91"/>
      <c r="B126" s="31" t="s">
        <v>45</v>
      </c>
      <c r="C126" s="29">
        <v>249082</v>
      </c>
      <c r="D126" s="29"/>
      <c r="E126" s="29">
        <v>152147</v>
      </c>
      <c r="F126" s="29"/>
      <c r="G126" s="29">
        <v>547</v>
      </c>
      <c r="H126" s="29"/>
      <c r="I126" s="29">
        <v>500</v>
      </c>
      <c r="J126" s="29"/>
      <c r="K126" s="29">
        <v>105</v>
      </c>
      <c r="L126" s="29"/>
      <c r="M126" s="29"/>
      <c r="N126" s="29"/>
      <c r="O126" s="29"/>
      <c r="P126" s="29"/>
      <c r="Q126" s="29"/>
      <c r="R126" s="29"/>
      <c r="S126" s="28"/>
    </row>
    <row r="127" spans="1:30" s="36" customFormat="1" x14ac:dyDescent="0.2">
      <c r="A127" s="91"/>
      <c r="B127" s="31" t="s">
        <v>46</v>
      </c>
      <c r="C127" s="29">
        <v>250356</v>
      </c>
      <c r="D127" s="29"/>
      <c r="E127" s="29">
        <v>152716</v>
      </c>
      <c r="F127" s="29"/>
      <c r="G127" s="29">
        <v>430</v>
      </c>
      <c r="H127" s="29"/>
      <c r="I127" s="29">
        <v>1509</v>
      </c>
      <c r="J127" s="29"/>
      <c r="K127" s="29">
        <v>112</v>
      </c>
      <c r="L127" s="29"/>
      <c r="M127" s="29"/>
      <c r="N127" s="29"/>
      <c r="O127" s="29"/>
      <c r="P127" s="29"/>
      <c r="Q127" s="29"/>
      <c r="R127" s="29"/>
      <c r="S127" s="28"/>
    </row>
    <row r="128" spans="1:30" s="36" customFormat="1" x14ac:dyDescent="0.2">
      <c r="A128" s="91"/>
      <c r="B128" s="31" t="s">
        <v>47</v>
      </c>
      <c r="C128" s="29">
        <v>254924</v>
      </c>
      <c r="D128" s="29"/>
      <c r="E128" s="29">
        <v>151422</v>
      </c>
      <c r="F128" s="29"/>
      <c r="G128" s="29">
        <v>542</v>
      </c>
      <c r="H128" s="153"/>
      <c r="I128" s="29">
        <v>2829</v>
      </c>
      <c r="K128" s="29">
        <v>109</v>
      </c>
      <c r="L128" s="29"/>
      <c r="M128" s="29"/>
      <c r="N128" s="29"/>
      <c r="O128" s="29"/>
      <c r="P128" s="29"/>
      <c r="Q128" s="29"/>
      <c r="R128" s="29"/>
      <c r="S128" s="28"/>
      <c r="V128" s="29"/>
      <c r="W128" s="29"/>
      <c r="X128" s="29"/>
      <c r="Y128" s="29"/>
    </row>
    <row r="129" spans="1:28" s="28" customFormat="1" ht="11.25" customHeight="1" x14ac:dyDescent="0.2">
      <c r="A129" s="91"/>
      <c r="B129" s="31"/>
      <c r="C129" s="29"/>
      <c r="D129" s="29"/>
      <c r="E129" s="29"/>
      <c r="F129" s="29"/>
      <c r="G129" s="29"/>
      <c r="H129" s="29"/>
      <c r="I129" s="29"/>
      <c r="J129" s="29"/>
      <c r="K129" s="29"/>
      <c r="L129" s="29"/>
      <c r="M129" s="29"/>
      <c r="N129" s="29"/>
      <c r="O129" s="30"/>
      <c r="P129" s="29"/>
      <c r="Q129" s="29"/>
      <c r="R129" s="29"/>
      <c r="S129" s="29"/>
      <c r="T129" s="29"/>
      <c r="U129" s="29"/>
      <c r="V129" s="29"/>
      <c r="W129" s="29"/>
      <c r="X129" s="29"/>
      <c r="Y129" s="29"/>
      <c r="Z129" s="29"/>
      <c r="AA129" s="30"/>
      <c r="AB129" s="30"/>
    </row>
    <row r="130" spans="1:28" s="28" customFormat="1" ht="11.25" customHeight="1" x14ac:dyDescent="0.2">
      <c r="A130" s="91">
        <v>2015</v>
      </c>
      <c r="B130" s="31" t="s">
        <v>36</v>
      </c>
      <c r="C130" s="29">
        <v>259923</v>
      </c>
      <c r="D130" s="29"/>
      <c r="E130" s="29">
        <v>148691</v>
      </c>
      <c r="F130" s="29"/>
      <c r="G130" s="29">
        <v>540</v>
      </c>
      <c r="H130" s="29"/>
      <c r="I130" s="29">
        <v>1845</v>
      </c>
      <c r="J130" s="29"/>
      <c r="K130" s="29">
        <v>133</v>
      </c>
      <c r="L130" s="29"/>
      <c r="M130" s="29"/>
      <c r="N130" s="29"/>
      <c r="O130" s="30"/>
      <c r="P130" s="29"/>
      <c r="Q130" s="29"/>
      <c r="R130" s="29"/>
      <c r="S130" s="29"/>
      <c r="T130" s="29"/>
      <c r="U130" s="29"/>
      <c r="V130" s="29"/>
      <c r="W130" s="29"/>
      <c r="X130" s="29"/>
      <c r="Y130" s="29"/>
      <c r="Z130" s="29"/>
      <c r="AA130" s="30"/>
      <c r="AB130" s="30"/>
    </row>
    <row r="131" spans="1:28" s="28" customFormat="1" ht="11.25" customHeight="1" x14ac:dyDescent="0.2">
      <c r="A131" s="91"/>
      <c r="B131" s="31" t="s">
        <v>37</v>
      </c>
      <c r="C131" s="29">
        <v>264178</v>
      </c>
      <c r="D131" s="29"/>
      <c r="E131" s="29">
        <v>146387</v>
      </c>
      <c r="F131" s="29"/>
      <c r="G131" s="29">
        <v>545</v>
      </c>
      <c r="H131" s="29"/>
      <c r="I131" s="29">
        <v>1522</v>
      </c>
      <c r="J131" s="29"/>
      <c r="K131" s="29">
        <v>120</v>
      </c>
      <c r="L131" s="29"/>
      <c r="M131" s="29"/>
      <c r="N131" s="29"/>
      <c r="O131" s="29"/>
      <c r="P131" s="29"/>
      <c r="Q131" s="29"/>
      <c r="R131" s="29"/>
      <c r="S131" s="29"/>
      <c r="T131" s="29"/>
      <c r="U131" s="29"/>
      <c r="V131" s="29"/>
      <c r="W131" s="29"/>
      <c r="X131" s="29"/>
      <c r="Y131" s="29"/>
      <c r="Z131" s="29"/>
      <c r="AA131" s="30"/>
      <c r="AB131" s="30"/>
    </row>
    <row r="132" spans="1:28" s="28" customFormat="1" ht="11.25" customHeight="1" x14ac:dyDescent="0.2">
      <c r="A132" s="91"/>
      <c r="B132" s="31" t="s">
        <v>38</v>
      </c>
      <c r="C132" s="29">
        <v>265141</v>
      </c>
      <c r="D132" s="29"/>
      <c r="E132" s="29">
        <v>146747</v>
      </c>
      <c r="F132" s="29"/>
      <c r="G132" s="29">
        <v>687</v>
      </c>
      <c r="H132" s="29"/>
      <c r="I132" s="29">
        <v>803</v>
      </c>
      <c r="J132" s="29"/>
      <c r="K132" s="29">
        <v>182</v>
      </c>
      <c r="L132" s="29"/>
      <c r="M132" s="29"/>
      <c r="N132" s="29"/>
      <c r="O132" s="29"/>
      <c r="P132" s="29"/>
      <c r="Q132" s="29"/>
      <c r="R132" s="29"/>
      <c r="S132" s="29"/>
      <c r="T132" s="29"/>
      <c r="U132" s="29"/>
      <c r="V132" s="29"/>
      <c r="W132" s="29"/>
      <c r="X132" s="29"/>
      <c r="Y132" s="29"/>
      <c r="Z132" s="29"/>
      <c r="AA132" s="30"/>
      <c r="AB132" s="30"/>
    </row>
    <row r="133" spans="1:28" s="28" customFormat="1" ht="11.25" customHeight="1" x14ac:dyDescent="0.2">
      <c r="A133" s="91"/>
      <c r="B133" s="31" t="s">
        <v>39</v>
      </c>
      <c r="C133" s="29">
        <v>261649</v>
      </c>
      <c r="D133" s="29"/>
      <c r="E133" s="29">
        <v>151061</v>
      </c>
      <c r="F133" s="29"/>
      <c r="G133" s="29">
        <v>639</v>
      </c>
      <c r="H133" s="29"/>
      <c r="I133" s="29">
        <v>356</v>
      </c>
      <c r="J133" s="29"/>
      <c r="K133" s="29">
        <v>188</v>
      </c>
      <c r="L133" s="29"/>
      <c r="M133" s="29"/>
      <c r="N133" s="29"/>
      <c r="O133" s="29"/>
      <c r="P133" s="29"/>
      <c r="Q133" s="29"/>
      <c r="R133" s="29"/>
      <c r="S133" s="29"/>
      <c r="T133" s="29"/>
      <c r="U133" s="29"/>
      <c r="V133" s="29"/>
      <c r="W133" s="29"/>
      <c r="X133" s="29"/>
      <c r="Y133" s="29"/>
      <c r="Z133" s="29"/>
      <c r="AA133" s="30"/>
      <c r="AB133" s="30"/>
    </row>
    <row r="134" spans="1:28" s="28" customFormat="1" ht="11.25" customHeight="1" x14ac:dyDescent="0.2">
      <c r="A134" s="91"/>
      <c r="B134" s="31" t="s">
        <v>40</v>
      </c>
      <c r="C134" s="29">
        <v>259069</v>
      </c>
      <c r="D134" s="29"/>
      <c r="E134" s="29">
        <v>154253</v>
      </c>
      <c r="F134" s="29"/>
      <c r="G134" s="29">
        <v>739</v>
      </c>
      <c r="H134" s="29"/>
      <c r="I134" s="29">
        <v>62</v>
      </c>
      <c r="J134" s="29"/>
      <c r="K134" s="29">
        <v>206</v>
      </c>
      <c r="L134" s="29"/>
      <c r="M134" s="29"/>
      <c r="N134" s="29"/>
      <c r="O134" s="29"/>
      <c r="P134" s="29"/>
      <c r="Q134" s="29"/>
      <c r="R134" s="29"/>
      <c r="S134" s="29"/>
      <c r="T134" s="29"/>
      <c r="U134" s="29"/>
      <c r="V134" s="29"/>
      <c r="W134" s="29"/>
      <c r="X134" s="29"/>
      <c r="Y134" s="29"/>
      <c r="Z134" s="29"/>
      <c r="AA134" s="30"/>
      <c r="AB134" s="30"/>
    </row>
    <row r="135" spans="1:28" s="28" customFormat="1" ht="11.25" customHeight="1" x14ac:dyDescent="0.2">
      <c r="A135" s="91"/>
      <c r="B135" s="31" t="s">
        <v>41</v>
      </c>
      <c r="C135" s="29">
        <v>258443</v>
      </c>
      <c r="D135" s="29"/>
      <c r="E135" s="29">
        <v>155479</v>
      </c>
      <c r="F135" s="29"/>
      <c r="G135" s="29">
        <v>720</v>
      </c>
      <c r="H135" s="29"/>
      <c r="I135" s="29">
        <v>26</v>
      </c>
      <c r="J135" s="29"/>
      <c r="K135" s="29">
        <v>157</v>
      </c>
      <c r="L135" s="29"/>
      <c r="M135" s="29"/>
      <c r="N135" s="29"/>
      <c r="O135" s="29"/>
      <c r="P135" s="29"/>
      <c r="Q135" s="29"/>
      <c r="R135" s="29"/>
      <c r="S135" s="29"/>
      <c r="T135" s="29"/>
      <c r="U135" s="29"/>
      <c r="V135" s="29"/>
      <c r="W135" s="29"/>
      <c r="X135" s="29"/>
      <c r="Y135" s="29"/>
      <c r="Z135" s="29"/>
      <c r="AA135" s="30"/>
      <c r="AB135" s="30"/>
    </row>
    <row r="136" spans="1:28" s="28" customFormat="1" ht="11.25" customHeight="1" x14ac:dyDescent="0.2">
      <c r="A136" s="91"/>
      <c r="B136" s="31" t="s">
        <v>42</v>
      </c>
      <c r="C136" s="29">
        <v>258310</v>
      </c>
      <c r="D136" s="29"/>
      <c r="E136" s="29">
        <v>156117</v>
      </c>
      <c r="F136" s="29"/>
      <c r="G136" s="29">
        <v>565</v>
      </c>
      <c r="H136" s="29"/>
      <c r="I136" s="29">
        <v>38</v>
      </c>
      <c r="J136" s="29"/>
      <c r="K136" s="29">
        <v>107</v>
      </c>
      <c r="L136" s="29"/>
      <c r="M136" s="29"/>
      <c r="N136" s="29"/>
      <c r="O136" s="29"/>
      <c r="P136" s="29"/>
      <c r="Q136" s="29"/>
      <c r="R136" s="29"/>
      <c r="S136" s="29"/>
      <c r="T136" s="29"/>
      <c r="U136" s="29"/>
      <c r="V136" s="29"/>
      <c r="W136" s="29"/>
      <c r="X136" s="29"/>
      <c r="Y136" s="29"/>
      <c r="Z136" s="29"/>
      <c r="AA136" s="30"/>
      <c r="AB136" s="30"/>
    </row>
    <row r="137" spans="1:28" s="28" customFormat="1" ht="11.25" customHeight="1" x14ac:dyDescent="0.2">
      <c r="A137" s="91"/>
      <c r="B137" s="31" t="s">
        <v>43</v>
      </c>
      <c r="C137" s="29">
        <v>258174</v>
      </c>
      <c r="D137" s="29"/>
      <c r="E137" s="29">
        <v>156703</v>
      </c>
      <c r="F137" s="29"/>
      <c r="G137" s="29">
        <v>493</v>
      </c>
      <c r="H137" s="29"/>
      <c r="I137" s="29">
        <v>62</v>
      </c>
      <c r="J137" s="29"/>
      <c r="K137" s="29">
        <v>112</v>
      </c>
      <c r="L137" s="29"/>
      <c r="M137" s="29"/>
      <c r="N137" s="29"/>
      <c r="O137" s="29"/>
      <c r="P137" s="29"/>
      <c r="Q137" s="29"/>
      <c r="R137" s="29"/>
      <c r="S137" s="29"/>
      <c r="T137" s="29"/>
      <c r="U137" s="29"/>
      <c r="V137" s="29"/>
      <c r="W137" s="29"/>
      <c r="X137" s="29"/>
      <c r="Y137" s="29"/>
      <c r="Z137" s="29"/>
      <c r="AA137" s="30"/>
      <c r="AB137" s="30"/>
    </row>
    <row r="138" spans="1:28" s="28" customFormat="1" ht="11.25" customHeight="1" x14ac:dyDescent="0.2">
      <c r="A138" s="91"/>
      <c r="B138" s="31" t="s">
        <v>44</v>
      </c>
      <c r="C138" s="29">
        <v>258174</v>
      </c>
      <c r="D138" s="29"/>
      <c r="E138" s="29">
        <v>157381</v>
      </c>
      <c r="F138" s="29"/>
      <c r="G138" s="29">
        <v>604</v>
      </c>
      <c r="H138" s="29"/>
      <c r="I138" s="29">
        <v>213</v>
      </c>
      <c r="J138" s="29"/>
      <c r="K138" s="29">
        <v>146</v>
      </c>
      <c r="L138" s="29"/>
      <c r="M138" s="29"/>
      <c r="N138" s="29"/>
      <c r="O138" s="29"/>
      <c r="P138" s="29"/>
      <c r="Q138" s="29"/>
      <c r="R138" s="29"/>
      <c r="S138" s="29"/>
      <c r="T138" s="29"/>
      <c r="U138" s="29"/>
      <c r="V138" s="29"/>
      <c r="W138" s="29"/>
      <c r="X138" s="29"/>
      <c r="Y138" s="29"/>
      <c r="Z138" s="29"/>
      <c r="AA138" s="30"/>
      <c r="AB138" s="30"/>
    </row>
    <row r="139" spans="1:28" s="28" customFormat="1" ht="11.25" customHeight="1" x14ac:dyDescent="0.2">
      <c r="A139" s="91"/>
      <c r="B139" s="31" t="s">
        <v>45</v>
      </c>
      <c r="C139" s="29">
        <v>258429</v>
      </c>
      <c r="D139" s="29"/>
      <c r="E139" s="29">
        <v>158394</v>
      </c>
      <c r="F139" s="29"/>
      <c r="G139" s="29">
        <v>566</v>
      </c>
      <c r="H139" s="29"/>
      <c r="I139" s="29">
        <v>827</v>
      </c>
      <c r="J139" s="29"/>
      <c r="K139" s="29">
        <v>143</v>
      </c>
      <c r="L139" s="29"/>
      <c r="M139" s="29"/>
      <c r="N139" s="29"/>
      <c r="O139" s="29"/>
      <c r="P139" s="29"/>
      <c r="Q139" s="29"/>
      <c r="R139" s="29"/>
      <c r="S139" s="29"/>
      <c r="T139" s="29"/>
      <c r="U139" s="29"/>
      <c r="V139" s="29"/>
      <c r="W139" s="29"/>
      <c r="X139" s="29"/>
      <c r="Y139" s="29"/>
      <c r="Z139" s="29"/>
      <c r="AA139" s="30"/>
      <c r="AB139" s="30"/>
    </row>
    <row r="140" spans="1:28" s="28" customFormat="1" ht="11.25" customHeight="1" x14ac:dyDescent="0.2">
      <c r="A140" s="91"/>
      <c r="B140" s="31" t="s">
        <v>46</v>
      </c>
      <c r="C140" s="29">
        <v>260102</v>
      </c>
      <c r="D140" s="29"/>
      <c r="E140" s="29">
        <v>159141</v>
      </c>
      <c r="F140" s="29"/>
      <c r="G140" s="29">
        <v>487</v>
      </c>
      <c r="H140" s="29"/>
      <c r="I140" s="29">
        <v>2041</v>
      </c>
      <c r="J140" s="29"/>
      <c r="K140" s="29">
        <v>124</v>
      </c>
      <c r="L140" s="29"/>
      <c r="M140" s="29"/>
      <c r="N140" s="29"/>
      <c r="O140" s="29"/>
      <c r="P140" s="29"/>
      <c r="Q140" s="29"/>
      <c r="R140" s="29"/>
      <c r="S140" s="29"/>
      <c r="T140" s="29"/>
      <c r="U140" s="29"/>
      <c r="V140" s="29"/>
      <c r="W140" s="29"/>
      <c r="X140" s="29"/>
      <c r="Y140" s="29"/>
      <c r="Z140" s="29"/>
      <c r="AA140" s="30"/>
      <c r="AB140" s="30"/>
    </row>
    <row r="141" spans="1:28" s="28" customFormat="1" ht="11.25" customHeight="1" x14ac:dyDescent="0.2">
      <c r="A141" s="91"/>
      <c r="B141" s="31" t="s">
        <v>47</v>
      </c>
      <c r="C141" s="29">
        <v>264332</v>
      </c>
      <c r="D141" s="29"/>
      <c r="E141" s="29">
        <v>158062</v>
      </c>
      <c r="F141" s="29"/>
      <c r="G141" s="29">
        <v>612</v>
      </c>
      <c r="H141" s="29"/>
      <c r="I141" s="29">
        <v>2659</v>
      </c>
      <c r="J141" s="29"/>
      <c r="K141" s="29">
        <v>154</v>
      </c>
      <c r="L141" s="29"/>
      <c r="M141" s="29"/>
      <c r="N141" s="29"/>
      <c r="O141" s="29"/>
      <c r="P141" s="29"/>
      <c r="Q141" s="29"/>
      <c r="R141" s="29"/>
      <c r="S141" s="29"/>
      <c r="T141" s="29"/>
      <c r="U141" s="29"/>
      <c r="V141" s="29"/>
      <c r="W141" s="29"/>
      <c r="X141" s="29"/>
      <c r="Y141" s="29"/>
      <c r="Z141" s="29"/>
      <c r="AA141" s="30"/>
      <c r="AB141" s="30"/>
    </row>
    <row r="142" spans="1:28" s="28" customFormat="1" ht="11.25" customHeight="1" x14ac:dyDescent="0.2">
      <c r="A142" s="91"/>
      <c r="B142" s="31"/>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30"/>
      <c r="AB142" s="30"/>
    </row>
    <row r="143" spans="1:28" s="28" customFormat="1" ht="11.25" customHeight="1" x14ac:dyDescent="0.2">
      <c r="A143" s="91">
        <v>2016</v>
      </c>
      <c r="B143" s="31" t="s">
        <v>36</v>
      </c>
      <c r="C143" s="29">
        <v>268394</v>
      </c>
      <c r="D143" s="29"/>
      <c r="E143" s="29">
        <v>155878</v>
      </c>
      <c r="F143" s="29"/>
      <c r="G143" s="29">
        <v>525</v>
      </c>
      <c r="H143" s="29"/>
      <c r="I143" s="29">
        <v>1483</v>
      </c>
      <c r="J143" s="29"/>
      <c r="K143" s="29">
        <v>146</v>
      </c>
      <c r="L143" s="29"/>
      <c r="M143" s="29"/>
      <c r="N143" s="29"/>
      <c r="O143" s="29"/>
      <c r="P143" s="29"/>
      <c r="Q143" s="29"/>
      <c r="R143" s="29"/>
      <c r="S143" s="29"/>
      <c r="T143" s="29"/>
      <c r="U143" s="29"/>
      <c r="V143" s="29"/>
      <c r="W143" s="29"/>
      <c r="X143" s="29"/>
      <c r="Y143" s="29"/>
      <c r="Z143" s="29"/>
      <c r="AA143" s="30"/>
      <c r="AB143" s="30"/>
    </row>
    <row r="144" spans="1:28" s="28" customFormat="1" ht="11.25" customHeight="1" x14ac:dyDescent="0.2">
      <c r="A144" s="91"/>
      <c r="B144" s="31" t="s">
        <v>37</v>
      </c>
      <c r="C144" s="29">
        <v>272984</v>
      </c>
      <c r="D144" s="29"/>
      <c r="E144" s="29">
        <v>152912</v>
      </c>
      <c r="F144" s="29"/>
      <c r="G144" s="29">
        <v>516</v>
      </c>
      <c r="H144" s="29"/>
      <c r="I144" s="29">
        <v>1245</v>
      </c>
      <c r="J144" s="29"/>
      <c r="K144" s="29">
        <v>160</v>
      </c>
      <c r="L144" s="29"/>
      <c r="M144" s="29"/>
      <c r="N144" s="29"/>
      <c r="O144" s="29"/>
      <c r="P144" s="29"/>
      <c r="Q144" s="29"/>
      <c r="R144" s="29"/>
      <c r="S144" s="29"/>
      <c r="T144" s="29"/>
      <c r="U144" s="29"/>
      <c r="V144" s="29"/>
      <c r="W144" s="29"/>
      <c r="X144" s="29"/>
      <c r="Y144" s="29"/>
      <c r="Z144" s="29"/>
      <c r="AA144" s="30"/>
      <c r="AB144" s="30"/>
    </row>
    <row r="145" spans="1:34" s="28" customFormat="1" ht="11.25" customHeight="1" x14ac:dyDescent="0.2">
      <c r="A145" s="91"/>
      <c r="B145" s="31" t="s">
        <v>38</v>
      </c>
      <c r="C145" s="29">
        <v>276049</v>
      </c>
      <c r="D145" s="29"/>
      <c r="E145" s="29">
        <v>151135</v>
      </c>
      <c r="F145" s="29"/>
      <c r="G145" s="29">
        <v>518</v>
      </c>
      <c r="H145" s="29"/>
      <c r="I145" s="29">
        <v>1001</v>
      </c>
      <c r="J145" s="29"/>
      <c r="K145" s="29">
        <v>227</v>
      </c>
      <c r="L145" s="29"/>
      <c r="M145" s="29"/>
      <c r="N145" s="29"/>
      <c r="O145" s="29"/>
      <c r="P145" s="29"/>
      <c r="Q145" s="29"/>
      <c r="R145" s="29"/>
      <c r="S145" s="29"/>
      <c r="T145" s="29"/>
      <c r="U145" s="29"/>
      <c r="V145" s="29"/>
      <c r="W145" s="29"/>
      <c r="X145" s="29"/>
      <c r="Y145" s="29"/>
      <c r="Z145" s="29"/>
      <c r="AA145" s="30"/>
      <c r="AB145" s="30"/>
    </row>
    <row r="146" spans="1:34" s="28" customFormat="1" ht="11.25" customHeight="1" x14ac:dyDescent="0.2">
      <c r="A146" s="91"/>
      <c r="B146" s="31" t="s">
        <v>39</v>
      </c>
      <c r="C146" s="29">
        <v>270862</v>
      </c>
      <c r="D146" s="29"/>
      <c r="E146" s="29">
        <v>156935</v>
      </c>
      <c r="F146" s="29"/>
      <c r="G146" s="29">
        <v>609</v>
      </c>
      <c r="H146" s="29"/>
      <c r="I146" s="29">
        <v>230</v>
      </c>
      <c r="J146" s="29"/>
      <c r="K146" s="29">
        <v>234</v>
      </c>
      <c r="L146" s="29"/>
      <c r="M146" s="29"/>
      <c r="N146" s="29"/>
      <c r="O146" s="29"/>
      <c r="P146" s="29"/>
      <c r="Q146" s="29"/>
      <c r="R146" s="29"/>
      <c r="S146" s="29"/>
      <c r="T146" s="29"/>
      <c r="U146" s="29"/>
      <c r="V146" s="29"/>
      <c r="W146" s="29"/>
      <c r="X146" s="29"/>
      <c r="Y146" s="29"/>
      <c r="Z146" s="29"/>
      <c r="AA146" s="30"/>
      <c r="AB146" s="30"/>
    </row>
    <row r="147" spans="1:34" s="28" customFormat="1" ht="11.25" customHeight="1" x14ac:dyDescent="0.2">
      <c r="A147" s="91"/>
      <c r="B147" s="31" t="s">
        <v>40</v>
      </c>
      <c r="C147" s="29">
        <v>267907</v>
      </c>
      <c r="D147" s="29"/>
      <c r="E147" s="29">
        <v>160411</v>
      </c>
      <c r="F147" s="29"/>
      <c r="G147" s="29">
        <v>621</v>
      </c>
      <c r="H147" s="29"/>
      <c r="I147" s="29">
        <v>60</v>
      </c>
      <c r="J147" s="29"/>
      <c r="K147" s="29">
        <v>177</v>
      </c>
      <c r="L147" s="29"/>
      <c r="M147" s="29"/>
      <c r="N147" s="29"/>
      <c r="O147" s="29"/>
      <c r="P147" s="29"/>
      <c r="Q147" s="29"/>
      <c r="R147" s="29"/>
      <c r="S147" s="29"/>
      <c r="T147" s="29"/>
      <c r="U147" s="29"/>
      <c r="V147" s="29"/>
      <c r="W147" s="29"/>
      <c r="X147" s="29"/>
      <c r="Y147" s="29"/>
      <c r="Z147" s="29"/>
      <c r="AA147" s="30"/>
      <c r="AB147" s="30"/>
    </row>
    <row r="148" spans="1:34" s="28" customFormat="1" ht="11.25" customHeight="1" x14ac:dyDescent="0.2">
      <c r="A148" s="91"/>
      <c r="B148" s="31" t="s">
        <v>41</v>
      </c>
      <c r="C148" s="29">
        <v>267492</v>
      </c>
      <c r="D148" s="29"/>
      <c r="E148" s="29">
        <v>161294</v>
      </c>
      <c r="F148" s="29"/>
      <c r="G148" s="29">
        <v>585</v>
      </c>
      <c r="H148" s="29"/>
      <c r="I148" s="29">
        <v>22</v>
      </c>
      <c r="J148" s="29"/>
      <c r="K148" s="29">
        <v>154</v>
      </c>
      <c r="L148" s="29"/>
      <c r="M148" s="29"/>
      <c r="N148" s="29"/>
      <c r="O148" s="29"/>
      <c r="P148" s="29"/>
      <c r="Q148" s="29"/>
      <c r="R148" s="29"/>
      <c r="S148" s="29"/>
      <c r="T148" s="29"/>
      <c r="U148" s="29"/>
      <c r="V148" s="29"/>
      <c r="W148" s="29"/>
      <c r="X148" s="29"/>
      <c r="Y148" s="29"/>
      <c r="Z148" s="29"/>
      <c r="AA148" s="30"/>
      <c r="AB148" s="30"/>
    </row>
    <row r="149" spans="1:34" s="28" customFormat="1" ht="11.25" customHeight="1" x14ac:dyDescent="0.2">
      <c r="A149" s="91"/>
      <c r="B149" s="31" t="s">
        <v>42</v>
      </c>
      <c r="C149" s="29">
        <v>267321</v>
      </c>
      <c r="D149" s="29"/>
      <c r="E149" s="29">
        <v>161889</v>
      </c>
      <c r="F149" s="29"/>
      <c r="G149" s="29">
        <v>502</v>
      </c>
      <c r="H149" s="29"/>
      <c r="I149" s="29">
        <v>29</v>
      </c>
      <c r="J149" s="29"/>
      <c r="K149" s="29">
        <v>115</v>
      </c>
      <c r="L149" s="29"/>
      <c r="M149" s="29"/>
      <c r="N149" s="29"/>
      <c r="O149" s="29"/>
      <c r="P149" s="29"/>
      <c r="Q149" s="29"/>
      <c r="R149" s="29"/>
      <c r="S149" s="29"/>
      <c r="T149" s="29"/>
      <c r="U149" s="29"/>
      <c r="V149" s="29"/>
      <c r="W149" s="29"/>
      <c r="X149" s="29"/>
      <c r="Y149" s="29"/>
      <c r="Z149" s="29"/>
      <c r="AA149" s="30"/>
      <c r="AB149" s="30"/>
    </row>
    <row r="150" spans="1:34" s="28" customFormat="1" ht="11.25" customHeight="1" x14ac:dyDescent="0.2">
      <c r="A150" s="91"/>
      <c r="B150" s="31" t="s">
        <v>43</v>
      </c>
      <c r="C150" s="29">
        <v>266999</v>
      </c>
      <c r="D150" s="29"/>
      <c r="E150" s="29">
        <v>162546</v>
      </c>
      <c r="F150" s="29"/>
      <c r="G150" s="29">
        <v>412</v>
      </c>
      <c r="H150" s="29"/>
      <c r="I150" s="29">
        <v>65</v>
      </c>
      <c r="J150" s="29"/>
      <c r="K150" s="29">
        <v>157</v>
      </c>
      <c r="L150" s="29"/>
      <c r="M150" s="29"/>
      <c r="N150" s="29"/>
      <c r="O150" s="29"/>
      <c r="P150" s="29"/>
      <c r="Q150" s="29"/>
      <c r="R150" s="29"/>
      <c r="S150" s="29"/>
      <c r="T150" s="29"/>
      <c r="U150" s="29"/>
      <c r="V150" s="29"/>
      <c r="W150" s="29"/>
      <c r="X150" s="29"/>
      <c r="Y150" s="29"/>
      <c r="Z150" s="29"/>
      <c r="AA150" s="30"/>
      <c r="AB150" s="30"/>
    </row>
    <row r="151" spans="1:34" s="28" customFormat="1" ht="11.25" customHeight="1" x14ac:dyDescent="0.2">
      <c r="A151" s="91"/>
      <c r="B151" s="31" t="s">
        <v>44</v>
      </c>
      <c r="C151" s="29">
        <v>266855</v>
      </c>
      <c r="D151" s="29"/>
      <c r="E151" s="29">
        <v>163214</v>
      </c>
      <c r="F151" s="29"/>
      <c r="G151" s="29">
        <v>509</v>
      </c>
      <c r="H151" s="29"/>
      <c r="I151" s="29">
        <v>158</v>
      </c>
      <c r="J151" s="29"/>
      <c r="K151" s="29">
        <v>150</v>
      </c>
      <c r="L151" s="29"/>
      <c r="M151" s="29"/>
      <c r="N151" s="29"/>
      <c r="O151" s="29"/>
      <c r="P151" s="29"/>
      <c r="Q151" s="29"/>
      <c r="R151" s="29"/>
      <c r="S151" s="29"/>
      <c r="T151" s="29"/>
      <c r="U151" s="29"/>
      <c r="V151" s="29"/>
      <c r="W151" s="29"/>
      <c r="X151" s="29"/>
      <c r="Y151" s="29"/>
      <c r="Z151" s="29"/>
      <c r="AA151" s="30"/>
      <c r="AB151" s="30"/>
    </row>
    <row r="152" spans="1:34" s="28" customFormat="1" ht="11.25" customHeight="1" x14ac:dyDescent="0.2">
      <c r="A152" s="91"/>
      <c r="B152" s="31" t="s">
        <v>45</v>
      </c>
      <c r="C152" s="29">
        <v>266658</v>
      </c>
      <c r="D152" s="29"/>
      <c r="E152" s="29">
        <v>164264</v>
      </c>
      <c r="F152" s="29"/>
      <c r="G152" s="29">
        <v>494</v>
      </c>
      <c r="H152" s="29"/>
      <c r="I152" s="29">
        <v>491</v>
      </c>
      <c r="J152" s="29"/>
      <c r="K152" s="29">
        <v>144</v>
      </c>
      <c r="L152" s="29"/>
      <c r="M152" s="29"/>
      <c r="N152" s="29"/>
      <c r="O152" s="29"/>
      <c r="P152" s="29"/>
      <c r="Q152" s="29"/>
      <c r="R152" s="29"/>
      <c r="S152" s="29"/>
      <c r="T152" s="29"/>
      <c r="U152" s="29"/>
      <c r="V152" s="29"/>
      <c r="W152" s="29"/>
      <c r="X152" s="29"/>
      <c r="Y152" s="29"/>
      <c r="Z152" s="29"/>
      <c r="AA152" s="30"/>
      <c r="AB152" s="30"/>
    </row>
    <row r="153" spans="1:34" s="28" customFormat="1" ht="11.25" customHeight="1" x14ac:dyDescent="0.2">
      <c r="A153" s="91"/>
      <c r="B153" s="31" t="s">
        <v>46</v>
      </c>
      <c r="C153" s="29">
        <v>268781</v>
      </c>
      <c r="D153" s="29"/>
      <c r="E153" s="29">
        <v>164279</v>
      </c>
      <c r="F153" s="29"/>
      <c r="G153" s="29">
        <v>505</v>
      </c>
      <c r="H153" s="29"/>
      <c r="I153" s="29">
        <v>1758</v>
      </c>
      <c r="J153" s="29"/>
      <c r="K153" s="29">
        <v>123</v>
      </c>
      <c r="L153" s="29"/>
      <c r="M153" s="29"/>
      <c r="N153" s="29"/>
      <c r="O153" s="29"/>
      <c r="P153" s="29"/>
      <c r="Q153" s="29"/>
      <c r="R153" s="29"/>
      <c r="S153" s="29"/>
      <c r="T153" s="29"/>
      <c r="U153" s="29"/>
      <c r="V153" s="29"/>
      <c r="W153" s="29"/>
      <c r="X153" s="29"/>
      <c r="Y153" s="29"/>
      <c r="Z153" s="29"/>
      <c r="AA153" s="30"/>
      <c r="AB153" s="30"/>
    </row>
    <row r="154" spans="1:34" s="28" customFormat="1" ht="11.25" customHeight="1" x14ac:dyDescent="0.2">
      <c r="A154" s="91"/>
      <c r="B154" s="31" t="s">
        <v>47</v>
      </c>
      <c r="C154" s="29">
        <v>273666</v>
      </c>
      <c r="D154" s="29"/>
      <c r="E154" s="29">
        <v>162597</v>
      </c>
      <c r="F154" s="29"/>
      <c r="G154" s="29">
        <v>797</v>
      </c>
      <c r="H154" s="29"/>
      <c r="I154" s="29">
        <v>2512</v>
      </c>
      <c r="J154" s="29"/>
      <c r="K154" s="29">
        <v>113</v>
      </c>
      <c r="L154" s="29"/>
      <c r="M154" s="29"/>
      <c r="N154" s="29"/>
      <c r="O154" s="29"/>
      <c r="P154" s="29"/>
      <c r="Q154" s="29"/>
      <c r="R154" s="29"/>
      <c r="S154" s="29"/>
      <c r="T154" s="29"/>
      <c r="U154" s="29"/>
      <c r="V154" s="29"/>
      <c r="W154" s="29"/>
      <c r="X154" s="29"/>
      <c r="Y154" s="29"/>
      <c r="Z154" s="29"/>
      <c r="AA154" s="30"/>
      <c r="AB154" s="30"/>
    </row>
    <row r="155" spans="1:34" s="28" customFormat="1" ht="11.25" customHeight="1" x14ac:dyDescent="0.2">
      <c r="A155" s="91"/>
      <c r="B155" s="31"/>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30"/>
      <c r="AB155" s="30"/>
    </row>
    <row r="156" spans="1:34" s="28" customFormat="1" ht="11.25" customHeight="1" x14ac:dyDescent="0.2">
      <c r="A156" s="91">
        <v>2017</v>
      </c>
      <c r="B156" s="31" t="s">
        <v>36</v>
      </c>
      <c r="C156" s="29">
        <v>278109</v>
      </c>
      <c r="D156" s="29"/>
      <c r="E156" s="29">
        <v>160638</v>
      </c>
      <c r="F156" s="29"/>
      <c r="G156" s="29">
        <v>379</v>
      </c>
      <c r="H156" s="29"/>
      <c r="I156" s="29">
        <v>2229</v>
      </c>
      <c r="J156" s="29"/>
      <c r="K156" s="29">
        <v>138</v>
      </c>
      <c r="L156" s="29"/>
      <c r="M156" s="29"/>
      <c r="N156" s="29"/>
      <c r="O156" s="29"/>
      <c r="P156" s="29"/>
      <c r="Q156" s="29"/>
      <c r="R156" s="29"/>
      <c r="S156" s="29"/>
      <c r="T156" s="29"/>
      <c r="U156" s="29"/>
      <c r="V156" s="29"/>
      <c r="W156" s="29"/>
      <c r="X156" s="29"/>
      <c r="Y156" s="29"/>
      <c r="Z156" s="29"/>
      <c r="AA156" s="30"/>
      <c r="AB156" s="30"/>
    </row>
    <row r="157" spans="1:34" s="28" customFormat="1" ht="11.25" customHeight="1" x14ac:dyDescent="0.2">
      <c r="A157" s="91"/>
      <c r="B157" s="31" t="s">
        <v>37</v>
      </c>
      <c r="C157" s="29">
        <v>280739</v>
      </c>
      <c r="D157" s="29"/>
      <c r="E157" s="29">
        <v>159194</v>
      </c>
      <c r="F157" s="29"/>
      <c r="G157" s="29">
        <v>370</v>
      </c>
      <c r="H157" s="29"/>
      <c r="I157" s="29">
        <v>968</v>
      </c>
      <c r="J157"/>
      <c r="K157" s="120">
        <v>164</v>
      </c>
      <c r="L157"/>
      <c r="M157" s="29"/>
      <c r="N157"/>
      <c r="O157"/>
      <c r="P157"/>
      <c r="Q157"/>
      <c r="R157"/>
      <c r="S157"/>
      <c r="T157"/>
      <c r="U157"/>
      <c r="V157"/>
      <c r="W157"/>
      <c r="X157"/>
      <c r="Y157"/>
      <c r="Z157"/>
      <c r="AA157"/>
      <c r="AB157"/>
      <c r="AC157"/>
      <c r="AD157"/>
      <c r="AE157"/>
      <c r="AF157"/>
      <c r="AG157"/>
      <c r="AH157"/>
    </row>
    <row r="158" spans="1:34" s="28" customFormat="1" ht="11.25" customHeight="1" x14ac:dyDescent="0.2">
      <c r="A158" s="91"/>
      <c r="B158" s="31" t="s">
        <v>38</v>
      </c>
      <c r="C158" s="29">
        <v>282928</v>
      </c>
      <c r="D158" s="29"/>
      <c r="E158" s="29">
        <v>158015</v>
      </c>
      <c r="F158" s="29"/>
      <c r="G158" s="29">
        <v>388</v>
      </c>
      <c r="H158" s="29"/>
      <c r="I158" s="29">
        <v>835</v>
      </c>
      <c r="J158" s="29"/>
      <c r="K158" s="29">
        <v>230</v>
      </c>
      <c r="L158" s="29"/>
      <c r="M158" s="29"/>
      <c r="N158" s="29"/>
      <c r="O158" s="29"/>
      <c r="P158" s="29"/>
      <c r="Q158" s="30"/>
      <c r="R158" s="30"/>
      <c r="S158" s="30"/>
      <c r="T158" s="30"/>
      <c r="U158" s="30"/>
      <c r="V158" s="30"/>
      <c r="W158" s="30"/>
      <c r="X158" s="30"/>
      <c r="Y158" s="30"/>
      <c r="Z158" s="29"/>
      <c r="AA158"/>
      <c r="AB158"/>
      <c r="AC158"/>
      <c r="AD158"/>
      <c r="AE158"/>
      <c r="AF158"/>
      <c r="AG158"/>
      <c r="AH158"/>
    </row>
    <row r="159" spans="1:34" s="28" customFormat="1" ht="11.25" customHeight="1" x14ac:dyDescent="0.2">
      <c r="A159" s="91"/>
      <c r="B159" s="31" t="s">
        <v>39</v>
      </c>
      <c r="C159" s="29">
        <v>280268</v>
      </c>
      <c r="D159" s="29"/>
      <c r="E159" s="29">
        <v>161206</v>
      </c>
      <c r="F159" s="29"/>
      <c r="G159" s="29">
        <v>399</v>
      </c>
      <c r="H159" s="29"/>
      <c r="I159" s="29">
        <v>330</v>
      </c>
      <c r="J159" s="29"/>
      <c r="K159" s="29">
        <v>216</v>
      </c>
      <c r="L159" s="29"/>
      <c r="M159" s="29"/>
      <c r="N159" s="29"/>
      <c r="O159" s="29"/>
      <c r="P159" s="29"/>
      <c r="Q159" s="30"/>
      <c r="R159" s="30"/>
      <c r="S159" s="30"/>
      <c r="T159" s="30"/>
      <c r="U159" s="30"/>
      <c r="V159" s="30"/>
      <c r="W159" s="30"/>
      <c r="X159" s="30"/>
      <c r="Y159" s="30"/>
      <c r="Z159" s="29"/>
      <c r="AA159"/>
      <c r="AB159"/>
      <c r="AC159"/>
      <c r="AD159"/>
      <c r="AE159"/>
      <c r="AF159"/>
      <c r="AG159"/>
      <c r="AH159"/>
    </row>
    <row r="160" spans="1:34" s="28" customFormat="1" ht="11.25" customHeight="1" x14ac:dyDescent="0.2">
      <c r="A160" s="91"/>
      <c r="B160" s="31" t="s">
        <v>40</v>
      </c>
      <c r="C160" s="29">
        <v>276222</v>
      </c>
      <c r="D160" s="29"/>
      <c r="E160" s="29">
        <v>165663</v>
      </c>
      <c r="F160" s="29"/>
      <c r="G160" s="29">
        <v>495</v>
      </c>
      <c r="H160" s="29"/>
      <c r="I160" s="29">
        <v>74</v>
      </c>
      <c r="J160" s="29"/>
      <c r="K160" s="29">
        <v>168</v>
      </c>
      <c r="L160" s="29"/>
      <c r="M160" s="29"/>
      <c r="N160" s="29"/>
      <c r="O160" s="29"/>
      <c r="P160" s="29"/>
      <c r="Q160" s="30"/>
      <c r="R160" s="30"/>
      <c r="S160" s="30"/>
      <c r="T160" s="30"/>
      <c r="U160" s="30"/>
      <c r="V160" s="30"/>
      <c r="W160" s="30"/>
      <c r="X160" s="30"/>
      <c r="Y160" s="30"/>
      <c r="Z160" s="29"/>
      <c r="AA160"/>
      <c r="AB160"/>
      <c r="AC160"/>
      <c r="AD160"/>
      <c r="AE160"/>
      <c r="AF160"/>
      <c r="AG160"/>
      <c r="AH160"/>
    </row>
    <row r="161" spans="1:36" s="28" customFormat="1" ht="11.25" customHeight="1" x14ac:dyDescent="0.2">
      <c r="A161" s="91"/>
      <c r="B161" s="31" t="s">
        <v>41</v>
      </c>
      <c r="C161" s="29">
        <v>275302</v>
      </c>
      <c r="D161" s="29"/>
      <c r="E161" s="29">
        <v>166916</v>
      </c>
      <c r="F161" s="29"/>
      <c r="G161" s="29">
        <v>452</v>
      </c>
      <c r="H161" s="29"/>
      <c r="I161" s="29">
        <v>25</v>
      </c>
      <c r="J161" s="29"/>
      <c r="K161" s="29">
        <v>159</v>
      </c>
      <c r="L161" s="29"/>
      <c r="M161" s="29"/>
      <c r="N161" s="29"/>
      <c r="O161" s="29"/>
      <c r="P161" s="29"/>
      <c r="Q161" s="30"/>
      <c r="R161" s="30"/>
      <c r="S161" s="30"/>
      <c r="T161" s="30"/>
      <c r="U161" s="30"/>
      <c r="V161" s="30"/>
      <c r="W161" s="30"/>
      <c r="X161" s="30"/>
      <c r="Y161" s="30"/>
      <c r="Z161" s="29"/>
      <c r="AA161"/>
      <c r="AB161"/>
      <c r="AC161"/>
      <c r="AD161"/>
      <c r="AE161"/>
      <c r="AF161"/>
      <c r="AG161"/>
      <c r="AH161"/>
    </row>
    <row r="162" spans="1:36" s="28" customFormat="1" ht="11.25" customHeight="1" x14ac:dyDescent="0.2">
      <c r="A162" s="91"/>
      <c r="B162" s="31" t="s">
        <v>42</v>
      </c>
      <c r="C162" s="29">
        <v>275074</v>
      </c>
      <c r="D162" s="29"/>
      <c r="E162" s="29">
        <v>167325</v>
      </c>
      <c r="F162" s="29"/>
      <c r="G162" s="29">
        <v>436</v>
      </c>
      <c r="H162" s="29"/>
      <c r="I162" s="29">
        <v>19</v>
      </c>
      <c r="J162" s="29"/>
      <c r="K162" s="29">
        <v>292</v>
      </c>
      <c r="L162" s="29"/>
      <c r="M162" s="29"/>
      <c r="N162" s="29"/>
      <c r="O162" s="29"/>
      <c r="P162" s="29"/>
      <c r="Q162" s="30"/>
      <c r="R162" s="30"/>
      <c r="S162" s="30"/>
      <c r="T162" s="30"/>
      <c r="U162" s="30"/>
      <c r="V162" s="30"/>
      <c r="W162" s="30"/>
      <c r="X162" s="30"/>
      <c r="Y162" s="30"/>
      <c r="Z162" s="29"/>
      <c r="AA162"/>
      <c r="AB162"/>
      <c r="AC162"/>
      <c r="AD162"/>
      <c r="AE162"/>
      <c r="AF162"/>
      <c r="AG162"/>
      <c r="AH162"/>
    </row>
    <row r="163" spans="1:36" s="28" customFormat="1" ht="11.25" customHeight="1" x14ac:dyDescent="0.2">
      <c r="A163" s="91"/>
      <c r="B163" s="31" t="s">
        <v>43</v>
      </c>
      <c r="C163" s="29">
        <v>274673</v>
      </c>
      <c r="D163" s="29"/>
      <c r="E163" s="29">
        <v>168068</v>
      </c>
      <c r="F163" s="29"/>
      <c r="G163" s="29">
        <v>375</v>
      </c>
      <c r="H163" s="29"/>
      <c r="I163" s="29">
        <v>73</v>
      </c>
      <c r="J163" s="29"/>
      <c r="K163" s="29">
        <v>107</v>
      </c>
      <c r="L163" s="29"/>
      <c r="M163" s="29"/>
      <c r="N163" s="29"/>
      <c r="O163" s="29"/>
      <c r="P163" s="29"/>
      <c r="Q163" s="30"/>
      <c r="R163" s="30"/>
      <c r="S163" s="30"/>
      <c r="T163" s="30"/>
      <c r="U163" s="30"/>
      <c r="V163" s="30"/>
      <c r="W163" s="30"/>
      <c r="X163" s="30"/>
      <c r="Y163" s="30"/>
      <c r="Z163" s="29"/>
      <c r="AA163"/>
      <c r="AB163"/>
      <c r="AC163"/>
      <c r="AD163"/>
      <c r="AE163"/>
      <c r="AF163"/>
      <c r="AG163"/>
      <c r="AH163"/>
    </row>
    <row r="164" spans="1:36" s="28" customFormat="1" ht="11.25" customHeight="1" x14ac:dyDescent="0.2">
      <c r="A164" s="91"/>
      <c r="B164" s="31" t="s">
        <v>44</v>
      </c>
      <c r="C164" s="29">
        <v>274272</v>
      </c>
      <c r="D164" s="29"/>
      <c r="E164" s="29">
        <v>168849</v>
      </c>
      <c r="F164" s="29"/>
      <c r="G164" s="29">
        <v>385</v>
      </c>
      <c r="H164" s="29"/>
      <c r="I164" s="29">
        <v>130</v>
      </c>
      <c r="J164" s="29"/>
      <c r="K164" s="29">
        <v>147</v>
      </c>
      <c r="L164" s="29"/>
      <c r="M164" s="29"/>
      <c r="N164" s="29"/>
      <c r="O164" s="29"/>
      <c r="P164" s="29"/>
      <c r="Q164" s="30"/>
      <c r="R164" s="30"/>
      <c r="S164" s="30"/>
      <c r="T164" s="30"/>
      <c r="U164" s="30"/>
      <c r="V164" s="30"/>
      <c r="W164" s="30"/>
      <c r="X164" s="30"/>
      <c r="Y164" s="30"/>
      <c r="Z164" s="29"/>
      <c r="AA164"/>
      <c r="AB164"/>
      <c r="AC164"/>
      <c r="AD164"/>
      <c r="AE164"/>
      <c r="AF164"/>
      <c r="AG164"/>
      <c r="AH164"/>
    </row>
    <row r="165" spans="1:36" s="28" customFormat="1" ht="11.25" customHeight="1" x14ac:dyDescent="0.2">
      <c r="A165" s="91"/>
      <c r="B165" s="31" t="s">
        <v>45</v>
      </c>
      <c r="C165" s="29">
        <v>273980</v>
      </c>
      <c r="D165" s="29"/>
      <c r="E165" s="29">
        <v>169886</v>
      </c>
      <c r="F165" s="29"/>
      <c r="G165" s="29">
        <v>379</v>
      </c>
      <c r="H165" s="29"/>
      <c r="I165" s="29">
        <v>522</v>
      </c>
      <c r="J165" s="29"/>
      <c r="K165" s="29">
        <v>163</v>
      </c>
      <c r="L165" s="29"/>
      <c r="M165" s="29"/>
      <c r="N165" s="29"/>
      <c r="O165" s="29"/>
      <c r="P165" s="29"/>
      <c r="Q165" s="30"/>
      <c r="R165" s="30"/>
      <c r="S165" s="30"/>
      <c r="T165" s="30"/>
      <c r="U165" s="30"/>
      <c r="V165" s="30"/>
      <c r="W165" s="30"/>
      <c r="X165" s="30"/>
      <c r="Y165" s="30"/>
      <c r="Z165" s="29"/>
      <c r="AA165"/>
      <c r="AB165"/>
      <c r="AC165"/>
      <c r="AD165"/>
      <c r="AE165"/>
      <c r="AF165"/>
      <c r="AG165"/>
      <c r="AH165"/>
    </row>
    <row r="166" spans="1:36" s="28" customFormat="1" ht="11.25" customHeight="1" x14ac:dyDescent="0.2">
      <c r="A166" s="91"/>
      <c r="B166" s="31" t="s">
        <v>46</v>
      </c>
      <c r="C166" s="29">
        <v>275759</v>
      </c>
      <c r="D166" s="29"/>
      <c r="E166" s="29">
        <v>170381</v>
      </c>
      <c r="F166" s="29"/>
      <c r="G166" s="29">
        <v>388</v>
      </c>
      <c r="H166" s="29"/>
      <c r="I166" s="29">
        <v>2005</v>
      </c>
      <c r="J166" s="29"/>
      <c r="K166" s="29">
        <v>122</v>
      </c>
      <c r="L166" s="29"/>
      <c r="M166" s="29"/>
      <c r="N166" s="29"/>
      <c r="O166" s="29"/>
      <c r="P166" s="29"/>
      <c r="Q166" s="30"/>
      <c r="R166" s="30"/>
      <c r="S166" s="30"/>
      <c r="T166" s="30"/>
      <c r="U166" s="30"/>
      <c r="V166" s="30"/>
      <c r="W166" s="30"/>
      <c r="X166" s="30"/>
      <c r="Y166" s="30"/>
      <c r="Z166" s="29"/>
      <c r="AA166"/>
      <c r="AB166"/>
      <c r="AC166"/>
      <c r="AD166"/>
      <c r="AE166"/>
      <c r="AF166"/>
      <c r="AG166"/>
      <c r="AH166"/>
    </row>
    <row r="167" spans="1:36" s="28" customFormat="1" ht="11.25" customHeight="1" x14ac:dyDescent="0.2">
      <c r="A167" s="91"/>
      <c r="B167" s="31" t="s">
        <v>47</v>
      </c>
      <c r="C167" s="29">
        <v>283217</v>
      </c>
      <c r="D167" s="29"/>
      <c r="E167" s="29">
        <v>166624</v>
      </c>
      <c r="F167" s="29"/>
      <c r="G167" s="29">
        <v>473</v>
      </c>
      <c r="H167" s="29"/>
      <c r="I167" s="29">
        <v>3300</v>
      </c>
      <c r="J167" s="29"/>
      <c r="K167" s="29">
        <v>92</v>
      </c>
      <c r="L167" s="29"/>
      <c r="M167" s="29"/>
      <c r="N167" s="29"/>
      <c r="O167" s="29"/>
      <c r="P167" s="29"/>
      <c r="Q167" s="30"/>
      <c r="R167" s="30"/>
      <c r="S167" s="30"/>
      <c r="T167" s="30"/>
      <c r="U167" s="30"/>
      <c r="V167" s="30"/>
      <c r="W167" s="30"/>
      <c r="X167" s="30"/>
      <c r="Y167" s="30"/>
      <c r="Z167" s="29"/>
      <c r="AA167"/>
      <c r="AB167"/>
      <c r="AC167"/>
      <c r="AD167"/>
      <c r="AE167"/>
      <c r="AF167"/>
      <c r="AG167"/>
      <c r="AH167"/>
    </row>
    <row r="168" spans="1:36" s="28" customFormat="1" ht="10.5" customHeight="1" x14ac:dyDescent="0.2">
      <c r="A168" s="91"/>
      <c r="B168" s="31"/>
      <c r="C168" s="29"/>
      <c r="D168" s="29"/>
      <c r="E168" s="29"/>
      <c r="F168" s="29"/>
      <c r="G168" s="29"/>
      <c r="H168" s="29"/>
      <c r="I168" s="29"/>
      <c r="J168" s="29"/>
      <c r="K168" s="29"/>
      <c r="L168" s="29"/>
      <c r="M168" s="29"/>
      <c r="N168" s="29"/>
      <c r="O168" s="29"/>
      <c r="P168" s="29"/>
      <c r="Q168" s="29"/>
      <c r="R168" s="30"/>
      <c r="S168" s="30"/>
      <c r="T168" s="162"/>
      <c r="U168" s="30"/>
      <c r="V168" s="30"/>
      <c r="W168" s="30"/>
      <c r="X168" s="30"/>
      <c r="Y168" s="30"/>
      <c r="Z168" s="30"/>
      <c r="AA168" s="29"/>
      <c r="AB168"/>
      <c r="AC168"/>
      <c r="AD168"/>
      <c r="AE168"/>
      <c r="AF168"/>
      <c r="AG168"/>
      <c r="AH168"/>
      <c r="AI168"/>
      <c r="AJ168"/>
    </row>
    <row r="169" spans="1:36" s="28" customFormat="1" ht="11.25" customHeight="1" x14ac:dyDescent="0.2">
      <c r="A169" s="91">
        <v>2018</v>
      </c>
      <c r="B169" s="31" t="s">
        <v>36</v>
      </c>
      <c r="C169" s="180">
        <v>288053</v>
      </c>
      <c r="D169" s="29"/>
      <c r="E169" s="180">
        <v>164156</v>
      </c>
      <c r="F169" s="29"/>
      <c r="G169" s="29">
        <v>301</v>
      </c>
      <c r="H169" s="29"/>
      <c r="I169" s="29">
        <v>2291</v>
      </c>
      <c r="J169" s="29"/>
      <c r="K169" s="29">
        <v>233</v>
      </c>
      <c r="L169" s="29"/>
      <c r="M169" s="29"/>
      <c r="N169" s="29"/>
      <c r="O169" s="29"/>
      <c r="P169" s="29"/>
      <c r="Q169" s="29"/>
      <c r="R169" s="30"/>
      <c r="S169" s="30"/>
      <c r="T169" s="162"/>
      <c r="U169" s="30"/>
      <c r="V169" s="30"/>
      <c r="W169" s="30"/>
      <c r="X169" s="30"/>
      <c r="Y169" s="30"/>
      <c r="Z169" s="30"/>
      <c r="AA169" s="29"/>
      <c r="AB169"/>
      <c r="AC169"/>
      <c r="AD169"/>
      <c r="AE169"/>
      <c r="AF169"/>
      <c r="AG169"/>
      <c r="AH169"/>
      <c r="AI169"/>
      <c r="AJ169"/>
    </row>
    <row r="170" spans="1:36" s="28" customFormat="1" ht="11.25" customHeight="1" x14ac:dyDescent="0.2">
      <c r="A170" s="91"/>
      <c r="B170" s="31" t="s">
        <v>37</v>
      </c>
      <c r="C170" s="180">
        <v>291533</v>
      </c>
      <c r="D170" s="29"/>
      <c r="E170" s="180">
        <v>162216</v>
      </c>
      <c r="F170" s="29"/>
      <c r="G170" s="29">
        <v>293</v>
      </c>
      <c r="H170" s="29"/>
      <c r="I170" s="29">
        <v>1411</v>
      </c>
      <c r="J170" s="29"/>
      <c r="K170" s="29">
        <v>176</v>
      </c>
      <c r="L170" s="29"/>
      <c r="M170" s="29"/>
      <c r="N170" s="29"/>
      <c r="O170" s="29"/>
      <c r="P170" s="29"/>
      <c r="Q170" s="29"/>
      <c r="R170" s="29"/>
      <c r="S170" s="29"/>
      <c r="T170" s="29"/>
      <c r="U170" s="29"/>
      <c r="V170" s="29"/>
      <c r="W170" s="29"/>
      <c r="X170" s="29"/>
      <c r="Y170" s="29"/>
      <c r="Z170" s="29"/>
      <c r="AA170" s="29"/>
      <c r="AB170"/>
      <c r="AC170"/>
      <c r="AD170"/>
      <c r="AE170"/>
      <c r="AF170"/>
      <c r="AG170"/>
      <c r="AH170"/>
      <c r="AI170"/>
      <c r="AJ170"/>
    </row>
    <row r="171" spans="1:36" s="28" customFormat="1" ht="11.25" customHeight="1" x14ac:dyDescent="0.2">
      <c r="A171" s="91"/>
      <c r="B171" s="31" t="s">
        <v>38</v>
      </c>
      <c r="C171" s="180">
        <v>295332</v>
      </c>
      <c r="D171" s="29"/>
      <c r="E171" s="180">
        <v>159274</v>
      </c>
      <c r="F171" s="29"/>
      <c r="G171" s="29">
        <v>250</v>
      </c>
      <c r="H171" s="29"/>
      <c r="I171" s="29">
        <v>863</v>
      </c>
      <c r="J171" s="29"/>
      <c r="K171" s="29">
        <v>260</v>
      </c>
      <c r="L171" s="29"/>
      <c r="M171" s="29"/>
      <c r="N171" s="29"/>
      <c r="O171" s="29"/>
      <c r="P171" s="29"/>
      <c r="Q171" s="29"/>
      <c r="R171" s="29"/>
      <c r="S171" s="29"/>
      <c r="T171" s="29"/>
      <c r="U171" s="29"/>
      <c r="V171" s="29"/>
      <c r="W171" s="29"/>
      <c r="X171" s="29"/>
      <c r="Y171" s="29"/>
      <c r="Z171" s="29"/>
      <c r="AA171" s="29"/>
      <c r="AB171"/>
      <c r="AC171"/>
      <c r="AD171"/>
      <c r="AE171"/>
      <c r="AF171"/>
      <c r="AG171"/>
      <c r="AH171"/>
      <c r="AI171"/>
      <c r="AJ171"/>
    </row>
    <row r="172" spans="1:36" s="28" customFormat="1" ht="11.25" customHeight="1" x14ac:dyDescent="0.2">
      <c r="A172" s="91"/>
      <c r="B172" s="31" t="s">
        <v>39</v>
      </c>
      <c r="C172" s="29">
        <v>289661</v>
      </c>
      <c r="D172" s="29"/>
      <c r="E172" s="29">
        <v>165341</v>
      </c>
      <c r="F172" s="29"/>
      <c r="G172" s="29">
        <v>354</v>
      </c>
      <c r="H172" s="29"/>
      <c r="I172" s="29">
        <v>228</v>
      </c>
      <c r="J172" s="29"/>
      <c r="K172" s="29">
        <v>191</v>
      </c>
      <c r="L172" s="29"/>
      <c r="M172" s="29"/>
      <c r="N172" s="29"/>
      <c r="O172" s="29"/>
      <c r="P172" s="29"/>
      <c r="Q172" s="29"/>
      <c r="R172" s="29"/>
      <c r="S172" s="29"/>
      <c r="T172" s="29"/>
      <c r="U172" s="29"/>
      <c r="V172" s="29"/>
      <c r="W172" s="29"/>
      <c r="X172" s="29"/>
      <c r="Y172" s="29"/>
      <c r="Z172" s="29"/>
      <c r="AA172" s="29"/>
      <c r="AB172"/>
      <c r="AC172"/>
      <c r="AD172"/>
      <c r="AE172"/>
      <c r="AF172"/>
      <c r="AG172"/>
      <c r="AH172"/>
      <c r="AI172"/>
      <c r="AJ172"/>
    </row>
    <row r="173" spans="1:36" s="28" customFormat="1" ht="11.25" customHeight="1" x14ac:dyDescent="0.2">
      <c r="A173" s="91"/>
      <c r="B173" s="31" t="s">
        <v>40</v>
      </c>
      <c r="C173" s="180">
        <v>285958</v>
      </c>
      <c r="D173" s="29"/>
      <c r="E173" s="180">
        <v>169270</v>
      </c>
      <c r="F173" s="29"/>
      <c r="G173" s="29">
        <v>485</v>
      </c>
      <c r="H173" s="29"/>
      <c r="I173" s="29">
        <v>24</v>
      </c>
      <c r="J173" s="29"/>
      <c r="K173" s="29">
        <v>292</v>
      </c>
      <c r="L173" s="29"/>
      <c r="M173" s="29"/>
      <c r="N173" s="29"/>
      <c r="O173" s="29"/>
      <c r="P173" s="29"/>
      <c r="Q173" s="29"/>
      <c r="R173" s="29"/>
      <c r="S173" s="29"/>
      <c r="T173" s="29"/>
      <c r="U173" s="29"/>
      <c r="V173" s="29"/>
      <c r="W173" s="29"/>
      <c r="X173" s="29"/>
      <c r="Y173" s="29"/>
      <c r="Z173" s="29"/>
      <c r="AA173" s="29"/>
      <c r="AB173"/>
      <c r="AC173"/>
      <c r="AD173"/>
      <c r="AE173"/>
      <c r="AF173"/>
      <c r="AG173"/>
      <c r="AH173"/>
      <c r="AI173"/>
      <c r="AJ173"/>
    </row>
    <row r="174" spans="1:36" s="28" customFormat="1" ht="11.25" customHeight="1" x14ac:dyDescent="0.2">
      <c r="A174" s="91"/>
      <c r="B174" s="31" t="s">
        <v>41</v>
      </c>
      <c r="C174" s="180">
        <v>285206</v>
      </c>
      <c r="D174" s="29"/>
      <c r="E174" s="180">
        <v>170206</v>
      </c>
      <c r="F174" s="29"/>
      <c r="G174" s="29">
        <v>405</v>
      </c>
      <c r="H174" s="29"/>
      <c r="I174" s="29">
        <v>12</v>
      </c>
      <c r="J174" s="29"/>
      <c r="K174" s="29">
        <v>238</v>
      </c>
      <c r="L174" s="29"/>
      <c r="M174" s="29"/>
      <c r="N174" s="29"/>
      <c r="O174" s="29"/>
      <c r="P174" s="29"/>
      <c r="Q174" s="29"/>
      <c r="R174" s="29"/>
      <c r="S174" s="29"/>
      <c r="T174" s="29"/>
      <c r="U174" s="29"/>
      <c r="V174" s="29"/>
      <c r="W174" s="29"/>
      <c r="X174" s="29"/>
      <c r="Y174" s="29"/>
      <c r="Z174" s="29"/>
      <c r="AA174" s="29"/>
      <c r="AB174"/>
      <c r="AC174"/>
      <c r="AD174"/>
      <c r="AE174"/>
      <c r="AF174"/>
      <c r="AG174"/>
      <c r="AH174"/>
      <c r="AI174"/>
      <c r="AJ174"/>
    </row>
    <row r="175" spans="1:36" s="28" customFormat="1" ht="11.25" customHeight="1" x14ac:dyDescent="0.2">
      <c r="A175" s="91"/>
      <c r="B175" s="31" t="s">
        <v>42</v>
      </c>
      <c r="C175" s="180">
        <v>284788</v>
      </c>
      <c r="D175" s="29"/>
      <c r="E175" s="180">
        <v>170922</v>
      </c>
      <c r="F175" s="29"/>
      <c r="G175" s="29">
        <v>417</v>
      </c>
      <c r="H175" s="29"/>
      <c r="I175" s="29">
        <v>6</v>
      </c>
      <c r="J175" s="29"/>
      <c r="K175" s="29">
        <v>130</v>
      </c>
      <c r="L175" s="29"/>
      <c r="M175" s="29"/>
      <c r="N175" s="29"/>
      <c r="O175" s="29"/>
      <c r="P175" s="29"/>
      <c r="Q175" s="29"/>
      <c r="R175" s="29"/>
      <c r="S175" s="29"/>
      <c r="T175" s="29"/>
      <c r="U175" s="29"/>
      <c r="V175" s="29"/>
      <c r="W175" s="29"/>
      <c r="X175" s="29"/>
      <c r="Y175" s="29"/>
      <c r="Z175" s="29"/>
      <c r="AA175"/>
      <c r="AB175"/>
      <c r="AC175"/>
      <c r="AD175"/>
      <c r="AE175"/>
      <c r="AF175"/>
      <c r="AG175"/>
      <c r="AH175"/>
      <c r="AI175"/>
    </row>
    <row r="176" spans="1:36" s="28" customFormat="1" ht="11.25" customHeight="1" x14ac:dyDescent="0.2">
      <c r="A176" s="91"/>
      <c r="B176" s="31" t="s">
        <v>43</v>
      </c>
      <c r="C176" s="180">
        <v>284262</v>
      </c>
      <c r="D176" s="29"/>
      <c r="E176" s="180">
        <v>171701</v>
      </c>
      <c r="F176" s="29"/>
      <c r="G176" s="29">
        <v>345</v>
      </c>
      <c r="H176" s="29"/>
      <c r="I176" s="29">
        <v>29</v>
      </c>
      <c r="J176" s="29"/>
      <c r="K176" s="29">
        <v>124</v>
      </c>
      <c r="L176" s="29"/>
      <c r="M176" s="29"/>
      <c r="N176" s="29"/>
      <c r="O176" s="29"/>
      <c r="P176" s="29"/>
      <c r="Q176" s="29"/>
      <c r="R176" s="29"/>
      <c r="S176" s="29"/>
      <c r="T176" s="29"/>
      <c r="U176" s="29"/>
      <c r="V176" s="29"/>
      <c r="W176" s="29"/>
      <c r="X176" s="29"/>
      <c r="Y176" s="29"/>
      <c r="Z176" s="29"/>
      <c r="AA176"/>
      <c r="AB176"/>
      <c r="AC176"/>
      <c r="AD176"/>
      <c r="AE176"/>
      <c r="AF176"/>
      <c r="AG176"/>
      <c r="AH176"/>
      <c r="AI176"/>
    </row>
    <row r="177" spans="1:35" s="28" customFormat="1" ht="11.25" customHeight="1" x14ac:dyDescent="0.2">
      <c r="A177" s="91"/>
      <c r="B177" s="31" t="s">
        <v>44</v>
      </c>
      <c r="C177" s="180">
        <v>283761</v>
      </c>
      <c r="D177" s="29"/>
      <c r="E177" s="180">
        <v>172465</v>
      </c>
      <c r="F177" s="29"/>
      <c r="G177" s="29">
        <v>330</v>
      </c>
      <c r="H177" s="29"/>
      <c r="I177" s="29">
        <v>52</v>
      </c>
      <c r="J177" s="29"/>
      <c r="K177" s="151">
        <v>120</v>
      </c>
      <c r="L177" s="29"/>
      <c r="M177" s="29"/>
      <c r="N177" s="29"/>
      <c r="O177" s="29"/>
      <c r="P177" s="29"/>
      <c r="Q177" s="29"/>
      <c r="R177" s="29"/>
      <c r="S177" s="29"/>
      <c r="T177" s="29"/>
      <c r="U177" s="29"/>
      <c r="V177" s="29"/>
      <c r="W177" s="29"/>
      <c r="X177" s="29"/>
      <c r="Y177" s="29"/>
      <c r="Z177" s="29"/>
      <c r="AA177"/>
      <c r="AB177"/>
      <c r="AC177"/>
      <c r="AD177"/>
      <c r="AE177"/>
      <c r="AF177"/>
      <c r="AG177"/>
      <c r="AH177"/>
      <c r="AI177"/>
    </row>
    <row r="178" spans="1:35" s="28" customFormat="1" ht="11.25" customHeight="1" x14ac:dyDescent="0.2">
      <c r="A178" s="91"/>
      <c r="B178" s="31" t="s">
        <v>45</v>
      </c>
      <c r="C178" s="180">
        <v>283296</v>
      </c>
      <c r="D178" s="29"/>
      <c r="E178" s="180">
        <v>173604</v>
      </c>
      <c r="F178" s="29"/>
      <c r="G178" s="29">
        <v>334</v>
      </c>
      <c r="H178" s="29"/>
      <c r="I178" s="29">
        <v>473</v>
      </c>
      <c r="J178" s="29"/>
      <c r="K178" s="29">
        <v>144</v>
      </c>
      <c r="L178" s="29"/>
      <c r="M178" s="29"/>
      <c r="N178" s="29"/>
      <c r="O178" s="29"/>
      <c r="P178" s="29"/>
      <c r="Q178" s="29"/>
      <c r="R178" s="29"/>
      <c r="S178" s="29"/>
      <c r="T178" s="29"/>
      <c r="U178" s="29"/>
      <c r="V178" s="29"/>
      <c r="W178" s="29"/>
      <c r="X178" s="29"/>
      <c r="Y178" s="29"/>
      <c r="Z178" s="29"/>
      <c r="AA178"/>
      <c r="AB178"/>
      <c r="AC178"/>
      <c r="AD178"/>
      <c r="AE178"/>
      <c r="AF178"/>
      <c r="AG178"/>
      <c r="AH178"/>
      <c r="AI178"/>
    </row>
    <row r="179" spans="1:35" s="28" customFormat="1" ht="11.25" customHeight="1" x14ac:dyDescent="0.2">
      <c r="A179" s="91"/>
      <c r="B179" s="31" t="s">
        <v>46</v>
      </c>
      <c r="C179" s="180">
        <v>284324</v>
      </c>
      <c r="D179" s="29"/>
      <c r="E179" s="180">
        <v>174720</v>
      </c>
      <c r="F179" s="29"/>
      <c r="G179" s="29">
        <v>383</v>
      </c>
      <c r="H179" s="29"/>
      <c r="I179" s="29">
        <v>1880</v>
      </c>
      <c r="J179" s="29"/>
      <c r="K179" s="29">
        <v>124</v>
      </c>
      <c r="L179" s="29"/>
      <c r="M179" s="29"/>
      <c r="N179" s="29"/>
      <c r="O179" s="29"/>
      <c r="P179" s="29"/>
      <c r="Q179" s="29"/>
      <c r="R179" s="29"/>
      <c r="S179" s="29"/>
      <c r="T179" s="29"/>
      <c r="U179" s="29"/>
      <c r="V179" s="29"/>
      <c r="W179" s="29"/>
      <c r="X179" s="29"/>
      <c r="Y179" s="29"/>
      <c r="Z179" s="29"/>
      <c r="AA179"/>
      <c r="AB179"/>
      <c r="AC179"/>
      <c r="AD179"/>
      <c r="AE179"/>
      <c r="AF179"/>
      <c r="AG179"/>
      <c r="AH179"/>
      <c r="AI179"/>
    </row>
    <row r="180" spans="1:35" s="28" customFormat="1" ht="11.25" customHeight="1" x14ac:dyDescent="0.2">
      <c r="A180" s="91"/>
      <c r="B180" s="31" t="s">
        <v>47</v>
      </c>
      <c r="C180" s="180">
        <v>289538</v>
      </c>
      <c r="D180" s="29"/>
      <c r="E180" s="180">
        <v>172902</v>
      </c>
      <c r="F180" s="29"/>
      <c r="G180" s="29">
        <v>354</v>
      </c>
      <c r="H180" s="29"/>
      <c r="I180" s="29">
        <v>3202</v>
      </c>
      <c r="J180" s="29"/>
      <c r="K180" s="29">
        <v>178</v>
      </c>
      <c r="L180" s="29"/>
      <c r="M180" s="29"/>
      <c r="N180" s="29"/>
      <c r="O180" s="29"/>
      <c r="P180" s="29"/>
      <c r="Q180" s="29"/>
      <c r="R180" s="29"/>
      <c r="S180" s="29"/>
      <c r="T180" s="29"/>
      <c r="U180" s="29"/>
      <c r="V180" s="29"/>
      <c r="W180" s="29"/>
      <c r="X180" s="29"/>
      <c r="Y180" s="29"/>
      <c r="Z180" s="29"/>
      <c r="AA180"/>
      <c r="AB180"/>
      <c r="AC180"/>
      <c r="AD180"/>
      <c r="AE180"/>
      <c r="AF180"/>
      <c r="AG180"/>
      <c r="AH180"/>
      <c r="AI180"/>
    </row>
    <row r="181" spans="1:35" s="28" customFormat="1" ht="10.5" customHeight="1" x14ac:dyDescent="0.2">
      <c r="A181" s="91"/>
      <c r="B181" s="31"/>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c r="AB181"/>
      <c r="AC181"/>
      <c r="AD181"/>
      <c r="AE181"/>
      <c r="AF181"/>
      <c r="AG181"/>
      <c r="AH181"/>
      <c r="AI181"/>
    </row>
    <row r="182" spans="1:35" s="28" customFormat="1" ht="11.25" customHeight="1" x14ac:dyDescent="0.2">
      <c r="A182" s="91">
        <v>2019</v>
      </c>
      <c r="B182" s="31" t="s">
        <v>36</v>
      </c>
      <c r="C182" s="180">
        <v>294359</v>
      </c>
      <c r="D182" s="29"/>
      <c r="E182" s="180">
        <v>170789</v>
      </c>
      <c r="F182" s="29"/>
      <c r="G182" s="29">
        <v>334</v>
      </c>
      <c r="H182" s="29"/>
      <c r="I182" s="29">
        <v>2557</v>
      </c>
      <c r="J182" s="29"/>
      <c r="K182" s="29">
        <v>193</v>
      </c>
      <c r="L182" s="29"/>
      <c r="M182" s="29"/>
      <c r="N182" s="29"/>
      <c r="O182" s="29"/>
      <c r="P182" s="29"/>
      <c r="Q182" s="29"/>
      <c r="R182" s="29"/>
      <c r="S182" s="29"/>
      <c r="T182" s="29"/>
      <c r="U182" s="29"/>
      <c r="V182" s="29"/>
      <c r="W182" s="29"/>
      <c r="X182" s="29"/>
      <c r="Y182" s="29"/>
      <c r="Z182" s="29"/>
      <c r="AA182"/>
      <c r="AB182"/>
      <c r="AC182"/>
      <c r="AD182"/>
      <c r="AE182"/>
      <c r="AF182"/>
      <c r="AG182"/>
      <c r="AH182"/>
      <c r="AI182"/>
    </row>
    <row r="183" spans="1:35" s="28" customFormat="1" ht="11.25" customHeight="1" x14ac:dyDescent="0.2">
      <c r="A183" s="91"/>
      <c r="B183" s="31" t="s">
        <v>37</v>
      </c>
      <c r="C183" s="180">
        <v>297951</v>
      </c>
      <c r="D183" s="29"/>
      <c r="E183" s="180">
        <v>168712</v>
      </c>
      <c r="F183" s="29"/>
      <c r="G183" s="29">
        <v>318</v>
      </c>
      <c r="H183" s="29"/>
      <c r="I183" s="29">
        <v>1413</v>
      </c>
      <c r="J183" s="29"/>
      <c r="K183" s="29">
        <v>232</v>
      </c>
      <c r="L183" s="29"/>
      <c r="M183" s="29"/>
      <c r="N183" s="29"/>
      <c r="O183" s="29"/>
      <c r="P183" s="29"/>
      <c r="Q183" s="29"/>
      <c r="R183" s="29"/>
      <c r="S183" s="29"/>
      <c r="T183" s="29"/>
      <c r="U183" s="29"/>
      <c r="V183" s="29"/>
      <c r="W183" s="29"/>
      <c r="X183" s="29"/>
      <c r="Y183" s="29"/>
      <c r="Z183" s="29"/>
      <c r="AA183"/>
      <c r="AB183"/>
      <c r="AC183"/>
      <c r="AD183"/>
      <c r="AE183"/>
      <c r="AF183"/>
      <c r="AG183"/>
      <c r="AH183"/>
      <c r="AI183"/>
    </row>
    <row r="184" spans="1:35" s="28" customFormat="1" ht="11.25" customHeight="1" x14ac:dyDescent="0.2">
      <c r="A184" s="91"/>
      <c r="B184" s="31" t="s">
        <v>38</v>
      </c>
      <c r="C184" s="180">
        <v>299647</v>
      </c>
      <c r="D184" s="29"/>
      <c r="E184" s="180">
        <v>167969</v>
      </c>
      <c r="F184" s="29"/>
      <c r="G184" s="29">
        <v>333</v>
      </c>
      <c r="H184" s="29"/>
      <c r="I184" s="29">
        <v>837</v>
      </c>
      <c r="J184" s="29"/>
      <c r="K184" s="29">
        <v>220</v>
      </c>
      <c r="L184" s="29"/>
      <c r="M184" s="29"/>
      <c r="N184" s="29"/>
      <c r="O184" s="29"/>
      <c r="P184" s="29"/>
      <c r="Q184" s="29"/>
      <c r="R184" s="29"/>
      <c r="S184" s="29"/>
      <c r="T184" s="29"/>
      <c r="U184" s="29"/>
      <c r="V184" s="29"/>
      <c r="W184" s="29"/>
      <c r="X184" s="29"/>
      <c r="Y184" s="29"/>
      <c r="Z184" s="29"/>
      <c r="AA184"/>
      <c r="AB184"/>
      <c r="AC184"/>
      <c r="AD184"/>
      <c r="AE184"/>
      <c r="AF184"/>
      <c r="AG184"/>
      <c r="AH184"/>
      <c r="AI184"/>
    </row>
    <row r="185" spans="1:35" s="28" customFormat="1" ht="11.25" customHeight="1" x14ac:dyDescent="0.2">
      <c r="A185" s="91"/>
      <c r="B185" s="31" t="s">
        <v>39</v>
      </c>
      <c r="C185" s="180">
        <v>295634</v>
      </c>
      <c r="D185" s="180"/>
      <c r="E185" s="180">
        <v>172646</v>
      </c>
      <c r="F185" s="29"/>
      <c r="G185" s="29">
        <v>404</v>
      </c>
      <c r="H185" s="29"/>
      <c r="I185" s="29">
        <v>400</v>
      </c>
      <c r="J185" s="29"/>
      <c r="K185" s="29">
        <v>152</v>
      </c>
      <c r="L185" s="29"/>
      <c r="M185" s="29"/>
      <c r="N185" s="29"/>
      <c r="O185" s="29"/>
      <c r="P185" s="29"/>
      <c r="Q185" s="29"/>
      <c r="R185" s="29"/>
      <c r="S185" s="29"/>
      <c r="T185" s="29"/>
      <c r="U185" s="29"/>
      <c r="V185" s="29"/>
      <c r="W185" s="29"/>
      <c r="X185" s="29"/>
      <c r="Y185" s="29"/>
      <c r="Z185" s="29"/>
      <c r="AA185"/>
      <c r="AB185"/>
      <c r="AC185"/>
      <c r="AD185"/>
      <c r="AE185"/>
      <c r="AF185"/>
      <c r="AG185"/>
      <c r="AH185"/>
      <c r="AI185"/>
    </row>
    <row r="186" spans="1:35" s="28" customFormat="1" ht="11.25" customHeight="1" x14ac:dyDescent="0.2">
      <c r="A186" s="91"/>
      <c r="B186" s="31" t="s">
        <v>40</v>
      </c>
      <c r="C186" s="180">
        <v>292973</v>
      </c>
      <c r="D186" s="180"/>
      <c r="E186" s="180">
        <v>175676</v>
      </c>
      <c r="F186" s="29"/>
      <c r="G186" s="29">
        <v>546</v>
      </c>
      <c r="H186" s="29"/>
      <c r="I186" s="29">
        <v>59</v>
      </c>
      <c r="J186" s="29"/>
      <c r="K186" s="29">
        <v>241</v>
      </c>
      <c r="L186" s="29"/>
      <c r="M186" s="29"/>
      <c r="N186" s="29"/>
      <c r="O186" s="29"/>
      <c r="P186" s="29"/>
      <c r="Q186" s="29"/>
      <c r="R186" s="29"/>
      <c r="S186" s="29"/>
      <c r="T186" s="29"/>
      <c r="U186" s="29"/>
      <c r="V186" s="29"/>
      <c r="W186" s="29"/>
      <c r="X186" s="29"/>
      <c r="Y186" s="29"/>
      <c r="Z186" s="29"/>
      <c r="AA186"/>
      <c r="AB186"/>
      <c r="AC186"/>
      <c r="AD186"/>
      <c r="AE186"/>
      <c r="AF186"/>
      <c r="AG186"/>
      <c r="AH186"/>
      <c r="AI186"/>
    </row>
    <row r="187" spans="1:35" s="28" customFormat="1" ht="11.25" customHeight="1" x14ac:dyDescent="0.2">
      <c r="A187" s="91"/>
      <c r="B187" s="31" t="s">
        <v>41</v>
      </c>
      <c r="C187" s="180">
        <v>292418</v>
      </c>
      <c r="D187" s="180"/>
      <c r="E187" s="180">
        <v>176603</v>
      </c>
      <c r="F187" s="29"/>
      <c r="G187" s="29">
        <v>453</v>
      </c>
      <c r="H187" s="29"/>
      <c r="I187" s="30">
        <v>28</v>
      </c>
      <c r="J187" s="29"/>
      <c r="K187" s="29">
        <v>111</v>
      </c>
      <c r="L187" s="29"/>
      <c r="M187" s="29"/>
      <c r="N187" s="29"/>
      <c r="O187" s="29"/>
      <c r="P187" s="29"/>
      <c r="Q187" s="29"/>
      <c r="R187" s="29"/>
      <c r="S187" s="29"/>
      <c r="T187" s="29"/>
      <c r="U187" s="29"/>
      <c r="V187" s="29"/>
      <c r="W187" s="29"/>
      <c r="X187" s="29"/>
      <c r="Y187" s="29"/>
      <c r="Z187" s="29"/>
      <c r="AA187"/>
      <c r="AB187"/>
      <c r="AC187"/>
      <c r="AD187"/>
      <c r="AE187"/>
      <c r="AF187"/>
      <c r="AG187"/>
      <c r="AH187"/>
      <c r="AI187"/>
    </row>
    <row r="188" spans="1:35" s="28" customFormat="1" ht="11.25" customHeight="1" x14ac:dyDescent="0.2">
      <c r="A188" s="91"/>
      <c r="B188" s="31" t="s">
        <v>42</v>
      </c>
      <c r="C188" s="180">
        <v>292042</v>
      </c>
      <c r="D188" s="180"/>
      <c r="E188" s="180">
        <v>177301</v>
      </c>
      <c r="F188" s="29"/>
      <c r="G188" s="29">
        <v>414</v>
      </c>
      <c r="H188" s="29"/>
      <c r="I188" s="30">
        <v>33</v>
      </c>
      <c r="J188" s="29"/>
      <c r="K188" s="29">
        <v>132</v>
      </c>
      <c r="L188" s="29"/>
      <c r="M188" s="29"/>
      <c r="N188" s="29"/>
      <c r="O188" s="29"/>
      <c r="P188" s="29"/>
      <c r="Q188" s="29"/>
      <c r="R188" s="29"/>
      <c r="S188" s="29"/>
      <c r="T188" s="29"/>
      <c r="U188" s="29"/>
      <c r="V188" s="29"/>
      <c r="W188" s="29"/>
      <c r="X188" s="29"/>
      <c r="Y188" s="29"/>
      <c r="Z188" s="29"/>
      <c r="AA188"/>
      <c r="AB188"/>
      <c r="AC188"/>
      <c r="AD188"/>
      <c r="AE188"/>
      <c r="AF188"/>
      <c r="AG188"/>
      <c r="AH188"/>
      <c r="AI188"/>
    </row>
    <row r="189" spans="1:35" x14ac:dyDescent="0.2">
      <c r="A189" s="13"/>
      <c r="B189" s="31" t="s">
        <v>43</v>
      </c>
      <c r="C189" s="231">
        <v>291604</v>
      </c>
      <c r="D189" s="231"/>
      <c r="E189" s="231">
        <v>178026</v>
      </c>
      <c r="F189" s="22"/>
      <c r="G189" s="22">
        <v>320</v>
      </c>
      <c r="H189" s="22"/>
      <c r="I189" s="22">
        <v>54</v>
      </c>
      <c r="J189" s="22"/>
      <c r="K189" s="22">
        <v>93</v>
      </c>
      <c r="L189" s="233"/>
      <c r="M189" s="233"/>
      <c r="N189" s="233"/>
      <c r="O189" s="233"/>
      <c r="P189" s="233"/>
      <c r="Q189" s="233"/>
      <c r="R189" s="233"/>
      <c r="S189" s="233"/>
      <c r="T189" s="233"/>
      <c r="U189" s="233"/>
      <c r="V189" s="233"/>
      <c r="W189" s="233"/>
      <c r="X189" s="233"/>
      <c r="Y189" s="233"/>
      <c r="Z189" s="233"/>
    </row>
    <row r="190" spans="1:35" x14ac:dyDescent="0.2">
      <c r="A190" s="13"/>
      <c r="B190" s="51" t="s">
        <v>44</v>
      </c>
      <c r="C190" s="231">
        <v>290974</v>
      </c>
      <c r="D190" s="231"/>
      <c r="E190" s="231">
        <v>178984</v>
      </c>
      <c r="F190" s="22"/>
      <c r="G190" s="22">
        <v>324</v>
      </c>
      <c r="H190" s="22"/>
      <c r="I190" s="235">
        <v>132</v>
      </c>
      <c r="J190" s="22"/>
      <c r="K190" s="22">
        <v>135</v>
      </c>
      <c r="L190" s="233"/>
      <c r="M190" s="233"/>
      <c r="N190" s="233"/>
      <c r="O190" s="233"/>
      <c r="P190" s="233"/>
      <c r="Q190" s="233"/>
      <c r="R190" s="233"/>
      <c r="S190" s="233"/>
      <c r="T190" s="233"/>
      <c r="U190" s="233"/>
      <c r="V190" s="233"/>
      <c r="W190" s="233"/>
      <c r="X190" s="233"/>
      <c r="Y190" s="233"/>
    </row>
    <row r="191" spans="1:35" x14ac:dyDescent="0.2">
      <c r="A191" s="13"/>
      <c r="B191" s="51" t="s">
        <v>45</v>
      </c>
      <c r="C191" s="231">
        <v>290514</v>
      </c>
      <c r="D191" s="231"/>
      <c r="E191" s="231">
        <v>180143</v>
      </c>
      <c r="F191" s="22"/>
      <c r="G191" s="22">
        <v>318</v>
      </c>
      <c r="H191" s="22"/>
      <c r="I191" s="235">
        <v>510</v>
      </c>
      <c r="J191" s="22"/>
      <c r="K191" s="22">
        <v>136</v>
      </c>
      <c r="L191" s="233"/>
      <c r="M191" s="233"/>
      <c r="N191" s="233"/>
      <c r="O191" s="233"/>
      <c r="P191" s="233"/>
      <c r="Q191" s="233"/>
      <c r="R191" s="233"/>
      <c r="S191" s="233"/>
      <c r="T191" s="233"/>
      <c r="U191" s="233"/>
      <c r="V191" s="233"/>
      <c r="W191" s="233"/>
      <c r="X191" s="233"/>
      <c r="Y191" s="233"/>
    </row>
    <row r="192" spans="1:35" x14ac:dyDescent="0.2">
      <c r="A192" s="13"/>
      <c r="B192" s="51" t="s">
        <v>46</v>
      </c>
      <c r="C192" s="231">
        <v>291783</v>
      </c>
      <c r="D192" s="231"/>
      <c r="E192" s="231">
        <v>180648</v>
      </c>
      <c r="F192" s="22"/>
      <c r="G192" s="22">
        <v>310</v>
      </c>
      <c r="H192" s="22"/>
      <c r="I192" s="231">
        <v>1613</v>
      </c>
      <c r="J192" s="22"/>
      <c r="K192" s="22">
        <v>160</v>
      </c>
      <c r="L192" s="233"/>
      <c r="M192" s="233"/>
      <c r="N192" s="233"/>
      <c r="O192" s="233"/>
      <c r="P192" s="233"/>
      <c r="Q192" s="233"/>
      <c r="R192" s="233"/>
      <c r="S192" s="233"/>
      <c r="T192" s="233"/>
      <c r="U192" s="233"/>
      <c r="V192" s="233"/>
      <c r="W192" s="233"/>
      <c r="X192" s="233"/>
      <c r="Y192" s="233"/>
    </row>
    <row r="193" spans="1:16384" x14ac:dyDescent="0.2">
      <c r="A193" s="13"/>
      <c r="B193" s="51" t="s">
        <v>47</v>
      </c>
      <c r="C193" s="231">
        <v>297008</v>
      </c>
      <c r="D193" s="231"/>
      <c r="E193" s="231">
        <v>178133</v>
      </c>
      <c r="F193" s="22"/>
      <c r="G193" s="22">
        <v>315</v>
      </c>
      <c r="H193" s="22"/>
      <c r="I193" s="231">
        <v>2511</v>
      </c>
      <c r="J193" s="22"/>
      <c r="K193" s="22">
        <v>142</v>
      </c>
      <c r="L193" s="233"/>
      <c r="M193" s="233"/>
      <c r="N193" s="233"/>
      <c r="O193" s="233"/>
      <c r="P193" s="233"/>
      <c r="Q193" s="233"/>
      <c r="R193" s="233"/>
      <c r="S193" s="233"/>
      <c r="T193" s="233"/>
      <c r="U193" s="233"/>
      <c r="V193" s="233"/>
      <c r="W193" s="233"/>
      <c r="X193" s="233"/>
      <c r="Y193" s="233"/>
    </row>
    <row r="194" spans="1:16384" x14ac:dyDescent="0.2">
      <c r="A194" s="13"/>
      <c r="B194" s="51"/>
      <c r="C194" s="231"/>
      <c r="D194" s="231"/>
      <c r="E194" s="231"/>
      <c r="F194" s="22"/>
      <c r="G194" s="22"/>
      <c r="H194" s="22"/>
      <c r="I194" s="231"/>
      <c r="J194" s="22"/>
      <c r="K194" s="22"/>
      <c r="L194" s="233"/>
      <c r="M194" s="233"/>
      <c r="N194" s="233"/>
      <c r="O194" s="233"/>
      <c r="P194" s="233"/>
      <c r="Q194" s="233"/>
      <c r="R194" s="233"/>
      <c r="S194" s="233"/>
      <c r="T194" s="233"/>
      <c r="U194" s="233"/>
      <c r="V194" s="233"/>
      <c r="W194" s="233"/>
      <c r="X194" s="233"/>
      <c r="Y194" s="233"/>
    </row>
    <row r="195" spans="1:16384" x14ac:dyDescent="0.2">
      <c r="A195" s="13">
        <v>2020</v>
      </c>
      <c r="B195" s="51" t="s">
        <v>36</v>
      </c>
      <c r="C195" s="231">
        <v>298798</v>
      </c>
      <c r="D195" s="231"/>
      <c r="E195" s="231">
        <v>178000</v>
      </c>
      <c r="F195" s="22"/>
      <c r="G195" s="22">
        <v>227</v>
      </c>
      <c r="H195" s="22"/>
      <c r="I195" s="231">
        <v>1618</v>
      </c>
      <c r="J195" s="22"/>
      <c r="K195" s="22">
        <v>212</v>
      </c>
      <c r="L195" s="13"/>
      <c r="M195" s="51"/>
      <c r="N195" s="231"/>
      <c r="O195" s="231"/>
      <c r="P195" s="231"/>
      <c r="Q195" s="22"/>
      <c r="R195" s="22"/>
      <c r="S195" s="22"/>
      <c r="T195" s="231"/>
      <c r="U195" s="22"/>
      <c r="V195" s="22"/>
      <c r="W195" s="13"/>
      <c r="X195" s="51"/>
      <c r="Y195" s="231"/>
      <c r="Z195" s="231"/>
      <c r="AA195" s="231"/>
      <c r="AB195" s="22"/>
      <c r="AC195" s="22"/>
      <c r="AD195" s="22"/>
      <c r="AE195" s="231"/>
      <c r="AF195" s="22"/>
      <c r="AG195" s="22"/>
      <c r="AH195" s="13"/>
      <c r="AI195" s="51"/>
      <c r="AJ195" s="231"/>
      <c r="AK195" s="231"/>
      <c r="AL195" s="231"/>
      <c r="AM195" s="22"/>
      <c r="AN195" s="22"/>
      <c r="AO195" s="22"/>
      <c r="AP195" s="231"/>
      <c r="AQ195" s="22"/>
      <c r="AR195" s="22"/>
      <c r="AS195" s="13"/>
      <c r="AT195" s="51"/>
      <c r="AU195" s="231"/>
      <c r="AV195" s="231"/>
      <c r="AW195" s="231"/>
      <c r="AX195" s="22"/>
      <c r="AY195" s="22"/>
      <c r="AZ195" s="22"/>
      <c r="BA195" s="231"/>
      <c r="BB195" s="22"/>
      <c r="BC195" s="22"/>
      <c r="BD195" s="13"/>
      <c r="BE195" s="51"/>
      <c r="BF195" s="231"/>
      <c r="BG195" s="231"/>
      <c r="BH195" s="231"/>
      <c r="BI195" s="22"/>
      <c r="BJ195" s="22"/>
      <c r="BK195" s="22"/>
      <c r="BL195" s="231"/>
      <c r="BM195" s="22"/>
      <c r="BN195" s="22"/>
      <c r="BO195" s="13"/>
      <c r="BP195" s="51"/>
      <c r="BQ195" s="231"/>
      <c r="BR195" s="231"/>
      <c r="BS195" s="231"/>
      <c r="BT195" s="22"/>
      <c r="BU195" s="22"/>
      <c r="BV195" s="22"/>
      <c r="BW195" s="231"/>
      <c r="BX195" s="22"/>
      <c r="BY195" s="22"/>
      <c r="BZ195" s="13"/>
      <c r="CA195" s="51"/>
      <c r="CB195" s="231"/>
      <c r="CC195" s="231"/>
      <c r="CD195" s="231"/>
      <c r="CE195" s="22"/>
      <c r="CF195" s="22"/>
      <c r="CG195" s="22"/>
      <c r="CH195" s="231"/>
      <c r="CI195" s="22"/>
      <c r="CJ195" s="22"/>
      <c r="CK195" s="13"/>
      <c r="CL195" s="51"/>
      <c r="CM195" s="231"/>
      <c r="CN195" s="231"/>
      <c r="CO195" s="231"/>
      <c r="CP195" s="22"/>
      <c r="CQ195" s="22"/>
      <c r="CR195" s="22"/>
      <c r="CS195" s="231"/>
      <c r="CT195" s="22"/>
      <c r="CU195" s="22"/>
      <c r="CV195" s="13"/>
      <c r="CW195" s="51"/>
      <c r="CX195" s="231"/>
      <c r="CY195" s="231"/>
      <c r="CZ195" s="231"/>
      <c r="DA195" s="22"/>
      <c r="DB195" s="22"/>
      <c r="DC195" s="22"/>
      <c r="DD195" s="231"/>
      <c r="DE195" s="22"/>
      <c r="DF195" s="22"/>
      <c r="DG195" s="13"/>
      <c r="DH195" s="51"/>
      <c r="DI195" s="231"/>
      <c r="DJ195" s="231"/>
      <c r="DK195" s="231"/>
      <c r="DL195" s="22"/>
      <c r="DM195" s="22"/>
      <c r="DN195" s="22"/>
      <c r="DO195" s="231"/>
      <c r="DP195" s="22"/>
      <c r="DQ195" s="22"/>
      <c r="DR195" s="13"/>
      <c r="DS195" s="51"/>
      <c r="DT195" s="231"/>
      <c r="DU195" s="231"/>
      <c r="DV195" s="231"/>
      <c r="DW195" s="22"/>
      <c r="DX195" s="22"/>
      <c r="DY195" s="22"/>
      <c r="DZ195" s="231"/>
      <c r="EA195" s="22"/>
      <c r="EB195" s="22"/>
      <c r="EC195" s="13"/>
      <c r="ED195" s="51"/>
      <c r="EE195" s="231"/>
      <c r="EF195" s="231"/>
      <c r="EG195" s="231"/>
      <c r="EH195" s="22"/>
      <c r="EI195" s="22"/>
      <c r="EJ195" s="22"/>
      <c r="EK195" s="231"/>
      <c r="EL195" s="22"/>
      <c r="EM195" s="22"/>
      <c r="EN195" s="13"/>
      <c r="EO195" s="51"/>
      <c r="EP195" s="231"/>
      <c r="EQ195" s="231"/>
      <c r="ER195" s="231"/>
      <c r="ES195" s="22"/>
      <c r="ET195" s="22"/>
      <c r="EU195" s="22"/>
      <c r="EV195" s="231"/>
      <c r="EW195" s="22"/>
      <c r="EX195" s="22"/>
      <c r="EY195" s="13"/>
      <c r="EZ195" s="51"/>
      <c r="FA195" s="231"/>
      <c r="FB195" s="231"/>
      <c r="FC195" s="231"/>
      <c r="FD195" s="22"/>
      <c r="FE195" s="22"/>
      <c r="FF195" s="22"/>
      <c r="FG195" s="231"/>
      <c r="FH195" s="22"/>
      <c r="FI195" s="22"/>
      <c r="FJ195" s="13"/>
      <c r="FK195" s="51"/>
      <c r="FL195" s="231"/>
      <c r="FM195" s="231"/>
      <c r="FN195" s="231"/>
      <c r="FO195" s="22"/>
      <c r="FP195" s="22"/>
      <c r="FQ195" s="22"/>
      <c r="FR195" s="231"/>
      <c r="FS195" s="22"/>
      <c r="FT195" s="22"/>
      <c r="FU195" s="13"/>
      <c r="FV195" s="51"/>
      <c r="FW195" s="231"/>
      <c r="FX195" s="231"/>
      <c r="FY195" s="231"/>
      <c r="FZ195" s="22"/>
      <c r="GA195" s="22"/>
      <c r="GB195" s="22"/>
      <c r="GC195" s="231"/>
      <c r="GD195" s="22"/>
      <c r="GE195" s="22"/>
      <c r="GF195" s="13"/>
      <c r="GG195" s="51"/>
      <c r="GH195" s="231"/>
      <c r="GI195" s="231"/>
      <c r="GJ195" s="231"/>
      <c r="GK195" s="22"/>
      <c r="GL195" s="22"/>
      <c r="GM195" s="22"/>
      <c r="GN195" s="231"/>
      <c r="GO195" s="22"/>
      <c r="GP195" s="22"/>
      <c r="GQ195" s="13"/>
      <c r="GR195" s="51"/>
      <c r="GS195" s="231"/>
      <c r="GT195" s="231"/>
      <c r="GU195" s="231"/>
      <c r="GV195" s="22"/>
      <c r="GW195" s="22"/>
      <c r="GX195" s="22"/>
      <c r="GY195" s="231"/>
      <c r="GZ195" s="22"/>
      <c r="HA195" s="22"/>
      <c r="HB195" s="13"/>
      <c r="HC195" s="51"/>
      <c r="HD195" s="231"/>
      <c r="HE195" s="231"/>
      <c r="HF195" s="231"/>
      <c r="HG195" s="22"/>
      <c r="HH195" s="22"/>
      <c r="HI195" s="22"/>
      <c r="HJ195" s="231"/>
      <c r="HK195" s="22"/>
      <c r="HL195" s="22"/>
      <c r="HM195" s="13"/>
      <c r="HN195" s="51"/>
      <c r="HO195" s="231"/>
      <c r="HP195" s="231"/>
      <c r="HQ195" s="231"/>
      <c r="HR195" s="22"/>
      <c r="HS195" s="22"/>
      <c r="HT195" s="22"/>
      <c r="HU195" s="231"/>
      <c r="HV195" s="22"/>
      <c r="HW195" s="22"/>
      <c r="HX195" s="13"/>
      <c r="HY195" s="51"/>
      <c r="HZ195" s="231"/>
      <c r="IA195" s="231"/>
      <c r="IB195" s="231"/>
      <c r="IC195" s="22"/>
      <c r="ID195" s="22"/>
      <c r="IE195" s="22"/>
      <c r="IF195" s="231"/>
      <c r="IG195" s="22"/>
      <c r="IH195" s="22"/>
      <c r="II195" s="13"/>
      <c r="IJ195" s="51"/>
      <c r="IK195" s="231"/>
      <c r="IL195" s="231"/>
      <c r="IM195" s="231"/>
      <c r="IN195" s="22"/>
      <c r="IO195" s="22"/>
      <c r="IP195" s="22"/>
      <c r="IQ195" s="231"/>
      <c r="IR195" s="22"/>
      <c r="IS195" s="22"/>
      <c r="IT195" s="13"/>
      <c r="IU195" s="51"/>
      <c r="IV195" s="231"/>
      <c r="IW195" s="231"/>
      <c r="IX195" s="231"/>
      <c r="IY195" s="22"/>
      <c r="IZ195" s="22"/>
      <c r="JA195" s="22"/>
      <c r="JB195" s="231"/>
      <c r="JC195" s="22"/>
      <c r="JD195" s="22"/>
      <c r="JE195" s="13"/>
      <c r="JF195" s="51"/>
      <c r="JG195" s="231"/>
      <c r="JH195" s="231"/>
      <c r="JI195" s="231"/>
      <c r="JJ195" s="22"/>
      <c r="JK195" s="22"/>
      <c r="JL195" s="22"/>
      <c r="JM195" s="231"/>
      <c r="JN195" s="22"/>
      <c r="JO195" s="22"/>
      <c r="JP195" s="13"/>
      <c r="JQ195" s="51"/>
      <c r="JR195" s="231"/>
      <c r="JS195" s="231"/>
      <c r="JT195" s="231"/>
      <c r="JU195" s="22"/>
      <c r="JV195" s="22"/>
      <c r="JW195" s="22"/>
      <c r="JX195" s="231"/>
      <c r="JY195" s="22"/>
      <c r="JZ195" s="22"/>
      <c r="KA195" s="13"/>
      <c r="KB195" s="51"/>
      <c r="KC195" s="231"/>
      <c r="KD195" s="231"/>
      <c r="KE195" s="231"/>
      <c r="KF195" s="22"/>
      <c r="KG195" s="22"/>
      <c r="KH195" s="22"/>
      <c r="KI195" s="231"/>
      <c r="KJ195" s="22"/>
      <c r="KK195" s="22"/>
      <c r="KL195" s="13"/>
      <c r="KM195" s="51"/>
      <c r="KN195" s="231"/>
      <c r="KO195" s="231"/>
      <c r="KP195" s="231"/>
      <c r="KQ195" s="22"/>
      <c r="KR195" s="22"/>
      <c r="KS195" s="22"/>
      <c r="KT195" s="231"/>
      <c r="KU195" s="22"/>
      <c r="KV195" s="22"/>
      <c r="KW195" s="13"/>
      <c r="KX195" s="51"/>
      <c r="KY195" s="231"/>
      <c r="KZ195" s="231"/>
      <c r="LA195" s="231"/>
      <c r="LB195" s="22"/>
      <c r="LC195" s="22"/>
      <c r="LD195" s="22"/>
      <c r="LE195" s="231"/>
      <c r="LF195" s="22"/>
      <c r="LG195" s="22"/>
      <c r="LH195" s="13"/>
      <c r="LI195" s="51"/>
      <c r="LJ195" s="231"/>
      <c r="LK195" s="231"/>
      <c r="LL195" s="231"/>
      <c r="LM195" s="22"/>
      <c r="LN195" s="22"/>
      <c r="LO195" s="22"/>
      <c r="LP195" s="231"/>
      <c r="LQ195" s="22"/>
      <c r="LR195" s="22"/>
      <c r="LS195" s="13"/>
      <c r="LT195" s="51"/>
      <c r="LU195" s="231"/>
      <c r="LV195" s="231"/>
      <c r="LW195" s="231"/>
      <c r="LX195" s="22"/>
      <c r="LY195" s="22"/>
      <c r="LZ195" s="22"/>
      <c r="MA195" s="231"/>
      <c r="MB195" s="22"/>
      <c r="MC195" s="22"/>
      <c r="MD195" s="13"/>
      <c r="ME195" s="51"/>
      <c r="MF195" s="231"/>
      <c r="MG195" s="231"/>
      <c r="MH195" s="231"/>
      <c r="MI195" s="22"/>
      <c r="MJ195" s="22"/>
      <c r="MK195" s="22"/>
      <c r="ML195" s="231"/>
      <c r="MM195" s="22"/>
      <c r="MN195" s="22"/>
      <c r="MO195" s="13"/>
      <c r="MP195" s="51"/>
      <c r="MQ195" s="231"/>
      <c r="MR195" s="231"/>
      <c r="MS195" s="231"/>
      <c r="MT195" s="22"/>
      <c r="MU195" s="22"/>
      <c r="MV195" s="22"/>
      <c r="MW195" s="231"/>
      <c r="MX195" s="22"/>
      <c r="MY195" s="22"/>
      <c r="MZ195" s="13"/>
      <c r="NA195" s="51"/>
      <c r="NB195" s="231"/>
      <c r="NC195" s="231"/>
      <c r="ND195" s="231"/>
      <c r="NE195" s="22"/>
      <c r="NF195" s="22"/>
      <c r="NG195" s="22"/>
      <c r="NH195" s="231"/>
      <c r="NI195" s="22"/>
      <c r="NJ195" s="22"/>
      <c r="NK195" s="13"/>
      <c r="NL195" s="51"/>
      <c r="NM195" s="231"/>
      <c r="NN195" s="231"/>
      <c r="NO195" s="231"/>
      <c r="NP195" s="22"/>
      <c r="NQ195" s="22"/>
      <c r="NR195" s="22"/>
      <c r="NS195" s="231"/>
      <c r="NT195" s="22"/>
      <c r="NU195" s="22"/>
      <c r="NV195" s="13"/>
      <c r="NW195" s="51"/>
      <c r="NX195" s="231"/>
      <c r="NY195" s="231"/>
      <c r="NZ195" s="231"/>
      <c r="OA195" s="22"/>
      <c r="OB195" s="22"/>
      <c r="OC195" s="22"/>
      <c r="OD195" s="231"/>
      <c r="OE195" s="22"/>
      <c r="OF195" s="22"/>
      <c r="OG195" s="13"/>
      <c r="OH195" s="51"/>
      <c r="OI195" s="231"/>
      <c r="OJ195" s="231"/>
      <c r="OK195" s="231"/>
      <c r="OL195" s="22"/>
      <c r="OM195" s="22"/>
      <c r="ON195" s="22"/>
      <c r="OO195" s="231"/>
      <c r="OP195" s="22"/>
      <c r="OQ195" s="22"/>
      <c r="OR195" s="13"/>
      <c r="OS195" s="51"/>
      <c r="OT195" s="231"/>
      <c r="OU195" s="231"/>
      <c r="OV195" s="231"/>
      <c r="OW195" s="22"/>
      <c r="OX195" s="22"/>
      <c r="OY195" s="22"/>
      <c r="OZ195" s="231"/>
      <c r="PA195" s="22"/>
      <c r="PB195" s="22"/>
      <c r="PC195" s="13"/>
      <c r="PD195" s="51"/>
      <c r="PE195" s="231"/>
      <c r="PF195" s="231"/>
      <c r="PG195" s="231"/>
      <c r="PH195" s="22"/>
      <c r="PI195" s="22"/>
      <c r="PJ195" s="22"/>
      <c r="PK195" s="231"/>
      <c r="PL195" s="22"/>
      <c r="PM195" s="22"/>
      <c r="PN195" s="13"/>
      <c r="PO195" s="51"/>
      <c r="PP195" s="231"/>
      <c r="PQ195" s="231"/>
      <c r="PR195" s="231"/>
      <c r="PS195" s="22"/>
      <c r="PT195" s="22"/>
      <c r="PU195" s="22"/>
      <c r="PV195" s="231"/>
      <c r="PW195" s="22"/>
      <c r="PX195" s="22"/>
      <c r="PY195" s="13"/>
      <c r="PZ195" s="51"/>
      <c r="QA195" s="231"/>
      <c r="QB195" s="231"/>
      <c r="QC195" s="231"/>
      <c r="QD195" s="22"/>
      <c r="QE195" s="22"/>
      <c r="QF195" s="22"/>
      <c r="QG195" s="231"/>
      <c r="QH195" s="22"/>
      <c r="QI195" s="22"/>
      <c r="QJ195" s="13"/>
      <c r="QK195" s="51"/>
      <c r="QL195" s="231"/>
      <c r="QM195" s="231"/>
      <c r="QN195" s="231"/>
      <c r="QO195" s="22"/>
      <c r="QP195" s="22"/>
      <c r="QQ195" s="22"/>
      <c r="QR195" s="231"/>
      <c r="QS195" s="22"/>
      <c r="QT195" s="22"/>
      <c r="QU195" s="13"/>
      <c r="QV195" s="51"/>
      <c r="QW195" s="231"/>
      <c r="QX195" s="231"/>
      <c r="QY195" s="231"/>
      <c r="QZ195" s="22"/>
      <c r="RA195" s="22"/>
      <c r="RB195" s="22"/>
      <c r="RC195" s="231"/>
      <c r="RD195" s="22"/>
      <c r="RE195" s="22"/>
      <c r="RF195" s="13"/>
      <c r="RG195" s="51"/>
      <c r="RH195" s="231"/>
      <c r="RI195" s="231"/>
      <c r="RJ195" s="231"/>
      <c r="RK195" s="22"/>
      <c r="RL195" s="22"/>
      <c r="RM195" s="22"/>
      <c r="RN195" s="231"/>
      <c r="RO195" s="22"/>
      <c r="RP195" s="22"/>
      <c r="RQ195" s="13"/>
      <c r="RR195" s="51"/>
      <c r="RS195" s="231"/>
      <c r="RT195" s="231"/>
      <c r="RU195" s="231"/>
      <c r="RV195" s="22"/>
      <c r="RW195" s="22"/>
      <c r="RX195" s="22"/>
      <c r="RY195" s="231"/>
      <c r="RZ195" s="22"/>
      <c r="SA195" s="22"/>
      <c r="SB195" s="13"/>
      <c r="SC195" s="51"/>
      <c r="SD195" s="231"/>
      <c r="SE195" s="231"/>
      <c r="SF195" s="231"/>
      <c r="SG195" s="22"/>
      <c r="SH195" s="22"/>
      <c r="SI195" s="22"/>
      <c r="SJ195" s="231"/>
      <c r="SK195" s="22"/>
      <c r="SL195" s="22"/>
      <c r="SM195" s="13"/>
      <c r="SN195" s="51"/>
      <c r="SO195" s="231"/>
      <c r="SP195" s="231"/>
      <c r="SQ195" s="231"/>
      <c r="SR195" s="22"/>
      <c r="SS195" s="22"/>
      <c r="ST195" s="22"/>
      <c r="SU195" s="231"/>
      <c r="SV195" s="22"/>
      <c r="SW195" s="22"/>
      <c r="SX195" s="13"/>
      <c r="SY195" s="51"/>
      <c r="SZ195" s="231"/>
      <c r="TA195" s="231"/>
      <c r="TB195" s="231"/>
      <c r="TC195" s="22"/>
      <c r="TD195" s="22"/>
      <c r="TE195" s="22"/>
      <c r="TF195" s="231"/>
      <c r="TG195" s="22"/>
      <c r="TH195" s="22"/>
      <c r="TI195" s="13"/>
      <c r="TJ195" s="51"/>
      <c r="TK195" s="231"/>
      <c r="TL195" s="231"/>
      <c r="TM195" s="231"/>
      <c r="TN195" s="22"/>
      <c r="TO195" s="22"/>
      <c r="TP195" s="22"/>
      <c r="TQ195" s="231"/>
      <c r="TR195" s="22"/>
      <c r="TS195" s="22"/>
      <c r="TT195" s="13"/>
      <c r="TU195" s="51"/>
      <c r="TV195" s="231"/>
      <c r="TW195" s="231"/>
      <c r="TX195" s="231"/>
      <c r="TY195" s="22"/>
      <c r="TZ195" s="22"/>
      <c r="UA195" s="22"/>
      <c r="UB195" s="231"/>
      <c r="UC195" s="22"/>
      <c r="UD195" s="22"/>
      <c r="UE195" s="13"/>
      <c r="UF195" s="51"/>
      <c r="UG195" s="231"/>
      <c r="UH195" s="231"/>
      <c r="UI195" s="231"/>
      <c r="UJ195" s="22"/>
      <c r="UK195" s="22"/>
      <c r="UL195" s="22"/>
      <c r="UM195" s="231"/>
      <c r="UN195" s="22"/>
      <c r="UO195" s="22"/>
      <c r="UP195" s="13"/>
      <c r="UQ195" s="51"/>
      <c r="UR195" s="231"/>
      <c r="US195" s="231"/>
      <c r="UT195" s="231"/>
      <c r="UU195" s="22"/>
      <c r="UV195" s="22"/>
      <c r="UW195" s="22"/>
      <c r="UX195" s="231"/>
      <c r="UY195" s="22"/>
      <c r="UZ195" s="22"/>
      <c r="VA195" s="13"/>
      <c r="VB195" s="51"/>
      <c r="VC195" s="231"/>
      <c r="VD195" s="231"/>
      <c r="VE195" s="231"/>
      <c r="VF195" s="22"/>
      <c r="VG195" s="22"/>
      <c r="VH195" s="22"/>
      <c r="VI195" s="231"/>
      <c r="VJ195" s="22"/>
      <c r="VK195" s="22"/>
      <c r="VL195" s="13"/>
      <c r="VM195" s="51"/>
      <c r="VN195" s="231"/>
      <c r="VO195" s="231"/>
      <c r="VP195" s="231"/>
      <c r="VQ195" s="22"/>
      <c r="VR195" s="22"/>
      <c r="VS195" s="22"/>
      <c r="VT195" s="231"/>
      <c r="VU195" s="22"/>
      <c r="VV195" s="22"/>
      <c r="VW195" s="13"/>
      <c r="VX195" s="51"/>
      <c r="VY195" s="231"/>
      <c r="VZ195" s="231"/>
      <c r="WA195" s="231"/>
      <c r="WB195" s="22"/>
      <c r="WC195" s="22"/>
      <c r="WD195" s="22"/>
      <c r="WE195" s="231"/>
      <c r="WF195" s="22"/>
      <c r="WG195" s="22"/>
      <c r="WH195" s="13"/>
      <c r="WI195" s="51"/>
      <c r="WJ195" s="231"/>
      <c r="WK195" s="231"/>
      <c r="WL195" s="231"/>
      <c r="WM195" s="22"/>
      <c r="WN195" s="22"/>
      <c r="WO195" s="22"/>
      <c r="WP195" s="231"/>
      <c r="WQ195" s="22"/>
      <c r="WR195" s="22"/>
      <c r="WS195" s="13"/>
      <c r="WT195" s="51"/>
      <c r="WU195" s="231"/>
      <c r="WV195" s="231"/>
      <c r="WW195" s="231"/>
      <c r="WX195" s="22"/>
      <c r="WY195" s="22"/>
      <c r="WZ195" s="22"/>
      <c r="XA195" s="231"/>
      <c r="XB195" s="22"/>
      <c r="XC195" s="22"/>
      <c r="XD195" s="13"/>
      <c r="XE195" s="51"/>
      <c r="XF195" s="231"/>
      <c r="XG195" s="231"/>
      <c r="XH195" s="231"/>
      <c r="XI195" s="22"/>
      <c r="XJ195" s="22"/>
      <c r="XK195" s="22"/>
      <c r="XL195" s="231"/>
      <c r="XM195" s="22"/>
      <c r="XN195" s="22"/>
      <c r="XO195" s="13"/>
      <c r="XP195" s="51"/>
      <c r="XQ195" s="231"/>
      <c r="XR195" s="231"/>
      <c r="XS195" s="231"/>
      <c r="XT195" s="22"/>
      <c r="XU195" s="22"/>
      <c r="XV195" s="22"/>
      <c r="XW195" s="231"/>
      <c r="XX195" s="22"/>
      <c r="XY195" s="22"/>
      <c r="XZ195" s="13"/>
      <c r="YA195" s="51"/>
      <c r="YB195" s="231"/>
      <c r="YC195" s="231"/>
      <c r="YD195" s="231"/>
      <c r="YE195" s="22"/>
      <c r="YF195" s="22"/>
      <c r="YG195" s="22"/>
      <c r="YH195" s="231"/>
      <c r="YI195" s="22"/>
      <c r="YJ195" s="22"/>
      <c r="YK195" s="13"/>
      <c r="YL195" s="51"/>
      <c r="YM195" s="231"/>
      <c r="YN195" s="231"/>
      <c r="YO195" s="231"/>
      <c r="YP195" s="22"/>
      <c r="YQ195" s="22"/>
      <c r="YR195" s="22"/>
      <c r="YS195" s="231"/>
      <c r="YT195" s="22"/>
      <c r="YU195" s="22"/>
      <c r="YV195" s="13"/>
      <c r="YW195" s="51"/>
      <c r="YX195" s="231"/>
      <c r="YY195" s="231"/>
      <c r="YZ195" s="231"/>
      <c r="ZA195" s="22"/>
      <c r="ZB195" s="22"/>
      <c r="ZC195" s="22"/>
      <c r="ZD195" s="231"/>
      <c r="ZE195" s="22"/>
      <c r="ZF195" s="22"/>
      <c r="ZG195" s="13"/>
      <c r="ZH195" s="51"/>
      <c r="ZI195" s="231"/>
      <c r="ZJ195" s="231"/>
      <c r="ZK195" s="231"/>
      <c r="ZL195" s="22"/>
      <c r="ZM195" s="22"/>
      <c r="ZN195" s="22"/>
      <c r="ZO195" s="231"/>
      <c r="ZP195" s="22"/>
      <c r="ZQ195" s="22"/>
      <c r="ZR195" s="13"/>
      <c r="ZS195" s="51"/>
      <c r="ZT195" s="231"/>
      <c r="ZU195" s="231"/>
      <c r="ZV195" s="231"/>
      <c r="ZW195" s="22"/>
      <c r="ZX195" s="22"/>
      <c r="ZY195" s="22"/>
      <c r="ZZ195" s="231"/>
      <c r="AAA195" s="22"/>
      <c r="AAB195" s="22"/>
      <c r="AAC195" s="13"/>
      <c r="AAD195" s="51"/>
      <c r="AAE195" s="231"/>
      <c r="AAF195" s="231"/>
      <c r="AAG195" s="231"/>
      <c r="AAH195" s="22"/>
      <c r="AAI195" s="22"/>
      <c r="AAJ195" s="22"/>
      <c r="AAK195" s="231"/>
      <c r="AAL195" s="22"/>
      <c r="AAM195" s="22"/>
      <c r="AAN195" s="13"/>
      <c r="AAO195" s="51"/>
      <c r="AAP195" s="231"/>
      <c r="AAQ195" s="231"/>
      <c r="AAR195" s="231"/>
      <c r="AAS195" s="22"/>
      <c r="AAT195" s="22"/>
      <c r="AAU195" s="22"/>
      <c r="AAV195" s="231"/>
      <c r="AAW195" s="22"/>
      <c r="AAX195" s="22"/>
      <c r="AAY195" s="13"/>
      <c r="AAZ195" s="51"/>
      <c r="ABA195" s="231"/>
      <c r="ABB195" s="231"/>
      <c r="ABC195" s="231"/>
      <c r="ABD195" s="22"/>
      <c r="ABE195" s="22"/>
      <c r="ABF195" s="22"/>
      <c r="ABG195" s="231"/>
      <c r="ABH195" s="22"/>
      <c r="ABI195" s="22"/>
      <c r="ABJ195" s="13"/>
      <c r="ABK195" s="51"/>
      <c r="ABL195" s="231"/>
      <c r="ABM195" s="231"/>
      <c r="ABN195" s="231"/>
      <c r="ABO195" s="22"/>
      <c r="ABP195" s="22"/>
      <c r="ABQ195" s="22"/>
      <c r="ABR195" s="231"/>
      <c r="ABS195" s="22"/>
      <c r="ABT195" s="22"/>
      <c r="ABU195" s="13"/>
      <c r="ABV195" s="51"/>
      <c r="ABW195" s="231"/>
      <c r="ABX195" s="231"/>
      <c r="ABY195" s="231"/>
      <c r="ABZ195" s="22"/>
      <c r="ACA195" s="22"/>
      <c r="ACB195" s="22"/>
      <c r="ACC195" s="231"/>
      <c r="ACD195" s="22"/>
      <c r="ACE195" s="22"/>
      <c r="ACF195" s="13"/>
      <c r="ACG195" s="51"/>
      <c r="ACH195" s="231"/>
      <c r="ACI195" s="231"/>
      <c r="ACJ195" s="231"/>
      <c r="ACK195" s="22"/>
      <c r="ACL195" s="22"/>
      <c r="ACM195" s="22"/>
      <c r="ACN195" s="231"/>
      <c r="ACO195" s="22"/>
      <c r="ACP195" s="22"/>
      <c r="ACQ195" s="13"/>
      <c r="ACR195" s="51"/>
      <c r="ACS195" s="231"/>
      <c r="ACT195" s="231"/>
      <c r="ACU195" s="231"/>
      <c r="ACV195" s="22"/>
      <c r="ACW195" s="22"/>
      <c r="ACX195" s="22"/>
      <c r="ACY195" s="231"/>
      <c r="ACZ195" s="22"/>
      <c r="ADA195" s="22"/>
      <c r="ADB195" s="13"/>
      <c r="ADC195" s="51"/>
      <c r="ADD195" s="231"/>
      <c r="ADE195" s="231"/>
      <c r="ADF195" s="231"/>
      <c r="ADG195" s="22"/>
      <c r="ADH195" s="22"/>
      <c r="ADI195" s="22"/>
      <c r="ADJ195" s="231"/>
      <c r="ADK195" s="22"/>
      <c r="ADL195" s="22"/>
      <c r="ADM195" s="13"/>
      <c r="ADN195" s="51"/>
      <c r="ADO195" s="231"/>
      <c r="ADP195" s="231"/>
      <c r="ADQ195" s="231"/>
      <c r="ADR195" s="22"/>
      <c r="ADS195" s="22"/>
      <c r="ADT195" s="22"/>
      <c r="ADU195" s="231"/>
      <c r="ADV195" s="22"/>
      <c r="ADW195" s="22"/>
      <c r="ADX195" s="13"/>
      <c r="ADY195" s="51"/>
      <c r="ADZ195" s="231"/>
      <c r="AEA195" s="231"/>
      <c r="AEB195" s="231"/>
      <c r="AEC195" s="22"/>
      <c r="AED195" s="22"/>
      <c r="AEE195" s="22"/>
      <c r="AEF195" s="231"/>
      <c r="AEG195" s="22"/>
      <c r="AEH195" s="22"/>
      <c r="AEI195" s="13"/>
      <c r="AEJ195" s="51"/>
      <c r="AEK195" s="231"/>
      <c r="AEL195" s="231"/>
      <c r="AEM195" s="231"/>
      <c r="AEN195" s="22"/>
      <c r="AEO195" s="22"/>
      <c r="AEP195" s="22"/>
      <c r="AEQ195" s="231"/>
      <c r="AER195" s="22"/>
      <c r="AES195" s="22"/>
      <c r="AET195" s="13"/>
      <c r="AEU195" s="51"/>
      <c r="AEV195" s="231"/>
      <c r="AEW195" s="231"/>
      <c r="AEX195" s="231"/>
      <c r="AEY195" s="22"/>
      <c r="AEZ195" s="22"/>
      <c r="AFA195" s="22"/>
      <c r="AFB195" s="231"/>
      <c r="AFC195" s="22"/>
      <c r="AFD195" s="22"/>
      <c r="AFE195" s="13"/>
      <c r="AFF195" s="51"/>
      <c r="AFG195" s="231"/>
      <c r="AFH195" s="231"/>
      <c r="AFI195" s="231"/>
      <c r="AFJ195" s="22"/>
      <c r="AFK195" s="22"/>
      <c r="AFL195" s="22"/>
      <c r="AFM195" s="231"/>
      <c r="AFN195" s="22"/>
      <c r="AFO195" s="22"/>
      <c r="AFP195" s="13"/>
      <c r="AFQ195" s="51"/>
      <c r="AFR195" s="231"/>
      <c r="AFS195" s="231"/>
      <c r="AFT195" s="231"/>
      <c r="AFU195" s="22"/>
      <c r="AFV195" s="22"/>
      <c r="AFW195" s="22"/>
      <c r="AFX195" s="231"/>
      <c r="AFY195" s="22"/>
      <c r="AFZ195" s="22"/>
      <c r="AGA195" s="13"/>
      <c r="AGB195" s="51"/>
      <c r="AGC195" s="231"/>
      <c r="AGD195" s="231"/>
      <c r="AGE195" s="231"/>
      <c r="AGF195" s="22"/>
      <c r="AGG195" s="22"/>
      <c r="AGH195" s="22"/>
      <c r="AGI195" s="231"/>
      <c r="AGJ195" s="22"/>
      <c r="AGK195" s="22"/>
      <c r="AGL195" s="13"/>
      <c r="AGM195" s="51"/>
      <c r="AGN195" s="231"/>
      <c r="AGO195" s="231"/>
      <c r="AGP195" s="231"/>
      <c r="AGQ195" s="22"/>
      <c r="AGR195" s="22"/>
      <c r="AGS195" s="22"/>
      <c r="AGT195" s="231"/>
      <c r="AGU195" s="22"/>
      <c r="AGV195" s="22"/>
      <c r="AGW195" s="13"/>
      <c r="AGX195" s="51"/>
      <c r="AGY195" s="231"/>
      <c r="AGZ195" s="231"/>
      <c r="AHA195" s="231"/>
      <c r="AHB195" s="22"/>
      <c r="AHC195" s="22"/>
      <c r="AHD195" s="22"/>
      <c r="AHE195" s="231"/>
      <c r="AHF195" s="22"/>
      <c r="AHG195" s="22"/>
      <c r="AHH195" s="13"/>
      <c r="AHI195" s="51"/>
      <c r="AHJ195" s="231"/>
      <c r="AHK195" s="231"/>
      <c r="AHL195" s="231"/>
      <c r="AHM195" s="22"/>
      <c r="AHN195" s="22"/>
      <c r="AHO195" s="22"/>
      <c r="AHP195" s="231"/>
      <c r="AHQ195" s="22"/>
      <c r="AHR195" s="22"/>
      <c r="AHS195" s="13"/>
      <c r="AHT195" s="51"/>
      <c r="AHU195" s="231"/>
      <c r="AHV195" s="231"/>
      <c r="AHW195" s="231"/>
      <c r="AHX195" s="22"/>
      <c r="AHY195" s="22"/>
      <c r="AHZ195" s="22"/>
      <c r="AIA195" s="231"/>
      <c r="AIB195" s="22"/>
      <c r="AIC195" s="22"/>
      <c r="AID195" s="13"/>
      <c r="AIE195" s="51"/>
      <c r="AIF195" s="231"/>
      <c r="AIG195" s="231"/>
      <c r="AIH195" s="231"/>
      <c r="AII195" s="22"/>
      <c r="AIJ195" s="22"/>
      <c r="AIK195" s="22"/>
      <c r="AIL195" s="231"/>
      <c r="AIM195" s="22"/>
      <c r="AIN195" s="22"/>
      <c r="AIO195" s="13"/>
      <c r="AIP195" s="51"/>
      <c r="AIQ195" s="231"/>
      <c r="AIR195" s="231"/>
      <c r="AIS195" s="231"/>
      <c r="AIT195" s="22"/>
      <c r="AIU195" s="22"/>
      <c r="AIV195" s="22"/>
      <c r="AIW195" s="231"/>
      <c r="AIX195" s="22"/>
      <c r="AIY195" s="22"/>
      <c r="AIZ195" s="13"/>
      <c r="AJA195" s="51"/>
      <c r="AJB195" s="231"/>
      <c r="AJC195" s="231"/>
      <c r="AJD195" s="231"/>
      <c r="AJE195" s="22"/>
      <c r="AJF195" s="22"/>
      <c r="AJG195" s="22"/>
      <c r="AJH195" s="231"/>
      <c r="AJI195" s="22"/>
      <c r="AJJ195" s="22"/>
      <c r="AJK195" s="13"/>
      <c r="AJL195" s="51"/>
      <c r="AJM195" s="231"/>
      <c r="AJN195" s="231"/>
      <c r="AJO195" s="231"/>
      <c r="AJP195" s="22"/>
      <c r="AJQ195" s="22"/>
      <c r="AJR195" s="22"/>
      <c r="AJS195" s="231"/>
      <c r="AJT195" s="22"/>
      <c r="AJU195" s="22"/>
      <c r="AJV195" s="13"/>
      <c r="AJW195" s="51"/>
      <c r="AJX195" s="231"/>
      <c r="AJY195" s="231"/>
      <c r="AJZ195" s="231"/>
      <c r="AKA195" s="22"/>
      <c r="AKB195" s="22"/>
      <c r="AKC195" s="22"/>
      <c r="AKD195" s="231"/>
      <c r="AKE195" s="22"/>
      <c r="AKF195" s="22"/>
      <c r="AKG195" s="13"/>
      <c r="AKH195" s="51"/>
      <c r="AKI195" s="231"/>
      <c r="AKJ195" s="231"/>
      <c r="AKK195" s="231"/>
      <c r="AKL195" s="22"/>
      <c r="AKM195" s="22"/>
      <c r="AKN195" s="22"/>
      <c r="AKO195" s="231"/>
      <c r="AKP195" s="22"/>
      <c r="AKQ195" s="22"/>
      <c r="AKR195" s="13"/>
      <c r="AKS195" s="51"/>
      <c r="AKT195" s="231"/>
      <c r="AKU195" s="231"/>
      <c r="AKV195" s="231"/>
      <c r="AKW195" s="22"/>
      <c r="AKX195" s="22"/>
      <c r="AKY195" s="22"/>
      <c r="AKZ195" s="231"/>
      <c r="ALA195" s="22"/>
      <c r="ALB195" s="22"/>
      <c r="ALC195" s="13"/>
      <c r="ALD195" s="51"/>
      <c r="ALE195" s="231"/>
      <c r="ALF195" s="231"/>
      <c r="ALG195" s="231"/>
      <c r="ALH195" s="22"/>
      <c r="ALI195" s="22"/>
      <c r="ALJ195" s="22"/>
      <c r="ALK195" s="231"/>
      <c r="ALL195" s="22"/>
      <c r="ALM195" s="22"/>
      <c r="ALN195" s="13"/>
      <c r="ALO195" s="51"/>
      <c r="ALP195" s="231"/>
      <c r="ALQ195" s="231"/>
      <c r="ALR195" s="231"/>
      <c r="ALS195" s="22"/>
      <c r="ALT195" s="22"/>
      <c r="ALU195" s="22"/>
      <c r="ALV195" s="231"/>
      <c r="ALW195" s="22"/>
      <c r="ALX195" s="22"/>
      <c r="ALY195" s="13"/>
      <c r="ALZ195" s="51"/>
      <c r="AMA195" s="231"/>
      <c r="AMB195" s="231"/>
      <c r="AMC195" s="231"/>
      <c r="AMD195" s="22"/>
      <c r="AME195" s="22"/>
      <c r="AMF195" s="22"/>
      <c r="AMG195" s="231"/>
      <c r="AMH195" s="22"/>
      <c r="AMI195" s="22"/>
      <c r="AMJ195" s="13"/>
      <c r="AMK195" s="51"/>
      <c r="AML195" s="231"/>
      <c r="AMM195" s="231"/>
      <c r="AMN195" s="231"/>
      <c r="AMO195" s="22"/>
      <c r="AMP195" s="22"/>
      <c r="AMQ195" s="22"/>
      <c r="AMR195" s="231"/>
      <c r="AMS195" s="22"/>
      <c r="AMT195" s="22"/>
      <c r="AMU195" s="13"/>
      <c r="AMV195" s="51"/>
      <c r="AMW195" s="231"/>
      <c r="AMX195" s="231"/>
      <c r="AMY195" s="231"/>
      <c r="AMZ195" s="22"/>
      <c r="ANA195" s="22"/>
      <c r="ANB195" s="22"/>
      <c r="ANC195" s="231"/>
      <c r="AND195" s="22"/>
      <c r="ANE195" s="22"/>
      <c r="ANF195" s="13"/>
      <c r="ANG195" s="51"/>
      <c r="ANH195" s="231"/>
      <c r="ANI195" s="231"/>
      <c r="ANJ195" s="231"/>
      <c r="ANK195" s="22"/>
      <c r="ANL195" s="22"/>
      <c r="ANM195" s="22"/>
      <c r="ANN195" s="231"/>
      <c r="ANO195" s="22"/>
      <c r="ANP195" s="22"/>
      <c r="ANQ195" s="13"/>
      <c r="ANR195" s="51"/>
      <c r="ANS195" s="231"/>
      <c r="ANT195" s="231"/>
      <c r="ANU195" s="231"/>
      <c r="ANV195" s="22"/>
      <c r="ANW195" s="22"/>
      <c r="ANX195" s="22"/>
      <c r="ANY195" s="231"/>
      <c r="ANZ195" s="22"/>
      <c r="AOA195" s="22"/>
      <c r="AOB195" s="13"/>
      <c r="AOC195" s="51"/>
      <c r="AOD195" s="231"/>
      <c r="AOE195" s="231"/>
      <c r="AOF195" s="231"/>
      <c r="AOG195" s="22"/>
      <c r="AOH195" s="22"/>
      <c r="AOI195" s="22"/>
      <c r="AOJ195" s="231"/>
      <c r="AOK195" s="22"/>
      <c r="AOL195" s="22"/>
      <c r="AOM195" s="13"/>
      <c r="AON195" s="51"/>
      <c r="AOO195" s="231"/>
      <c r="AOP195" s="231"/>
      <c r="AOQ195" s="231"/>
      <c r="AOR195" s="22"/>
      <c r="AOS195" s="22"/>
      <c r="AOT195" s="22"/>
      <c r="AOU195" s="231"/>
      <c r="AOV195" s="22"/>
      <c r="AOW195" s="22"/>
      <c r="AOX195" s="13"/>
      <c r="AOY195" s="51"/>
      <c r="AOZ195" s="231"/>
      <c r="APA195" s="231"/>
      <c r="APB195" s="231"/>
      <c r="APC195" s="22"/>
      <c r="APD195" s="22"/>
      <c r="APE195" s="22"/>
      <c r="APF195" s="231"/>
      <c r="APG195" s="22"/>
      <c r="APH195" s="22"/>
      <c r="API195" s="13"/>
      <c r="APJ195" s="51"/>
      <c r="APK195" s="231"/>
      <c r="APL195" s="231"/>
      <c r="APM195" s="231"/>
      <c r="APN195" s="22"/>
      <c r="APO195" s="22"/>
      <c r="APP195" s="22"/>
      <c r="APQ195" s="231"/>
      <c r="APR195" s="22"/>
      <c r="APS195" s="22"/>
      <c r="APT195" s="13"/>
      <c r="APU195" s="51"/>
      <c r="APV195" s="231"/>
      <c r="APW195" s="231"/>
      <c r="APX195" s="231"/>
      <c r="APY195" s="22"/>
      <c r="APZ195" s="22"/>
      <c r="AQA195" s="22"/>
      <c r="AQB195" s="231"/>
      <c r="AQC195" s="22"/>
      <c r="AQD195" s="22"/>
      <c r="AQE195" s="13"/>
      <c r="AQF195" s="51"/>
      <c r="AQG195" s="231"/>
      <c r="AQH195" s="231"/>
      <c r="AQI195" s="231"/>
      <c r="AQJ195" s="22"/>
      <c r="AQK195" s="22"/>
      <c r="AQL195" s="22"/>
      <c r="AQM195" s="231"/>
      <c r="AQN195" s="22"/>
      <c r="AQO195" s="22"/>
      <c r="AQP195" s="13"/>
      <c r="AQQ195" s="51"/>
      <c r="AQR195" s="231"/>
      <c r="AQS195" s="231"/>
      <c r="AQT195" s="231"/>
      <c r="AQU195" s="22"/>
      <c r="AQV195" s="22"/>
      <c r="AQW195" s="22"/>
      <c r="AQX195" s="231"/>
      <c r="AQY195" s="22"/>
      <c r="AQZ195" s="22"/>
      <c r="ARA195" s="13"/>
      <c r="ARB195" s="51"/>
      <c r="ARC195" s="231"/>
      <c r="ARD195" s="231"/>
      <c r="ARE195" s="231"/>
      <c r="ARF195" s="22"/>
      <c r="ARG195" s="22"/>
      <c r="ARH195" s="22"/>
      <c r="ARI195" s="231"/>
      <c r="ARJ195" s="22"/>
      <c r="ARK195" s="22"/>
      <c r="ARL195" s="13"/>
      <c r="ARM195" s="51"/>
      <c r="ARN195" s="231"/>
      <c r="ARO195" s="231"/>
      <c r="ARP195" s="231"/>
      <c r="ARQ195" s="22"/>
      <c r="ARR195" s="22"/>
      <c r="ARS195" s="22"/>
      <c r="ART195" s="231"/>
      <c r="ARU195" s="22"/>
      <c r="ARV195" s="22"/>
      <c r="ARW195" s="13"/>
      <c r="ARX195" s="51"/>
      <c r="ARY195" s="231"/>
      <c r="ARZ195" s="231"/>
      <c r="ASA195" s="231"/>
      <c r="ASB195" s="22"/>
      <c r="ASC195" s="22"/>
      <c r="ASD195" s="22"/>
      <c r="ASE195" s="231"/>
      <c r="ASF195" s="22"/>
      <c r="ASG195" s="22"/>
      <c r="ASH195" s="13"/>
      <c r="ASI195" s="51"/>
      <c r="ASJ195" s="231"/>
      <c r="ASK195" s="231"/>
      <c r="ASL195" s="231"/>
      <c r="ASM195" s="22"/>
      <c r="ASN195" s="22"/>
      <c r="ASO195" s="22"/>
      <c r="ASP195" s="231"/>
      <c r="ASQ195" s="22"/>
      <c r="ASR195" s="22"/>
      <c r="ASS195" s="13"/>
      <c r="AST195" s="51"/>
      <c r="ASU195" s="231"/>
      <c r="ASV195" s="231"/>
      <c r="ASW195" s="231"/>
      <c r="ASX195" s="22"/>
      <c r="ASY195" s="22"/>
      <c r="ASZ195" s="22"/>
      <c r="ATA195" s="231"/>
      <c r="ATB195" s="22"/>
      <c r="ATC195" s="22"/>
      <c r="ATD195" s="13"/>
      <c r="ATE195" s="51"/>
      <c r="ATF195" s="231"/>
      <c r="ATG195" s="231"/>
      <c r="ATH195" s="231"/>
      <c r="ATI195" s="22"/>
      <c r="ATJ195" s="22"/>
      <c r="ATK195" s="22"/>
      <c r="ATL195" s="231"/>
      <c r="ATM195" s="22"/>
      <c r="ATN195" s="22"/>
      <c r="ATO195" s="13"/>
      <c r="ATP195" s="51"/>
      <c r="ATQ195" s="231"/>
      <c r="ATR195" s="231"/>
      <c r="ATS195" s="231"/>
      <c r="ATT195" s="22"/>
      <c r="ATU195" s="22"/>
      <c r="ATV195" s="22"/>
      <c r="ATW195" s="231"/>
      <c r="ATX195" s="22"/>
      <c r="ATY195" s="22"/>
      <c r="ATZ195" s="13"/>
      <c r="AUA195" s="51"/>
      <c r="AUB195" s="231"/>
      <c r="AUC195" s="231"/>
      <c r="AUD195" s="231"/>
      <c r="AUE195" s="22"/>
      <c r="AUF195" s="22"/>
      <c r="AUG195" s="22"/>
      <c r="AUH195" s="231"/>
      <c r="AUI195" s="22"/>
      <c r="AUJ195" s="22"/>
      <c r="AUK195" s="13"/>
      <c r="AUL195" s="51"/>
      <c r="AUM195" s="231"/>
      <c r="AUN195" s="231"/>
      <c r="AUO195" s="231"/>
      <c r="AUP195" s="22"/>
      <c r="AUQ195" s="22"/>
      <c r="AUR195" s="22"/>
      <c r="AUS195" s="231"/>
      <c r="AUT195" s="22"/>
      <c r="AUU195" s="22"/>
      <c r="AUV195" s="13"/>
      <c r="AUW195" s="51"/>
      <c r="AUX195" s="231"/>
      <c r="AUY195" s="231"/>
      <c r="AUZ195" s="231"/>
      <c r="AVA195" s="22"/>
      <c r="AVB195" s="22"/>
      <c r="AVC195" s="22"/>
      <c r="AVD195" s="231"/>
      <c r="AVE195" s="22"/>
      <c r="AVF195" s="22"/>
      <c r="AVG195" s="13"/>
      <c r="AVH195" s="51"/>
      <c r="AVI195" s="231"/>
      <c r="AVJ195" s="231"/>
      <c r="AVK195" s="231"/>
      <c r="AVL195" s="22"/>
      <c r="AVM195" s="22"/>
      <c r="AVN195" s="22"/>
      <c r="AVO195" s="231"/>
      <c r="AVP195" s="22"/>
      <c r="AVQ195" s="22"/>
      <c r="AVR195" s="13"/>
      <c r="AVS195" s="51"/>
      <c r="AVT195" s="231"/>
      <c r="AVU195" s="231"/>
      <c r="AVV195" s="231"/>
      <c r="AVW195" s="22"/>
      <c r="AVX195" s="22"/>
      <c r="AVY195" s="22"/>
      <c r="AVZ195" s="231"/>
      <c r="AWA195" s="22"/>
      <c r="AWB195" s="22"/>
      <c r="AWC195" s="13"/>
      <c r="AWD195" s="51"/>
      <c r="AWE195" s="231"/>
      <c r="AWF195" s="231"/>
      <c r="AWG195" s="231"/>
      <c r="AWH195" s="22"/>
      <c r="AWI195" s="22"/>
      <c r="AWJ195" s="22"/>
      <c r="AWK195" s="231"/>
      <c r="AWL195" s="22"/>
      <c r="AWM195" s="22"/>
      <c r="AWN195" s="13"/>
      <c r="AWO195" s="51"/>
      <c r="AWP195" s="231"/>
      <c r="AWQ195" s="231"/>
      <c r="AWR195" s="231"/>
      <c r="AWS195" s="22"/>
      <c r="AWT195" s="22"/>
      <c r="AWU195" s="22"/>
      <c r="AWV195" s="231"/>
      <c r="AWW195" s="22"/>
      <c r="AWX195" s="22"/>
      <c r="AWY195" s="13"/>
      <c r="AWZ195" s="51"/>
      <c r="AXA195" s="231"/>
      <c r="AXB195" s="231"/>
      <c r="AXC195" s="231"/>
      <c r="AXD195" s="22"/>
      <c r="AXE195" s="22"/>
      <c r="AXF195" s="22"/>
      <c r="AXG195" s="231"/>
      <c r="AXH195" s="22"/>
      <c r="AXI195" s="22"/>
      <c r="AXJ195" s="13"/>
      <c r="AXK195" s="51"/>
      <c r="AXL195" s="231"/>
      <c r="AXM195" s="231"/>
      <c r="AXN195" s="231"/>
      <c r="AXO195" s="22"/>
      <c r="AXP195" s="22"/>
      <c r="AXQ195" s="22"/>
      <c r="AXR195" s="231"/>
      <c r="AXS195" s="22"/>
      <c r="AXT195" s="22"/>
      <c r="AXU195" s="13"/>
      <c r="AXV195" s="51"/>
      <c r="AXW195" s="231"/>
      <c r="AXX195" s="231"/>
      <c r="AXY195" s="231"/>
      <c r="AXZ195" s="22"/>
      <c r="AYA195" s="22"/>
      <c r="AYB195" s="22"/>
      <c r="AYC195" s="231"/>
      <c r="AYD195" s="22"/>
      <c r="AYE195" s="22"/>
      <c r="AYF195" s="13"/>
      <c r="AYG195" s="51"/>
      <c r="AYH195" s="231"/>
      <c r="AYI195" s="231"/>
      <c r="AYJ195" s="231"/>
      <c r="AYK195" s="22"/>
      <c r="AYL195" s="22"/>
      <c r="AYM195" s="22"/>
      <c r="AYN195" s="231"/>
      <c r="AYO195" s="22"/>
      <c r="AYP195" s="22"/>
      <c r="AYQ195" s="13"/>
      <c r="AYR195" s="51"/>
      <c r="AYS195" s="231"/>
      <c r="AYT195" s="231"/>
      <c r="AYU195" s="231"/>
      <c r="AYV195" s="22"/>
      <c r="AYW195" s="22"/>
      <c r="AYX195" s="22"/>
      <c r="AYY195" s="231"/>
      <c r="AYZ195" s="22"/>
      <c r="AZA195" s="22"/>
      <c r="AZB195" s="13"/>
      <c r="AZC195" s="51"/>
      <c r="AZD195" s="231"/>
      <c r="AZE195" s="231"/>
      <c r="AZF195" s="231"/>
      <c r="AZG195" s="22"/>
      <c r="AZH195" s="22"/>
      <c r="AZI195" s="22"/>
      <c r="AZJ195" s="231"/>
      <c r="AZK195" s="22"/>
      <c r="AZL195" s="22"/>
      <c r="AZM195" s="13"/>
      <c r="AZN195" s="51"/>
      <c r="AZO195" s="231"/>
      <c r="AZP195" s="231"/>
      <c r="AZQ195" s="231"/>
      <c r="AZR195" s="22"/>
      <c r="AZS195" s="22"/>
      <c r="AZT195" s="22"/>
      <c r="AZU195" s="231"/>
      <c r="AZV195" s="22"/>
      <c r="AZW195" s="22"/>
      <c r="AZX195" s="13"/>
      <c r="AZY195" s="51"/>
      <c r="AZZ195" s="231"/>
      <c r="BAA195" s="231"/>
      <c r="BAB195" s="231"/>
      <c r="BAC195" s="22"/>
      <c r="BAD195" s="22"/>
      <c r="BAE195" s="22"/>
      <c r="BAF195" s="231"/>
      <c r="BAG195" s="22"/>
      <c r="BAH195" s="22"/>
      <c r="BAI195" s="13"/>
      <c r="BAJ195" s="51"/>
      <c r="BAK195" s="231"/>
      <c r="BAL195" s="231"/>
      <c r="BAM195" s="231"/>
      <c r="BAN195" s="22"/>
      <c r="BAO195" s="22"/>
      <c r="BAP195" s="22"/>
      <c r="BAQ195" s="231"/>
      <c r="BAR195" s="22"/>
      <c r="BAS195" s="22"/>
      <c r="BAT195" s="13"/>
      <c r="BAU195" s="51"/>
      <c r="BAV195" s="231"/>
      <c r="BAW195" s="231"/>
      <c r="BAX195" s="231"/>
      <c r="BAY195" s="22"/>
      <c r="BAZ195" s="22"/>
      <c r="BBA195" s="22"/>
      <c r="BBB195" s="231"/>
      <c r="BBC195" s="22"/>
      <c r="BBD195" s="22"/>
      <c r="BBE195" s="13"/>
      <c r="BBF195" s="51"/>
      <c r="BBG195" s="231"/>
      <c r="BBH195" s="231"/>
      <c r="BBI195" s="231"/>
      <c r="BBJ195" s="22"/>
      <c r="BBK195" s="22"/>
      <c r="BBL195" s="22"/>
      <c r="BBM195" s="231"/>
      <c r="BBN195" s="22"/>
      <c r="BBO195" s="22"/>
      <c r="BBP195" s="13"/>
      <c r="BBQ195" s="51"/>
      <c r="BBR195" s="231"/>
      <c r="BBS195" s="231"/>
      <c r="BBT195" s="231"/>
      <c r="BBU195" s="22"/>
      <c r="BBV195" s="22"/>
      <c r="BBW195" s="22"/>
      <c r="BBX195" s="231"/>
      <c r="BBY195" s="22"/>
      <c r="BBZ195" s="22"/>
      <c r="BCA195" s="13"/>
      <c r="BCB195" s="51"/>
      <c r="BCC195" s="231"/>
      <c r="BCD195" s="231"/>
      <c r="BCE195" s="231"/>
      <c r="BCF195" s="22"/>
      <c r="BCG195" s="22"/>
      <c r="BCH195" s="22"/>
      <c r="BCI195" s="231"/>
      <c r="BCJ195" s="22"/>
      <c r="BCK195" s="22"/>
      <c r="BCL195" s="13"/>
      <c r="BCM195" s="51"/>
      <c r="BCN195" s="231"/>
      <c r="BCO195" s="231"/>
      <c r="BCP195" s="231"/>
      <c r="BCQ195" s="22"/>
      <c r="BCR195" s="22"/>
      <c r="BCS195" s="22"/>
      <c r="BCT195" s="231"/>
      <c r="BCU195" s="22"/>
      <c r="BCV195" s="22"/>
      <c r="BCW195" s="13"/>
      <c r="BCX195" s="51"/>
      <c r="BCY195" s="231"/>
      <c r="BCZ195" s="231"/>
      <c r="BDA195" s="231"/>
      <c r="BDB195" s="22"/>
      <c r="BDC195" s="22"/>
      <c r="BDD195" s="22"/>
      <c r="BDE195" s="231"/>
      <c r="BDF195" s="22"/>
      <c r="BDG195" s="22"/>
      <c r="BDH195" s="13"/>
      <c r="BDI195" s="51"/>
      <c r="BDJ195" s="231"/>
      <c r="BDK195" s="231"/>
      <c r="BDL195" s="231"/>
      <c r="BDM195" s="22"/>
      <c r="BDN195" s="22"/>
      <c r="BDO195" s="22"/>
      <c r="BDP195" s="231"/>
      <c r="BDQ195" s="22"/>
      <c r="BDR195" s="22"/>
      <c r="BDS195" s="13"/>
      <c r="BDT195" s="51"/>
      <c r="BDU195" s="231"/>
      <c r="BDV195" s="231"/>
      <c r="BDW195" s="231"/>
      <c r="BDX195" s="22"/>
      <c r="BDY195" s="22"/>
      <c r="BDZ195" s="22"/>
      <c r="BEA195" s="231"/>
      <c r="BEB195" s="22"/>
      <c r="BEC195" s="22"/>
      <c r="BED195" s="13"/>
      <c r="BEE195" s="51"/>
      <c r="BEF195" s="231"/>
      <c r="BEG195" s="231"/>
      <c r="BEH195" s="231"/>
      <c r="BEI195" s="22"/>
      <c r="BEJ195" s="22"/>
      <c r="BEK195" s="22"/>
      <c r="BEL195" s="231"/>
      <c r="BEM195" s="22"/>
      <c r="BEN195" s="22"/>
      <c r="BEO195" s="13"/>
      <c r="BEP195" s="51"/>
      <c r="BEQ195" s="231"/>
      <c r="BER195" s="231"/>
      <c r="BES195" s="231"/>
      <c r="BET195" s="22"/>
      <c r="BEU195" s="22"/>
      <c r="BEV195" s="22"/>
      <c r="BEW195" s="231"/>
      <c r="BEX195" s="22"/>
      <c r="BEY195" s="22"/>
      <c r="BEZ195" s="13"/>
      <c r="BFA195" s="51"/>
      <c r="BFB195" s="231"/>
      <c r="BFC195" s="231"/>
      <c r="BFD195" s="231"/>
      <c r="BFE195" s="22"/>
      <c r="BFF195" s="22"/>
      <c r="BFG195" s="22"/>
      <c r="BFH195" s="231"/>
      <c r="BFI195" s="22"/>
      <c r="BFJ195" s="22"/>
      <c r="BFK195" s="13"/>
      <c r="BFL195" s="51"/>
      <c r="BFM195" s="231"/>
      <c r="BFN195" s="231"/>
      <c r="BFO195" s="231"/>
      <c r="BFP195" s="22"/>
      <c r="BFQ195" s="22"/>
      <c r="BFR195" s="22"/>
      <c r="BFS195" s="231"/>
      <c r="BFT195" s="22"/>
      <c r="BFU195" s="22"/>
      <c r="BFV195" s="13"/>
      <c r="BFW195" s="51"/>
      <c r="BFX195" s="231"/>
      <c r="BFY195" s="231"/>
      <c r="BFZ195" s="231"/>
      <c r="BGA195" s="22"/>
      <c r="BGB195" s="22"/>
      <c r="BGC195" s="22"/>
      <c r="BGD195" s="231"/>
      <c r="BGE195" s="22"/>
      <c r="BGF195" s="22"/>
      <c r="BGG195" s="13"/>
      <c r="BGH195" s="51"/>
      <c r="BGI195" s="231"/>
      <c r="BGJ195" s="231"/>
      <c r="BGK195" s="231"/>
      <c r="BGL195" s="22"/>
      <c r="BGM195" s="22"/>
      <c r="BGN195" s="22"/>
      <c r="BGO195" s="231"/>
      <c r="BGP195" s="22"/>
      <c r="BGQ195" s="22"/>
      <c r="BGR195" s="13"/>
      <c r="BGS195" s="51"/>
      <c r="BGT195" s="231"/>
      <c r="BGU195" s="231"/>
      <c r="BGV195" s="231"/>
      <c r="BGW195" s="22"/>
      <c r="BGX195" s="22"/>
      <c r="BGY195" s="22"/>
      <c r="BGZ195" s="231"/>
      <c r="BHA195" s="22"/>
      <c r="BHB195" s="22"/>
      <c r="BHC195" s="13"/>
      <c r="BHD195" s="51"/>
      <c r="BHE195" s="231"/>
      <c r="BHF195" s="231"/>
      <c r="BHG195" s="231"/>
      <c r="BHH195" s="22"/>
      <c r="BHI195" s="22"/>
      <c r="BHJ195" s="22"/>
      <c r="BHK195" s="231"/>
      <c r="BHL195" s="22"/>
      <c r="BHM195" s="22"/>
      <c r="BHN195" s="13"/>
      <c r="BHO195" s="51"/>
      <c r="BHP195" s="231"/>
      <c r="BHQ195" s="231"/>
      <c r="BHR195" s="231"/>
      <c r="BHS195" s="22"/>
      <c r="BHT195" s="22"/>
      <c r="BHU195" s="22"/>
      <c r="BHV195" s="231"/>
      <c r="BHW195" s="22"/>
      <c r="BHX195" s="22"/>
      <c r="BHY195" s="13"/>
      <c r="BHZ195" s="51"/>
      <c r="BIA195" s="231"/>
      <c r="BIB195" s="231"/>
      <c r="BIC195" s="231"/>
      <c r="BID195" s="22"/>
      <c r="BIE195" s="22"/>
      <c r="BIF195" s="22"/>
      <c r="BIG195" s="231"/>
      <c r="BIH195" s="22"/>
      <c r="BII195" s="22"/>
      <c r="BIJ195" s="13"/>
      <c r="BIK195" s="51"/>
      <c r="BIL195" s="231"/>
      <c r="BIM195" s="231"/>
      <c r="BIN195" s="231"/>
      <c r="BIO195" s="22"/>
      <c r="BIP195" s="22"/>
      <c r="BIQ195" s="22"/>
      <c r="BIR195" s="231"/>
      <c r="BIS195" s="22"/>
      <c r="BIT195" s="22"/>
      <c r="BIU195" s="13"/>
      <c r="BIV195" s="51"/>
      <c r="BIW195" s="231"/>
      <c r="BIX195" s="231"/>
      <c r="BIY195" s="231"/>
      <c r="BIZ195" s="22"/>
      <c r="BJA195" s="22"/>
      <c r="BJB195" s="22"/>
      <c r="BJC195" s="231"/>
      <c r="BJD195" s="22"/>
      <c r="BJE195" s="22"/>
      <c r="BJF195" s="13"/>
      <c r="BJG195" s="51"/>
      <c r="BJH195" s="231"/>
      <c r="BJI195" s="231"/>
      <c r="BJJ195" s="231"/>
      <c r="BJK195" s="22"/>
      <c r="BJL195" s="22"/>
      <c r="BJM195" s="22"/>
      <c r="BJN195" s="231"/>
      <c r="BJO195" s="22"/>
      <c r="BJP195" s="22"/>
      <c r="BJQ195" s="13"/>
      <c r="BJR195" s="51"/>
      <c r="BJS195" s="231"/>
      <c r="BJT195" s="231"/>
      <c r="BJU195" s="231"/>
      <c r="BJV195" s="22"/>
      <c r="BJW195" s="22"/>
      <c r="BJX195" s="22"/>
      <c r="BJY195" s="231"/>
      <c r="BJZ195" s="22"/>
      <c r="BKA195" s="22"/>
      <c r="BKB195" s="13"/>
      <c r="BKC195" s="51"/>
      <c r="BKD195" s="231"/>
      <c r="BKE195" s="231"/>
      <c r="BKF195" s="231"/>
      <c r="BKG195" s="22"/>
      <c r="BKH195" s="22"/>
      <c r="BKI195" s="22"/>
      <c r="BKJ195" s="231"/>
      <c r="BKK195" s="22"/>
      <c r="BKL195" s="22"/>
      <c r="BKM195" s="13"/>
      <c r="BKN195" s="51"/>
      <c r="BKO195" s="231"/>
      <c r="BKP195" s="231"/>
      <c r="BKQ195" s="231"/>
      <c r="BKR195" s="22"/>
      <c r="BKS195" s="22"/>
      <c r="BKT195" s="22"/>
      <c r="BKU195" s="231"/>
      <c r="BKV195" s="22"/>
      <c r="BKW195" s="22"/>
      <c r="BKX195" s="13"/>
      <c r="BKY195" s="51"/>
      <c r="BKZ195" s="231"/>
      <c r="BLA195" s="231"/>
      <c r="BLB195" s="231"/>
      <c r="BLC195" s="22"/>
      <c r="BLD195" s="22"/>
      <c r="BLE195" s="22"/>
      <c r="BLF195" s="231"/>
      <c r="BLG195" s="22"/>
      <c r="BLH195" s="22"/>
      <c r="BLI195" s="13"/>
      <c r="BLJ195" s="51"/>
      <c r="BLK195" s="231"/>
      <c r="BLL195" s="231"/>
      <c r="BLM195" s="231"/>
      <c r="BLN195" s="22"/>
      <c r="BLO195" s="22"/>
      <c r="BLP195" s="22"/>
      <c r="BLQ195" s="231"/>
      <c r="BLR195" s="22"/>
      <c r="BLS195" s="22"/>
      <c r="BLT195" s="13"/>
      <c r="BLU195" s="51"/>
      <c r="BLV195" s="231"/>
      <c r="BLW195" s="231"/>
      <c r="BLX195" s="231"/>
      <c r="BLY195" s="22"/>
      <c r="BLZ195" s="22"/>
      <c r="BMA195" s="22"/>
      <c r="BMB195" s="231"/>
      <c r="BMC195" s="22"/>
      <c r="BMD195" s="22"/>
      <c r="BME195" s="13"/>
      <c r="BMF195" s="51"/>
      <c r="BMG195" s="231"/>
      <c r="BMH195" s="231"/>
      <c r="BMI195" s="231"/>
      <c r="BMJ195" s="22"/>
      <c r="BMK195" s="22"/>
      <c r="BML195" s="22"/>
      <c r="BMM195" s="231"/>
      <c r="BMN195" s="22"/>
      <c r="BMO195" s="22"/>
      <c r="BMP195" s="13"/>
      <c r="BMQ195" s="51"/>
      <c r="BMR195" s="231"/>
      <c r="BMS195" s="231"/>
      <c r="BMT195" s="231"/>
      <c r="BMU195" s="22"/>
      <c r="BMV195" s="22"/>
      <c r="BMW195" s="22"/>
      <c r="BMX195" s="231"/>
      <c r="BMY195" s="22"/>
      <c r="BMZ195" s="22"/>
      <c r="BNA195" s="13"/>
      <c r="BNB195" s="51"/>
      <c r="BNC195" s="231"/>
      <c r="BND195" s="231"/>
      <c r="BNE195" s="231"/>
      <c r="BNF195" s="22"/>
      <c r="BNG195" s="22"/>
      <c r="BNH195" s="22"/>
      <c r="BNI195" s="231"/>
      <c r="BNJ195" s="22"/>
      <c r="BNK195" s="22"/>
      <c r="BNL195" s="13"/>
      <c r="BNM195" s="51"/>
      <c r="BNN195" s="231"/>
      <c r="BNO195" s="231"/>
      <c r="BNP195" s="231"/>
      <c r="BNQ195" s="22"/>
      <c r="BNR195" s="22"/>
      <c r="BNS195" s="22"/>
      <c r="BNT195" s="231"/>
      <c r="BNU195" s="22"/>
      <c r="BNV195" s="22"/>
      <c r="BNW195" s="13"/>
      <c r="BNX195" s="51"/>
      <c r="BNY195" s="231"/>
      <c r="BNZ195" s="231"/>
      <c r="BOA195" s="231"/>
      <c r="BOB195" s="22"/>
      <c r="BOC195" s="22"/>
      <c r="BOD195" s="22"/>
      <c r="BOE195" s="231"/>
      <c r="BOF195" s="22"/>
      <c r="BOG195" s="22"/>
      <c r="BOH195" s="13"/>
      <c r="BOI195" s="51"/>
      <c r="BOJ195" s="231"/>
      <c r="BOK195" s="231"/>
      <c r="BOL195" s="231"/>
      <c r="BOM195" s="22"/>
      <c r="BON195" s="22"/>
      <c r="BOO195" s="22"/>
      <c r="BOP195" s="231"/>
      <c r="BOQ195" s="22"/>
      <c r="BOR195" s="22"/>
      <c r="BOS195" s="13"/>
      <c r="BOT195" s="51"/>
      <c r="BOU195" s="231"/>
      <c r="BOV195" s="231"/>
      <c r="BOW195" s="231"/>
      <c r="BOX195" s="22"/>
      <c r="BOY195" s="22"/>
      <c r="BOZ195" s="22"/>
      <c r="BPA195" s="231"/>
      <c r="BPB195" s="22"/>
      <c r="BPC195" s="22"/>
      <c r="BPD195" s="13"/>
      <c r="BPE195" s="51"/>
      <c r="BPF195" s="231"/>
      <c r="BPG195" s="231"/>
      <c r="BPH195" s="231"/>
      <c r="BPI195" s="22"/>
      <c r="BPJ195" s="22"/>
      <c r="BPK195" s="22"/>
      <c r="BPL195" s="231"/>
      <c r="BPM195" s="22"/>
      <c r="BPN195" s="22"/>
      <c r="BPO195" s="13"/>
      <c r="BPP195" s="51"/>
      <c r="BPQ195" s="231"/>
      <c r="BPR195" s="231"/>
      <c r="BPS195" s="231"/>
      <c r="BPT195" s="22"/>
      <c r="BPU195" s="22"/>
      <c r="BPV195" s="22"/>
      <c r="BPW195" s="231"/>
      <c r="BPX195" s="22"/>
      <c r="BPY195" s="22"/>
      <c r="BPZ195" s="13"/>
      <c r="BQA195" s="51"/>
      <c r="BQB195" s="231"/>
      <c r="BQC195" s="231"/>
      <c r="BQD195" s="231"/>
      <c r="BQE195" s="22"/>
      <c r="BQF195" s="22"/>
      <c r="BQG195" s="22"/>
      <c r="BQH195" s="231"/>
      <c r="BQI195" s="22"/>
      <c r="BQJ195" s="22"/>
      <c r="BQK195" s="13"/>
      <c r="BQL195" s="51"/>
      <c r="BQM195" s="231"/>
      <c r="BQN195" s="231"/>
      <c r="BQO195" s="231"/>
      <c r="BQP195" s="22"/>
      <c r="BQQ195" s="22"/>
      <c r="BQR195" s="22"/>
      <c r="BQS195" s="231"/>
      <c r="BQT195" s="22"/>
      <c r="BQU195" s="22"/>
      <c r="BQV195" s="13"/>
      <c r="BQW195" s="51"/>
      <c r="BQX195" s="231"/>
      <c r="BQY195" s="231"/>
      <c r="BQZ195" s="231"/>
      <c r="BRA195" s="22"/>
      <c r="BRB195" s="22"/>
      <c r="BRC195" s="22"/>
      <c r="BRD195" s="231"/>
      <c r="BRE195" s="22"/>
      <c r="BRF195" s="22"/>
      <c r="BRG195" s="13"/>
      <c r="BRH195" s="51"/>
      <c r="BRI195" s="231"/>
      <c r="BRJ195" s="231"/>
      <c r="BRK195" s="231"/>
      <c r="BRL195" s="22"/>
      <c r="BRM195" s="22"/>
      <c r="BRN195" s="22"/>
      <c r="BRO195" s="231"/>
      <c r="BRP195" s="22"/>
      <c r="BRQ195" s="22"/>
      <c r="BRR195" s="13"/>
      <c r="BRS195" s="51"/>
      <c r="BRT195" s="231"/>
      <c r="BRU195" s="231"/>
      <c r="BRV195" s="231"/>
      <c r="BRW195" s="22"/>
      <c r="BRX195" s="22"/>
      <c r="BRY195" s="22"/>
      <c r="BRZ195" s="231"/>
      <c r="BSA195" s="22"/>
      <c r="BSB195" s="22"/>
      <c r="BSC195" s="13"/>
      <c r="BSD195" s="51"/>
      <c r="BSE195" s="231"/>
      <c r="BSF195" s="231"/>
      <c r="BSG195" s="231"/>
      <c r="BSH195" s="22"/>
      <c r="BSI195" s="22"/>
      <c r="BSJ195" s="22"/>
      <c r="BSK195" s="231"/>
      <c r="BSL195" s="22"/>
      <c r="BSM195" s="22"/>
      <c r="BSN195" s="13"/>
      <c r="BSO195" s="51"/>
      <c r="BSP195" s="231"/>
      <c r="BSQ195" s="231"/>
      <c r="BSR195" s="231"/>
      <c r="BSS195" s="22"/>
      <c r="BST195" s="22"/>
      <c r="BSU195" s="22"/>
      <c r="BSV195" s="231"/>
      <c r="BSW195" s="22"/>
      <c r="BSX195" s="22"/>
      <c r="BSY195" s="13"/>
      <c r="BSZ195" s="51"/>
      <c r="BTA195" s="231"/>
      <c r="BTB195" s="231"/>
      <c r="BTC195" s="231"/>
      <c r="BTD195" s="22"/>
      <c r="BTE195" s="22"/>
      <c r="BTF195" s="22"/>
      <c r="BTG195" s="231"/>
      <c r="BTH195" s="22"/>
      <c r="BTI195" s="22"/>
      <c r="BTJ195" s="13"/>
      <c r="BTK195" s="51"/>
      <c r="BTL195" s="231"/>
      <c r="BTM195" s="231"/>
      <c r="BTN195" s="231"/>
      <c r="BTO195" s="22"/>
      <c r="BTP195" s="22"/>
      <c r="BTQ195" s="22"/>
      <c r="BTR195" s="231"/>
      <c r="BTS195" s="22"/>
      <c r="BTT195" s="22"/>
      <c r="BTU195" s="13"/>
      <c r="BTV195" s="51"/>
      <c r="BTW195" s="231"/>
      <c r="BTX195" s="231"/>
      <c r="BTY195" s="231"/>
      <c r="BTZ195" s="22"/>
      <c r="BUA195" s="22"/>
      <c r="BUB195" s="22"/>
      <c r="BUC195" s="231"/>
      <c r="BUD195" s="22"/>
      <c r="BUE195" s="22"/>
      <c r="BUF195" s="13"/>
      <c r="BUG195" s="51"/>
      <c r="BUH195" s="231"/>
      <c r="BUI195" s="231"/>
      <c r="BUJ195" s="231"/>
      <c r="BUK195" s="22"/>
      <c r="BUL195" s="22"/>
      <c r="BUM195" s="22"/>
      <c r="BUN195" s="231"/>
      <c r="BUO195" s="22"/>
      <c r="BUP195" s="22"/>
      <c r="BUQ195" s="13"/>
      <c r="BUR195" s="51"/>
      <c r="BUS195" s="231"/>
      <c r="BUT195" s="231"/>
      <c r="BUU195" s="231"/>
      <c r="BUV195" s="22"/>
      <c r="BUW195" s="22"/>
      <c r="BUX195" s="22"/>
      <c r="BUY195" s="231"/>
      <c r="BUZ195" s="22"/>
      <c r="BVA195" s="22"/>
      <c r="BVB195" s="13"/>
      <c r="BVC195" s="51"/>
      <c r="BVD195" s="231"/>
      <c r="BVE195" s="231"/>
      <c r="BVF195" s="231"/>
      <c r="BVG195" s="22"/>
      <c r="BVH195" s="22"/>
      <c r="BVI195" s="22"/>
      <c r="BVJ195" s="231"/>
      <c r="BVK195" s="22"/>
      <c r="BVL195" s="22"/>
      <c r="BVM195" s="13"/>
      <c r="BVN195" s="51"/>
      <c r="BVO195" s="231"/>
      <c r="BVP195" s="231"/>
      <c r="BVQ195" s="231"/>
      <c r="BVR195" s="22"/>
      <c r="BVS195" s="22"/>
      <c r="BVT195" s="22"/>
      <c r="BVU195" s="231"/>
      <c r="BVV195" s="22"/>
      <c r="BVW195" s="22"/>
      <c r="BVX195" s="13"/>
      <c r="BVY195" s="51"/>
      <c r="BVZ195" s="231"/>
      <c r="BWA195" s="231"/>
      <c r="BWB195" s="231"/>
      <c r="BWC195" s="22"/>
      <c r="BWD195" s="22"/>
      <c r="BWE195" s="22"/>
      <c r="BWF195" s="231"/>
      <c r="BWG195" s="22"/>
      <c r="BWH195" s="22"/>
      <c r="BWI195" s="13"/>
      <c r="BWJ195" s="51"/>
      <c r="BWK195" s="231"/>
      <c r="BWL195" s="231"/>
      <c r="BWM195" s="231"/>
      <c r="BWN195" s="22"/>
      <c r="BWO195" s="22"/>
      <c r="BWP195" s="22"/>
      <c r="BWQ195" s="231"/>
      <c r="BWR195" s="22"/>
      <c r="BWS195" s="22"/>
      <c r="BWT195" s="13"/>
      <c r="BWU195" s="51"/>
      <c r="BWV195" s="231"/>
      <c r="BWW195" s="231"/>
      <c r="BWX195" s="231"/>
      <c r="BWY195" s="22"/>
      <c r="BWZ195" s="22"/>
      <c r="BXA195" s="22"/>
      <c r="BXB195" s="231"/>
      <c r="BXC195" s="22"/>
      <c r="BXD195" s="22"/>
      <c r="BXE195" s="13"/>
      <c r="BXF195" s="51"/>
      <c r="BXG195" s="231"/>
      <c r="BXH195" s="231"/>
      <c r="BXI195" s="231"/>
      <c r="BXJ195" s="22"/>
      <c r="BXK195" s="22"/>
      <c r="BXL195" s="22"/>
      <c r="BXM195" s="231"/>
      <c r="BXN195" s="22"/>
      <c r="BXO195" s="22"/>
      <c r="BXP195" s="13"/>
      <c r="BXQ195" s="51"/>
      <c r="BXR195" s="231"/>
      <c r="BXS195" s="231"/>
      <c r="BXT195" s="231"/>
      <c r="BXU195" s="22"/>
      <c r="BXV195" s="22"/>
      <c r="BXW195" s="22"/>
      <c r="BXX195" s="231"/>
      <c r="BXY195" s="22"/>
      <c r="BXZ195" s="22"/>
      <c r="BYA195" s="13"/>
      <c r="BYB195" s="51"/>
      <c r="BYC195" s="231"/>
      <c r="BYD195" s="231"/>
      <c r="BYE195" s="231"/>
      <c r="BYF195" s="22"/>
      <c r="BYG195" s="22"/>
      <c r="BYH195" s="22"/>
      <c r="BYI195" s="231"/>
      <c r="BYJ195" s="22"/>
      <c r="BYK195" s="22"/>
      <c r="BYL195" s="13"/>
      <c r="BYM195" s="51"/>
      <c r="BYN195" s="231"/>
      <c r="BYO195" s="231"/>
      <c r="BYP195" s="231"/>
      <c r="BYQ195" s="22"/>
      <c r="BYR195" s="22"/>
      <c r="BYS195" s="22"/>
      <c r="BYT195" s="231"/>
      <c r="BYU195" s="22"/>
      <c r="BYV195" s="22"/>
      <c r="BYW195" s="13"/>
      <c r="BYX195" s="51"/>
      <c r="BYY195" s="231"/>
      <c r="BYZ195" s="231"/>
      <c r="BZA195" s="231"/>
      <c r="BZB195" s="22"/>
      <c r="BZC195" s="22"/>
      <c r="BZD195" s="22"/>
      <c r="BZE195" s="231"/>
      <c r="BZF195" s="22"/>
      <c r="BZG195" s="22"/>
      <c r="BZH195" s="13"/>
      <c r="BZI195" s="51"/>
      <c r="BZJ195" s="231"/>
      <c r="BZK195" s="231"/>
      <c r="BZL195" s="231"/>
      <c r="BZM195" s="22"/>
      <c r="BZN195" s="22"/>
      <c r="BZO195" s="22"/>
      <c r="BZP195" s="231"/>
      <c r="BZQ195" s="22"/>
      <c r="BZR195" s="22"/>
      <c r="BZS195" s="13"/>
      <c r="BZT195" s="51"/>
      <c r="BZU195" s="231"/>
      <c r="BZV195" s="231"/>
      <c r="BZW195" s="231"/>
      <c r="BZX195" s="22"/>
      <c r="BZY195" s="22"/>
      <c r="BZZ195" s="22"/>
      <c r="CAA195" s="231"/>
      <c r="CAB195" s="22"/>
      <c r="CAC195" s="22"/>
      <c r="CAD195" s="13"/>
      <c r="CAE195" s="51"/>
      <c r="CAF195" s="231"/>
      <c r="CAG195" s="231"/>
      <c r="CAH195" s="231"/>
      <c r="CAI195" s="22"/>
      <c r="CAJ195" s="22"/>
      <c r="CAK195" s="22"/>
      <c r="CAL195" s="231"/>
      <c r="CAM195" s="22"/>
      <c r="CAN195" s="22"/>
      <c r="CAO195" s="13"/>
      <c r="CAP195" s="51"/>
      <c r="CAQ195" s="231"/>
      <c r="CAR195" s="231"/>
      <c r="CAS195" s="231"/>
      <c r="CAT195" s="22"/>
      <c r="CAU195" s="22"/>
      <c r="CAV195" s="22"/>
      <c r="CAW195" s="231"/>
      <c r="CAX195" s="22"/>
      <c r="CAY195" s="22"/>
      <c r="CAZ195" s="13"/>
      <c r="CBA195" s="51"/>
      <c r="CBB195" s="231"/>
      <c r="CBC195" s="231"/>
      <c r="CBD195" s="231"/>
      <c r="CBE195" s="22"/>
      <c r="CBF195" s="22"/>
      <c r="CBG195" s="22"/>
      <c r="CBH195" s="231"/>
      <c r="CBI195" s="22"/>
      <c r="CBJ195" s="22"/>
      <c r="CBK195" s="13"/>
      <c r="CBL195" s="51"/>
      <c r="CBM195" s="231"/>
      <c r="CBN195" s="231"/>
      <c r="CBO195" s="231"/>
      <c r="CBP195" s="22"/>
      <c r="CBQ195" s="22"/>
      <c r="CBR195" s="22"/>
      <c r="CBS195" s="231"/>
      <c r="CBT195" s="22"/>
      <c r="CBU195" s="22"/>
      <c r="CBV195" s="13"/>
      <c r="CBW195" s="51"/>
      <c r="CBX195" s="231"/>
      <c r="CBY195" s="231"/>
      <c r="CBZ195" s="231"/>
      <c r="CCA195" s="22"/>
      <c r="CCB195" s="22"/>
      <c r="CCC195" s="22"/>
      <c r="CCD195" s="231"/>
      <c r="CCE195" s="22"/>
      <c r="CCF195" s="22"/>
      <c r="CCG195" s="13"/>
      <c r="CCH195" s="51"/>
      <c r="CCI195" s="231"/>
      <c r="CCJ195" s="231"/>
      <c r="CCK195" s="231"/>
      <c r="CCL195" s="22"/>
      <c r="CCM195" s="22"/>
      <c r="CCN195" s="22"/>
      <c r="CCO195" s="231"/>
      <c r="CCP195" s="22"/>
      <c r="CCQ195" s="22"/>
      <c r="CCR195" s="13"/>
      <c r="CCS195" s="51"/>
      <c r="CCT195" s="231"/>
      <c r="CCU195" s="231"/>
      <c r="CCV195" s="231"/>
      <c r="CCW195" s="22"/>
      <c r="CCX195" s="22"/>
      <c r="CCY195" s="22"/>
      <c r="CCZ195" s="231"/>
      <c r="CDA195" s="22"/>
      <c r="CDB195" s="22"/>
      <c r="CDC195" s="13"/>
      <c r="CDD195" s="51"/>
      <c r="CDE195" s="231"/>
      <c r="CDF195" s="231"/>
      <c r="CDG195" s="231"/>
      <c r="CDH195" s="22"/>
      <c r="CDI195" s="22"/>
      <c r="CDJ195" s="22"/>
      <c r="CDK195" s="231"/>
      <c r="CDL195" s="22"/>
      <c r="CDM195" s="22"/>
      <c r="CDN195" s="13"/>
      <c r="CDO195" s="51"/>
      <c r="CDP195" s="231"/>
      <c r="CDQ195" s="231"/>
      <c r="CDR195" s="231"/>
      <c r="CDS195" s="22"/>
      <c r="CDT195" s="22"/>
      <c r="CDU195" s="22"/>
      <c r="CDV195" s="231"/>
      <c r="CDW195" s="22"/>
      <c r="CDX195" s="22"/>
      <c r="CDY195" s="13"/>
      <c r="CDZ195" s="51"/>
      <c r="CEA195" s="231"/>
      <c r="CEB195" s="231"/>
      <c r="CEC195" s="231"/>
      <c r="CED195" s="22"/>
      <c r="CEE195" s="22"/>
      <c r="CEF195" s="22"/>
      <c r="CEG195" s="231"/>
      <c r="CEH195" s="22"/>
      <c r="CEI195" s="22"/>
      <c r="CEJ195" s="13"/>
      <c r="CEK195" s="51"/>
      <c r="CEL195" s="231"/>
      <c r="CEM195" s="231"/>
      <c r="CEN195" s="231"/>
      <c r="CEO195" s="22"/>
      <c r="CEP195" s="22"/>
      <c r="CEQ195" s="22"/>
      <c r="CER195" s="231"/>
      <c r="CES195" s="22"/>
      <c r="CET195" s="22"/>
      <c r="CEU195" s="13"/>
      <c r="CEV195" s="51"/>
      <c r="CEW195" s="231"/>
      <c r="CEX195" s="231"/>
      <c r="CEY195" s="231"/>
      <c r="CEZ195" s="22"/>
      <c r="CFA195" s="22"/>
      <c r="CFB195" s="22"/>
      <c r="CFC195" s="231"/>
      <c r="CFD195" s="22"/>
      <c r="CFE195" s="22"/>
      <c r="CFF195" s="13"/>
      <c r="CFG195" s="51"/>
      <c r="CFH195" s="231"/>
      <c r="CFI195" s="231"/>
      <c r="CFJ195" s="231"/>
      <c r="CFK195" s="22"/>
      <c r="CFL195" s="22"/>
      <c r="CFM195" s="22"/>
      <c r="CFN195" s="231"/>
      <c r="CFO195" s="22"/>
      <c r="CFP195" s="22"/>
      <c r="CFQ195" s="13"/>
      <c r="CFR195" s="51"/>
      <c r="CFS195" s="231"/>
      <c r="CFT195" s="231"/>
      <c r="CFU195" s="231"/>
      <c r="CFV195" s="22"/>
      <c r="CFW195" s="22"/>
      <c r="CFX195" s="22"/>
      <c r="CFY195" s="231"/>
      <c r="CFZ195" s="22"/>
      <c r="CGA195" s="22"/>
      <c r="CGB195" s="13"/>
      <c r="CGC195" s="51"/>
      <c r="CGD195" s="231"/>
      <c r="CGE195" s="231"/>
      <c r="CGF195" s="231"/>
      <c r="CGG195" s="22"/>
      <c r="CGH195" s="22"/>
      <c r="CGI195" s="22"/>
      <c r="CGJ195" s="231"/>
      <c r="CGK195" s="22"/>
      <c r="CGL195" s="22"/>
      <c r="CGM195" s="13"/>
      <c r="CGN195" s="51"/>
      <c r="CGO195" s="231"/>
      <c r="CGP195" s="231"/>
      <c r="CGQ195" s="231"/>
      <c r="CGR195" s="22"/>
      <c r="CGS195" s="22"/>
      <c r="CGT195" s="22"/>
      <c r="CGU195" s="231"/>
      <c r="CGV195" s="22"/>
      <c r="CGW195" s="22"/>
      <c r="CGX195" s="13"/>
      <c r="CGY195" s="51"/>
      <c r="CGZ195" s="231"/>
      <c r="CHA195" s="231"/>
      <c r="CHB195" s="231"/>
      <c r="CHC195" s="22"/>
      <c r="CHD195" s="22"/>
      <c r="CHE195" s="22"/>
      <c r="CHF195" s="231"/>
      <c r="CHG195" s="22"/>
      <c r="CHH195" s="22"/>
      <c r="CHI195" s="13"/>
      <c r="CHJ195" s="51"/>
      <c r="CHK195" s="231"/>
      <c r="CHL195" s="231"/>
      <c r="CHM195" s="231"/>
      <c r="CHN195" s="22"/>
      <c r="CHO195" s="22"/>
      <c r="CHP195" s="22"/>
      <c r="CHQ195" s="231"/>
      <c r="CHR195" s="22"/>
      <c r="CHS195" s="22"/>
      <c r="CHT195" s="13"/>
      <c r="CHU195" s="51"/>
      <c r="CHV195" s="231"/>
      <c r="CHW195" s="231"/>
      <c r="CHX195" s="231"/>
      <c r="CHY195" s="22"/>
      <c r="CHZ195" s="22"/>
      <c r="CIA195" s="22"/>
      <c r="CIB195" s="231"/>
      <c r="CIC195" s="22"/>
      <c r="CID195" s="22"/>
      <c r="CIE195" s="13"/>
      <c r="CIF195" s="51"/>
      <c r="CIG195" s="231"/>
      <c r="CIH195" s="231"/>
      <c r="CII195" s="231"/>
      <c r="CIJ195" s="22"/>
      <c r="CIK195" s="22"/>
      <c r="CIL195" s="22"/>
      <c r="CIM195" s="231"/>
      <c r="CIN195" s="22"/>
      <c r="CIO195" s="22"/>
      <c r="CIP195" s="13"/>
      <c r="CIQ195" s="51"/>
      <c r="CIR195" s="231"/>
      <c r="CIS195" s="231"/>
      <c r="CIT195" s="231"/>
      <c r="CIU195" s="22"/>
      <c r="CIV195" s="22"/>
      <c r="CIW195" s="22"/>
      <c r="CIX195" s="231"/>
      <c r="CIY195" s="22"/>
      <c r="CIZ195" s="22"/>
      <c r="CJA195" s="13"/>
      <c r="CJB195" s="51"/>
      <c r="CJC195" s="231"/>
      <c r="CJD195" s="231"/>
      <c r="CJE195" s="231"/>
      <c r="CJF195" s="22"/>
      <c r="CJG195" s="22"/>
      <c r="CJH195" s="22"/>
      <c r="CJI195" s="231"/>
      <c r="CJJ195" s="22"/>
      <c r="CJK195" s="22"/>
      <c r="CJL195" s="13"/>
      <c r="CJM195" s="51"/>
      <c r="CJN195" s="231"/>
      <c r="CJO195" s="231"/>
      <c r="CJP195" s="231"/>
      <c r="CJQ195" s="22"/>
      <c r="CJR195" s="22"/>
      <c r="CJS195" s="22"/>
      <c r="CJT195" s="231"/>
      <c r="CJU195" s="22"/>
      <c r="CJV195" s="22"/>
      <c r="CJW195" s="13"/>
      <c r="CJX195" s="51"/>
      <c r="CJY195" s="231"/>
      <c r="CJZ195" s="231"/>
      <c r="CKA195" s="231"/>
      <c r="CKB195" s="22"/>
      <c r="CKC195" s="22"/>
      <c r="CKD195" s="22"/>
      <c r="CKE195" s="231"/>
      <c r="CKF195" s="22"/>
      <c r="CKG195" s="22"/>
      <c r="CKH195" s="13"/>
      <c r="CKI195" s="51"/>
      <c r="CKJ195" s="231"/>
      <c r="CKK195" s="231"/>
      <c r="CKL195" s="231"/>
      <c r="CKM195" s="22"/>
      <c r="CKN195" s="22"/>
      <c r="CKO195" s="22"/>
      <c r="CKP195" s="231"/>
      <c r="CKQ195" s="22"/>
      <c r="CKR195" s="22"/>
      <c r="CKS195" s="13"/>
      <c r="CKT195" s="51"/>
      <c r="CKU195" s="231"/>
      <c r="CKV195" s="231"/>
      <c r="CKW195" s="231"/>
      <c r="CKX195" s="22"/>
      <c r="CKY195" s="22"/>
      <c r="CKZ195" s="22"/>
      <c r="CLA195" s="231"/>
      <c r="CLB195" s="22"/>
      <c r="CLC195" s="22"/>
      <c r="CLD195" s="13"/>
      <c r="CLE195" s="51"/>
      <c r="CLF195" s="231"/>
      <c r="CLG195" s="231"/>
      <c r="CLH195" s="231"/>
      <c r="CLI195" s="22"/>
      <c r="CLJ195" s="22"/>
      <c r="CLK195" s="22"/>
      <c r="CLL195" s="231"/>
      <c r="CLM195" s="22"/>
      <c r="CLN195" s="22"/>
      <c r="CLO195" s="13"/>
      <c r="CLP195" s="51"/>
      <c r="CLQ195" s="231"/>
      <c r="CLR195" s="231"/>
      <c r="CLS195" s="231"/>
      <c r="CLT195" s="22"/>
      <c r="CLU195" s="22"/>
      <c r="CLV195" s="22"/>
      <c r="CLW195" s="231"/>
      <c r="CLX195" s="22"/>
      <c r="CLY195" s="22"/>
      <c r="CLZ195" s="13"/>
      <c r="CMA195" s="51"/>
      <c r="CMB195" s="231"/>
      <c r="CMC195" s="231"/>
      <c r="CMD195" s="231"/>
      <c r="CME195" s="22"/>
      <c r="CMF195" s="22"/>
      <c r="CMG195" s="22"/>
      <c r="CMH195" s="231"/>
      <c r="CMI195" s="22"/>
      <c r="CMJ195" s="22"/>
      <c r="CMK195" s="13"/>
      <c r="CML195" s="51"/>
      <c r="CMM195" s="231"/>
      <c r="CMN195" s="231"/>
      <c r="CMO195" s="231"/>
      <c r="CMP195" s="22"/>
      <c r="CMQ195" s="22"/>
      <c r="CMR195" s="22"/>
      <c r="CMS195" s="231"/>
      <c r="CMT195" s="22"/>
      <c r="CMU195" s="22"/>
      <c r="CMV195" s="13"/>
      <c r="CMW195" s="51"/>
      <c r="CMX195" s="231"/>
      <c r="CMY195" s="231"/>
      <c r="CMZ195" s="231"/>
      <c r="CNA195" s="22"/>
      <c r="CNB195" s="22"/>
      <c r="CNC195" s="22"/>
      <c r="CND195" s="231"/>
      <c r="CNE195" s="22"/>
      <c r="CNF195" s="22"/>
      <c r="CNG195" s="13"/>
      <c r="CNH195" s="51"/>
      <c r="CNI195" s="231"/>
      <c r="CNJ195" s="231"/>
      <c r="CNK195" s="231"/>
      <c r="CNL195" s="22"/>
      <c r="CNM195" s="22"/>
      <c r="CNN195" s="22"/>
      <c r="CNO195" s="231"/>
      <c r="CNP195" s="22"/>
      <c r="CNQ195" s="22"/>
      <c r="CNR195" s="13"/>
      <c r="CNS195" s="51"/>
      <c r="CNT195" s="231"/>
      <c r="CNU195" s="231"/>
      <c r="CNV195" s="231"/>
      <c r="CNW195" s="22"/>
      <c r="CNX195" s="22"/>
      <c r="CNY195" s="22"/>
      <c r="CNZ195" s="231"/>
      <c r="COA195" s="22"/>
      <c r="COB195" s="22"/>
      <c r="COC195" s="13"/>
      <c r="COD195" s="51"/>
      <c r="COE195" s="231"/>
      <c r="COF195" s="231"/>
      <c r="COG195" s="231"/>
      <c r="COH195" s="22"/>
      <c r="COI195" s="22"/>
      <c r="COJ195" s="22"/>
      <c r="COK195" s="231"/>
      <c r="COL195" s="22"/>
      <c r="COM195" s="22"/>
      <c r="CON195" s="13"/>
      <c r="COO195" s="51"/>
      <c r="COP195" s="231"/>
      <c r="COQ195" s="231"/>
      <c r="COR195" s="231"/>
      <c r="COS195" s="22"/>
      <c r="COT195" s="22"/>
      <c r="COU195" s="22"/>
      <c r="COV195" s="231"/>
      <c r="COW195" s="22"/>
      <c r="COX195" s="22"/>
      <c r="COY195" s="13"/>
      <c r="COZ195" s="51"/>
      <c r="CPA195" s="231"/>
      <c r="CPB195" s="231"/>
      <c r="CPC195" s="231"/>
      <c r="CPD195" s="22"/>
      <c r="CPE195" s="22"/>
      <c r="CPF195" s="22"/>
      <c r="CPG195" s="231"/>
      <c r="CPH195" s="22"/>
      <c r="CPI195" s="22"/>
      <c r="CPJ195" s="13"/>
      <c r="CPK195" s="51"/>
      <c r="CPL195" s="231"/>
      <c r="CPM195" s="231"/>
      <c r="CPN195" s="231"/>
      <c r="CPO195" s="22"/>
      <c r="CPP195" s="22"/>
      <c r="CPQ195" s="22"/>
      <c r="CPR195" s="231"/>
      <c r="CPS195" s="22"/>
      <c r="CPT195" s="22"/>
      <c r="CPU195" s="13"/>
      <c r="CPV195" s="51"/>
      <c r="CPW195" s="231"/>
      <c r="CPX195" s="231"/>
      <c r="CPY195" s="231"/>
      <c r="CPZ195" s="22"/>
      <c r="CQA195" s="22"/>
      <c r="CQB195" s="22"/>
      <c r="CQC195" s="231"/>
      <c r="CQD195" s="22"/>
      <c r="CQE195" s="22"/>
      <c r="CQF195" s="13"/>
      <c r="CQG195" s="51"/>
      <c r="CQH195" s="231"/>
      <c r="CQI195" s="231"/>
      <c r="CQJ195" s="231"/>
      <c r="CQK195" s="22"/>
      <c r="CQL195" s="22"/>
      <c r="CQM195" s="22"/>
      <c r="CQN195" s="231"/>
      <c r="CQO195" s="22"/>
      <c r="CQP195" s="22"/>
      <c r="CQQ195" s="13"/>
      <c r="CQR195" s="51"/>
      <c r="CQS195" s="231"/>
      <c r="CQT195" s="231"/>
      <c r="CQU195" s="231"/>
      <c r="CQV195" s="22"/>
      <c r="CQW195" s="22"/>
      <c r="CQX195" s="22"/>
      <c r="CQY195" s="231"/>
      <c r="CQZ195" s="22"/>
      <c r="CRA195" s="22"/>
      <c r="CRB195" s="13"/>
      <c r="CRC195" s="51"/>
      <c r="CRD195" s="231"/>
      <c r="CRE195" s="231"/>
      <c r="CRF195" s="231"/>
      <c r="CRG195" s="22"/>
      <c r="CRH195" s="22"/>
      <c r="CRI195" s="22"/>
      <c r="CRJ195" s="231"/>
      <c r="CRK195" s="22"/>
      <c r="CRL195" s="22"/>
      <c r="CRM195" s="13"/>
      <c r="CRN195" s="51"/>
      <c r="CRO195" s="231"/>
      <c r="CRP195" s="231"/>
      <c r="CRQ195" s="231"/>
      <c r="CRR195" s="22"/>
      <c r="CRS195" s="22"/>
      <c r="CRT195" s="22"/>
      <c r="CRU195" s="231"/>
      <c r="CRV195" s="22"/>
      <c r="CRW195" s="22"/>
      <c r="CRX195" s="13"/>
      <c r="CRY195" s="51"/>
      <c r="CRZ195" s="231"/>
      <c r="CSA195" s="231"/>
      <c r="CSB195" s="231"/>
      <c r="CSC195" s="22"/>
      <c r="CSD195" s="22"/>
      <c r="CSE195" s="22"/>
      <c r="CSF195" s="231"/>
      <c r="CSG195" s="22"/>
      <c r="CSH195" s="22"/>
      <c r="CSI195" s="13"/>
      <c r="CSJ195" s="51"/>
      <c r="CSK195" s="231"/>
      <c r="CSL195" s="231"/>
      <c r="CSM195" s="231"/>
      <c r="CSN195" s="22"/>
      <c r="CSO195" s="22"/>
      <c r="CSP195" s="22"/>
      <c r="CSQ195" s="231"/>
      <c r="CSR195" s="22"/>
      <c r="CSS195" s="22"/>
      <c r="CST195" s="13"/>
      <c r="CSU195" s="51"/>
      <c r="CSV195" s="231"/>
      <c r="CSW195" s="231"/>
      <c r="CSX195" s="231"/>
      <c r="CSY195" s="22"/>
      <c r="CSZ195" s="22"/>
      <c r="CTA195" s="22"/>
      <c r="CTB195" s="231"/>
      <c r="CTC195" s="22"/>
      <c r="CTD195" s="22"/>
      <c r="CTE195" s="13"/>
      <c r="CTF195" s="51"/>
      <c r="CTG195" s="231"/>
      <c r="CTH195" s="231"/>
      <c r="CTI195" s="231"/>
      <c r="CTJ195" s="22"/>
      <c r="CTK195" s="22"/>
      <c r="CTL195" s="22"/>
      <c r="CTM195" s="231"/>
      <c r="CTN195" s="22"/>
      <c r="CTO195" s="22"/>
      <c r="CTP195" s="13"/>
      <c r="CTQ195" s="51"/>
      <c r="CTR195" s="231"/>
      <c r="CTS195" s="231"/>
      <c r="CTT195" s="231"/>
      <c r="CTU195" s="22"/>
      <c r="CTV195" s="22"/>
      <c r="CTW195" s="22"/>
      <c r="CTX195" s="231"/>
      <c r="CTY195" s="22"/>
      <c r="CTZ195" s="22"/>
      <c r="CUA195" s="13"/>
      <c r="CUB195" s="51"/>
      <c r="CUC195" s="231"/>
      <c r="CUD195" s="231"/>
      <c r="CUE195" s="231"/>
      <c r="CUF195" s="22"/>
      <c r="CUG195" s="22"/>
      <c r="CUH195" s="22"/>
      <c r="CUI195" s="231"/>
      <c r="CUJ195" s="22"/>
      <c r="CUK195" s="22"/>
      <c r="CUL195" s="13"/>
      <c r="CUM195" s="51"/>
      <c r="CUN195" s="231"/>
      <c r="CUO195" s="231"/>
      <c r="CUP195" s="231"/>
      <c r="CUQ195" s="22"/>
      <c r="CUR195" s="22"/>
      <c r="CUS195" s="22"/>
      <c r="CUT195" s="231"/>
      <c r="CUU195" s="22"/>
      <c r="CUV195" s="22"/>
      <c r="CUW195" s="13"/>
      <c r="CUX195" s="51"/>
      <c r="CUY195" s="231"/>
      <c r="CUZ195" s="231"/>
      <c r="CVA195" s="231"/>
      <c r="CVB195" s="22"/>
      <c r="CVC195" s="22"/>
      <c r="CVD195" s="22"/>
      <c r="CVE195" s="231"/>
      <c r="CVF195" s="22"/>
      <c r="CVG195" s="22"/>
      <c r="CVH195" s="13"/>
      <c r="CVI195" s="51"/>
      <c r="CVJ195" s="231"/>
      <c r="CVK195" s="231"/>
      <c r="CVL195" s="231"/>
      <c r="CVM195" s="22"/>
      <c r="CVN195" s="22"/>
      <c r="CVO195" s="22"/>
      <c r="CVP195" s="231"/>
      <c r="CVQ195" s="22"/>
      <c r="CVR195" s="22"/>
      <c r="CVS195" s="13"/>
      <c r="CVT195" s="51"/>
      <c r="CVU195" s="231"/>
      <c r="CVV195" s="231"/>
      <c r="CVW195" s="231"/>
      <c r="CVX195" s="22"/>
      <c r="CVY195" s="22"/>
      <c r="CVZ195" s="22"/>
      <c r="CWA195" s="231"/>
      <c r="CWB195" s="22"/>
      <c r="CWC195" s="22"/>
      <c r="CWD195" s="13"/>
      <c r="CWE195" s="51"/>
      <c r="CWF195" s="231"/>
      <c r="CWG195" s="231"/>
      <c r="CWH195" s="231"/>
      <c r="CWI195" s="22"/>
      <c r="CWJ195" s="22"/>
      <c r="CWK195" s="22"/>
      <c r="CWL195" s="231"/>
      <c r="CWM195" s="22"/>
      <c r="CWN195" s="22"/>
      <c r="CWO195" s="13"/>
      <c r="CWP195" s="51"/>
      <c r="CWQ195" s="231"/>
      <c r="CWR195" s="231"/>
      <c r="CWS195" s="231"/>
      <c r="CWT195" s="22"/>
      <c r="CWU195" s="22"/>
      <c r="CWV195" s="22"/>
      <c r="CWW195" s="231"/>
      <c r="CWX195" s="22"/>
      <c r="CWY195" s="22"/>
      <c r="CWZ195" s="13"/>
      <c r="CXA195" s="51"/>
      <c r="CXB195" s="231"/>
      <c r="CXC195" s="231"/>
      <c r="CXD195" s="231"/>
      <c r="CXE195" s="22"/>
      <c r="CXF195" s="22"/>
      <c r="CXG195" s="22"/>
      <c r="CXH195" s="231"/>
      <c r="CXI195" s="22"/>
      <c r="CXJ195" s="22"/>
      <c r="CXK195" s="13"/>
      <c r="CXL195" s="51"/>
      <c r="CXM195" s="231"/>
      <c r="CXN195" s="231"/>
      <c r="CXO195" s="231"/>
      <c r="CXP195" s="22"/>
      <c r="CXQ195" s="22"/>
      <c r="CXR195" s="22"/>
      <c r="CXS195" s="231"/>
      <c r="CXT195" s="22"/>
      <c r="CXU195" s="22"/>
      <c r="CXV195" s="13"/>
      <c r="CXW195" s="51"/>
      <c r="CXX195" s="231"/>
      <c r="CXY195" s="231"/>
      <c r="CXZ195" s="231"/>
      <c r="CYA195" s="22"/>
      <c r="CYB195" s="22"/>
      <c r="CYC195" s="22"/>
      <c r="CYD195" s="231"/>
      <c r="CYE195" s="22"/>
      <c r="CYF195" s="22"/>
      <c r="CYG195" s="13"/>
      <c r="CYH195" s="51"/>
      <c r="CYI195" s="231"/>
      <c r="CYJ195" s="231"/>
      <c r="CYK195" s="231"/>
      <c r="CYL195" s="22"/>
      <c r="CYM195" s="22"/>
      <c r="CYN195" s="22"/>
      <c r="CYO195" s="231"/>
      <c r="CYP195" s="22"/>
      <c r="CYQ195" s="22"/>
      <c r="CYR195" s="13"/>
      <c r="CYS195" s="51"/>
      <c r="CYT195" s="231"/>
      <c r="CYU195" s="231"/>
      <c r="CYV195" s="231"/>
      <c r="CYW195" s="22"/>
      <c r="CYX195" s="22"/>
      <c r="CYY195" s="22"/>
      <c r="CYZ195" s="231"/>
      <c r="CZA195" s="22"/>
      <c r="CZB195" s="22"/>
      <c r="CZC195" s="13"/>
      <c r="CZD195" s="51"/>
      <c r="CZE195" s="231"/>
      <c r="CZF195" s="231"/>
      <c r="CZG195" s="231"/>
      <c r="CZH195" s="22"/>
      <c r="CZI195" s="22"/>
      <c r="CZJ195" s="22"/>
      <c r="CZK195" s="231"/>
      <c r="CZL195" s="22"/>
      <c r="CZM195" s="22"/>
      <c r="CZN195" s="13"/>
      <c r="CZO195" s="51"/>
      <c r="CZP195" s="231"/>
      <c r="CZQ195" s="231"/>
      <c r="CZR195" s="231"/>
      <c r="CZS195" s="22"/>
      <c r="CZT195" s="22"/>
      <c r="CZU195" s="22"/>
      <c r="CZV195" s="231"/>
      <c r="CZW195" s="22"/>
      <c r="CZX195" s="22"/>
      <c r="CZY195" s="13"/>
      <c r="CZZ195" s="51"/>
      <c r="DAA195" s="231"/>
      <c r="DAB195" s="231"/>
      <c r="DAC195" s="231"/>
      <c r="DAD195" s="22"/>
      <c r="DAE195" s="22"/>
      <c r="DAF195" s="22"/>
      <c r="DAG195" s="231"/>
      <c r="DAH195" s="22"/>
      <c r="DAI195" s="22"/>
      <c r="DAJ195" s="13"/>
      <c r="DAK195" s="51"/>
      <c r="DAL195" s="231"/>
      <c r="DAM195" s="231"/>
      <c r="DAN195" s="231"/>
      <c r="DAO195" s="22"/>
      <c r="DAP195" s="22"/>
      <c r="DAQ195" s="22"/>
      <c r="DAR195" s="231"/>
      <c r="DAS195" s="22"/>
      <c r="DAT195" s="22"/>
      <c r="DAU195" s="13"/>
      <c r="DAV195" s="51"/>
      <c r="DAW195" s="231"/>
      <c r="DAX195" s="231"/>
      <c r="DAY195" s="231"/>
      <c r="DAZ195" s="22"/>
      <c r="DBA195" s="22"/>
      <c r="DBB195" s="22"/>
      <c r="DBC195" s="231"/>
      <c r="DBD195" s="22"/>
      <c r="DBE195" s="22"/>
      <c r="DBF195" s="13"/>
      <c r="DBG195" s="51"/>
      <c r="DBH195" s="231"/>
      <c r="DBI195" s="231"/>
      <c r="DBJ195" s="231"/>
      <c r="DBK195" s="22"/>
      <c r="DBL195" s="22"/>
      <c r="DBM195" s="22"/>
      <c r="DBN195" s="231"/>
      <c r="DBO195" s="22"/>
      <c r="DBP195" s="22"/>
      <c r="DBQ195" s="13"/>
      <c r="DBR195" s="51"/>
      <c r="DBS195" s="231"/>
      <c r="DBT195" s="231"/>
      <c r="DBU195" s="231"/>
      <c r="DBV195" s="22"/>
      <c r="DBW195" s="22"/>
      <c r="DBX195" s="22"/>
      <c r="DBY195" s="231"/>
      <c r="DBZ195" s="22"/>
      <c r="DCA195" s="22"/>
      <c r="DCB195" s="13"/>
      <c r="DCC195" s="51"/>
      <c r="DCD195" s="231"/>
      <c r="DCE195" s="231"/>
      <c r="DCF195" s="231"/>
      <c r="DCG195" s="22"/>
      <c r="DCH195" s="22"/>
      <c r="DCI195" s="22"/>
      <c r="DCJ195" s="231"/>
      <c r="DCK195" s="22"/>
      <c r="DCL195" s="22"/>
      <c r="DCM195" s="13"/>
      <c r="DCN195" s="51"/>
      <c r="DCO195" s="231"/>
      <c r="DCP195" s="231"/>
      <c r="DCQ195" s="231"/>
      <c r="DCR195" s="22"/>
      <c r="DCS195" s="22"/>
      <c r="DCT195" s="22"/>
      <c r="DCU195" s="231"/>
      <c r="DCV195" s="22"/>
      <c r="DCW195" s="22"/>
      <c r="DCX195" s="13"/>
      <c r="DCY195" s="51"/>
      <c r="DCZ195" s="231"/>
      <c r="DDA195" s="231"/>
      <c r="DDB195" s="231"/>
      <c r="DDC195" s="22"/>
      <c r="DDD195" s="22"/>
      <c r="DDE195" s="22"/>
      <c r="DDF195" s="231"/>
      <c r="DDG195" s="22"/>
      <c r="DDH195" s="22"/>
      <c r="DDI195" s="13"/>
      <c r="DDJ195" s="51"/>
      <c r="DDK195" s="231"/>
      <c r="DDL195" s="231"/>
      <c r="DDM195" s="231"/>
      <c r="DDN195" s="22"/>
      <c r="DDO195" s="22"/>
      <c r="DDP195" s="22"/>
      <c r="DDQ195" s="231"/>
      <c r="DDR195" s="22"/>
      <c r="DDS195" s="22"/>
      <c r="DDT195" s="13"/>
      <c r="DDU195" s="51"/>
      <c r="DDV195" s="231"/>
      <c r="DDW195" s="231"/>
      <c r="DDX195" s="231"/>
      <c r="DDY195" s="22"/>
      <c r="DDZ195" s="22"/>
      <c r="DEA195" s="22"/>
      <c r="DEB195" s="231"/>
      <c r="DEC195" s="22"/>
      <c r="DED195" s="22"/>
      <c r="DEE195" s="13"/>
      <c r="DEF195" s="51"/>
      <c r="DEG195" s="231"/>
      <c r="DEH195" s="231"/>
      <c r="DEI195" s="231"/>
      <c r="DEJ195" s="22"/>
      <c r="DEK195" s="22"/>
      <c r="DEL195" s="22"/>
      <c r="DEM195" s="231"/>
      <c r="DEN195" s="22"/>
      <c r="DEO195" s="22"/>
      <c r="DEP195" s="13"/>
      <c r="DEQ195" s="51"/>
      <c r="DER195" s="231"/>
      <c r="DES195" s="231"/>
      <c r="DET195" s="231"/>
      <c r="DEU195" s="22"/>
      <c r="DEV195" s="22"/>
      <c r="DEW195" s="22"/>
      <c r="DEX195" s="231"/>
      <c r="DEY195" s="22"/>
      <c r="DEZ195" s="22"/>
      <c r="DFA195" s="13"/>
      <c r="DFB195" s="51"/>
      <c r="DFC195" s="231"/>
      <c r="DFD195" s="231"/>
      <c r="DFE195" s="231"/>
      <c r="DFF195" s="22"/>
      <c r="DFG195" s="22"/>
      <c r="DFH195" s="22"/>
      <c r="DFI195" s="231"/>
      <c r="DFJ195" s="22"/>
      <c r="DFK195" s="22"/>
      <c r="DFL195" s="13"/>
      <c r="DFM195" s="51"/>
      <c r="DFN195" s="231"/>
      <c r="DFO195" s="231"/>
      <c r="DFP195" s="231"/>
      <c r="DFQ195" s="22"/>
      <c r="DFR195" s="22"/>
      <c r="DFS195" s="22"/>
      <c r="DFT195" s="231"/>
      <c r="DFU195" s="22"/>
      <c r="DFV195" s="22"/>
      <c r="DFW195" s="13"/>
      <c r="DFX195" s="51"/>
      <c r="DFY195" s="231"/>
      <c r="DFZ195" s="231"/>
      <c r="DGA195" s="231"/>
      <c r="DGB195" s="22"/>
      <c r="DGC195" s="22"/>
      <c r="DGD195" s="22"/>
      <c r="DGE195" s="231"/>
      <c r="DGF195" s="22"/>
      <c r="DGG195" s="22"/>
      <c r="DGH195" s="13"/>
      <c r="DGI195" s="51"/>
      <c r="DGJ195" s="231"/>
      <c r="DGK195" s="231"/>
      <c r="DGL195" s="231"/>
      <c r="DGM195" s="22"/>
      <c r="DGN195" s="22"/>
      <c r="DGO195" s="22"/>
      <c r="DGP195" s="231"/>
      <c r="DGQ195" s="22"/>
      <c r="DGR195" s="22"/>
      <c r="DGS195" s="13"/>
      <c r="DGT195" s="51"/>
      <c r="DGU195" s="231"/>
      <c r="DGV195" s="231"/>
      <c r="DGW195" s="231"/>
      <c r="DGX195" s="22"/>
      <c r="DGY195" s="22"/>
      <c r="DGZ195" s="22"/>
      <c r="DHA195" s="231"/>
      <c r="DHB195" s="22"/>
      <c r="DHC195" s="22"/>
      <c r="DHD195" s="13"/>
      <c r="DHE195" s="51"/>
      <c r="DHF195" s="231"/>
      <c r="DHG195" s="231"/>
      <c r="DHH195" s="231"/>
      <c r="DHI195" s="22"/>
      <c r="DHJ195" s="22"/>
      <c r="DHK195" s="22"/>
      <c r="DHL195" s="231"/>
      <c r="DHM195" s="22"/>
      <c r="DHN195" s="22"/>
      <c r="DHO195" s="13"/>
      <c r="DHP195" s="51"/>
      <c r="DHQ195" s="231"/>
      <c r="DHR195" s="231"/>
      <c r="DHS195" s="231"/>
      <c r="DHT195" s="22"/>
      <c r="DHU195" s="22"/>
      <c r="DHV195" s="22"/>
      <c r="DHW195" s="231"/>
      <c r="DHX195" s="22"/>
      <c r="DHY195" s="22"/>
      <c r="DHZ195" s="13"/>
      <c r="DIA195" s="51"/>
      <c r="DIB195" s="231"/>
      <c r="DIC195" s="231"/>
      <c r="DID195" s="231"/>
      <c r="DIE195" s="22"/>
      <c r="DIF195" s="22"/>
      <c r="DIG195" s="22"/>
      <c r="DIH195" s="231"/>
      <c r="DII195" s="22"/>
      <c r="DIJ195" s="22"/>
      <c r="DIK195" s="13"/>
      <c r="DIL195" s="51"/>
      <c r="DIM195" s="231"/>
      <c r="DIN195" s="231"/>
      <c r="DIO195" s="231"/>
      <c r="DIP195" s="22"/>
      <c r="DIQ195" s="22"/>
      <c r="DIR195" s="22"/>
      <c r="DIS195" s="231"/>
      <c r="DIT195" s="22"/>
      <c r="DIU195" s="22"/>
      <c r="DIV195" s="13"/>
      <c r="DIW195" s="51"/>
      <c r="DIX195" s="231"/>
      <c r="DIY195" s="231"/>
      <c r="DIZ195" s="231"/>
      <c r="DJA195" s="22"/>
      <c r="DJB195" s="22"/>
      <c r="DJC195" s="22"/>
      <c r="DJD195" s="231"/>
      <c r="DJE195" s="22"/>
      <c r="DJF195" s="22"/>
      <c r="DJG195" s="13"/>
      <c r="DJH195" s="51"/>
      <c r="DJI195" s="231"/>
      <c r="DJJ195" s="231"/>
      <c r="DJK195" s="231"/>
      <c r="DJL195" s="22"/>
      <c r="DJM195" s="22"/>
      <c r="DJN195" s="22"/>
      <c r="DJO195" s="231"/>
      <c r="DJP195" s="22"/>
      <c r="DJQ195" s="22"/>
      <c r="DJR195" s="13"/>
      <c r="DJS195" s="51"/>
      <c r="DJT195" s="231"/>
      <c r="DJU195" s="231"/>
      <c r="DJV195" s="231"/>
      <c r="DJW195" s="22"/>
      <c r="DJX195" s="22"/>
      <c r="DJY195" s="22"/>
      <c r="DJZ195" s="231"/>
      <c r="DKA195" s="22"/>
      <c r="DKB195" s="22"/>
      <c r="DKC195" s="13"/>
      <c r="DKD195" s="51"/>
      <c r="DKE195" s="231"/>
      <c r="DKF195" s="231"/>
      <c r="DKG195" s="231"/>
      <c r="DKH195" s="22"/>
      <c r="DKI195" s="22"/>
      <c r="DKJ195" s="22"/>
      <c r="DKK195" s="231"/>
      <c r="DKL195" s="22"/>
      <c r="DKM195" s="22"/>
      <c r="DKN195" s="13"/>
      <c r="DKO195" s="51"/>
      <c r="DKP195" s="231"/>
      <c r="DKQ195" s="231"/>
      <c r="DKR195" s="231"/>
      <c r="DKS195" s="22"/>
      <c r="DKT195" s="22"/>
      <c r="DKU195" s="22"/>
      <c r="DKV195" s="231"/>
      <c r="DKW195" s="22"/>
      <c r="DKX195" s="22"/>
      <c r="DKY195" s="13"/>
      <c r="DKZ195" s="51"/>
      <c r="DLA195" s="231"/>
      <c r="DLB195" s="231"/>
      <c r="DLC195" s="231"/>
      <c r="DLD195" s="22"/>
      <c r="DLE195" s="22"/>
      <c r="DLF195" s="22"/>
      <c r="DLG195" s="231"/>
      <c r="DLH195" s="22"/>
      <c r="DLI195" s="22"/>
      <c r="DLJ195" s="13"/>
      <c r="DLK195" s="51"/>
      <c r="DLL195" s="231"/>
      <c r="DLM195" s="231"/>
      <c r="DLN195" s="231"/>
      <c r="DLO195" s="22"/>
      <c r="DLP195" s="22"/>
      <c r="DLQ195" s="22"/>
      <c r="DLR195" s="231"/>
      <c r="DLS195" s="22"/>
      <c r="DLT195" s="22"/>
      <c r="DLU195" s="13"/>
      <c r="DLV195" s="51"/>
      <c r="DLW195" s="231"/>
      <c r="DLX195" s="231"/>
      <c r="DLY195" s="231"/>
      <c r="DLZ195" s="22"/>
      <c r="DMA195" s="22"/>
      <c r="DMB195" s="22"/>
      <c r="DMC195" s="231"/>
      <c r="DMD195" s="22"/>
      <c r="DME195" s="22"/>
      <c r="DMF195" s="13"/>
      <c r="DMG195" s="51"/>
      <c r="DMH195" s="231"/>
      <c r="DMI195" s="231"/>
      <c r="DMJ195" s="231"/>
      <c r="DMK195" s="22"/>
      <c r="DML195" s="22"/>
      <c r="DMM195" s="22"/>
      <c r="DMN195" s="231"/>
      <c r="DMO195" s="22"/>
      <c r="DMP195" s="22"/>
      <c r="DMQ195" s="13"/>
      <c r="DMR195" s="51"/>
      <c r="DMS195" s="231"/>
      <c r="DMT195" s="231"/>
      <c r="DMU195" s="231"/>
      <c r="DMV195" s="22"/>
      <c r="DMW195" s="22"/>
      <c r="DMX195" s="22"/>
      <c r="DMY195" s="231"/>
      <c r="DMZ195" s="22"/>
      <c r="DNA195" s="22"/>
      <c r="DNB195" s="13"/>
      <c r="DNC195" s="51"/>
      <c r="DND195" s="231"/>
      <c r="DNE195" s="231"/>
      <c r="DNF195" s="231"/>
      <c r="DNG195" s="22"/>
      <c r="DNH195" s="22"/>
      <c r="DNI195" s="22"/>
      <c r="DNJ195" s="231"/>
      <c r="DNK195" s="22"/>
      <c r="DNL195" s="22"/>
      <c r="DNM195" s="13"/>
      <c r="DNN195" s="51"/>
      <c r="DNO195" s="231"/>
      <c r="DNP195" s="231"/>
      <c r="DNQ195" s="231"/>
      <c r="DNR195" s="22"/>
      <c r="DNS195" s="22"/>
      <c r="DNT195" s="22"/>
      <c r="DNU195" s="231"/>
      <c r="DNV195" s="22"/>
      <c r="DNW195" s="22"/>
      <c r="DNX195" s="13"/>
      <c r="DNY195" s="51"/>
      <c r="DNZ195" s="231"/>
      <c r="DOA195" s="231"/>
      <c r="DOB195" s="231"/>
      <c r="DOC195" s="22"/>
      <c r="DOD195" s="22"/>
      <c r="DOE195" s="22"/>
      <c r="DOF195" s="231"/>
      <c r="DOG195" s="22"/>
      <c r="DOH195" s="22"/>
      <c r="DOI195" s="13"/>
      <c r="DOJ195" s="51"/>
      <c r="DOK195" s="231"/>
      <c r="DOL195" s="231"/>
      <c r="DOM195" s="231"/>
      <c r="DON195" s="22"/>
      <c r="DOO195" s="22"/>
      <c r="DOP195" s="22"/>
      <c r="DOQ195" s="231"/>
      <c r="DOR195" s="22"/>
      <c r="DOS195" s="22"/>
      <c r="DOT195" s="13"/>
      <c r="DOU195" s="51"/>
      <c r="DOV195" s="231"/>
      <c r="DOW195" s="231"/>
      <c r="DOX195" s="231"/>
      <c r="DOY195" s="22"/>
      <c r="DOZ195" s="22"/>
      <c r="DPA195" s="22"/>
      <c r="DPB195" s="231"/>
      <c r="DPC195" s="22"/>
      <c r="DPD195" s="22"/>
      <c r="DPE195" s="13"/>
      <c r="DPF195" s="51"/>
      <c r="DPG195" s="231"/>
      <c r="DPH195" s="231"/>
      <c r="DPI195" s="231"/>
      <c r="DPJ195" s="22"/>
      <c r="DPK195" s="22"/>
      <c r="DPL195" s="22"/>
      <c r="DPM195" s="231"/>
      <c r="DPN195" s="22"/>
      <c r="DPO195" s="22"/>
      <c r="DPP195" s="13"/>
      <c r="DPQ195" s="51"/>
      <c r="DPR195" s="231"/>
      <c r="DPS195" s="231"/>
      <c r="DPT195" s="231"/>
      <c r="DPU195" s="22"/>
      <c r="DPV195" s="22"/>
      <c r="DPW195" s="22"/>
      <c r="DPX195" s="231"/>
      <c r="DPY195" s="22"/>
      <c r="DPZ195" s="22"/>
      <c r="DQA195" s="13"/>
      <c r="DQB195" s="51"/>
      <c r="DQC195" s="231"/>
      <c r="DQD195" s="231"/>
      <c r="DQE195" s="231"/>
      <c r="DQF195" s="22"/>
      <c r="DQG195" s="22"/>
      <c r="DQH195" s="22"/>
      <c r="DQI195" s="231"/>
      <c r="DQJ195" s="22"/>
      <c r="DQK195" s="22"/>
      <c r="DQL195" s="13"/>
      <c r="DQM195" s="51"/>
      <c r="DQN195" s="231"/>
      <c r="DQO195" s="231"/>
      <c r="DQP195" s="231"/>
      <c r="DQQ195" s="22"/>
      <c r="DQR195" s="22"/>
      <c r="DQS195" s="22"/>
      <c r="DQT195" s="231"/>
      <c r="DQU195" s="22"/>
      <c r="DQV195" s="22"/>
      <c r="DQW195" s="13"/>
      <c r="DQX195" s="51"/>
      <c r="DQY195" s="231"/>
      <c r="DQZ195" s="231"/>
      <c r="DRA195" s="231"/>
      <c r="DRB195" s="22"/>
      <c r="DRC195" s="22"/>
      <c r="DRD195" s="22"/>
      <c r="DRE195" s="231"/>
      <c r="DRF195" s="22"/>
      <c r="DRG195" s="22"/>
      <c r="DRH195" s="13"/>
      <c r="DRI195" s="51"/>
      <c r="DRJ195" s="231"/>
      <c r="DRK195" s="231"/>
      <c r="DRL195" s="231"/>
      <c r="DRM195" s="22"/>
      <c r="DRN195" s="22"/>
      <c r="DRO195" s="22"/>
      <c r="DRP195" s="231"/>
      <c r="DRQ195" s="22"/>
      <c r="DRR195" s="22"/>
      <c r="DRS195" s="13"/>
      <c r="DRT195" s="51"/>
      <c r="DRU195" s="231"/>
      <c r="DRV195" s="231"/>
      <c r="DRW195" s="231"/>
      <c r="DRX195" s="22"/>
      <c r="DRY195" s="22"/>
      <c r="DRZ195" s="22"/>
      <c r="DSA195" s="231"/>
      <c r="DSB195" s="22"/>
      <c r="DSC195" s="22"/>
      <c r="DSD195" s="13"/>
      <c r="DSE195" s="51"/>
      <c r="DSF195" s="231"/>
      <c r="DSG195" s="231"/>
      <c r="DSH195" s="231"/>
      <c r="DSI195" s="22"/>
      <c r="DSJ195" s="22"/>
      <c r="DSK195" s="22"/>
      <c r="DSL195" s="231"/>
      <c r="DSM195" s="22"/>
      <c r="DSN195" s="22"/>
      <c r="DSO195" s="13"/>
      <c r="DSP195" s="51"/>
      <c r="DSQ195" s="231"/>
      <c r="DSR195" s="231"/>
      <c r="DSS195" s="231"/>
      <c r="DST195" s="22"/>
      <c r="DSU195" s="22"/>
      <c r="DSV195" s="22"/>
      <c r="DSW195" s="231"/>
      <c r="DSX195" s="22"/>
      <c r="DSY195" s="22"/>
      <c r="DSZ195" s="13"/>
      <c r="DTA195" s="51"/>
      <c r="DTB195" s="231"/>
      <c r="DTC195" s="231"/>
      <c r="DTD195" s="231"/>
      <c r="DTE195" s="22"/>
      <c r="DTF195" s="22"/>
      <c r="DTG195" s="22"/>
      <c r="DTH195" s="231"/>
      <c r="DTI195" s="22"/>
      <c r="DTJ195" s="22"/>
      <c r="DTK195" s="13"/>
      <c r="DTL195" s="51"/>
      <c r="DTM195" s="231"/>
      <c r="DTN195" s="231"/>
      <c r="DTO195" s="231"/>
      <c r="DTP195" s="22"/>
      <c r="DTQ195" s="22"/>
      <c r="DTR195" s="22"/>
      <c r="DTS195" s="231"/>
      <c r="DTT195" s="22"/>
      <c r="DTU195" s="22"/>
      <c r="DTV195" s="13"/>
      <c r="DTW195" s="51"/>
      <c r="DTX195" s="231"/>
      <c r="DTY195" s="231"/>
      <c r="DTZ195" s="231"/>
      <c r="DUA195" s="22"/>
      <c r="DUB195" s="22"/>
      <c r="DUC195" s="22"/>
      <c r="DUD195" s="231"/>
      <c r="DUE195" s="22"/>
      <c r="DUF195" s="22"/>
      <c r="DUG195" s="13"/>
      <c r="DUH195" s="51"/>
      <c r="DUI195" s="231"/>
      <c r="DUJ195" s="231"/>
      <c r="DUK195" s="231"/>
      <c r="DUL195" s="22"/>
      <c r="DUM195" s="22"/>
      <c r="DUN195" s="22"/>
      <c r="DUO195" s="231"/>
      <c r="DUP195" s="22"/>
      <c r="DUQ195" s="22"/>
      <c r="DUR195" s="13"/>
      <c r="DUS195" s="51"/>
      <c r="DUT195" s="231"/>
      <c r="DUU195" s="231"/>
      <c r="DUV195" s="231"/>
      <c r="DUW195" s="22"/>
      <c r="DUX195" s="22"/>
      <c r="DUY195" s="22"/>
      <c r="DUZ195" s="231"/>
      <c r="DVA195" s="22"/>
      <c r="DVB195" s="22"/>
      <c r="DVC195" s="13"/>
      <c r="DVD195" s="51"/>
      <c r="DVE195" s="231"/>
      <c r="DVF195" s="231"/>
      <c r="DVG195" s="231"/>
      <c r="DVH195" s="22"/>
      <c r="DVI195" s="22"/>
      <c r="DVJ195" s="22"/>
      <c r="DVK195" s="231"/>
      <c r="DVL195" s="22"/>
      <c r="DVM195" s="22"/>
      <c r="DVN195" s="13"/>
      <c r="DVO195" s="51"/>
      <c r="DVP195" s="231"/>
      <c r="DVQ195" s="231"/>
      <c r="DVR195" s="231"/>
      <c r="DVS195" s="22"/>
      <c r="DVT195" s="22"/>
      <c r="DVU195" s="22"/>
      <c r="DVV195" s="231"/>
      <c r="DVW195" s="22"/>
      <c r="DVX195" s="22"/>
      <c r="DVY195" s="13"/>
      <c r="DVZ195" s="51"/>
      <c r="DWA195" s="231"/>
      <c r="DWB195" s="231"/>
      <c r="DWC195" s="231"/>
      <c r="DWD195" s="22"/>
      <c r="DWE195" s="22"/>
      <c r="DWF195" s="22"/>
      <c r="DWG195" s="231"/>
      <c r="DWH195" s="22"/>
      <c r="DWI195" s="22"/>
      <c r="DWJ195" s="13"/>
      <c r="DWK195" s="51"/>
      <c r="DWL195" s="231"/>
      <c r="DWM195" s="231"/>
      <c r="DWN195" s="231"/>
      <c r="DWO195" s="22"/>
      <c r="DWP195" s="22"/>
      <c r="DWQ195" s="22"/>
      <c r="DWR195" s="231"/>
      <c r="DWS195" s="22"/>
      <c r="DWT195" s="22"/>
      <c r="DWU195" s="13"/>
      <c r="DWV195" s="51"/>
      <c r="DWW195" s="231"/>
      <c r="DWX195" s="231"/>
      <c r="DWY195" s="231"/>
      <c r="DWZ195" s="22"/>
      <c r="DXA195" s="22"/>
      <c r="DXB195" s="22"/>
      <c r="DXC195" s="231"/>
      <c r="DXD195" s="22"/>
      <c r="DXE195" s="22"/>
      <c r="DXF195" s="13"/>
      <c r="DXG195" s="51"/>
      <c r="DXH195" s="231"/>
      <c r="DXI195" s="231"/>
      <c r="DXJ195" s="231"/>
      <c r="DXK195" s="22"/>
      <c r="DXL195" s="22"/>
      <c r="DXM195" s="22"/>
      <c r="DXN195" s="231"/>
      <c r="DXO195" s="22"/>
      <c r="DXP195" s="22"/>
      <c r="DXQ195" s="13"/>
      <c r="DXR195" s="51"/>
      <c r="DXS195" s="231"/>
      <c r="DXT195" s="231"/>
      <c r="DXU195" s="231"/>
      <c r="DXV195" s="22"/>
      <c r="DXW195" s="22"/>
      <c r="DXX195" s="22"/>
      <c r="DXY195" s="231"/>
      <c r="DXZ195" s="22"/>
      <c r="DYA195" s="22"/>
      <c r="DYB195" s="13"/>
      <c r="DYC195" s="51"/>
      <c r="DYD195" s="231"/>
      <c r="DYE195" s="231"/>
      <c r="DYF195" s="231"/>
      <c r="DYG195" s="22"/>
      <c r="DYH195" s="22"/>
      <c r="DYI195" s="22"/>
      <c r="DYJ195" s="231"/>
      <c r="DYK195" s="22"/>
      <c r="DYL195" s="22"/>
      <c r="DYM195" s="13"/>
      <c r="DYN195" s="51"/>
      <c r="DYO195" s="231"/>
      <c r="DYP195" s="231"/>
      <c r="DYQ195" s="231"/>
      <c r="DYR195" s="22"/>
      <c r="DYS195" s="22"/>
      <c r="DYT195" s="22"/>
      <c r="DYU195" s="231"/>
      <c r="DYV195" s="22"/>
      <c r="DYW195" s="22"/>
      <c r="DYX195" s="13"/>
      <c r="DYY195" s="51"/>
      <c r="DYZ195" s="231"/>
      <c r="DZA195" s="231"/>
      <c r="DZB195" s="231"/>
      <c r="DZC195" s="22"/>
      <c r="DZD195" s="22"/>
      <c r="DZE195" s="22"/>
      <c r="DZF195" s="231"/>
      <c r="DZG195" s="22"/>
      <c r="DZH195" s="22"/>
      <c r="DZI195" s="13"/>
      <c r="DZJ195" s="51"/>
      <c r="DZK195" s="231"/>
      <c r="DZL195" s="231"/>
      <c r="DZM195" s="231"/>
      <c r="DZN195" s="22"/>
      <c r="DZO195" s="22"/>
      <c r="DZP195" s="22"/>
      <c r="DZQ195" s="231"/>
      <c r="DZR195" s="22"/>
      <c r="DZS195" s="22"/>
      <c r="DZT195" s="13"/>
      <c r="DZU195" s="51"/>
      <c r="DZV195" s="231"/>
      <c r="DZW195" s="231"/>
      <c r="DZX195" s="231"/>
      <c r="DZY195" s="22"/>
      <c r="DZZ195" s="22"/>
      <c r="EAA195" s="22"/>
      <c r="EAB195" s="231"/>
      <c r="EAC195" s="22"/>
      <c r="EAD195" s="22"/>
      <c r="EAE195" s="13"/>
      <c r="EAF195" s="51"/>
      <c r="EAG195" s="231"/>
      <c r="EAH195" s="231"/>
      <c r="EAI195" s="231"/>
      <c r="EAJ195" s="22"/>
      <c r="EAK195" s="22"/>
      <c r="EAL195" s="22"/>
      <c r="EAM195" s="231"/>
      <c r="EAN195" s="22"/>
      <c r="EAO195" s="22"/>
      <c r="EAP195" s="13"/>
      <c r="EAQ195" s="51"/>
      <c r="EAR195" s="231"/>
      <c r="EAS195" s="231"/>
      <c r="EAT195" s="231"/>
      <c r="EAU195" s="22"/>
      <c r="EAV195" s="22"/>
      <c r="EAW195" s="22"/>
      <c r="EAX195" s="231"/>
      <c r="EAY195" s="22"/>
      <c r="EAZ195" s="22"/>
      <c r="EBA195" s="13"/>
      <c r="EBB195" s="51"/>
      <c r="EBC195" s="231"/>
      <c r="EBD195" s="231"/>
      <c r="EBE195" s="231"/>
      <c r="EBF195" s="22"/>
      <c r="EBG195" s="22"/>
      <c r="EBH195" s="22"/>
      <c r="EBI195" s="231"/>
      <c r="EBJ195" s="22"/>
      <c r="EBK195" s="22"/>
      <c r="EBL195" s="13"/>
      <c r="EBM195" s="51"/>
      <c r="EBN195" s="231"/>
      <c r="EBO195" s="231"/>
      <c r="EBP195" s="231"/>
      <c r="EBQ195" s="22"/>
      <c r="EBR195" s="22"/>
      <c r="EBS195" s="22"/>
      <c r="EBT195" s="231"/>
      <c r="EBU195" s="22"/>
      <c r="EBV195" s="22"/>
      <c r="EBW195" s="13"/>
      <c r="EBX195" s="51"/>
      <c r="EBY195" s="231"/>
      <c r="EBZ195" s="231"/>
      <c r="ECA195" s="231"/>
      <c r="ECB195" s="22"/>
      <c r="ECC195" s="22"/>
      <c r="ECD195" s="22"/>
      <c r="ECE195" s="231"/>
      <c r="ECF195" s="22"/>
      <c r="ECG195" s="22"/>
      <c r="ECH195" s="13"/>
      <c r="ECI195" s="51"/>
      <c r="ECJ195" s="231"/>
      <c r="ECK195" s="231"/>
      <c r="ECL195" s="231"/>
      <c r="ECM195" s="22"/>
      <c r="ECN195" s="22"/>
      <c r="ECO195" s="22"/>
      <c r="ECP195" s="231"/>
      <c r="ECQ195" s="22"/>
      <c r="ECR195" s="22"/>
      <c r="ECS195" s="13"/>
      <c r="ECT195" s="51"/>
      <c r="ECU195" s="231"/>
      <c r="ECV195" s="231"/>
      <c r="ECW195" s="231"/>
      <c r="ECX195" s="22"/>
      <c r="ECY195" s="22"/>
      <c r="ECZ195" s="22"/>
      <c r="EDA195" s="231"/>
      <c r="EDB195" s="22"/>
      <c r="EDC195" s="22"/>
      <c r="EDD195" s="13"/>
      <c r="EDE195" s="51"/>
      <c r="EDF195" s="231"/>
      <c r="EDG195" s="231"/>
      <c r="EDH195" s="231"/>
      <c r="EDI195" s="22"/>
      <c r="EDJ195" s="22"/>
      <c r="EDK195" s="22"/>
      <c r="EDL195" s="231"/>
      <c r="EDM195" s="22"/>
      <c r="EDN195" s="22"/>
      <c r="EDO195" s="13"/>
      <c r="EDP195" s="51"/>
      <c r="EDQ195" s="231"/>
      <c r="EDR195" s="231"/>
      <c r="EDS195" s="231"/>
      <c r="EDT195" s="22"/>
      <c r="EDU195" s="22"/>
      <c r="EDV195" s="22"/>
      <c r="EDW195" s="231"/>
      <c r="EDX195" s="22"/>
      <c r="EDY195" s="22"/>
      <c r="EDZ195" s="13"/>
      <c r="EEA195" s="51"/>
      <c r="EEB195" s="231"/>
      <c r="EEC195" s="231"/>
      <c r="EED195" s="231"/>
      <c r="EEE195" s="22"/>
      <c r="EEF195" s="22"/>
      <c r="EEG195" s="22"/>
      <c r="EEH195" s="231"/>
      <c r="EEI195" s="22"/>
      <c r="EEJ195" s="22"/>
      <c r="EEK195" s="13"/>
      <c r="EEL195" s="51"/>
      <c r="EEM195" s="231"/>
      <c r="EEN195" s="231"/>
      <c r="EEO195" s="231"/>
      <c r="EEP195" s="22"/>
      <c r="EEQ195" s="22"/>
      <c r="EER195" s="22"/>
      <c r="EES195" s="231"/>
      <c r="EET195" s="22"/>
      <c r="EEU195" s="22"/>
      <c r="EEV195" s="13"/>
      <c r="EEW195" s="51"/>
      <c r="EEX195" s="231"/>
      <c r="EEY195" s="231"/>
      <c r="EEZ195" s="231"/>
      <c r="EFA195" s="22"/>
      <c r="EFB195" s="22"/>
      <c r="EFC195" s="22"/>
      <c r="EFD195" s="231"/>
      <c r="EFE195" s="22"/>
      <c r="EFF195" s="22"/>
      <c r="EFG195" s="13"/>
      <c r="EFH195" s="51"/>
      <c r="EFI195" s="231"/>
      <c r="EFJ195" s="231"/>
      <c r="EFK195" s="231"/>
      <c r="EFL195" s="22"/>
      <c r="EFM195" s="22"/>
      <c r="EFN195" s="22"/>
      <c r="EFO195" s="231"/>
      <c r="EFP195" s="22"/>
      <c r="EFQ195" s="22"/>
      <c r="EFR195" s="13"/>
      <c r="EFS195" s="51"/>
      <c r="EFT195" s="231"/>
      <c r="EFU195" s="231"/>
      <c r="EFV195" s="231"/>
      <c r="EFW195" s="22"/>
      <c r="EFX195" s="22"/>
      <c r="EFY195" s="22"/>
      <c r="EFZ195" s="231"/>
      <c r="EGA195" s="22"/>
      <c r="EGB195" s="22"/>
      <c r="EGC195" s="13"/>
      <c r="EGD195" s="51"/>
      <c r="EGE195" s="231"/>
      <c r="EGF195" s="231"/>
      <c r="EGG195" s="231"/>
      <c r="EGH195" s="22"/>
      <c r="EGI195" s="22"/>
      <c r="EGJ195" s="22"/>
      <c r="EGK195" s="231"/>
      <c r="EGL195" s="22"/>
      <c r="EGM195" s="22"/>
      <c r="EGN195" s="13"/>
      <c r="EGO195" s="51"/>
      <c r="EGP195" s="231"/>
      <c r="EGQ195" s="231"/>
      <c r="EGR195" s="231"/>
      <c r="EGS195" s="22"/>
      <c r="EGT195" s="22"/>
      <c r="EGU195" s="22"/>
      <c r="EGV195" s="231"/>
      <c r="EGW195" s="22"/>
      <c r="EGX195" s="22"/>
      <c r="EGY195" s="13"/>
      <c r="EGZ195" s="51"/>
      <c r="EHA195" s="231"/>
      <c r="EHB195" s="231"/>
      <c r="EHC195" s="231"/>
      <c r="EHD195" s="22"/>
      <c r="EHE195" s="22"/>
      <c r="EHF195" s="22"/>
      <c r="EHG195" s="231"/>
      <c r="EHH195" s="22"/>
      <c r="EHI195" s="22"/>
      <c r="EHJ195" s="13"/>
      <c r="EHK195" s="51"/>
      <c r="EHL195" s="231"/>
      <c r="EHM195" s="231"/>
      <c r="EHN195" s="231"/>
      <c r="EHO195" s="22"/>
      <c r="EHP195" s="22"/>
      <c r="EHQ195" s="22"/>
      <c r="EHR195" s="231"/>
      <c r="EHS195" s="22"/>
      <c r="EHT195" s="22"/>
      <c r="EHU195" s="13"/>
      <c r="EHV195" s="51"/>
      <c r="EHW195" s="231"/>
      <c r="EHX195" s="231"/>
      <c r="EHY195" s="231"/>
      <c r="EHZ195" s="22"/>
      <c r="EIA195" s="22"/>
      <c r="EIB195" s="22"/>
      <c r="EIC195" s="231"/>
      <c r="EID195" s="22"/>
      <c r="EIE195" s="22"/>
      <c r="EIF195" s="13"/>
      <c r="EIG195" s="51"/>
      <c r="EIH195" s="231"/>
      <c r="EII195" s="231"/>
      <c r="EIJ195" s="231"/>
      <c r="EIK195" s="22"/>
      <c r="EIL195" s="22"/>
      <c r="EIM195" s="22"/>
      <c r="EIN195" s="231"/>
      <c r="EIO195" s="22"/>
      <c r="EIP195" s="22"/>
      <c r="EIQ195" s="13"/>
      <c r="EIR195" s="51"/>
      <c r="EIS195" s="231"/>
      <c r="EIT195" s="231"/>
      <c r="EIU195" s="231"/>
      <c r="EIV195" s="22"/>
      <c r="EIW195" s="22"/>
      <c r="EIX195" s="22"/>
      <c r="EIY195" s="231"/>
      <c r="EIZ195" s="22"/>
      <c r="EJA195" s="22"/>
      <c r="EJB195" s="13"/>
      <c r="EJC195" s="51"/>
      <c r="EJD195" s="231"/>
      <c r="EJE195" s="231"/>
      <c r="EJF195" s="231"/>
      <c r="EJG195" s="22"/>
      <c r="EJH195" s="22"/>
      <c r="EJI195" s="22"/>
      <c r="EJJ195" s="231"/>
      <c r="EJK195" s="22"/>
      <c r="EJL195" s="22"/>
      <c r="EJM195" s="13"/>
      <c r="EJN195" s="51"/>
      <c r="EJO195" s="231"/>
      <c r="EJP195" s="231"/>
      <c r="EJQ195" s="231"/>
      <c r="EJR195" s="22"/>
      <c r="EJS195" s="22"/>
      <c r="EJT195" s="22"/>
      <c r="EJU195" s="231"/>
      <c r="EJV195" s="22"/>
      <c r="EJW195" s="22"/>
      <c r="EJX195" s="13"/>
      <c r="EJY195" s="51"/>
      <c r="EJZ195" s="231"/>
      <c r="EKA195" s="231"/>
      <c r="EKB195" s="231"/>
      <c r="EKC195" s="22"/>
      <c r="EKD195" s="22"/>
      <c r="EKE195" s="22"/>
      <c r="EKF195" s="231"/>
      <c r="EKG195" s="22"/>
      <c r="EKH195" s="22"/>
      <c r="EKI195" s="13"/>
      <c r="EKJ195" s="51"/>
      <c r="EKK195" s="231"/>
      <c r="EKL195" s="231"/>
      <c r="EKM195" s="231"/>
      <c r="EKN195" s="22"/>
      <c r="EKO195" s="22"/>
      <c r="EKP195" s="22"/>
      <c r="EKQ195" s="231"/>
      <c r="EKR195" s="22"/>
      <c r="EKS195" s="22"/>
      <c r="EKT195" s="13"/>
      <c r="EKU195" s="51"/>
      <c r="EKV195" s="231"/>
      <c r="EKW195" s="231"/>
      <c r="EKX195" s="231"/>
      <c r="EKY195" s="22"/>
      <c r="EKZ195" s="22"/>
      <c r="ELA195" s="22"/>
      <c r="ELB195" s="231"/>
      <c r="ELC195" s="22"/>
      <c r="ELD195" s="22"/>
      <c r="ELE195" s="13"/>
      <c r="ELF195" s="51"/>
      <c r="ELG195" s="231"/>
      <c r="ELH195" s="231"/>
      <c r="ELI195" s="231"/>
      <c r="ELJ195" s="22"/>
      <c r="ELK195" s="22"/>
      <c r="ELL195" s="22"/>
      <c r="ELM195" s="231"/>
      <c r="ELN195" s="22"/>
      <c r="ELO195" s="22"/>
      <c r="ELP195" s="13"/>
      <c r="ELQ195" s="51"/>
      <c r="ELR195" s="231"/>
      <c r="ELS195" s="231"/>
      <c r="ELT195" s="231"/>
      <c r="ELU195" s="22"/>
      <c r="ELV195" s="22"/>
      <c r="ELW195" s="22"/>
      <c r="ELX195" s="231"/>
      <c r="ELY195" s="22"/>
      <c r="ELZ195" s="22"/>
      <c r="EMA195" s="13"/>
      <c r="EMB195" s="51"/>
      <c r="EMC195" s="231"/>
      <c r="EMD195" s="231"/>
      <c r="EME195" s="231"/>
      <c r="EMF195" s="22"/>
      <c r="EMG195" s="22"/>
      <c r="EMH195" s="22"/>
      <c r="EMI195" s="231"/>
      <c r="EMJ195" s="22"/>
      <c r="EMK195" s="22"/>
      <c r="EML195" s="13"/>
      <c r="EMM195" s="51"/>
      <c r="EMN195" s="231"/>
      <c r="EMO195" s="231"/>
      <c r="EMP195" s="231"/>
      <c r="EMQ195" s="22"/>
      <c r="EMR195" s="22"/>
      <c r="EMS195" s="22"/>
      <c r="EMT195" s="231"/>
      <c r="EMU195" s="22"/>
      <c r="EMV195" s="22"/>
      <c r="EMW195" s="13"/>
      <c r="EMX195" s="51"/>
      <c r="EMY195" s="231"/>
      <c r="EMZ195" s="231"/>
      <c r="ENA195" s="231"/>
      <c r="ENB195" s="22"/>
      <c r="ENC195" s="22"/>
      <c r="END195" s="22"/>
      <c r="ENE195" s="231"/>
      <c r="ENF195" s="22"/>
      <c r="ENG195" s="22"/>
      <c r="ENH195" s="13"/>
      <c r="ENI195" s="51"/>
      <c r="ENJ195" s="231"/>
      <c r="ENK195" s="231"/>
      <c r="ENL195" s="231"/>
      <c r="ENM195" s="22"/>
      <c r="ENN195" s="22"/>
      <c r="ENO195" s="22"/>
      <c r="ENP195" s="231"/>
      <c r="ENQ195" s="22"/>
      <c r="ENR195" s="22"/>
      <c r="ENS195" s="13"/>
      <c r="ENT195" s="51"/>
      <c r="ENU195" s="231"/>
      <c r="ENV195" s="231"/>
      <c r="ENW195" s="231"/>
      <c r="ENX195" s="22"/>
      <c r="ENY195" s="22"/>
      <c r="ENZ195" s="22"/>
      <c r="EOA195" s="231"/>
      <c r="EOB195" s="22"/>
      <c r="EOC195" s="22"/>
      <c r="EOD195" s="13"/>
      <c r="EOE195" s="51"/>
      <c r="EOF195" s="231"/>
      <c r="EOG195" s="231"/>
      <c r="EOH195" s="231"/>
      <c r="EOI195" s="22"/>
      <c r="EOJ195" s="22"/>
      <c r="EOK195" s="22"/>
      <c r="EOL195" s="231"/>
      <c r="EOM195" s="22"/>
      <c r="EON195" s="22"/>
      <c r="EOO195" s="13"/>
      <c r="EOP195" s="51"/>
      <c r="EOQ195" s="231"/>
      <c r="EOR195" s="231"/>
      <c r="EOS195" s="231"/>
      <c r="EOT195" s="22"/>
      <c r="EOU195" s="22"/>
      <c r="EOV195" s="22"/>
      <c r="EOW195" s="231"/>
      <c r="EOX195" s="22"/>
      <c r="EOY195" s="22"/>
      <c r="EOZ195" s="13"/>
      <c r="EPA195" s="51"/>
      <c r="EPB195" s="231"/>
      <c r="EPC195" s="231"/>
      <c r="EPD195" s="231"/>
      <c r="EPE195" s="22"/>
      <c r="EPF195" s="22"/>
      <c r="EPG195" s="22"/>
      <c r="EPH195" s="231"/>
      <c r="EPI195" s="22"/>
      <c r="EPJ195" s="22"/>
      <c r="EPK195" s="13"/>
      <c r="EPL195" s="51"/>
      <c r="EPM195" s="231"/>
      <c r="EPN195" s="231"/>
      <c r="EPO195" s="231"/>
      <c r="EPP195" s="22"/>
      <c r="EPQ195" s="22"/>
      <c r="EPR195" s="22"/>
      <c r="EPS195" s="231"/>
      <c r="EPT195" s="22"/>
      <c r="EPU195" s="22"/>
      <c r="EPV195" s="13"/>
      <c r="EPW195" s="51"/>
      <c r="EPX195" s="231"/>
      <c r="EPY195" s="231"/>
      <c r="EPZ195" s="231"/>
      <c r="EQA195" s="22"/>
      <c r="EQB195" s="22"/>
      <c r="EQC195" s="22"/>
      <c r="EQD195" s="231"/>
      <c r="EQE195" s="22"/>
      <c r="EQF195" s="22"/>
      <c r="EQG195" s="13"/>
      <c r="EQH195" s="51"/>
      <c r="EQI195" s="231"/>
      <c r="EQJ195" s="231"/>
      <c r="EQK195" s="231"/>
      <c r="EQL195" s="22"/>
      <c r="EQM195" s="22"/>
      <c r="EQN195" s="22"/>
      <c r="EQO195" s="231"/>
      <c r="EQP195" s="22"/>
      <c r="EQQ195" s="22"/>
      <c r="EQR195" s="13"/>
      <c r="EQS195" s="51"/>
      <c r="EQT195" s="231"/>
      <c r="EQU195" s="231"/>
      <c r="EQV195" s="231"/>
      <c r="EQW195" s="22"/>
      <c r="EQX195" s="22"/>
      <c r="EQY195" s="22"/>
      <c r="EQZ195" s="231"/>
      <c r="ERA195" s="22"/>
      <c r="ERB195" s="22"/>
      <c r="ERC195" s="13"/>
      <c r="ERD195" s="51"/>
      <c r="ERE195" s="231"/>
      <c r="ERF195" s="231"/>
      <c r="ERG195" s="231"/>
      <c r="ERH195" s="22"/>
      <c r="ERI195" s="22"/>
      <c r="ERJ195" s="22"/>
      <c r="ERK195" s="231"/>
      <c r="ERL195" s="22"/>
      <c r="ERM195" s="22"/>
      <c r="ERN195" s="13"/>
      <c r="ERO195" s="51"/>
      <c r="ERP195" s="231"/>
      <c r="ERQ195" s="231"/>
      <c r="ERR195" s="231"/>
      <c r="ERS195" s="22"/>
      <c r="ERT195" s="22"/>
      <c r="ERU195" s="22"/>
      <c r="ERV195" s="231"/>
      <c r="ERW195" s="22"/>
      <c r="ERX195" s="22"/>
      <c r="ERY195" s="13"/>
      <c r="ERZ195" s="51"/>
      <c r="ESA195" s="231"/>
      <c r="ESB195" s="231"/>
      <c r="ESC195" s="231"/>
      <c r="ESD195" s="22"/>
      <c r="ESE195" s="22"/>
      <c r="ESF195" s="22"/>
      <c r="ESG195" s="231"/>
      <c r="ESH195" s="22"/>
      <c r="ESI195" s="22"/>
      <c r="ESJ195" s="13"/>
      <c r="ESK195" s="51"/>
      <c r="ESL195" s="231"/>
      <c r="ESM195" s="231"/>
      <c r="ESN195" s="231"/>
      <c r="ESO195" s="22"/>
      <c r="ESP195" s="22"/>
      <c r="ESQ195" s="22"/>
      <c r="ESR195" s="231"/>
      <c r="ESS195" s="22"/>
      <c r="EST195" s="22"/>
      <c r="ESU195" s="13"/>
      <c r="ESV195" s="51"/>
      <c r="ESW195" s="231"/>
      <c r="ESX195" s="231"/>
      <c r="ESY195" s="231"/>
      <c r="ESZ195" s="22"/>
      <c r="ETA195" s="22"/>
      <c r="ETB195" s="22"/>
      <c r="ETC195" s="231"/>
      <c r="ETD195" s="22"/>
      <c r="ETE195" s="22"/>
      <c r="ETF195" s="13"/>
      <c r="ETG195" s="51"/>
      <c r="ETH195" s="231"/>
      <c r="ETI195" s="231"/>
      <c r="ETJ195" s="231"/>
      <c r="ETK195" s="22"/>
      <c r="ETL195" s="22"/>
      <c r="ETM195" s="22"/>
      <c r="ETN195" s="231"/>
      <c r="ETO195" s="22"/>
      <c r="ETP195" s="22"/>
      <c r="ETQ195" s="13"/>
      <c r="ETR195" s="51"/>
      <c r="ETS195" s="231"/>
      <c r="ETT195" s="231"/>
      <c r="ETU195" s="231"/>
      <c r="ETV195" s="22"/>
      <c r="ETW195" s="22"/>
      <c r="ETX195" s="22"/>
      <c r="ETY195" s="231"/>
      <c r="ETZ195" s="22"/>
      <c r="EUA195" s="22"/>
      <c r="EUB195" s="13"/>
      <c r="EUC195" s="51"/>
      <c r="EUD195" s="231"/>
      <c r="EUE195" s="231"/>
      <c r="EUF195" s="231"/>
      <c r="EUG195" s="22"/>
      <c r="EUH195" s="22"/>
      <c r="EUI195" s="22"/>
      <c r="EUJ195" s="231"/>
      <c r="EUK195" s="22"/>
      <c r="EUL195" s="22"/>
      <c r="EUM195" s="13"/>
      <c r="EUN195" s="51"/>
      <c r="EUO195" s="231"/>
      <c r="EUP195" s="231"/>
      <c r="EUQ195" s="231"/>
      <c r="EUR195" s="22"/>
      <c r="EUS195" s="22"/>
      <c r="EUT195" s="22"/>
      <c r="EUU195" s="231"/>
      <c r="EUV195" s="22"/>
      <c r="EUW195" s="22"/>
      <c r="EUX195" s="13"/>
      <c r="EUY195" s="51"/>
      <c r="EUZ195" s="231"/>
      <c r="EVA195" s="231"/>
      <c r="EVB195" s="231"/>
      <c r="EVC195" s="22"/>
      <c r="EVD195" s="22"/>
      <c r="EVE195" s="22"/>
      <c r="EVF195" s="231"/>
      <c r="EVG195" s="22"/>
      <c r="EVH195" s="22"/>
      <c r="EVI195" s="13"/>
      <c r="EVJ195" s="51"/>
      <c r="EVK195" s="231"/>
      <c r="EVL195" s="231"/>
      <c r="EVM195" s="231"/>
      <c r="EVN195" s="22"/>
      <c r="EVO195" s="22"/>
      <c r="EVP195" s="22"/>
      <c r="EVQ195" s="231"/>
      <c r="EVR195" s="22"/>
      <c r="EVS195" s="22"/>
      <c r="EVT195" s="13"/>
      <c r="EVU195" s="51"/>
      <c r="EVV195" s="231"/>
      <c r="EVW195" s="231"/>
      <c r="EVX195" s="231"/>
      <c r="EVY195" s="22"/>
      <c r="EVZ195" s="22"/>
      <c r="EWA195" s="22"/>
      <c r="EWB195" s="231"/>
      <c r="EWC195" s="22"/>
      <c r="EWD195" s="22"/>
      <c r="EWE195" s="13"/>
      <c r="EWF195" s="51"/>
      <c r="EWG195" s="231"/>
      <c r="EWH195" s="231"/>
      <c r="EWI195" s="231"/>
      <c r="EWJ195" s="22"/>
      <c r="EWK195" s="22"/>
      <c r="EWL195" s="22"/>
      <c r="EWM195" s="231"/>
      <c r="EWN195" s="22"/>
      <c r="EWO195" s="22"/>
      <c r="EWP195" s="13"/>
      <c r="EWQ195" s="51"/>
      <c r="EWR195" s="231"/>
      <c r="EWS195" s="231"/>
      <c r="EWT195" s="231"/>
      <c r="EWU195" s="22"/>
      <c r="EWV195" s="22"/>
      <c r="EWW195" s="22"/>
      <c r="EWX195" s="231"/>
      <c r="EWY195" s="22"/>
      <c r="EWZ195" s="22"/>
      <c r="EXA195" s="13"/>
      <c r="EXB195" s="51"/>
      <c r="EXC195" s="231"/>
      <c r="EXD195" s="231"/>
      <c r="EXE195" s="231"/>
      <c r="EXF195" s="22"/>
      <c r="EXG195" s="22"/>
      <c r="EXH195" s="22"/>
      <c r="EXI195" s="231"/>
      <c r="EXJ195" s="22"/>
      <c r="EXK195" s="22"/>
      <c r="EXL195" s="13"/>
      <c r="EXM195" s="51"/>
      <c r="EXN195" s="231"/>
      <c r="EXO195" s="231"/>
      <c r="EXP195" s="231"/>
      <c r="EXQ195" s="22"/>
      <c r="EXR195" s="22"/>
      <c r="EXS195" s="22"/>
      <c r="EXT195" s="231"/>
      <c r="EXU195" s="22"/>
      <c r="EXV195" s="22"/>
      <c r="EXW195" s="13"/>
      <c r="EXX195" s="51"/>
      <c r="EXY195" s="231"/>
      <c r="EXZ195" s="231"/>
      <c r="EYA195" s="231"/>
      <c r="EYB195" s="22"/>
      <c r="EYC195" s="22"/>
      <c r="EYD195" s="22"/>
      <c r="EYE195" s="231"/>
      <c r="EYF195" s="22"/>
      <c r="EYG195" s="22"/>
      <c r="EYH195" s="13"/>
      <c r="EYI195" s="51"/>
      <c r="EYJ195" s="231"/>
      <c r="EYK195" s="231"/>
      <c r="EYL195" s="231"/>
      <c r="EYM195" s="22"/>
      <c r="EYN195" s="22"/>
      <c r="EYO195" s="22"/>
      <c r="EYP195" s="231"/>
      <c r="EYQ195" s="22"/>
      <c r="EYR195" s="22"/>
      <c r="EYS195" s="13"/>
      <c r="EYT195" s="51"/>
      <c r="EYU195" s="231"/>
      <c r="EYV195" s="231"/>
      <c r="EYW195" s="231"/>
      <c r="EYX195" s="22"/>
      <c r="EYY195" s="22"/>
      <c r="EYZ195" s="22"/>
      <c r="EZA195" s="231"/>
      <c r="EZB195" s="22"/>
      <c r="EZC195" s="22"/>
      <c r="EZD195" s="13"/>
      <c r="EZE195" s="51"/>
      <c r="EZF195" s="231"/>
      <c r="EZG195" s="231"/>
      <c r="EZH195" s="231"/>
      <c r="EZI195" s="22"/>
      <c r="EZJ195" s="22"/>
      <c r="EZK195" s="22"/>
      <c r="EZL195" s="231"/>
      <c r="EZM195" s="22"/>
      <c r="EZN195" s="22"/>
      <c r="EZO195" s="13"/>
      <c r="EZP195" s="51"/>
      <c r="EZQ195" s="231"/>
      <c r="EZR195" s="231"/>
      <c r="EZS195" s="231"/>
      <c r="EZT195" s="22"/>
      <c r="EZU195" s="22"/>
      <c r="EZV195" s="22"/>
      <c r="EZW195" s="231"/>
      <c r="EZX195" s="22"/>
      <c r="EZY195" s="22"/>
      <c r="EZZ195" s="13"/>
      <c r="FAA195" s="51"/>
      <c r="FAB195" s="231"/>
      <c r="FAC195" s="231"/>
      <c r="FAD195" s="231"/>
      <c r="FAE195" s="22"/>
      <c r="FAF195" s="22"/>
      <c r="FAG195" s="22"/>
      <c r="FAH195" s="231"/>
      <c r="FAI195" s="22"/>
      <c r="FAJ195" s="22"/>
      <c r="FAK195" s="13"/>
      <c r="FAL195" s="51"/>
      <c r="FAM195" s="231"/>
      <c r="FAN195" s="231"/>
      <c r="FAO195" s="231"/>
      <c r="FAP195" s="22"/>
      <c r="FAQ195" s="22"/>
      <c r="FAR195" s="22"/>
      <c r="FAS195" s="231"/>
      <c r="FAT195" s="22"/>
      <c r="FAU195" s="22"/>
      <c r="FAV195" s="13"/>
      <c r="FAW195" s="51"/>
      <c r="FAX195" s="231"/>
      <c r="FAY195" s="231"/>
      <c r="FAZ195" s="231"/>
      <c r="FBA195" s="22"/>
      <c r="FBB195" s="22"/>
      <c r="FBC195" s="22"/>
      <c r="FBD195" s="231"/>
      <c r="FBE195" s="22"/>
      <c r="FBF195" s="22"/>
      <c r="FBG195" s="13"/>
      <c r="FBH195" s="51"/>
      <c r="FBI195" s="231"/>
      <c r="FBJ195" s="231"/>
      <c r="FBK195" s="231"/>
      <c r="FBL195" s="22"/>
      <c r="FBM195" s="22"/>
      <c r="FBN195" s="22"/>
      <c r="FBO195" s="231"/>
      <c r="FBP195" s="22"/>
      <c r="FBQ195" s="22"/>
      <c r="FBR195" s="13"/>
      <c r="FBS195" s="51"/>
      <c r="FBT195" s="231"/>
      <c r="FBU195" s="231"/>
      <c r="FBV195" s="231"/>
      <c r="FBW195" s="22"/>
      <c r="FBX195" s="22"/>
      <c r="FBY195" s="22"/>
      <c r="FBZ195" s="231"/>
      <c r="FCA195" s="22"/>
      <c r="FCB195" s="22"/>
      <c r="FCC195" s="13"/>
      <c r="FCD195" s="51"/>
      <c r="FCE195" s="231"/>
      <c r="FCF195" s="231"/>
      <c r="FCG195" s="231"/>
      <c r="FCH195" s="22"/>
      <c r="FCI195" s="22"/>
      <c r="FCJ195" s="22"/>
      <c r="FCK195" s="231"/>
      <c r="FCL195" s="22"/>
      <c r="FCM195" s="22"/>
      <c r="FCN195" s="13"/>
      <c r="FCO195" s="51"/>
      <c r="FCP195" s="231"/>
      <c r="FCQ195" s="231"/>
      <c r="FCR195" s="231"/>
      <c r="FCS195" s="22"/>
      <c r="FCT195" s="22"/>
      <c r="FCU195" s="22"/>
      <c r="FCV195" s="231"/>
      <c r="FCW195" s="22"/>
      <c r="FCX195" s="22"/>
      <c r="FCY195" s="13"/>
      <c r="FCZ195" s="51"/>
      <c r="FDA195" s="231"/>
      <c r="FDB195" s="231"/>
      <c r="FDC195" s="231"/>
      <c r="FDD195" s="22"/>
      <c r="FDE195" s="22"/>
      <c r="FDF195" s="22"/>
      <c r="FDG195" s="231"/>
      <c r="FDH195" s="22"/>
      <c r="FDI195" s="22"/>
      <c r="FDJ195" s="13"/>
      <c r="FDK195" s="51"/>
      <c r="FDL195" s="231"/>
      <c r="FDM195" s="231"/>
      <c r="FDN195" s="231"/>
      <c r="FDO195" s="22"/>
      <c r="FDP195" s="22"/>
      <c r="FDQ195" s="22"/>
      <c r="FDR195" s="231"/>
      <c r="FDS195" s="22"/>
      <c r="FDT195" s="22"/>
      <c r="FDU195" s="13"/>
      <c r="FDV195" s="51"/>
      <c r="FDW195" s="231"/>
      <c r="FDX195" s="231"/>
      <c r="FDY195" s="231"/>
      <c r="FDZ195" s="22"/>
      <c r="FEA195" s="22"/>
      <c r="FEB195" s="22"/>
      <c r="FEC195" s="231"/>
      <c r="FED195" s="22"/>
      <c r="FEE195" s="22"/>
      <c r="FEF195" s="13"/>
      <c r="FEG195" s="51"/>
      <c r="FEH195" s="231"/>
      <c r="FEI195" s="231"/>
      <c r="FEJ195" s="231"/>
      <c r="FEK195" s="22"/>
      <c r="FEL195" s="22"/>
      <c r="FEM195" s="22"/>
      <c r="FEN195" s="231"/>
      <c r="FEO195" s="22"/>
      <c r="FEP195" s="22"/>
      <c r="FEQ195" s="13"/>
      <c r="FER195" s="51"/>
      <c r="FES195" s="231"/>
      <c r="FET195" s="231"/>
      <c r="FEU195" s="231"/>
      <c r="FEV195" s="22"/>
      <c r="FEW195" s="22"/>
      <c r="FEX195" s="22"/>
      <c r="FEY195" s="231"/>
      <c r="FEZ195" s="22"/>
      <c r="FFA195" s="22"/>
      <c r="FFB195" s="13"/>
      <c r="FFC195" s="51"/>
      <c r="FFD195" s="231"/>
      <c r="FFE195" s="231"/>
      <c r="FFF195" s="231"/>
      <c r="FFG195" s="22"/>
      <c r="FFH195" s="22"/>
      <c r="FFI195" s="22"/>
      <c r="FFJ195" s="231"/>
      <c r="FFK195" s="22"/>
      <c r="FFL195" s="22"/>
      <c r="FFM195" s="13"/>
      <c r="FFN195" s="51"/>
      <c r="FFO195" s="231"/>
      <c r="FFP195" s="231"/>
      <c r="FFQ195" s="231"/>
      <c r="FFR195" s="22"/>
      <c r="FFS195" s="22"/>
      <c r="FFT195" s="22"/>
      <c r="FFU195" s="231"/>
      <c r="FFV195" s="22"/>
      <c r="FFW195" s="22"/>
      <c r="FFX195" s="13"/>
      <c r="FFY195" s="51"/>
      <c r="FFZ195" s="231"/>
      <c r="FGA195" s="231"/>
      <c r="FGB195" s="231"/>
      <c r="FGC195" s="22"/>
      <c r="FGD195" s="22"/>
      <c r="FGE195" s="22"/>
      <c r="FGF195" s="231"/>
      <c r="FGG195" s="22"/>
      <c r="FGH195" s="22"/>
      <c r="FGI195" s="13"/>
      <c r="FGJ195" s="51"/>
      <c r="FGK195" s="231"/>
      <c r="FGL195" s="231"/>
      <c r="FGM195" s="231"/>
      <c r="FGN195" s="22"/>
      <c r="FGO195" s="22"/>
      <c r="FGP195" s="22"/>
      <c r="FGQ195" s="231"/>
      <c r="FGR195" s="22"/>
      <c r="FGS195" s="22"/>
      <c r="FGT195" s="13"/>
      <c r="FGU195" s="51"/>
      <c r="FGV195" s="231"/>
      <c r="FGW195" s="231"/>
      <c r="FGX195" s="231"/>
      <c r="FGY195" s="22"/>
      <c r="FGZ195" s="22"/>
      <c r="FHA195" s="22"/>
      <c r="FHB195" s="231"/>
      <c r="FHC195" s="22"/>
      <c r="FHD195" s="22"/>
      <c r="FHE195" s="13"/>
      <c r="FHF195" s="51"/>
      <c r="FHG195" s="231"/>
      <c r="FHH195" s="231"/>
      <c r="FHI195" s="231"/>
      <c r="FHJ195" s="22"/>
      <c r="FHK195" s="22"/>
      <c r="FHL195" s="22"/>
      <c r="FHM195" s="231"/>
      <c r="FHN195" s="22"/>
      <c r="FHO195" s="22"/>
      <c r="FHP195" s="13"/>
      <c r="FHQ195" s="51"/>
      <c r="FHR195" s="231"/>
      <c r="FHS195" s="231"/>
      <c r="FHT195" s="231"/>
      <c r="FHU195" s="22"/>
      <c r="FHV195" s="22"/>
      <c r="FHW195" s="22"/>
      <c r="FHX195" s="231"/>
      <c r="FHY195" s="22"/>
      <c r="FHZ195" s="22"/>
      <c r="FIA195" s="13"/>
      <c r="FIB195" s="51"/>
      <c r="FIC195" s="231"/>
      <c r="FID195" s="231"/>
      <c r="FIE195" s="231"/>
      <c r="FIF195" s="22"/>
      <c r="FIG195" s="22"/>
      <c r="FIH195" s="22"/>
      <c r="FII195" s="231"/>
      <c r="FIJ195" s="22"/>
      <c r="FIK195" s="22"/>
      <c r="FIL195" s="13"/>
      <c r="FIM195" s="51"/>
      <c r="FIN195" s="231"/>
      <c r="FIO195" s="231"/>
      <c r="FIP195" s="231"/>
      <c r="FIQ195" s="22"/>
      <c r="FIR195" s="22"/>
      <c r="FIS195" s="22"/>
      <c r="FIT195" s="231"/>
      <c r="FIU195" s="22"/>
      <c r="FIV195" s="22"/>
      <c r="FIW195" s="13"/>
      <c r="FIX195" s="51"/>
      <c r="FIY195" s="231"/>
      <c r="FIZ195" s="231"/>
      <c r="FJA195" s="231"/>
      <c r="FJB195" s="22"/>
      <c r="FJC195" s="22"/>
      <c r="FJD195" s="22"/>
      <c r="FJE195" s="231"/>
      <c r="FJF195" s="22"/>
      <c r="FJG195" s="22"/>
      <c r="FJH195" s="13"/>
      <c r="FJI195" s="51"/>
      <c r="FJJ195" s="231"/>
      <c r="FJK195" s="231"/>
      <c r="FJL195" s="231"/>
      <c r="FJM195" s="22"/>
      <c r="FJN195" s="22"/>
      <c r="FJO195" s="22"/>
      <c r="FJP195" s="231"/>
      <c r="FJQ195" s="22"/>
      <c r="FJR195" s="22"/>
      <c r="FJS195" s="13"/>
      <c r="FJT195" s="51"/>
      <c r="FJU195" s="231"/>
      <c r="FJV195" s="231"/>
      <c r="FJW195" s="231"/>
      <c r="FJX195" s="22"/>
      <c r="FJY195" s="22"/>
      <c r="FJZ195" s="22"/>
      <c r="FKA195" s="231"/>
      <c r="FKB195" s="22"/>
      <c r="FKC195" s="22"/>
      <c r="FKD195" s="13"/>
      <c r="FKE195" s="51"/>
      <c r="FKF195" s="231"/>
      <c r="FKG195" s="231"/>
      <c r="FKH195" s="231"/>
      <c r="FKI195" s="22"/>
      <c r="FKJ195" s="22"/>
      <c r="FKK195" s="22"/>
      <c r="FKL195" s="231"/>
      <c r="FKM195" s="22"/>
      <c r="FKN195" s="22"/>
      <c r="FKO195" s="13"/>
      <c r="FKP195" s="51"/>
      <c r="FKQ195" s="231"/>
      <c r="FKR195" s="231"/>
      <c r="FKS195" s="231"/>
      <c r="FKT195" s="22"/>
      <c r="FKU195" s="22"/>
      <c r="FKV195" s="22"/>
      <c r="FKW195" s="231"/>
      <c r="FKX195" s="22"/>
      <c r="FKY195" s="22"/>
      <c r="FKZ195" s="13"/>
      <c r="FLA195" s="51"/>
      <c r="FLB195" s="231"/>
      <c r="FLC195" s="231"/>
      <c r="FLD195" s="231"/>
      <c r="FLE195" s="22"/>
      <c r="FLF195" s="22"/>
      <c r="FLG195" s="22"/>
      <c r="FLH195" s="231"/>
      <c r="FLI195" s="22"/>
      <c r="FLJ195" s="22"/>
      <c r="FLK195" s="13"/>
      <c r="FLL195" s="51"/>
      <c r="FLM195" s="231"/>
      <c r="FLN195" s="231"/>
      <c r="FLO195" s="231"/>
      <c r="FLP195" s="22"/>
      <c r="FLQ195" s="22"/>
      <c r="FLR195" s="22"/>
      <c r="FLS195" s="231"/>
      <c r="FLT195" s="22"/>
      <c r="FLU195" s="22"/>
      <c r="FLV195" s="13"/>
      <c r="FLW195" s="51"/>
      <c r="FLX195" s="231"/>
      <c r="FLY195" s="231"/>
      <c r="FLZ195" s="231"/>
      <c r="FMA195" s="22"/>
      <c r="FMB195" s="22"/>
      <c r="FMC195" s="22"/>
      <c r="FMD195" s="231"/>
      <c r="FME195" s="22"/>
      <c r="FMF195" s="22"/>
      <c r="FMG195" s="13"/>
      <c r="FMH195" s="51"/>
      <c r="FMI195" s="231"/>
      <c r="FMJ195" s="231"/>
      <c r="FMK195" s="231"/>
      <c r="FML195" s="22"/>
      <c r="FMM195" s="22"/>
      <c r="FMN195" s="22"/>
      <c r="FMO195" s="231"/>
      <c r="FMP195" s="22"/>
      <c r="FMQ195" s="22"/>
      <c r="FMR195" s="13"/>
      <c r="FMS195" s="51"/>
      <c r="FMT195" s="231"/>
      <c r="FMU195" s="231"/>
      <c r="FMV195" s="231"/>
      <c r="FMW195" s="22"/>
      <c r="FMX195" s="22"/>
      <c r="FMY195" s="22"/>
      <c r="FMZ195" s="231"/>
      <c r="FNA195" s="22"/>
      <c r="FNB195" s="22"/>
      <c r="FNC195" s="13"/>
      <c r="FND195" s="51"/>
      <c r="FNE195" s="231"/>
      <c r="FNF195" s="231"/>
      <c r="FNG195" s="231"/>
      <c r="FNH195" s="22"/>
      <c r="FNI195" s="22"/>
      <c r="FNJ195" s="22"/>
      <c r="FNK195" s="231"/>
      <c r="FNL195" s="22"/>
      <c r="FNM195" s="22"/>
      <c r="FNN195" s="13"/>
      <c r="FNO195" s="51"/>
      <c r="FNP195" s="231"/>
      <c r="FNQ195" s="231"/>
      <c r="FNR195" s="231"/>
      <c r="FNS195" s="22"/>
      <c r="FNT195" s="22"/>
      <c r="FNU195" s="22"/>
      <c r="FNV195" s="231"/>
      <c r="FNW195" s="22"/>
      <c r="FNX195" s="22"/>
      <c r="FNY195" s="13"/>
      <c r="FNZ195" s="51"/>
      <c r="FOA195" s="231"/>
      <c r="FOB195" s="231"/>
      <c r="FOC195" s="231"/>
      <c r="FOD195" s="22"/>
      <c r="FOE195" s="22"/>
      <c r="FOF195" s="22"/>
      <c r="FOG195" s="231"/>
      <c r="FOH195" s="22"/>
      <c r="FOI195" s="22"/>
      <c r="FOJ195" s="13"/>
      <c r="FOK195" s="51"/>
      <c r="FOL195" s="231"/>
      <c r="FOM195" s="231"/>
      <c r="FON195" s="231"/>
      <c r="FOO195" s="22"/>
      <c r="FOP195" s="22"/>
      <c r="FOQ195" s="22"/>
      <c r="FOR195" s="231"/>
      <c r="FOS195" s="22"/>
      <c r="FOT195" s="22"/>
      <c r="FOU195" s="13"/>
      <c r="FOV195" s="51"/>
      <c r="FOW195" s="231"/>
      <c r="FOX195" s="231"/>
      <c r="FOY195" s="231"/>
      <c r="FOZ195" s="22"/>
      <c r="FPA195" s="22"/>
      <c r="FPB195" s="22"/>
      <c r="FPC195" s="231"/>
      <c r="FPD195" s="22"/>
      <c r="FPE195" s="22"/>
      <c r="FPF195" s="13"/>
      <c r="FPG195" s="51"/>
      <c r="FPH195" s="231"/>
      <c r="FPI195" s="231"/>
      <c r="FPJ195" s="231"/>
      <c r="FPK195" s="22"/>
      <c r="FPL195" s="22"/>
      <c r="FPM195" s="22"/>
      <c r="FPN195" s="231"/>
      <c r="FPO195" s="22"/>
      <c r="FPP195" s="22"/>
      <c r="FPQ195" s="13"/>
      <c r="FPR195" s="51"/>
      <c r="FPS195" s="231"/>
      <c r="FPT195" s="231"/>
      <c r="FPU195" s="231"/>
      <c r="FPV195" s="22"/>
      <c r="FPW195" s="22"/>
      <c r="FPX195" s="22"/>
      <c r="FPY195" s="231"/>
      <c r="FPZ195" s="22"/>
      <c r="FQA195" s="22"/>
      <c r="FQB195" s="13"/>
      <c r="FQC195" s="51"/>
      <c r="FQD195" s="231"/>
      <c r="FQE195" s="231"/>
      <c r="FQF195" s="231"/>
      <c r="FQG195" s="22"/>
      <c r="FQH195" s="22"/>
      <c r="FQI195" s="22"/>
      <c r="FQJ195" s="231"/>
      <c r="FQK195" s="22"/>
      <c r="FQL195" s="22"/>
      <c r="FQM195" s="13"/>
      <c r="FQN195" s="51"/>
      <c r="FQO195" s="231"/>
      <c r="FQP195" s="231"/>
      <c r="FQQ195" s="231"/>
      <c r="FQR195" s="22"/>
      <c r="FQS195" s="22"/>
      <c r="FQT195" s="22"/>
      <c r="FQU195" s="231"/>
      <c r="FQV195" s="22"/>
      <c r="FQW195" s="22"/>
      <c r="FQX195" s="13"/>
      <c r="FQY195" s="51"/>
      <c r="FQZ195" s="231"/>
      <c r="FRA195" s="231"/>
      <c r="FRB195" s="231"/>
      <c r="FRC195" s="22"/>
      <c r="FRD195" s="22"/>
      <c r="FRE195" s="22"/>
      <c r="FRF195" s="231"/>
      <c r="FRG195" s="22"/>
      <c r="FRH195" s="22"/>
      <c r="FRI195" s="13"/>
      <c r="FRJ195" s="51"/>
      <c r="FRK195" s="231"/>
      <c r="FRL195" s="231"/>
      <c r="FRM195" s="231"/>
      <c r="FRN195" s="22"/>
      <c r="FRO195" s="22"/>
      <c r="FRP195" s="22"/>
      <c r="FRQ195" s="231"/>
      <c r="FRR195" s="22"/>
      <c r="FRS195" s="22"/>
      <c r="FRT195" s="13"/>
      <c r="FRU195" s="51"/>
      <c r="FRV195" s="231"/>
      <c r="FRW195" s="231"/>
      <c r="FRX195" s="231"/>
      <c r="FRY195" s="22"/>
      <c r="FRZ195" s="22"/>
      <c r="FSA195" s="22"/>
      <c r="FSB195" s="231"/>
      <c r="FSC195" s="22"/>
      <c r="FSD195" s="22"/>
      <c r="FSE195" s="13"/>
      <c r="FSF195" s="51"/>
      <c r="FSG195" s="231"/>
      <c r="FSH195" s="231"/>
      <c r="FSI195" s="231"/>
      <c r="FSJ195" s="22"/>
      <c r="FSK195" s="22"/>
      <c r="FSL195" s="22"/>
      <c r="FSM195" s="231"/>
      <c r="FSN195" s="22"/>
      <c r="FSO195" s="22"/>
      <c r="FSP195" s="13"/>
      <c r="FSQ195" s="51"/>
      <c r="FSR195" s="231"/>
      <c r="FSS195" s="231"/>
      <c r="FST195" s="231"/>
      <c r="FSU195" s="22"/>
      <c r="FSV195" s="22"/>
      <c r="FSW195" s="22"/>
      <c r="FSX195" s="231"/>
      <c r="FSY195" s="22"/>
      <c r="FSZ195" s="22"/>
      <c r="FTA195" s="13"/>
      <c r="FTB195" s="51"/>
      <c r="FTC195" s="231"/>
      <c r="FTD195" s="231"/>
      <c r="FTE195" s="231"/>
      <c r="FTF195" s="22"/>
      <c r="FTG195" s="22"/>
      <c r="FTH195" s="22"/>
      <c r="FTI195" s="231"/>
      <c r="FTJ195" s="22"/>
      <c r="FTK195" s="22"/>
      <c r="FTL195" s="13"/>
      <c r="FTM195" s="51"/>
      <c r="FTN195" s="231"/>
      <c r="FTO195" s="231"/>
      <c r="FTP195" s="231"/>
      <c r="FTQ195" s="22"/>
      <c r="FTR195" s="22"/>
      <c r="FTS195" s="22"/>
      <c r="FTT195" s="231"/>
      <c r="FTU195" s="22"/>
      <c r="FTV195" s="22"/>
      <c r="FTW195" s="13"/>
      <c r="FTX195" s="51"/>
      <c r="FTY195" s="231"/>
      <c r="FTZ195" s="231"/>
      <c r="FUA195" s="231"/>
      <c r="FUB195" s="22"/>
      <c r="FUC195" s="22"/>
      <c r="FUD195" s="22"/>
      <c r="FUE195" s="231"/>
      <c r="FUF195" s="22"/>
      <c r="FUG195" s="22"/>
      <c r="FUH195" s="13"/>
      <c r="FUI195" s="51"/>
      <c r="FUJ195" s="231"/>
      <c r="FUK195" s="231"/>
      <c r="FUL195" s="231"/>
      <c r="FUM195" s="22"/>
      <c r="FUN195" s="22"/>
      <c r="FUO195" s="22"/>
      <c r="FUP195" s="231"/>
      <c r="FUQ195" s="22"/>
      <c r="FUR195" s="22"/>
      <c r="FUS195" s="13"/>
      <c r="FUT195" s="51"/>
      <c r="FUU195" s="231"/>
      <c r="FUV195" s="231"/>
      <c r="FUW195" s="231"/>
      <c r="FUX195" s="22"/>
      <c r="FUY195" s="22"/>
      <c r="FUZ195" s="22"/>
      <c r="FVA195" s="231"/>
      <c r="FVB195" s="22"/>
      <c r="FVC195" s="22"/>
      <c r="FVD195" s="13"/>
      <c r="FVE195" s="51"/>
      <c r="FVF195" s="231"/>
      <c r="FVG195" s="231"/>
      <c r="FVH195" s="231"/>
      <c r="FVI195" s="22"/>
      <c r="FVJ195" s="22"/>
      <c r="FVK195" s="22"/>
      <c r="FVL195" s="231"/>
      <c r="FVM195" s="22"/>
      <c r="FVN195" s="22"/>
      <c r="FVO195" s="13"/>
      <c r="FVP195" s="51"/>
      <c r="FVQ195" s="231"/>
      <c r="FVR195" s="231"/>
      <c r="FVS195" s="231"/>
      <c r="FVT195" s="22"/>
      <c r="FVU195" s="22"/>
      <c r="FVV195" s="22"/>
      <c r="FVW195" s="231"/>
      <c r="FVX195" s="22"/>
      <c r="FVY195" s="22"/>
      <c r="FVZ195" s="13"/>
      <c r="FWA195" s="51"/>
      <c r="FWB195" s="231"/>
      <c r="FWC195" s="231"/>
      <c r="FWD195" s="231"/>
      <c r="FWE195" s="22"/>
      <c r="FWF195" s="22"/>
      <c r="FWG195" s="22"/>
      <c r="FWH195" s="231"/>
      <c r="FWI195" s="22"/>
      <c r="FWJ195" s="22"/>
      <c r="FWK195" s="13"/>
      <c r="FWL195" s="51"/>
      <c r="FWM195" s="231"/>
      <c r="FWN195" s="231"/>
      <c r="FWO195" s="231"/>
      <c r="FWP195" s="22"/>
      <c r="FWQ195" s="22"/>
      <c r="FWR195" s="22"/>
      <c r="FWS195" s="231"/>
      <c r="FWT195" s="22"/>
      <c r="FWU195" s="22"/>
      <c r="FWV195" s="13"/>
      <c r="FWW195" s="51"/>
      <c r="FWX195" s="231"/>
      <c r="FWY195" s="231"/>
      <c r="FWZ195" s="231"/>
      <c r="FXA195" s="22"/>
      <c r="FXB195" s="22"/>
      <c r="FXC195" s="22"/>
      <c r="FXD195" s="231"/>
      <c r="FXE195" s="22"/>
      <c r="FXF195" s="22"/>
      <c r="FXG195" s="13"/>
      <c r="FXH195" s="51"/>
      <c r="FXI195" s="231"/>
      <c r="FXJ195" s="231"/>
      <c r="FXK195" s="231"/>
      <c r="FXL195" s="22"/>
      <c r="FXM195" s="22"/>
      <c r="FXN195" s="22"/>
      <c r="FXO195" s="231"/>
      <c r="FXP195" s="22"/>
      <c r="FXQ195" s="22"/>
      <c r="FXR195" s="13"/>
      <c r="FXS195" s="51"/>
      <c r="FXT195" s="231"/>
      <c r="FXU195" s="231"/>
      <c r="FXV195" s="231"/>
      <c r="FXW195" s="22"/>
      <c r="FXX195" s="22"/>
      <c r="FXY195" s="22"/>
      <c r="FXZ195" s="231"/>
      <c r="FYA195" s="22"/>
      <c r="FYB195" s="22"/>
      <c r="FYC195" s="13"/>
      <c r="FYD195" s="51"/>
      <c r="FYE195" s="231"/>
      <c r="FYF195" s="231"/>
      <c r="FYG195" s="231"/>
      <c r="FYH195" s="22"/>
      <c r="FYI195" s="22"/>
      <c r="FYJ195" s="22"/>
      <c r="FYK195" s="231"/>
      <c r="FYL195" s="22"/>
      <c r="FYM195" s="22"/>
      <c r="FYN195" s="13"/>
      <c r="FYO195" s="51"/>
      <c r="FYP195" s="231"/>
      <c r="FYQ195" s="231"/>
      <c r="FYR195" s="231"/>
      <c r="FYS195" s="22"/>
      <c r="FYT195" s="22"/>
      <c r="FYU195" s="22"/>
      <c r="FYV195" s="231"/>
      <c r="FYW195" s="22"/>
      <c r="FYX195" s="22"/>
      <c r="FYY195" s="13"/>
      <c r="FYZ195" s="51"/>
      <c r="FZA195" s="231"/>
      <c r="FZB195" s="231"/>
      <c r="FZC195" s="231"/>
      <c r="FZD195" s="22"/>
      <c r="FZE195" s="22"/>
      <c r="FZF195" s="22"/>
      <c r="FZG195" s="231"/>
      <c r="FZH195" s="22"/>
      <c r="FZI195" s="22"/>
      <c r="FZJ195" s="13"/>
      <c r="FZK195" s="51"/>
      <c r="FZL195" s="231"/>
      <c r="FZM195" s="231"/>
      <c r="FZN195" s="231"/>
      <c r="FZO195" s="22"/>
      <c r="FZP195" s="22"/>
      <c r="FZQ195" s="22"/>
      <c r="FZR195" s="231"/>
      <c r="FZS195" s="22"/>
      <c r="FZT195" s="22"/>
      <c r="FZU195" s="13"/>
      <c r="FZV195" s="51"/>
      <c r="FZW195" s="231"/>
      <c r="FZX195" s="231"/>
      <c r="FZY195" s="231"/>
      <c r="FZZ195" s="22"/>
      <c r="GAA195" s="22"/>
      <c r="GAB195" s="22"/>
      <c r="GAC195" s="231"/>
      <c r="GAD195" s="22"/>
      <c r="GAE195" s="22"/>
      <c r="GAF195" s="13"/>
      <c r="GAG195" s="51"/>
      <c r="GAH195" s="231"/>
      <c r="GAI195" s="231"/>
      <c r="GAJ195" s="231"/>
      <c r="GAK195" s="22"/>
      <c r="GAL195" s="22"/>
      <c r="GAM195" s="22"/>
      <c r="GAN195" s="231"/>
      <c r="GAO195" s="22"/>
      <c r="GAP195" s="22"/>
      <c r="GAQ195" s="13"/>
      <c r="GAR195" s="51"/>
      <c r="GAS195" s="231"/>
      <c r="GAT195" s="231"/>
      <c r="GAU195" s="231"/>
      <c r="GAV195" s="22"/>
      <c r="GAW195" s="22"/>
      <c r="GAX195" s="22"/>
      <c r="GAY195" s="231"/>
      <c r="GAZ195" s="22"/>
      <c r="GBA195" s="22"/>
      <c r="GBB195" s="13"/>
      <c r="GBC195" s="51"/>
      <c r="GBD195" s="231"/>
      <c r="GBE195" s="231"/>
      <c r="GBF195" s="231"/>
      <c r="GBG195" s="22"/>
      <c r="GBH195" s="22"/>
      <c r="GBI195" s="22"/>
      <c r="GBJ195" s="231"/>
      <c r="GBK195" s="22"/>
      <c r="GBL195" s="22"/>
      <c r="GBM195" s="13"/>
      <c r="GBN195" s="51"/>
      <c r="GBO195" s="231"/>
      <c r="GBP195" s="231"/>
      <c r="GBQ195" s="231"/>
      <c r="GBR195" s="22"/>
      <c r="GBS195" s="22"/>
      <c r="GBT195" s="22"/>
      <c r="GBU195" s="231"/>
      <c r="GBV195" s="22"/>
      <c r="GBW195" s="22"/>
      <c r="GBX195" s="13"/>
      <c r="GBY195" s="51"/>
      <c r="GBZ195" s="231"/>
      <c r="GCA195" s="231"/>
      <c r="GCB195" s="231"/>
      <c r="GCC195" s="22"/>
      <c r="GCD195" s="22"/>
      <c r="GCE195" s="22"/>
      <c r="GCF195" s="231"/>
      <c r="GCG195" s="22"/>
      <c r="GCH195" s="22"/>
      <c r="GCI195" s="13"/>
      <c r="GCJ195" s="51"/>
      <c r="GCK195" s="231"/>
      <c r="GCL195" s="231"/>
      <c r="GCM195" s="231"/>
      <c r="GCN195" s="22"/>
      <c r="GCO195" s="22"/>
      <c r="GCP195" s="22"/>
      <c r="GCQ195" s="231"/>
      <c r="GCR195" s="22"/>
      <c r="GCS195" s="22"/>
      <c r="GCT195" s="13"/>
      <c r="GCU195" s="51"/>
      <c r="GCV195" s="231"/>
      <c r="GCW195" s="231"/>
      <c r="GCX195" s="231"/>
      <c r="GCY195" s="22"/>
      <c r="GCZ195" s="22"/>
      <c r="GDA195" s="22"/>
      <c r="GDB195" s="231"/>
      <c r="GDC195" s="22"/>
      <c r="GDD195" s="22"/>
      <c r="GDE195" s="13"/>
      <c r="GDF195" s="51"/>
      <c r="GDG195" s="231"/>
      <c r="GDH195" s="231"/>
      <c r="GDI195" s="231"/>
      <c r="GDJ195" s="22"/>
      <c r="GDK195" s="22"/>
      <c r="GDL195" s="22"/>
      <c r="GDM195" s="231"/>
      <c r="GDN195" s="22"/>
      <c r="GDO195" s="22"/>
      <c r="GDP195" s="13"/>
      <c r="GDQ195" s="51"/>
      <c r="GDR195" s="231"/>
      <c r="GDS195" s="231"/>
      <c r="GDT195" s="231"/>
      <c r="GDU195" s="22"/>
      <c r="GDV195" s="22"/>
      <c r="GDW195" s="22"/>
      <c r="GDX195" s="231"/>
      <c r="GDY195" s="22"/>
      <c r="GDZ195" s="22"/>
      <c r="GEA195" s="13"/>
      <c r="GEB195" s="51"/>
      <c r="GEC195" s="231"/>
      <c r="GED195" s="231"/>
      <c r="GEE195" s="231"/>
      <c r="GEF195" s="22"/>
      <c r="GEG195" s="22"/>
      <c r="GEH195" s="22"/>
      <c r="GEI195" s="231"/>
      <c r="GEJ195" s="22"/>
      <c r="GEK195" s="22"/>
      <c r="GEL195" s="13"/>
      <c r="GEM195" s="51"/>
      <c r="GEN195" s="231"/>
      <c r="GEO195" s="231"/>
      <c r="GEP195" s="231"/>
      <c r="GEQ195" s="22"/>
      <c r="GER195" s="22"/>
      <c r="GES195" s="22"/>
      <c r="GET195" s="231"/>
      <c r="GEU195" s="22"/>
      <c r="GEV195" s="22"/>
      <c r="GEW195" s="13"/>
      <c r="GEX195" s="51"/>
      <c r="GEY195" s="231"/>
      <c r="GEZ195" s="231"/>
      <c r="GFA195" s="231"/>
      <c r="GFB195" s="22"/>
      <c r="GFC195" s="22"/>
      <c r="GFD195" s="22"/>
      <c r="GFE195" s="231"/>
      <c r="GFF195" s="22"/>
      <c r="GFG195" s="22"/>
      <c r="GFH195" s="13"/>
      <c r="GFI195" s="51"/>
      <c r="GFJ195" s="231"/>
      <c r="GFK195" s="231"/>
      <c r="GFL195" s="231"/>
      <c r="GFM195" s="22"/>
      <c r="GFN195" s="22"/>
      <c r="GFO195" s="22"/>
      <c r="GFP195" s="231"/>
      <c r="GFQ195" s="22"/>
      <c r="GFR195" s="22"/>
      <c r="GFS195" s="13"/>
      <c r="GFT195" s="51"/>
      <c r="GFU195" s="231"/>
      <c r="GFV195" s="231"/>
      <c r="GFW195" s="231"/>
      <c r="GFX195" s="22"/>
      <c r="GFY195" s="22"/>
      <c r="GFZ195" s="22"/>
      <c r="GGA195" s="231"/>
      <c r="GGB195" s="22"/>
      <c r="GGC195" s="22"/>
      <c r="GGD195" s="13"/>
      <c r="GGE195" s="51"/>
      <c r="GGF195" s="231"/>
      <c r="GGG195" s="231"/>
      <c r="GGH195" s="231"/>
      <c r="GGI195" s="22"/>
      <c r="GGJ195" s="22"/>
      <c r="GGK195" s="22"/>
      <c r="GGL195" s="231"/>
      <c r="GGM195" s="22"/>
      <c r="GGN195" s="22"/>
      <c r="GGO195" s="13"/>
      <c r="GGP195" s="51"/>
      <c r="GGQ195" s="231"/>
      <c r="GGR195" s="231"/>
      <c r="GGS195" s="231"/>
      <c r="GGT195" s="22"/>
      <c r="GGU195" s="22"/>
      <c r="GGV195" s="22"/>
      <c r="GGW195" s="231"/>
      <c r="GGX195" s="22"/>
      <c r="GGY195" s="22"/>
      <c r="GGZ195" s="13"/>
      <c r="GHA195" s="51"/>
      <c r="GHB195" s="231"/>
      <c r="GHC195" s="231"/>
      <c r="GHD195" s="231"/>
      <c r="GHE195" s="22"/>
      <c r="GHF195" s="22"/>
      <c r="GHG195" s="22"/>
      <c r="GHH195" s="231"/>
      <c r="GHI195" s="22"/>
      <c r="GHJ195" s="22"/>
      <c r="GHK195" s="13"/>
      <c r="GHL195" s="51"/>
      <c r="GHM195" s="231"/>
      <c r="GHN195" s="231"/>
      <c r="GHO195" s="231"/>
      <c r="GHP195" s="22"/>
      <c r="GHQ195" s="22"/>
      <c r="GHR195" s="22"/>
      <c r="GHS195" s="231"/>
      <c r="GHT195" s="22"/>
      <c r="GHU195" s="22"/>
      <c r="GHV195" s="13"/>
      <c r="GHW195" s="51"/>
      <c r="GHX195" s="231"/>
      <c r="GHY195" s="231"/>
      <c r="GHZ195" s="231"/>
      <c r="GIA195" s="22"/>
      <c r="GIB195" s="22"/>
      <c r="GIC195" s="22"/>
      <c r="GID195" s="231"/>
      <c r="GIE195" s="22"/>
      <c r="GIF195" s="22"/>
      <c r="GIG195" s="13"/>
      <c r="GIH195" s="51"/>
      <c r="GII195" s="231"/>
      <c r="GIJ195" s="231"/>
      <c r="GIK195" s="231"/>
      <c r="GIL195" s="22"/>
      <c r="GIM195" s="22"/>
      <c r="GIN195" s="22"/>
      <c r="GIO195" s="231"/>
      <c r="GIP195" s="22"/>
      <c r="GIQ195" s="22"/>
      <c r="GIR195" s="13"/>
      <c r="GIS195" s="51"/>
      <c r="GIT195" s="231"/>
      <c r="GIU195" s="231"/>
      <c r="GIV195" s="231"/>
      <c r="GIW195" s="22"/>
      <c r="GIX195" s="22"/>
      <c r="GIY195" s="22"/>
      <c r="GIZ195" s="231"/>
      <c r="GJA195" s="22"/>
      <c r="GJB195" s="22"/>
      <c r="GJC195" s="13"/>
      <c r="GJD195" s="51"/>
      <c r="GJE195" s="231"/>
      <c r="GJF195" s="231"/>
      <c r="GJG195" s="231"/>
      <c r="GJH195" s="22"/>
      <c r="GJI195" s="22"/>
      <c r="GJJ195" s="22"/>
      <c r="GJK195" s="231"/>
      <c r="GJL195" s="22"/>
      <c r="GJM195" s="22"/>
      <c r="GJN195" s="13"/>
      <c r="GJO195" s="51"/>
      <c r="GJP195" s="231"/>
      <c r="GJQ195" s="231"/>
      <c r="GJR195" s="231"/>
      <c r="GJS195" s="22"/>
      <c r="GJT195" s="22"/>
      <c r="GJU195" s="22"/>
      <c r="GJV195" s="231"/>
      <c r="GJW195" s="22"/>
      <c r="GJX195" s="22"/>
      <c r="GJY195" s="13"/>
      <c r="GJZ195" s="51"/>
      <c r="GKA195" s="231"/>
      <c r="GKB195" s="231"/>
      <c r="GKC195" s="231"/>
      <c r="GKD195" s="22"/>
      <c r="GKE195" s="22"/>
      <c r="GKF195" s="22"/>
      <c r="GKG195" s="231"/>
      <c r="GKH195" s="22"/>
      <c r="GKI195" s="22"/>
      <c r="GKJ195" s="13"/>
      <c r="GKK195" s="51"/>
      <c r="GKL195" s="231"/>
      <c r="GKM195" s="231"/>
      <c r="GKN195" s="231"/>
      <c r="GKO195" s="22"/>
      <c r="GKP195" s="22"/>
      <c r="GKQ195" s="22"/>
      <c r="GKR195" s="231"/>
      <c r="GKS195" s="22"/>
      <c r="GKT195" s="22"/>
      <c r="GKU195" s="13"/>
      <c r="GKV195" s="51"/>
      <c r="GKW195" s="231"/>
      <c r="GKX195" s="231"/>
      <c r="GKY195" s="231"/>
      <c r="GKZ195" s="22"/>
      <c r="GLA195" s="22"/>
      <c r="GLB195" s="22"/>
      <c r="GLC195" s="231"/>
      <c r="GLD195" s="22"/>
      <c r="GLE195" s="22"/>
      <c r="GLF195" s="13"/>
      <c r="GLG195" s="51"/>
      <c r="GLH195" s="231"/>
      <c r="GLI195" s="231"/>
      <c r="GLJ195" s="231"/>
      <c r="GLK195" s="22"/>
      <c r="GLL195" s="22"/>
      <c r="GLM195" s="22"/>
      <c r="GLN195" s="231"/>
      <c r="GLO195" s="22"/>
      <c r="GLP195" s="22"/>
      <c r="GLQ195" s="13"/>
      <c r="GLR195" s="51"/>
      <c r="GLS195" s="231"/>
      <c r="GLT195" s="231"/>
      <c r="GLU195" s="231"/>
      <c r="GLV195" s="22"/>
      <c r="GLW195" s="22"/>
      <c r="GLX195" s="22"/>
      <c r="GLY195" s="231"/>
      <c r="GLZ195" s="22"/>
      <c r="GMA195" s="22"/>
      <c r="GMB195" s="13"/>
      <c r="GMC195" s="51"/>
      <c r="GMD195" s="231"/>
      <c r="GME195" s="231"/>
      <c r="GMF195" s="231"/>
      <c r="GMG195" s="22"/>
      <c r="GMH195" s="22"/>
      <c r="GMI195" s="22"/>
      <c r="GMJ195" s="231"/>
      <c r="GMK195" s="22"/>
      <c r="GML195" s="22"/>
      <c r="GMM195" s="13"/>
      <c r="GMN195" s="51"/>
      <c r="GMO195" s="231"/>
      <c r="GMP195" s="231"/>
      <c r="GMQ195" s="231"/>
      <c r="GMR195" s="22"/>
      <c r="GMS195" s="22"/>
      <c r="GMT195" s="22"/>
      <c r="GMU195" s="231"/>
      <c r="GMV195" s="22"/>
      <c r="GMW195" s="22"/>
      <c r="GMX195" s="13"/>
      <c r="GMY195" s="51"/>
      <c r="GMZ195" s="231"/>
      <c r="GNA195" s="231"/>
      <c r="GNB195" s="231"/>
      <c r="GNC195" s="22"/>
      <c r="GND195" s="22"/>
      <c r="GNE195" s="22"/>
      <c r="GNF195" s="231"/>
      <c r="GNG195" s="22"/>
      <c r="GNH195" s="22"/>
      <c r="GNI195" s="13"/>
      <c r="GNJ195" s="51"/>
      <c r="GNK195" s="231"/>
      <c r="GNL195" s="231"/>
      <c r="GNM195" s="231"/>
      <c r="GNN195" s="22"/>
      <c r="GNO195" s="22"/>
      <c r="GNP195" s="22"/>
      <c r="GNQ195" s="231"/>
      <c r="GNR195" s="22"/>
      <c r="GNS195" s="22"/>
      <c r="GNT195" s="13"/>
      <c r="GNU195" s="51"/>
      <c r="GNV195" s="231"/>
      <c r="GNW195" s="231"/>
      <c r="GNX195" s="231"/>
      <c r="GNY195" s="22"/>
      <c r="GNZ195" s="22"/>
      <c r="GOA195" s="22"/>
      <c r="GOB195" s="231"/>
      <c r="GOC195" s="22"/>
      <c r="GOD195" s="22"/>
      <c r="GOE195" s="13"/>
      <c r="GOF195" s="51"/>
      <c r="GOG195" s="231"/>
      <c r="GOH195" s="231"/>
      <c r="GOI195" s="231"/>
      <c r="GOJ195" s="22"/>
      <c r="GOK195" s="22"/>
      <c r="GOL195" s="22"/>
      <c r="GOM195" s="231"/>
      <c r="GON195" s="22"/>
      <c r="GOO195" s="22"/>
      <c r="GOP195" s="13"/>
      <c r="GOQ195" s="51"/>
      <c r="GOR195" s="231"/>
      <c r="GOS195" s="231"/>
      <c r="GOT195" s="231"/>
      <c r="GOU195" s="22"/>
      <c r="GOV195" s="22"/>
      <c r="GOW195" s="22"/>
      <c r="GOX195" s="231"/>
      <c r="GOY195" s="22"/>
      <c r="GOZ195" s="22"/>
      <c r="GPA195" s="13"/>
      <c r="GPB195" s="51"/>
      <c r="GPC195" s="231"/>
      <c r="GPD195" s="231"/>
      <c r="GPE195" s="231"/>
      <c r="GPF195" s="22"/>
      <c r="GPG195" s="22"/>
      <c r="GPH195" s="22"/>
      <c r="GPI195" s="231"/>
      <c r="GPJ195" s="22"/>
      <c r="GPK195" s="22"/>
      <c r="GPL195" s="13"/>
      <c r="GPM195" s="51"/>
      <c r="GPN195" s="231"/>
      <c r="GPO195" s="231"/>
      <c r="GPP195" s="231"/>
      <c r="GPQ195" s="22"/>
      <c r="GPR195" s="22"/>
      <c r="GPS195" s="22"/>
      <c r="GPT195" s="231"/>
      <c r="GPU195" s="22"/>
      <c r="GPV195" s="22"/>
      <c r="GPW195" s="13"/>
      <c r="GPX195" s="51"/>
      <c r="GPY195" s="231"/>
      <c r="GPZ195" s="231"/>
      <c r="GQA195" s="231"/>
      <c r="GQB195" s="22"/>
      <c r="GQC195" s="22"/>
      <c r="GQD195" s="22"/>
      <c r="GQE195" s="231"/>
      <c r="GQF195" s="22"/>
      <c r="GQG195" s="22"/>
      <c r="GQH195" s="13"/>
      <c r="GQI195" s="51"/>
      <c r="GQJ195" s="231"/>
      <c r="GQK195" s="231"/>
      <c r="GQL195" s="231"/>
      <c r="GQM195" s="22"/>
      <c r="GQN195" s="22"/>
      <c r="GQO195" s="22"/>
      <c r="GQP195" s="231"/>
      <c r="GQQ195" s="22"/>
      <c r="GQR195" s="22"/>
      <c r="GQS195" s="13"/>
      <c r="GQT195" s="51"/>
      <c r="GQU195" s="231"/>
      <c r="GQV195" s="231"/>
      <c r="GQW195" s="231"/>
      <c r="GQX195" s="22"/>
      <c r="GQY195" s="22"/>
      <c r="GQZ195" s="22"/>
      <c r="GRA195" s="231"/>
      <c r="GRB195" s="22"/>
      <c r="GRC195" s="22"/>
      <c r="GRD195" s="13"/>
      <c r="GRE195" s="51"/>
      <c r="GRF195" s="231"/>
      <c r="GRG195" s="231"/>
      <c r="GRH195" s="231"/>
      <c r="GRI195" s="22"/>
      <c r="GRJ195" s="22"/>
      <c r="GRK195" s="22"/>
      <c r="GRL195" s="231"/>
      <c r="GRM195" s="22"/>
      <c r="GRN195" s="22"/>
      <c r="GRO195" s="13"/>
      <c r="GRP195" s="51"/>
      <c r="GRQ195" s="231"/>
      <c r="GRR195" s="231"/>
      <c r="GRS195" s="231"/>
      <c r="GRT195" s="22"/>
      <c r="GRU195" s="22"/>
      <c r="GRV195" s="22"/>
      <c r="GRW195" s="231"/>
      <c r="GRX195" s="22"/>
      <c r="GRY195" s="22"/>
      <c r="GRZ195" s="13"/>
      <c r="GSA195" s="51"/>
      <c r="GSB195" s="231"/>
      <c r="GSC195" s="231"/>
      <c r="GSD195" s="231"/>
      <c r="GSE195" s="22"/>
      <c r="GSF195" s="22"/>
      <c r="GSG195" s="22"/>
      <c r="GSH195" s="231"/>
      <c r="GSI195" s="22"/>
      <c r="GSJ195" s="22"/>
      <c r="GSK195" s="13"/>
      <c r="GSL195" s="51"/>
      <c r="GSM195" s="231"/>
      <c r="GSN195" s="231"/>
      <c r="GSO195" s="231"/>
      <c r="GSP195" s="22"/>
      <c r="GSQ195" s="22"/>
      <c r="GSR195" s="22"/>
      <c r="GSS195" s="231"/>
      <c r="GST195" s="22"/>
      <c r="GSU195" s="22"/>
      <c r="GSV195" s="13"/>
      <c r="GSW195" s="51"/>
      <c r="GSX195" s="231"/>
      <c r="GSY195" s="231"/>
      <c r="GSZ195" s="231"/>
      <c r="GTA195" s="22"/>
      <c r="GTB195" s="22"/>
      <c r="GTC195" s="22"/>
      <c r="GTD195" s="231"/>
      <c r="GTE195" s="22"/>
      <c r="GTF195" s="22"/>
      <c r="GTG195" s="13"/>
      <c r="GTH195" s="51"/>
      <c r="GTI195" s="231"/>
      <c r="GTJ195" s="231"/>
      <c r="GTK195" s="231"/>
      <c r="GTL195" s="22"/>
      <c r="GTM195" s="22"/>
      <c r="GTN195" s="22"/>
      <c r="GTO195" s="231"/>
      <c r="GTP195" s="22"/>
      <c r="GTQ195" s="22"/>
      <c r="GTR195" s="13"/>
      <c r="GTS195" s="51"/>
      <c r="GTT195" s="231"/>
      <c r="GTU195" s="231"/>
      <c r="GTV195" s="231"/>
      <c r="GTW195" s="22"/>
      <c r="GTX195" s="22"/>
      <c r="GTY195" s="22"/>
      <c r="GTZ195" s="231"/>
      <c r="GUA195" s="22"/>
      <c r="GUB195" s="22"/>
      <c r="GUC195" s="13"/>
      <c r="GUD195" s="51"/>
      <c r="GUE195" s="231"/>
      <c r="GUF195" s="231"/>
      <c r="GUG195" s="231"/>
      <c r="GUH195" s="22"/>
      <c r="GUI195" s="22"/>
      <c r="GUJ195" s="22"/>
      <c r="GUK195" s="231"/>
      <c r="GUL195" s="22"/>
      <c r="GUM195" s="22"/>
      <c r="GUN195" s="13"/>
      <c r="GUO195" s="51"/>
      <c r="GUP195" s="231"/>
      <c r="GUQ195" s="231"/>
      <c r="GUR195" s="231"/>
      <c r="GUS195" s="22"/>
      <c r="GUT195" s="22"/>
      <c r="GUU195" s="22"/>
      <c r="GUV195" s="231"/>
      <c r="GUW195" s="22"/>
      <c r="GUX195" s="22"/>
      <c r="GUY195" s="13"/>
      <c r="GUZ195" s="51"/>
      <c r="GVA195" s="231"/>
      <c r="GVB195" s="231"/>
      <c r="GVC195" s="231"/>
      <c r="GVD195" s="22"/>
      <c r="GVE195" s="22"/>
      <c r="GVF195" s="22"/>
      <c r="GVG195" s="231"/>
      <c r="GVH195" s="22"/>
      <c r="GVI195" s="22"/>
      <c r="GVJ195" s="13"/>
      <c r="GVK195" s="51"/>
      <c r="GVL195" s="231"/>
      <c r="GVM195" s="231"/>
      <c r="GVN195" s="231"/>
      <c r="GVO195" s="22"/>
      <c r="GVP195" s="22"/>
      <c r="GVQ195" s="22"/>
      <c r="GVR195" s="231"/>
      <c r="GVS195" s="22"/>
      <c r="GVT195" s="22"/>
      <c r="GVU195" s="13"/>
      <c r="GVV195" s="51"/>
      <c r="GVW195" s="231"/>
      <c r="GVX195" s="231"/>
      <c r="GVY195" s="231"/>
      <c r="GVZ195" s="22"/>
      <c r="GWA195" s="22"/>
      <c r="GWB195" s="22"/>
      <c r="GWC195" s="231"/>
      <c r="GWD195" s="22"/>
      <c r="GWE195" s="22"/>
      <c r="GWF195" s="13"/>
      <c r="GWG195" s="51"/>
      <c r="GWH195" s="231"/>
      <c r="GWI195" s="231"/>
      <c r="GWJ195" s="231"/>
      <c r="GWK195" s="22"/>
      <c r="GWL195" s="22"/>
      <c r="GWM195" s="22"/>
      <c r="GWN195" s="231"/>
      <c r="GWO195" s="22"/>
      <c r="GWP195" s="22"/>
      <c r="GWQ195" s="13"/>
      <c r="GWR195" s="51"/>
      <c r="GWS195" s="231"/>
      <c r="GWT195" s="231"/>
      <c r="GWU195" s="231"/>
      <c r="GWV195" s="22"/>
      <c r="GWW195" s="22"/>
      <c r="GWX195" s="22"/>
      <c r="GWY195" s="231"/>
      <c r="GWZ195" s="22"/>
      <c r="GXA195" s="22"/>
      <c r="GXB195" s="13"/>
      <c r="GXC195" s="51"/>
      <c r="GXD195" s="231"/>
      <c r="GXE195" s="231"/>
      <c r="GXF195" s="231"/>
      <c r="GXG195" s="22"/>
      <c r="GXH195" s="22"/>
      <c r="GXI195" s="22"/>
      <c r="GXJ195" s="231"/>
      <c r="GXK195" s="22"/>
      <c r="GXL195" s="22"/>
      <c r="GXM195" s="13"/>
      <c r="GXN195" s="51"/>
      <c r="GXO195" s="231"/>
      <c r="GXP195" s="231"/>
      <c r="GXQ195" s="231"/>
      <c r="GXR195" s="22"/>
      <c r="GXS195" s="22"/>
      <c r="GXT195" s="22"/>
      <c r="GXU195" s="231"/>
      <c r="GXV195" s="22"/>
      <c r="GXW195" s="22"/>
      <c r="GXX195" s="13"/>
      <c r="GXY195" s="51"/>
      <c r="GXZ195" s="231"/>
      <c r="GYA195" s="231"/>
      <c r="GYB195" s="231"/>
      <c r="GYC195" s="22"/>
      <c r="GYD195" s="22"/>
      <c r="GYE195" s="22"/>
      <c r="GYF195" s="231"/>
      <c r="GYG195" s="22"/>
      <c r="GYH195" s="22"/>
      <c r="GYI195" s="13"/>
      <c r="GYJ195" s="51"/>
      <c r="GYK195" s="231"/>
      <c r="GYL195" s="231"/>
      <c r="GYM195" s="231"/>
      <c r="GYN195" s="22"/>
      <c r="GYO195" s="22"/>
      <c r="GYP195" s="22"/>
      <c r="GYQ195" s="231"/>
      <c r="GYR195" s="22"/>
      <c r="GYS195" s="22"/>
      <c r="GYT195" s="13"/>
      <c r="GYU195" s="51"/>
      <c r="GYV195" s="231"/>
      <c r="GYW195" s="231"/>
      <c r="GYX195" s="231"/>
      <c r="GYY195" s="22"/>
      <c r="GYZ195" s="22"/>
      <c r="GZA195" s="22"/>
      <c r="GZB195" s="231"/>
      <c r="GZC195" s="22"/>
      <c r="GZD195" s="22"/>
      <c r="GZE195" s="13"/>
      <c r="GZF195" s="51"/>
      <c r="GZG195" s="231"/>
      <c r="GZH195" s="231"/>
      <c r="GZI195" s="231"/>
      <c r="GZJ195" s="22"/>
      <c r="GZK195" s="22"/>
      <c r="GZL195" s="22"/>
      <c r="GZM195" s="231"/>
      <c r="GZN195" s="22"/>
      <c r="GZO195" s="22"/>
      <c r="GZP195" s="13"/>
      <c r="GZQ195" s="51"/>
      <c r="GZR195" s="231"/>
      <c r="GZS195" s="231"/>
      <c r="GZT195" s="231"/>
      <c r="GZU195" s="22"/>
      <c r="GZV195" s="22"/>
      <c r="GZW195" s="22"/>
      <c r="GZX195" s="231"/>
      <c r="GZY195" s="22"/>
      <c r="GZZ195" s="22"/>
      <c r="HAA195" s="13"/>
      <c r="HAB195" s="51"/>
      <c r="HAC195" s="231"/>
      <c r="HAD195" s="231"/>
      <c r="HAE195" s="231"/>
      <c r="HAF195" s="22"/>
      <c r="HAG195" s="22"/>
      <c r="HAH195" s="22"/>
      <c r="HAI195" s="231"/>
      <c r="HAJ195" s="22"/>
      <c r="HAK195" s="22"/>
      <c r="HAL195" s="13"/>
      <c r="HAM195" s="51"/>
      <c r="HAN195" s="231"/>
      <c r="HAO195" s="231"/>
      <c r="HAP195" s="231"/>
      <c r="HAQ195" s="22"/>
      <c r="HAR195" s="22"/>
      <c r="HAS195" s="22"/>
      <c r="HAT195" s="231"/>
      <c r="HAU195" s="22"/>
      <c r="HAV195" s="22"/>
      <c r="HAW195" s="13"/>
      <c r="HAX195" s="51"/>
      <c r="HAY195" s="231"/>
      <c r="HAZ195" s="231"/>
      <c r="HBA195" s="231"/>
      <c r="HBB195" s="22"/>
      <c r="HBC195" s="22"/>
      <c r="HBD195" s="22"/>
      <c r="HBE195" s="231"/>
      <c r="HBF195" s="22"/>
      <c r="HBG195" s="22"/>
      <c r="HBH195" s="13"/>
      <c r="HBI195" s="51"/>
      <c r="HBJ195" s="231"/>
      <c r="HBK195" s="231"/>
      <c r="HBL195" s="231"/>
      <c r="HBM195" s="22"/>
      <c r="HBN195" s="22"/>
      <c r="HBO195" s="22"/>
      <c r="HBP195" s="231"/>
      <c r="HBQ195" s="22"/>
      <c r="HBR195" s="22"/>
      <c r="HBS195" s="13"/>
      <c r="HBT195" s="51"/>
      <c r="HBU195" s="231"/>
      <c r="HBV195" s="231"/>
      <c r="HBW195" s="231"/>
      <c r="HBX195" s="22"/>
      <c r="HBY195" s="22"/>
      <c r="HBZ195" s="22"/>
      <c r="HCA195" s="231"/>
      <c r="HCB195" s="22"/>
      <c r="HCC195" s="22"/>
      <c r="HCD195" s="13"/>
      <c r="HCE195" s="51"/>
      <c r="HCF195" s="231"/>
      <c r="HCG195" s="231"/>
      <c r="HCH195" s="231"/>
      <c r="HCI195" s="22"/>
      <c r="HCJ195" s="22"/>
      <c r="HCK195" s="22"/>
      <c r="HCL195" s="231"/>
      <c r="HCM195" s="22"/>
      <c r="HCN195" s="22"/>
      <c r="HCO195" s="13"/>
      <c r="HCP195" s="51"/>
      <c r="HCQ195" s="231"/>
      <c r="HCR195" s="231"/>
      <c r="HCS195" s="231"/>
      <c r="HCT195" s="22"/>
      <c r="HCU195" s="22"/>
      <c r="HCV195" s="22"/>
      <c r="HCW195" s="231"/>
      <c r="HCX195" s="22"/>
      <c r="HCY195" s="22"/>
      <c r="HCZ195" s="13"/>
      <c r="HDA195" s="51"/>
      <c r="HDB195" s="231"/>
      <c r="HDC195" s="231"/>
      <c r="HDD195" s="231"/>
      <c r="HDE195" s="22"/>
      <c r="HDF195" s="22"/>
      <c r="HDG195" s="22"/>
      <c r="HDH195" s="231"/>
      <c r="HDI195" s="22"/>
      <c r="HDJ195" s="22"/>
      <c r="HDK195" s="13"/>
      <c r="HDL195" s="51"/>
      <c r="HDM195" s="231"/>
      <c r="HDN195" s="231"/>
      <c r="HDO195" s="231"/>
      <c r="HDP195" s="22"/>
      <c r="HDQ195" s="22"/>
      <c r="HDR195" s="22"/>
      <c r="HDS195" s="231"/>
      <c r="HDT195" s="22"/>
      <c r="HDU195" s="22"/>
      <c r="HDV195" s="13"/>
      <c r="HDW195" s="51"/>
      <c r="HDX195" s="231"/>
      <c r="HDY195" s="231"/>
      <c r="HDZ195" s="231"/>
      <c r="HEA195" s="22"/>
      <c r="HEB195" s="22"/>
      <c r="HEC195" s="22"/>
      <c r="HED195" s="231"/>
      <c r="HEE195" s="22"/>
      <c r="HEF195" s="22"/>
      <c r="HEG195" s="13"/>
      <c r="HEH195" s="51"/>
      <c r="HEI195" s="231"/>
      <c r="HEJ195" s="231"/>
      <c r="HEK195" s="231"/>
      <c r="HEL195" s="22"/>
      <c r="HEM195" s="22"/>
      <c r="HEN195" s="22"/>
      <c r="HEO195" s="231"/>
      <c r="HEP195" s="22"/>
      <c r="HEQ195" s="22"/>
      <c r="HER195" s="13"/>
      <c r="HES195" s="51"/>
      <c r="HET195" s="231"/>
      <c r="HEU195" s="231"/>
      <c r="HEV195" s="231"/>
      <c r="HEW195" s="22"/>
      <c r="HEX195" s="22"/>
      <c r="HEY195" s="22"/>
      <c r="HEZ195" s="231"/>
      <c r="HFA195" s="22"/>
      <c r="HFB195" s="22"/>
      <c r="HFC195" s="13"/>
      <c r="HFD195" s="51"/>
      <c r="HFE195" s="231"/>
      <c r="HFF195" s="231"/>
      <c r="HFG195" s="231"/>
      <c r="HFH195" s="22"/>
      <c r="HFI195" s="22"/>
      <c r="HFJ195" s="22"/>
      <c r="HFK195" s="231"/>
      <c r="HFL195" s="22"/>
      <c r="HFM195" s="22"/>
      <c r="HFN195" s="13"/>
      <c r="HFO195" s="51"/>
      <c r="HFP195" s="231"/>
      <c r="HFQ195" s="231"/>
      <c r="HFR195" s="231"/>
      <c r="HFS195" s="22"/>
      <c r="HFT195" s="22"/>
      <c r="HFU195" s="22"/>
      <c r="HFV195" s="231"/>
      <c r="HFW195" s="22"/>
      <c r="HFX195" s="22"/>
      <c r="HFY195" s="13"/>
      <c r="HFZ195" s="51"/>
      <c r="HGA195" s="231"/>
      <c r="HGB195" s="231"/>
      <c r="HGC195" s="231"/>
      <c r="HGD195" s="22"/>
      <c r="HGE195" s="22"/>
      <c r="HGF195" s="22"/>
      <c r="HGG195" s="231"/>
      <c r="HGH195" s="22"/>
      <c r="HGI195" s="22"/>
      <c r="HGJ195" s="13"/>
      <c r="HGK195" s="51"/>
      <c r="HGL195" s="231"/>
      <c r="HGM195" s="231"/>
      <c r="HGN195" s="231"/>
      <c r="HGO195" s="22"/>
      <c r="HGP195" s="22"/>
      <c r="HGQ195" s="22"/>
      <c r="HGR195" s="231"/>
      <c r="HGS195" s="22"/>
      <c r="HGT195" s="22"/>
      <c r="HGU195" s="13"/>
      <c r="HGV195" s="51"/>
      <c r="HGW195" s="231"/>
      <c r="HGX195" s="231"/>
      <c r="HGY195" s="231"/>
      <c r="HGZ195" s="22"/>
      <c r="HHA195" s="22"/>
      <c r="HHB195" s="22"/>
      <c r="HHC195" s="231"/>
      <c r="HHD195" s="22"/>
      <c r="HHE195" s="22"/>
      <c r="HHF195" s="13"/>
      <c r="HHG195" s="51"/>
      <c r="HHH195" s="231"/>
      <c r="HHI195" s="231"/>
      <c r="HHJ195" s="231"/>
      <c r="HHK195" s="22"/>
      <c r="HHL195" s="22"/>
      <c r="HHM195" s="22"/>
      <c r="HHN195" s="231"/>
      <c r="HHO195" s="22"/>
      <c r="HHP195" s="22"/>
      <c r="HHQ195" s="13"/>
      <c r="HHR195" s="51"/>
      <c r="HHS195" s="231"/>
      <c r="HHT195" s="231"/>
      <c r="HHU195" s="231"/>
      <c r="HHV195" s="22"/>
      <c r="HHW195" s="22"/>
      <c r="HHX195" s="22"/>
      <c r="HHY195" s="231"/>
      <c r="HHZ195" s="22"/>
      <c r="HIA195" s="22"/>
      <c r="HIB195" s="13"/>
      <c r="HIC195" s="51"/>
      <c r="HID195" s="231"/>
      <c r="HIE195" s="231"/>
      <c r="HIF195" s="231"/>
      <c r="HIG195" s="22"/>
      <c r="HIH195" s="22"/>
      <c r="HII195" s="22"/>
      <c r="HIJ195" s="231"/>
      <c r="HIK195" s="22"/>
      <c r="HIL195" s="22"/>
      <c r="HIM195" s="13"/>
      <c r="HIN195" s="51"/>
      <c r="HIO195" s="231"/>
      <c r="HIP195" s="231"/>
      <c r="HIQ195" s="231"/>
      <c r="HIR195" s="22"/>
      <c r="HIS195" s="22"/>
      <c r="HIT195" s="22"/>
      <c r="HIU195" s="231"/>
      <c r="HIV195" s="22"/>
      <c r="HIW195" s="22"/>
      <c r="HIX195" s="13"/>
      <c r="HIY195" s="51"/>
      <c r="HIZ195" s="231"/>
      <c r="HJA195" s="231"/>
      <c r="HJB195" s="231"/>
      <c r="HJC195" s="22"/>
      <c r="HJD195" s="22"/>
      <c r="HJE195" s="22"/>
      <c r="HJF195" s="231"/>
      <c r="HJG195" s="22"/>
      <c r="HJH195" s="22"/>
      <c r="HJI195" s="13"/>
      <c r="HJJ195" s="51"/>
      <c r="HJK195" s="231"/>
      <c r="HJL195" s="231"/>
      <c r="HJM195" s="231"/>
      <c r="HJN195" s="22"/>
      <c r="HJO195" s="22"/>
      <c r="HJP195" s="22"/>
      <c r="HJQ195" s="231"/>
      <c r="HJR195" s="22"/>
      <c r="HJS195" s="22"/>
      <c r="HJT195" s="13"/>
      <c r="HJU195" s="51"/>
      <c r="HJV195" s="231"/>
      <c r="HJW195" s="231"/>
      <c r="HJX195" s="231"/>
      <c r="HJY195" s="22"/>
      <c r="HJZ195" s="22"/>
      <c r="HKA195" s="22"/>
      <c r="HKB195" s="231"/>
      <c r="HKC195" s="22"/>
      <c r="HKD195" s="22"/>
      <c r="HKE195" s="13"/>
      <c r="HKF195" s="51"/>
      <c r="HKG195" s="231"/>
      <c r="HKH195" s="231"/>
      <c r="HKI195" s="231"/>
      <c r="HKJ195" s="22"/>
      <c r="HKK195" s="22"/>
      <c r="HKL195" s="22"/>
      <c r="HKM195" s="231"/>
      <c r="HKN195" s="22"/>
      <c r="HKO195" s="22"/>
      <c r="HKP195" s="13"/>
      <c r="HKQ195" s="51"/>
      <c r="HKR195" s="231"/>
      <c r="HKS195" s="231"/>
      <c r="HKT195" s="231"/>
      <c r="HKU195" s="22"/>
      <c r="HKV195" s="22"/>
      <c r="HKW195" s="22"/>
      <c r="HKX195" s="231"/>
      <c r="HKY195" s="22"/>
      <c r="HKZ195" s="22"/>
      <c r="HLA195" s="13"/>
      <c r="HLB195" s="51"/>
      <c r="HLC195" s="231"/>
      <c r="HLD195" s="231"/>
      <c r="HLE195" s="231"/>
      <c r="HLF195" s="22"/>
      <c r="HLG195" s="22"/>
      <c r="HLH195" s="22"/>
      <c r="HLI195" s="231"/>
      <c r="HLJ195" s="22"/>
      <c r="HLK195" s="22"/>
      <c r="HLL195" s="13"/>
      <c r="HLM195" s="51"/>
      <c r="HLN195" s="231"/>
      <c r="HLO195" s="231"/>
      <c r="HLP195" s="231"/>
      <c r="HLQ195" s="22"/>
      <c r="HLR195" s="22"/>
      <c r="HLS195" s="22"/>
      <c r="HLT195" s="231"/>
      <c r="HLU195" s="22"/>
      <c r="HLV195" s="22"/>
      <c r="HLW195" s="13"/>
      <c r="HLX195" s="51"/>
      <c r="HLY195" s="231"/>
      <c r="HLZ195" s="231"/>
      <c r="HMA195" s="231"/>
      <c r="HMB195" s="22"/>
      <c r="HMC195" s="22"/>
      <c r="HMD195" s="22"/>
      <c r="HME195" s="231"/>
      <c r="HMF195" s="22"/>
      <c r="HMG195" s="22"/>
      <c r="HMH195" s="13"/>
      <c r="HMI195" s="51"/>
      <c r="HMJ195" s="231"/>
      <c r="HMK195" s="231"/>
      <c r="HML195" s="231"/>
      <c r="HMM195" s="22"/>
      <c r="HMN195" s="22"/>
      <c r="HMO195" s="22"/>
      <c r="HMP195" s="231"/>
      <c r="HMQ195" s="22"/>
      <c r="HMR195" s="22"/>
      <c r="HMS195" s="13"/>
      <c r="HMT195" s="51"/>
      <c r="HMU195" s="231"/>
      <c r="HMV195" s="231"/>
      <c r="HMW195" s="231"/>
      <c r="HMX195" s="22"/>
      <c r="HMY195" s="22"/>
      <c r="HMZ195" s="22"/>
      <c r="HNA195" s="231"/>
      <c r="HNB195" s="22"/>
      <c r="HNC195" s="22"/>
      <c r="HND195" s="13"/>
      <c r="HNE195" s="51"/>
      <c r="HNF195" s="231"/>
      <c r="HNG195" s="231"/>
      <c r="HNH195" s="231"/>
      <c r="HNI195" s="22"/>
      <c r="HNJ195" s="22"/>
      <c r="HNK195" s="22"/>
      <c r="HNL195" s="231"/>
      <c r="HNM195" s="22"/>
      <c r="HNN195" s="22"/>
      <c r="HNO195" s="13"/>
      <c r="HNP195" s="51"/>
      <c r="HNQ195" s="231"/>
      <c r="HNR195" s="231"/>
      <c r="HNS195" s="231"/>
      <c r="HNT195" s="22"/>
      <c r="HNU195" s="22"/>
      <c r="HNV195" s="22"/>
      <c r="HNW195" s="231"/>
      <c r="HNX195" s="22"/>
      <c r="HNY195" s="22"/>
      <c r="HNZ195" s="13"/>
      <c r="HOA195" s="51"/>
      <c r="HOB195" s="231"/>
      <c r="HOC195" s="231"/>
      <c r="HOD195" s="231"/>
      <c r="HOE195" s="22"/>
      <c r="HOF195" s="22"/>
      <c r="HOG195" s="22"/>
      <c r="HOH195" s="231"/>
      <c r="HOI195" s="22"/>
      <c r="HOJ195" s="22"/>
      <c r="HOK195" s="13"/>
      <c r="HOL195" s="51"/>
      <c r="HOM195" s="231"/>
      <c r="HON195" s="231"/>
      <c r="HOO195" s="231"/>
      <c r="HOP195" s="22"/>
      <c r="HOQ195" s="22"/>
      <c r="HOR195" s="22"/>
      <c r="HOS195" s="231"/>
      <c r="HOT195" s="22"/>
      <c r="HOU195" s="22"/>
      <c r="HOV195" s="13"/>
      <c r="HOW195" s="51"/>
      <c r="HOX195" s="231"/>
      <c r="HOY195" s="231"/>
      <c r="HOZ195" s="231"/>
      <c r="HPA195" s="22"/>
      <c r="HPB195" s="22"/>
      <c r="HPC195" s="22"/>
      <c r="HPD195" s="231"/>
      <c r="HPE195" s="22"/>
      <c r="HPF195" s="22"/>
      <c r="HPG195" s="13"/>
      <c r="HPH195" s="51"/>
      <c r="HPI195" s="231"/>
      <c r="HPJ195" s="231"/>
      <c r="HPK195" s="231"/>
      <c r="HPL195" s="22"/>
      <c r="HPM195" s="22"/>
      <c r="HPN195" s="22"/>
      <c r="HPO195" s="231"/>
      <c r="HPP195" s="22"/>
      <c r="HPQ195" s="22"/>
      <c r="HPR195" s="13"/>
      <c r="HPS195" s="51"/>
      <c r="HPT195" s="231"/>
      <c r="HPU195" s="231"/>
      <c r="HPV195" s="231"/>
      <c r="HPW195" s="22"/>
      <c r="HPX195" s="22"/>
      <c r="HPY195" s="22"/>
      <c r="HPZ195" s="231"/>
      <c r="HQA195" s="22"/>
      <c r="HQB195" s="22"/>
      <c r="HQC195" s="13"/>
      <c r="HQD195" s="51"/>
      <c r="HQE195" s="231"/>
      <c r="HQF195" s="231"/>
      <c r="HQG195" s="231"/>
      <c r="HQH195" s="22"/>
      <c r="HQI195" s="22"/>
      <c r="HQJ195" s="22"/>
      <c r="HQK195" s="231"/>
      <c r="HQL195" s="22"/>
      <c r="HQM195" s="22"/>
      <c r="HQN195" s="13"/>
      <c r="HQO195" s="51"/>
      <c r="HQP195" s="231"/>
      <c r="HQQ195" s="231"/>
      <c r="HQR195" s="231"/>
      <c r="HQS195" s="22"/>
      <c r="HQT195" s="22"/>
      <c r="HQU195" s="22"/>
      <c r="HQV195" s="231"/>
      <c r="HQW195" s="22"/>
      <c r="HQX195" s="22"/>
      <c r="HQY195" s="13"/>
      <c r="HQZ195" s="51"/>
      <c r="HRA195" s="231"/>
      <c r="HRB195" s="231"/>
      <c r="HRC195" s="231"/>
      <c r="HRD195" s="22"/>
      <c r="HRE195" s="22"/>
      <c r="HRF195" s="22"/>
      <c r="HRG195" s="231"/>
      <c r="HRH195" s="22"/>
      <c r="HRI195" s="22"/>
      <c r="HRJ195" s="13"/>
      <c r="HRK195" s="51"/>
      <c r="HRL195" s="231"/>
      <c r="HRM195" s="231"/>
      <c r="HRN195" s="231"/>
      <c r="HRO195" s="22"/>
      <c r="HRP195" s="22"/>
      <c r="HRQ195" s="22"/>
      <c r="HRR195" s="231"/>
      <c r="HRS195" s="22"/>
      <c r="HRT195" s="22"/>
      <c r="HRU195" s="13"/>
      <c r="HRV195" s="51"/>
      <c r="HRW195" s="231"/>
      <c r="HRX195" s="231"/>
      <c r="HRY195" s="231"/>
      <c r="HRZ195" s="22"/>
      <c r="HSA195" s="22"/>
      <c r="HSB195" s="22"/>
      <c r="HSC195" s="231"/>
      <c r="HSD195" s="22"/>
      <c r="HSE195" s="22"/>
      <c r="HSF195" s="13"/>
      <c r="HSG195" s="51"/>
      <c r="HSH195" s="231"/>
      <c r="HSI195" s="231"/>
      <c r="HSJ195" s="231"/>
      <c r="HSK195" s="22"/>
      <c r="HSL195" s="22"/>
      <c r="HSM195" s="22"/>
      <c r="HSN195" s="231"/>
      <c r="HSO195" s="22"/>
      <c r="HSP195" s="22"/>
      <c r="HSQ195" s="13"/>
      <c r="HSR195" s="51"/>
      <c r="HSS195" s="231"/>
      <c r="HST195" s="231"/>
      <c r="HSU195" s="231"/>
      <c r="HSV195" s="22"/>
      <c r="HSW195" s="22"/>
      <c r="HSX195" s="22"/>
      <c r="HSY195" s="231"/>
      <c r="HSZ195" s="22"/>
      <c r="HTA195" s="22"/>
      <c r="HTB195" s="13"/>
      <c r="HTC195" s="51"/>
      <c r="HTD195" s="231"/>
      <c r="HTE195" s="231"/>
      <c r="HTF195" s="231"/>
      <c r="HTG195" s="22"/>
      <c r="HTH195" s="22"/>
      <c r="HTI195" s="22"/>
      <c r="HTJ195" s="231"/>
      <c r="HTK195" s="22"/>
      <c r="HTL195" s="22"/>
      <c r="HTM195" s="13"/>
      <c r="HTN195" s="51"/>
      <c r="HTO195" s="231"/>
      <c r="HTP195" s="231"/>
      <c r="HTQ195" s="231"/>
      <c r="HTR195" s="22"/>
      <c r="HTS195" s="22"/>
      <c r="HTT195" s="22"/>
      <c r="HTU195" s="231"/>
      <c r="HTV195" s="22"/>
      <c r="HTW195" s="22"/>
      <c r="HTX195" s="13"/>
      <c r="HTY195" s="51"/>
      <c r="HTZ195" s="231"/>
      <c r="HUA195" s="231"/>
      <c r="HUB195" s="231"/>
      <c r="HUC195" s="22"/>
      <c r="HUD195" s="22"/>
      <c r="HUE195" s="22"/>
      <c r="HUF195" s="231"/>
      <c r="HUG195" s="22"/>
      <c r="HUH195" s="22"/>
      <c r="HUI195" s="13"/>
      <c r="HUJ195" s="51"/>
      <c r="HUK195" s="231"/>
      <c r="HUL195" s="231"/>
      <c r="HUM195" s="231"/>
      <c r="HUN195" s="22"/>
      <c r="HUO195" s="22"/>
      <c r="HUP195" s="22"/>
      <c r="HUQ195" s="231"/>
      <c r="HUR195" s="22"/>
      <c r="HUS195" s="22"/>
      <c r="HUT195" s="13"/>
      <c r="HUU195" s="51"/>
      <c r="HUV195" s="231"/>
      <c r="HUW195" s="231"/>
      <c r="HUX195" s="231"/>
      <c r="HUY195" s="22"/>
      <c r="HUZ195" s="22"/>
      <c r="HVA195" s="22"/>
      <c r="HVB195" s="231"/>
      <c r="HVC195" s="22"/>
      <c r="HVD195" s="22"/>
      <c r="HVE195" s="13"/>
      <c r="HVF195" s="51"/>
      <c r="HVG195" s="231"/>
      <c r="HVH195" s="231"/>
      <c r="HVI195" s="231"/>
      <c r="HVJ195" s="22"/>
      <c r="HVK195" s="22"/>
      <c r="HVL195" s="22"/>
      <c r="HVM195" s="231"/>
      <c r="HVN195" s="22"/>
      <c r="HVO195" s="22"/>
      <c r="HVP195" s="13"/>
      <c r="HVQ195" s="51"/>
      <c r="HVR195" s="231"/>
      <c r="HVS195" s="231"/>
      <c r="HVT195" s="231"/>
      <c r="HVU195" s="22"/>
      <c r="HVV195" s="22"/>
      <c r="HVW195" s="22"/>
      <c r="HVX195" s="231"/>
      <c r="HVY195" s="22"/>
      <c r="HVZ195" s="22"/>
      <c r="HWA195" s="13"/>
      <c r="HWB195" s="51"/>
      <c r="HWC195" s="231"/>
      <c r="HWD195" s="231"/>
      <c r="HWE195" s="231"/>
      <c r="HWF195" s="22"/>
      <c r="HWG195" s="22"/>
      <c r="HWH195" s="22"/>
      <c r="HWI195" s="231"/>
      <c r="HWJ195" s="22"/>
      <c r="HWK195" s="22"/>
      <c r="HWL195" s="13"/>
      <c r="HWM195" s="51"/>
      <c r="HWN195" s="231"/>
      <c r="HWO195" s="231"/>
      <c r="HWP195" s="231"/>
      <c r="HWQ195" s="22"/>
      <c r="HWR195" s="22"/>
      <c r="HWS195" s="22"/>
      <c r="HWT195" s="231"/>
      <c r="HWU195" s="22"/>
      <c r="HWV195" s="22"/>
      <c r="HWW195" s="13"/>
      <c r="HWX195" s="51"/>
      <c r="HWY195" s="231"/>
      <c r="HWZ195" s="231"/>
      <c r="HXA195" s="231"/>
      <c r="HXB195" s="22"/>
      <c r="HXC195" s="22"/>
      <c r="HXD195" s="22"/>
      <c r="HXE195" s="231"/>
      <c r="HXF195" s="22"/>
      <c r="HXG195" s="22"/>
      <c r="HXH195" s="13"/>
      <c r="HXI195" s="51"/>
      <c r="HXJ195" s="231"/>
      <c r="HXK195" s="231"/>
      <c r="HXL195" s="231"/>
      <c r="HXM195" s="22"/>
      <c r="HXN195" s="22"/>
      <c r="HXO195" s="22"/>
      <c r="HXP195" s="231"/>
      <c r="HXQ195" s="22"/>
      <c r="HXR195" s="22"/>
      <c r="HXS195" s="13"/>
      <c r="HXT195" s="51"/>
      <c r="HXU195" s="231"/>
      <c r="HXV195" s="231"/>
      <c r="HXW195" s="231"/>
      <c r="HXX195" s="22"/>
      <c r="HXY195" s="22"/>
      <c r="HXZ195" s="22"/>
      <c r="HYA195" s="231"/>
      <c r="HYB195" s="22"/>
      <c r="HYC195" s="22"/>
      <c r="HYD195" s="13"/>
      <c r="HYE195" s="51"/>
      <c r="HYF195" s="231"/>
      <c r="HYG195" s="231"/>
      <c r="HYH195" s="231"/>
      <c r="HYI195" s="22"/>
      <c r="HYJ195" s="22"/>
      <c r="HYK195" s="22"/>
      <c r="HYL195" s="231"/>
      <c r="HYM195" s="22"/>
      <c r="HYN195" s="22"/>
      <c r="HYO195" s="13"/>
      <c r="HYP195" s="51"/>
      <c r="HYQ195" s="231"/>
      <c r="HYR195" s="231"/>
      <c r="HYS195" s="231"/>
      <c r="HYT195" s="22"/>
      <c r="HYU195" s="22"/>
      <c r="HYV195" s="22"/>
      <c r="HYW195" s="231"/>
      <c r="HYX195" s="22"/>
      <c r="HYY195" s="22"/>
      <c r="HYZ195" s="13"/>
      <c r="HZA195" s="51"/>
      <c r="HZB195" s="231"/>
      <c r="HZC195" s="231"/>
      <c r="HZD195" s="231"/>
      <c r="HZE195" s="22"/>
      <c r="HZF195" s="22"/>
      <c r="HZG195" s="22"/>
      <c r="HZH195" s="231"/>
      <c r="HZI195" s="22"/>
      <c r="HZJ195" s="22"/>
      <c r="HZK195" s="13"/>
      <c r="HZL195" s="51"/>
      <c r="HZM195" s="231"/>
      <c r="HZN195" s="231"/>
      <c r="HZO195" s="231"/>
      <c r="HZP195" s="22"/>
      <c r="HZQ195" s="22"/>
      <c r="HZR195" s="22"/>
      <c r="HZS195" s="231"/>
      <c r="HZT195" s="22"/>
      <c r="HZU195" s="22"/>
      <c r="HZV195" s="13"/>
      <c r="HZW195" s="51"/>
      <c r="HZX195" s="231"/>
      <c r="HZY195" s="231"/>
      <c r="HZZ195" s="231"/>
      <c r="IAA195" s="22"/>
      <c r="IAB195" s="22"/>
      <c r="IAC195" s="22"/>
      <c r="IAD195" s="231"/>
      <c r="IAE195" s="22"/>
      <c r="IAF195" s="22"/>
      <c r="IAG195" s="13"/>
      <c r="IAH195" s="51"/>
      <c r="IAI195" s="231"/>
      <c r="IAJ195" s="231"/>
      <c r="IAK195" s="231"/>
      <c r="IAL195" s="22"/>
      <c r="IAM195" s="22"/>
      <c r="IAN195" s="22"/>
      <c r="IAO195" s="231"/>
      <c r="IAP195" s="22"/>
      <c r="IAQ195" s="22"/>
      <c r="IAR195" s="13"/>
      <c r="IAS195" s="51"/>
      <c r="IAT195" s="231"/>
      <c r="IAU195" s="231"/>
      <c r="IAV195" s="231"/>
      <c r="IAW195" s="22"/>
      <c r="IAX195" s="22"/>
      <c r="IAY195" s="22"/>
      <c r="IAZ195" s="231"/>
      <c r="IBA195" s="22"/>
      <c r="IBB195" s="22"/>
      <c r="IBC195" s="13"/>
      <c r="IBD195" s="51"/>
      <c r="IBE195" s="231"/>
      <c r="IBF195" s="231"/>
      <c r="IBG195" s="231"/>
      <c r="IBH195" s="22"/>
      <c r="IBI195" s="22"/>
      <c r="IBJ195" s="22"/>
      <c r="IBK195" s="231"/>
      <c r="IBL195" s="22"/>
      <c r="IBM195" s="22"/>
      <c r="IBN195" s="13"/>
      <c r="IBO195" s="51"/>
      <c r="IBP195" s="231"/>
      <c r="IBQ195" s="231"/>
      <c r="IBR195" s="231"/>
      <c r="IBS195" s="22"/>
      <c r="IBT195" s="22"/>
      <c r="IBU195" s="22"/>
      <c r="IBV195" s="231"/>
      <c r="IBW195" s="22"/>
      <c r="IBX195" s="22"/>
      <c r="IBY195" s="13"/>
      <c r="IBZ195" s="51"/>
      <c r="ICA195" s="231"/>
      <c r="ICB195" s="231"/>
      <c r="ICC195" s="231"/>
      <c r="ICD195" s="22"/>
      <c r="ICE195" s="22"/>
      <c r="ICF195" s="22"/>
      <c r="ICG195" s="231"/>
      <c r="ICH195" s="22"/>
      <c r="ICI195" s="22"/>
      <c r="ICJ195" s="13"/>
      <c r="ICK195" s="51"/>
      <c r="ICL195" s="231"/>
      <c r="ICM195" s="231"/>
      <c r="ICN195" s="231"/>
      <c r="ICO195" s="22"/>
      <c r="ICP195" s="22"/>
      <c r="ICQ195" s="22"/>
      <c r="ICR195" s="231"/>
      <c r="ICS195" s="22"/>
      <c r="ICT195" s="22"/>
      <c r="ICU195" s="13"/>
      <c r="ICV195" s="51"/>
      <c r="ICW195" s="231"/>
      <c r="ICX195" s="231"/>
      <c r="ICY195" s="231"/>
      <c r="ICZ195" s="22"/>
      <c r="IDA195" s="22"/>
      <c r="IDB195" s="22"/>
      <c r="IDC195" s="231"/>
      <c r="IDD195" s="22"/>
      <c r="IDE195" s="22"/>
      <c r="IDF195" s="13"/>
      <c r="IDG195" s="51"/>
      <c r="IDH195" s="231"/>
      <c r="IDI195" s="231"/>
      <c r="IDJ195" s="231"/>
      <c r="IDK195" s="22"/>
      <c r="IDL195" s="22"/>
      <c r="IDM195" s="22"/>
      <c r="IDN195" s="231"/>
      <c r="IDO195" s="22"/>
      <c r="IDP195" s="22"/>
      <c r="IDQ195" s="13"/>
      <c r="IDR195" s="51"/>
      <c r="IDS195" s="231"/>
      <c r="IDT195" s="231"/>
      <c r="IDU195" s="231"/>
      <c r="IDV195" s="22"/>
      <c r="IDW195" s="22"/>
      <c r="IDX195" s="22"/>
      <c r="IDY195" s="231"/>
      <c r="IDZ195" s="22"/>
      <c r="IEA195" s="22"/>
      <c r="IEB195" s="13"/>
      <c r="IEC195" s="51"/>
      <c r="IED195" s="231"/>
      <c r="IEE195" s="231"/>
      <c r="IEF195" s="231"/>
      <c r="IEG195" s="22"/>
      <c r="IEH195" s="22"/>
      <c r="IEI195" s="22"/>
      <c r="IEJ195" s="231"/>
      <c r="IEK195" s="22"/>
      <c r="IEL195" s="22"/>
      <c r="IEM195" s="13"/>
      <c r="IEN195" s="51"/>
      <c r="IEO195" s="231"/>
      <c r="IEP195" s="231"/>
      <c r="IEQ195" s="231"/>
      <c r="IER195" s="22"/>
      <c r="IES195" s="22"/>
      <c r="IET195" s="22"/>
      <c r="IEU195" s="231"/>
      <c r="IEV195" s="22"/>
      <c r="IEW195" s="22"/>
      <c r="IEX195" s="13"/>
      <c r="IEY195" s="51"/>
      <c r="IEZ195" s="231"/>
      <c r="IFA195" s="231"/>
      <c r="IFB195" s="231"/>
      <c r="IFC195" s="22"/>
      <c r="IFD195" s="22"/>
      <c r="IFE195" s="22"/>
      <c r="IFF195" s="231"/>
      <c r="IFG195" s="22"/>
      <c r="IFH195" s="22"/>
      <c r="IFI195" s="13"/>
      <c r="IFJ195" s="51"/>
      <c r="IFK195" s="231"/>
      <c r="IFL195" s="231"/>
      <c r="IFM195" s="231"/>
      <c r="IFN195" s="22"/>
      <c r="IFO195" s="22"/>
      <c r="IFP195" s="22"/>
      <c r="IFQ195" s="231"/>
      <c r="IFR195" s="22"/>
      <c r="IFS195" s="22"/>
      <c r="IFT195" s="13"/>
      <c r="IFU195" s="51"/>
      <c r="IFV195" s="231"/>
      <c r="IFW195" s="231"/>
      <c r="IFX195" s="231"/>
      <c r="IFY195" s="22"/>
      <c r="IFZ195" s="22"/>
      <c r="IGA195" s="22"/>
      <c r="IGB195" s="231"/>
      <c r="IGC195" s="22"/>
      <c r="IGD195" s="22"/>
      <c r="IGE195" s="13"/>
      <c r="IGF195" s="51"/>
      <c r="IGG195" s="231"/>
      <c r="IGH195" s="231"/>
      <c r="IGI195" s="231"/>
      <c r="IGJ195" s="22"/>
      <c r="IGK195" s="22"/>
      <c r="IGL195" s="22"/>
      <c r="IGM195" s="231"/>
      <c r="IGN195" s="22"/>
      <c r="IGO195" s="22"/>
      <c r="IGP195" s="13"/>
      <c r="IGQ195" s="51"/>
      <c r="IGR195" s="231"/>
      <c r="IGS195" s="231"/>
      <c r="IGT195" s="231"/>
      <c r="IGU195" s="22"/>
      <c r="IGV195" s="22"/>
      <c r="IGW195" s="22"/>
      <c r="IGX195" s="231"/>
      <c r="IGY195" s="22"/>
      <c r="IGZ195" s="22"/>
      <c r="IHA195" s="13"/>
      <c r="IHB195" s="51"/>
      <c r="IHC195" s="231"/>
      <c r="IHD195" s="231"/>
      <c r="IHE195" s="231"/>
      <c r="IHF195" s="22"/>
      <c r="IHG195" s="22"/>
      <c r="IHH195" s="22"/>
      <c r="IHI195" s="231"/>
      <c r="IHJ195" s="22"/>
      <c r="IHK195" s="22"/>
      <c r="IHL195" s="13"/>
      <c r="IHM195" s="51"/>
      <c r="IHN195" s="231"/>
      <c r="IHO195" s="231"/>
      <c r="IHP195" s="231"/>
      <c r="IHQ195" s="22"/>
      <c r="IHR195" s="22"/>
      <c r="IHS195" s="22"/>
      <c r="IHT195" s="231"/>
      <c r="IHU195" s="22"/>
      <c r="IHV195" s="22"/>
      <c r="IHW195" s="13"/>
      <c r="IHX195" s="51"/>
      <c r="IHY195" s="231"/>
      <c r="IHZ195" s="231"/>
      <c r="IIA195" s="231"/>
      <c r="IIB195" s="22"/>
      <c r="IIC195" s="22"/>
      <c r="IID195" s="22"/>
      <c r="IIE195" s="231"/>
      <c r="IIF195" s="22"/>
      <c r="IIG195" s="22"/>
      <c r="IIH195" s="13"/>
      <c r="III195" s="51"/>
      <c r="IIJ195" s="231"/>
      <c r="IIK195" s="231"/>
      <c r="IIL195" s="231"/>
      <c r="IIM195" s="22"/>
      <c r="IIN195" s="22"/>
      <c r="IIO195" s="22"/>
      <c r="IIP195" s="231"/>
      <c r="IIQ195" s="22"/>
      <c r="IIR195" s="22"/>
      <c r="IIS195" s="13"/>
      <c r="IIT195" s="51"/>
      <c r="IIU195" s="231"/>
      <c r="IIV195" s="231"/>
      <c r="IIW195" s="231"/>
      <c r="IIX195" s="22"/>
      <c r="IIY195" s="22"/>
      <c r="IIZ195" s="22"/>
      <c r="IJA195" s="231"/>
      <c r="IJB195" s="22"/>
      <c r="IJC195" s="22"/>
      <c r="IJD195" s="13"/>
      <c r="IJE195" s="51"/>
      <c r="IJF195" s="231"/>
      <c r="IJG195" s="231"/>
      <c r="IJH195" s="231"/>
      <c r="IJI195" s="22"/>
      <c r="IJJ195" s="22"/>
      <c r="IJK195" s="22"/>
      <c r="IJL195" s="231"/>
      <c r="IJM195" s="22"/>
      <c r="IJN195" s="22"/>
      <c r="IJO195" s="13"/>
      <c r="IJP195" s="51"/>
      <c r="IJQ195" s="231"/>
      <c r="IJR195" s="231"/>
      <c r="IJS195" s="231"/>
      <c r="IJT195" s="22"/>
      <c r="IJU195" s="22"/>
      <c r="IJV195" s="22"/>
      <c r="IJW195" s="231"/>
      <c r="IJX195" s="22"/>
      <c r="IJY195" s="22"/>
      <c r="IJZ195" s="13"/>
      <c r="IKA195" s="51"/>
      <c r="IKB195" s="231"/>
      <c r="IKC195" s="231"/>
      <c r="IKD195" s="231"/>
      <c r="IKE195" s="22"/>
      <c r="IKF195" s="22"/>
      <c r="IKG195" s="22"/>
      <c r="IKH195" s="231"/>
      <c r="IKI195" s="22"/>
      <c r="IKJ195" s="22"/>
      <c r="IKK195" s="13"/>
      <c r="IKL195" s="51"/>
      <c r="IKM195" s="231"/>
      <c r="IKN195" s="231"/>
      <c r="IKO195" s="231"/>
      <c r="IKP195" s="22"/>
      <c r="IKQ195" s="22"/>
      <c r="IKR195" s="22"/>
      <c r="IKS195" s="231"/>
      <c r="IKT195" s="22"/>
      <c r="IKU195" s="22"/>
      <c r="IKV195" s="13"/>
      <c r="IKW195" s="51"/>
      <c r="IKX195" s="231"/>
      <c r="IKY195" s="231"/>
      <c r="IKZ195" s="231"/>
      <c r="ILA195" s="22"/>
      <c r="ILB195" s="22"/>
      <c r="ILC195" s="22"/>
      <c r="ILD195" s="231"/>
      <c r="ILE195" s="22"/>
      <c r="ILF195" s="22"/>
      <c r="ILG195" s="13"/>
      <c r="ILH195" s="51"/>
      <c r="ILI195" s="231"/>
      <c r="ILJ195" s="231"/>
      <c r="ILK195" s="231"/>
      <c r="ILL195" s="22"/>
      <c r="ILM195" s="22"/>
      <c r="ILN195" s="22"/>
      <c r="ILO195" s="231"/>
      <c r="ILP195" s="22"/>
      <c r="ILQ195" s="22"/>
      <c r="ILR195" s="13"/>
      <c r="ILS195" s="51"/>
      <c r="ILT195" s="231"/>
      <c r="ILU195" s="231"/>
      <c r="ILV195" s="231"/>
      <c r="ILW195" s="22"/>
      <c r="ILX195" s="22"/>
      <c r="ILY195" s="22"/>
      <c r="ILZ195" s="231"/>
      <c r="IMA195" s="22"/>
      <c r="IMB195" s="22"/>
      <c r="IMC195" s="13"/>
      <c r="IMD195" s="51"/>
      <c r="IME195" s="231"/>
      <c r="IMF195" s="231"/>
      <c r="IMG195" s="231"/>
      <c r="IMH195" s="22"/>
      <c r="IMI195" s="22"/>
      <c r="IMJ195" s="22"/>
      <c r="IMK195" s="231"/>
      <c r="IML195" s="22"/>
      <c r="IMM195" s="22"/>
      <c r="IMN195" s="13"/>
      <c r="IMO195" s="51"/>
      <c r="IMP195" s="231"/>
      <c r="IMQ195" s="231"/>
      <c r="IMR195" s="231"/>
      <c r="IMS195" s="22"/>
      <c r="IMT195" s="22"/>
      <c r="IMU195" s="22"/>
      <c r="IMV195" s="231"/>
      <c r="IMW195" s="22"/>
      <c r="IMX195" s="22"/>
      <c r="IMY195" s="13"/>
      <c r="IMZ195" s="51"/>
      <c r="INA195" s="231"/>
      <c r="INB195" s="231"/>
      <c r="INC195" s="231"/>
      <c r="IND195" s="22"/>
      <c r="INE195" s="22"/>
      <c r="INF195" s="22"/>
      <c r="ING195" s="231"/>
      <c r="INH195" s="22"/>
      <c r="INI195" s="22"/>
      <c r="INJ195" s="13"/>
      <c r="INK195" s="51"/>
      <c r="INL195" s="231"/>
      <c r="INM195" s="231"/>
      <c r="INN195" s="231"/>
      <c r="INO195" s="22"/>
      <c r="INP195" s="22"/>
      <c r="INQ195" s="22"/>
      <c r="INR195" s="231"/>
      <c r="INS195" s="22"/>
      <c r="INT195" s="22"/>
      <c r="INU195" s="13"/>
      <c r="INV195" s="51"/>
      <c r="INW195" s="231"/>
      <c r="INX195" s="231"/>
      <c r="INY195" s="231"/>
      <c r="INZ195" s="22"/>
      <c r="IOA195" s="22"/>
      <c r="IOB195" s="22"/>
      <c r="IOC195" s="231"/>
      <c r="IOD195" s="22"/>
      <c r="IOE195" s="22"/>
      <c r="IOF195" s="13"/>
      <c r="IOG195" s="51"/>
      <c r="IOH195" s="231"/>
      <c r="IOI195" s="231"/>
      <c r="IOJ195" s="231"/>
      <c r="IOK195" s="22"/>
      <c r="IOL195" s="22"/>
      <c r="IOM195" s="22"/>
      <c r="ION195" s="231"/>
      <c r="IOO195" s="22"/>
      <c r="IOP195" s="22"/>
      <c r="IOQ195" s="13"/>
      <c r="IOR195" s="51"/>
      <c r="IOS195" s="231"/>
      <c r="IOT195" s="231"/>
      <c r="IOU195" s="231"/>
      <c r="IOV195" s="22"/>
      <c r="IOW195" s="22"/>
      <c r="IOX195" s="22"/>
      <c r="IOY195" s="231"/>
      <c r="IOZ195" s="22"/>
      <c r="IPA195" s="22"/>
      <c r="IPB195" s="13"/>
      <c r="IPC195" s="51"/>
      <c r="IPD195" s="231"/>
      <c r="IPE195" s="231"/>
      <c r="IPF195" s="231"/>
      <c r="IPG195" s="22"/>
      <c r="IPH195" s="22"/>
      <c r="IPI195" s="22"/>
      <c r="IPJ195" s="231"/>
      <c r="IPK195" s="22"/>
      <c r="IPL195" s="22"/>
      <c r="IPM195" s="13"/>
      <c r="IPN195" s="51"/>
      <c r="IPO195" s="231"/>
      <c r="IPP195" s="231"/>
      <c r="IPQ195" s="231"/>
      <c r="IPR195" s="22"/>
      <c r="IPS195" s="22"/>
      <c r="IPT195" s="22"/>
      <c r="IPU195" s="231"/>
      <c r="IPV195" s="22"/>
      <c r="IPW195" s="22"/>
      <c r="IPX195" s="13"/>
      <c r="IPY195" s="51"/>
      <c r="IPZ195" s="231"/>
      <c r="IQA195" s="231"/>
      <c r="IQB195" s="231"/>
      <c r="IQC195" s="22"/>
      <c r="IQD195" s="22"/>
      <c r="IQE195" s="22"/>
      <c r="IQF195" s="231"/>
      <c r="IQG195" s="22"/>
      <c r="IQH195" s="22"/>
      <c r="IQI195" s="13"/>
      <c r="IQJ195" s="51"/>
      <c r="IQK195" s="231"/>
      <c r="IQL195" s="231"/>
      <c r="IQM195" s="231"/>
      <c r="IQN195" s="22"/>
      <c r="IQO195" s="22"/>
      <c r="IQP195" s="22"/>
      <c r="IQQ195" s="231"/>
      <c r="IQR195" s="22"/>
      <c r="IQS195" s="22"/>
      <c r="IQT195" s="13"/>
      <c r="IQU195" s="51"/>
      <c r="IQV195" s="231"/>
      <c r="IQW195" s="231"/>
      <c r="IQX195" s="231"/>
      <c r="IQY195" s="22"/>
      <c r="IQZ195" s="22"/>
      <c r="IRA195" s="22"/>
      <c r="IRB195" s="231"/>
      <c r="IRC195" s="22"/>
      <c r="IRD195" s="22"/>
      <c r="IRE195" s="13"/>
      <c r="IRF195" s="51"/>
      <c r="IRG195" s="231"/>
      <c r="IRH195" s="231"/>
      <c r="IRI195" s="231"/>
      <c r="IRJ195" s="22"/>
      <c r="IRK195" s="22"/>
      <c r="IRL195" s="22"/>
      <c r="IRM195" s="231"/>
      <c r="IRN195" s="22"/>
      <c r="IRO195" s="22"/>
      <c r="IRP195" s="13"/>
      <c r="IRQ195" s="51"/>
      <c r="IRR195" s="231"/>
      <c r="IRS195" s="231"/>
      <c r="IRT195" s="231"/>
      <c r="IRU195" s="22"/>
      <c r="IRV195" s="22"/>
      <c r="IRW195" s="22"/>
      <c r="IRX195" s="231"/>
      <c r="IRY195" s="22"/>
      <c r="IRZ195" s="22"/>
      <c r="ISA195" s="13"/>
      <c r="ISB195" s="51"/>
      <c r="ISC195" s="231"/>
      <c r="ISD195" s="231"/>
      <c r="ISE195" s="231"/>
      <c r="ISF195" s="22"/>
      <c r="ISG195" s="22"/>
      <c r="ISH195" s="22"/>
      <c r="ISI195" s="231"/>
      <c r="ISJ195" s="22"/>
      <c r="ISK195" s="22"/>
      <c r="ISL195" s="13"/>
      <c r="ISM195" s="51"/>
      <c r="ISN195" s="231"/>
      <c r="ISO195" s="231"/>
      <c r="ISP195" s="231"/>
      <c r="ISQ195" s="22"/>
      <c r="ISR195" s="22"/>
      <c r="ISS195" s="22"/>
      <c r="IST195" s="231"/>
      <c r="ISU195" s="22"/>
      <c r="ISV195" s="22"/>
      <c r="ISW195" s="13"/>
      <c r="ISX195" s="51"/>
      <c r="ISY195" s="231"/>
      <c r="ISZ195" s="231"/>
      <c r="ITA195" s="231"/>
      <c r="ITB195" s="22"/>
      <c r="ITC195" s="22"/>
      <c r="ITD195" s="22"/>
      <c r="ITE195" s="231"/>
      <c r="ITF195" s="22"/>
      <c r="ITG195" s="22"/>
      <c r="ITH195" s="13"/>
      <c r="ITI195" s="51"/>
      <c r="ITJ195" s="231"/>
      <c r="ITK195" s="231"/>
      <c r="ITL195" s="231"/>
      <c r="ITM195" s="22"/>
      <c r="ITN195" s="22"/>
      <c r="ITO195" s="22"/>
      <c r="ITP195" s="231"/>
      <c r="ITQ195" s="22"/>
      <c r="ITR195" s="22"/>
      <c r="ITS195" s="13"/>
      <c r="ITT195" s="51"/>
      <c r="ITU195" s="231"/>
      <c r="ITV195" s="231"/>
      <c r="ITW195" s="231"/>
      <c r="ITX195" s="22"/>
      <c r="ITY195" s="22"/>
      <c r="ITZ195" s="22"/>
      <c r="IUA195" s="231"/>
      <c r="IUB195" s="22"/>
      <c r="IUC195" s="22"/>
      <c r="IUD195" s="13"/>
      <c r="IUE195" s="51"/>
      <c r="IUF195" s="231"/>
      <c r="IUG195" s="231"/>
      <c r="IUH195" s="231"/>
      <c r="IUI195" s="22"/>
      <c r="IUJ195" s="22"/>
      <c r="IUK195" s="22"/>
      <c r="IUL195" s="231"/>
      <c r="IUM195" s="22"/>
      <c r="IUN195" s="22"/>
      <c r="IUO195" s="13"/>
      <c r="IUP195" s="51"/>
      <c r="IUQ195" s="231"/>
      <c r="IUR195" s="231"/>
      <c r="IUS195" s="231"/>
      <c r="IUT195" s="22"/>
      <c r="IUU195" s="22"/>
      <c r="IUV195" s="22"/>
      <c r="IUW195" s="231"/>
      <c r="IUX195" s="22"/>
      <c r="IUY195" s="22"/>
      <c r="IUZ195" s="13"/>
      <c r="IVA195" s="51"/>
      <c r="IVB195" s="231"/>
      <c r="IVC195" s="231"/>
      <c r="IVD195" s="231"/>
      <c r="IVE195" s="22"/>
      <c r="IVF195" s="22"/>
      <c r="IVG195" s="22"/>
      <c r="IVH195" s="231"/>
      <c r="IVI195" s="22"/>
      <c r="IVJ195" s="22"/>
      <c r="IVK195" s="13"/>
      <c r="IVL195" s="51"/>
      <c r="IVM195" s="231"/>
      <c r="IVN195" s="231"/>
      <c r="IVO195" s="231"/>
      <c r="IVP195" s="22"/>
      <c r="IVQ195" s="22"/>
      <c r="IVR195" s="22"/>
      <c r="IVS195" s="231"/>
      <c r="IVT195" s="22"/>
      <c r="IVU195" s="22"/>
      <c r="IVV195" s="13"/>
      <c r="IVW195" s="51"/>
      <c r="IVX195" s="231"/>
      <c r="IVY195" s="231"/>
      <c r="IVZ195" s="231"/>
      <c r="IWA195" s="22"/>
      <c r="IWB195" s="22"/>
      <c r="IWC195" s="22"/>
      <c r="IWD195" s="231"/>
      <c r="IWE195" s="22"/>
      <c r="IWF195" s="22"/>
      <c r="IWG195" s="13"/>
      <c r="IWH195" s="51"/>
      <c r="IWI195" s="231"/>
      <c r="IWJ195" s="231"/>
      <c r="IWK195" s="231"/>
      <c r="IWL195" s="22"/>
      <c r="IWM195" s="22"/>
      <c r="IWN195" s="22"/>
      <c r="IWO195" s="231"/>
      <c r="IWP195" s="22"/>
      <c r="IWQ195" s="22"/>
      <c r="IWR195" s="13"/>
      <c r="IWS195" s="51"/>
      <c r="IWT195" s="231"/>
      <c r="IWU195" s="231"/>
      <c r="IWV195" s="231"/>
      <c r="IWW195" s="22"/>
      <c r="IWX195" s="22"/>
      <c r="IWY195" s="22"/>
      <c r="IWZ195" s="231"/>
      <c r="IXA195" s="22"/>
      <c r="IXB195" s="22"/>
      <c r="IXC195" s="13"/>
      <c r="IXD195" s="51"/>
      <c r="IXE195" s="231"/>
      <c r="IXF195" s="231"/>
      <c r="IXG195" s="231"/>
      <c r="IXH195" s="22"/>
      <c r="IXI195" s="22"/>
      <c r="IXJ195" s="22"/>
      <c r="IXK195" s="231"/>
      <c r="IXL195" s="22"/>
      <c r="IXM195" s="22"/>
      <c r="IXN195" s="13"/>
      <c r="IXO195" s="51"/>
      <c r="IXP195" s="231"/>
      <c r="IXQ195" s="231"/>
      <c r="IXR195" s="231"/>
      <c r="IXS195" s="22"/>
      <c r="IXT195" s="22"/>
      <c r="IXU195" s="22"/>
      <c r="IXV195" s="231"/>
      <c r="IXW195" s="22"/>
      <c r="IXX195" s="22"/>
      <c r="IXY195" s="13"/>
      <c r="IXZ195" s="51"/>
      <c r="IYA195" s="231"/>
      <c r="IYB195" s="231"/>
      <c r="IYC195" s="231"/>
      <c r="IYD195" s="22"/>
      <c r="IYE195" s="22"/>
      <c r="IYF195" s="22"/>
      <c r="IYG195" s="231"/>
      <c r="IYH195" s="22"/>
      <c r="IYI195" s="22"/>
      <c r="IYJ195" s="13"/>
      <c r="IYK195" s="51"/>
      <c r="IYL195" s="231"/>
      <c r="IYM195" s="231"/>
      <c r="IYN195" s="231"/>
      <c r="IYO195" s="22"/>
      <c r="IYP195" s="22"/>
      <c r="IYQ195" s="22"/>
      <c r="IYR195" s="231"/>
      <c r="IYS195" s="22"/>
      <c r="IYT195" s="22"/>
      <c r="IYU195" s="13"/>
      <c r="IYV195" s="51"/>
      <c r="IYW195" s="231"/>
      <c r="IYX195" s="231"/>
      <c r="IYY195" s="231"/>
      <c r="IYZ195" s="22"/>
      <c r="IZA195" s="22"/>
      <c r="IZB195" s="22"/>
      <c r="IZC195" s="231"/>
      <c r="IZD195" s="22"/>
      <c r="IZE195" s="22"/>
      <c r="IZF195" s="13"/>
      <c r="IZG195" s="51"/>
      <c r="IZH195" s="231"/>
      <c r="IZI195" s="231"/>
      <c r="IZJ195" s="231"/>
      <c r="IZK195" s="22"/>
      <c r="IZL195" s="22"/>
      <c r="IZM195" s="22"/>
      <c r="IZN195" s="231"/>
      <c r="IZO195" s="22"/>
      <c r="IZP195" s="22"/>
      <c r="IZQ195" s="13"/>
      <c r="IZR195" s="51"/>
      <c r="IZS195" s="231"/>
      <c r="IZT195" s="231"/>
      <c r="IZU195" s="231"/>
      <c r="IZV195" s="22"/>
      <c r="IZW195" s="22"/>
      <c r="IZX195" s="22"/>
      <c r="IZY195" s="231"/>
      <c r="IZZ195" s="22"/>
      <c r="JAA195" s="22"/>
      <c r="JAB195" s="13"/>
      <c r="JAC195" s="51"/>
      <c r="JAD195" s="231"/>
      <c r="JAE195" s="231"/>
      <c r="JAF195" s="231"/>
      <c r="JAG195" s="22"/>
      <c r="JAH195" s="22"/>
      <c r="JAI195" s="22"/>
      <c r="JAJ195" s="231"/>
      <c r="JAK195" s="22"/>
      <c r="JAL195" s="22"/>
      <c r="JAM195" s="13"/>
      <c r="JAN195" s="51"/>
      <c r="JAO195" s="231"/>
      <c r="JAP195" s="231"/>
      <c r="JAQ195" s="231"/>
      <c r="JAR195" s="22"/>
      <c r="JAS195" s="22"/>
      <c r="JAT195" s="22"/>
      <c r="JAU195" s="231"/>
      <c r="JAV195" s="22"/>
      <c r="JAW195" s="22"/>
      <c r="JAX195" s="13"/>
      <c r="JAY195" s="51"/>
      <c r="JAZ195" s="231"/>
      <c r="JBA195" s="231"/>
      <c r="JBB195" s="231"/>
      <c r="JBC195" s="22"/>
      <c r="JBD195" s="22"/>
      <c r="JBE195" s="22"/>
      <c r="JBF195" s="231"/>
      <c r="JBG195" s="22"/>
      <c r="JBH195" s="22"/>
      <c r="JBI195" s="13"/>
      <c r="JBJ195" s="51"/>
      <c r="JBK195" s="231"/>
      <c r="JBL195" s="231"/>
      <c r="JBM195" s="231"/>
      <c r="JBN195" s="22"/>
      <c r="JBO195" s="22"/>
      <c r="JBP195" s="22"/>
      <c r="JBQ195" s="231"/>
      <c r="JBR195" s="22"/>
      <c r="JBS195" s="22"/>
      <c r="JBT195" s="13"/>
      <c r="JBU195" s="51"/>
      <c r="JBV195" s="231"/>
      <c r="JBW195" s="231"/>
      <c r="JBX195" s="231"/>
      <c r="JBY195" s="22"/>
      <c r="JBZ195" s="22"/>
      <c r="JCA195" s="22"/>
      <c r="JCB195" s="231"/>
      <c r="JCC195" s="22"/>
      <c r="JCD195" s="22"/>
      <c r="JCE195" s="13"/>
      <c r="JCF195" s="51"/>
      <c r="JCG195" s="231"/>
      <c r="JCH195" s="231"/>
      <c r="JCI195" s="231"/>
      <c r="JCJ195" s="22"/>
      <c r="JCK195" s="22"/>
      <c r="JCL195" s="22"/>
      <c r="JCM195" s="231"/>
      <c r="JCN195" s="22"/>
      <c r="JCO195" s="22"/>
      <c r="JCP195" s="13"/>
      <c r="JCQ195" s="51"/>
      <c r="JCR195" s="231"/>
      <c r="JCS195" s="231"/>
      <c r="JCT195" s="231"/>
      <c r="JCU195" s="22"/>
      <c r="JCV195" s="22"/>
      <c r="JCW195" s="22"/>
      <c r="JCX195" s="231"/>
      <c r="JCY195" s="22"/>
      <c r="JCZ195" s="22"/>
      <c r="JDA195" s="13"/>
      <c r="JDB195" s="51"/>
      <c r="JDC195" s="231"/>
      <c r="JDD195" s="231"/>
      <c r="JDE195" s="231"/>
      <c r="JDF195" s="22"/>
      <c r="JDG195" s="22"/>
      <c r="JDH195" s="22"/>
      <c r="JDI195" s="231"/>
      <c r="JDJ195" s="22"/>
      <c r="JDK195" s="22"/>
      <c r="JDL195" s="13"/>
      <c r="JDM195" s="51"/>
      <c r="JDN195" s="231"/>
      <c r="JDO195" s="231"/>
      <c r="JDP195" s="231"/>
      <c r="JDQ195" s="22"/>
      <c r="JDR195" s="22"/>
      <c r="JDS195" s="22"/>
      <c r="JDT195" s="231"/>
      <c r="JDU195" s="22"/>
      <c r="JDV195" s="22"/>
      <c r="JDW195" s="13"/>
      <c r="JDX195" s="51"/>
      <c r="JDY195" s="231"/>
      <c r="JDZ195" s="231"/>
      <c r="JEA195" s="231"/>
      <c r="JEB195" s="22"/>
      <c r="JEC195" s="22"/>
      <c r="JED195" s="22"/>
      <c r="JEE195" s="231"/>
      <c r="JEF195" s="22"/>
      <c r="JEG195" s="22"/>
      <c r="JEH195" s="13"/>
      <c r="JEI195" s="51"/>
      <c r="JEJ195" s="231"/>
      <c r="JEK195" s="231"/>
      <c r="JEL195" s="231"/>
      <c r="JEM195" s="22"/>
      <c r="JEN195" s="22"/>
      <c r="JEO195" s="22"/>
      <c r="JEP195" s="231"/>
      <c r="JEQ195" s="22"/>
      <c r="JER195" s="22"/>
      <c r="JES195" s="13"/>
      <c r="JET195" s="51"/>
      <c r="JEU195" s="231"/>
      <c r="JEV195" s="231"/>
      <c r="JEW195" s="231"/>
      <c r="JEX195" s="22"/>
      <c r="JEY195" s="22"/>
      <c r="JEZ195" s="22"/>
      <c r="JFA195" s="231"/>
      <c r="JFB195" s="22"/>
      <c r="JFC195" s="22"/>
      <c r="JFD195" s="13"/>
      <c r="JFE195" s="51"/>
      <c r="JFF195" s="231"/>
      <c r="JFG195" s="231"/>
      <c r="JFH195" s="231"/>
      <c r="JFI195" s="22"/>
      <c r="JFJ195" s="22"/>
      <c r="JFK195" s="22"/>
      <c r="JFL195" s="231"/>
      <c r="JFM195" s="22"/>
      <c r="JFN195" s="22"/>
      <c r="JFO195" s="13"/>
      <c r="JFP195" s="51"/>
      <c r="JFQ195" s="231"/>
      <c r="JFR195" s="231"/>
      <c r="JFS195" s="231"/>
      <c r="JFT195" s="22"/>
      <c r="JFU195" s="22"/>
      <c r="JFV195" s="22"/>
      <c r="JFW195" s="231"/>
      <c r="JFX195" s="22"/>
      <c r="JFY195" s="22"/>
      <c r="JFZ195" s="13"/>
      <c r="JGA195" s="51"/>
      <c r="JGB195" s="231"/>
      <c r="JGC195" s="231"/>
      <c r="JGD195" s="231"/>
      <c r="JGE195" s="22"/>
      <c r="JGF195" s="22"/>
      <c r="JGG195" s="22"/>
      <c r="JGH195" s="231"/>
      <c r="JGI195" s="22"/>
      <c r="JGJ195" s="22"/>
      <c r="JGK195" s="13"/>
      <c r="JGL195" s="51"/>
      <c r="JGM195" s="231"/>
      <c r="JGN195" s="231"/>
      <c r="JGO195" s="231"/>
      <c r="JGP195" s="22"/>
      <c r="JGQ195" s="22"/>
      <c r="JGR195" s="22"/>
      <c r="JGS195" s="231"/>
      <c r="JGT195" s="22"/>
      <c r="JGU195" s="22"/>
      <c r="JGV195" s="13"/>
      <c r="JGW195" s="51"/>
      <c r="JGX195" s="231"/>
      <c r="JGY195" s="231"/>
      <c r="JGZ195" s="231"/>
      <c r="JHA195" s="22"/>
      <c r="JHB195" s="22"/>
      <c r="JHC195" s="22"/>
      <c r="JHD195" s="231"/>
      <c r="JHE195" s="22"/>
      <c r="JHF195" s="22"/>
      <c r="JHG195" s="13"/>
      <c r="JHH195" s="51"/>
      <c r="JHI195" s="231"/>
      <c r="JHJ195" s="231"/>
      <c r="JHK195" s="231"/>
      <c r="JHL195" s="22"/>
      <c r="JHM195" s="22"/>
      <c r="JHN195" s="22"/>
      <c r="JHO195" s="231"/>
      <c r="JHP195" s="22"/>
      <c r="JHQ195" s="22"/>
      <c r="JHR195" s="13"/>
      <c r="JHS195" s="51"/>
      <c r="JHT195" s="231"/>
      <c r="JHU195" s="231"/>
      <c r="JHV195" s="231"/>
      <c r="JHW195" s="22"/>
      <c r="JHX195" s="22"/>
      <c r="JHY195" s="22"/>
      <c r="JHZ195" s="231"/>
      <c r="JIA195" s="22"/>
      <c r="JIB195" s="22"/>
      <c r="JIC195" s="13"/>
      <c r="JID195" s="51"/>
      <c r="JIE195" s="231"/>
      <c r="JIF195" s="231"/>
      <c r="JIG195" s="231"/>
      <c r="JIH195" s="22"/>
      <c r="JII195" s="22"/>
      <c r="JIJ195" s="22"/>
      <c r="JIK195" s="231"/>
      <c r="JIL195" s="22"/>
      <c r="JIM195" s="22"/>
      <c r="JIN195" s="13"/>
      <c r="JIO195" s="51"/>
      <c r="JIP195" s="231"/>
      <c r="JIQ195" s="231"/>
      <c r="JIR195" s="231"/>
      <c r="JIS195" s="22"/>
      <c r="JIT195" s="22"/>
      <c r="JIU195" s="22"/>
      <c r="JIV195" s="231"/>
      <c r="JIW195" s="22"/>
      <c r="JIX195" s="22"/>
      <c r="JIY195" s="13"/>
      <c r="JIZ195" s="51"/>
      <c r="JJA195" s="231"/>
      <c r="JJB195" s="231"/>
      <c r="JJC195" s="231"/>
      <c r="JJD195" s="22"/>
      <c r="JJE195" s="22"/>
      <c r="JJF195" s="22"/>
      <c r="JJG195" s="231"/>
      <c r="JJH195" s="22"/>
      <c r="JJI195" s="22"/>
      <c r="JJJ195" s="13"/>
      <c r="JJK195" s="51"/>
      <c r="JJL195" s="231"/>
      <c r="JJM195" s="231"/>
      <c r="JJN195" s="231"/>
      <c r="JJO195" s="22"/>
      <c r="JJP195" s="22"/>
      <c r="JJQ195" s="22"/>
      <c r="JJR195" s="231"/>
      <c r="JJS195" s="22"/>
      <c r="JJT195" s="22"/>
      <c r="JJU195" s="13"/>
      <c r="JJV195" s="51"/>
      <c r="JJW195" s="231"/>
      <c r="JJX195" s="231"/>
      <c r="JJY195" s="231"/>
      <c r="JJZ195" s="22"/>
      <c r="JKA195" s="22"/>
      <c r="JKB195" s="22"/>
      <c r="JKC195" s="231"/>
      <c r="JKD195" s="22"/>
      <c r="JKE195" s="22"/>
      <c r="JKF195" s="13"/>
      <c r="JKG195" s="51"/>
      <c r="JKH195" s="231"/>
      <c r="JKI195" s="231"/>
      <c r="JKJ195" s="231"/>
      <c r="JKK195" s="22"/>
      <c r="JKL195" s="22"/>
      <c r="JKM195" s="22"/>
      <c r="JKN195" s="231"/>
      <c r="JKO195" s="22"/>
      <c r="JKP195" s="22"/>
      <c r="JKQ195" s="13"/>
      <c r="JKR195" s="51"/>
      <c r="JKS195" s="231"/>
      <c r="JKT195" s="231"/>
      <c r="JKU195" s="231"/>
      <c r="JKV195" s="22"/>
      <c r="JKW195" s="22"/>
      <c r="JKX195" s="22"/>
      <c r="JKY195" s="231"/>
      <c r="JKZ195" s="22"/>
      <c r="JLA195" s="22"/>
      <c r="JLB195" s="13"/>
      <c r="JLC195" s="51"/>
      <c r="JLD195" s="231"/>
      <c r="JLE195" s="231"/>
      <c r="JLF195" s="231"/>
      <c r="JLG195" s="22"/>
      <c r="JLH195" s="22"/>
      <c r="JLI195" s="22"/>
      <c r="JLJ195" s="231"/>
      <c r="JLK195" s="22"/>
      <c r="JLL195" s="22"/>
      <c r="JLM195" s="13"/>
      <c r="JLN195" s="51"/>
      <c r="JLO195" s="231"/>
      <c r="JLP195" s="231"/>
      <c r="JLQ195" s="231"/>
      <c r="JLR195" s="22"/>
      <c r="JLS195" s="22"/>
      <c r="JLT195" s="22"/>
      <c r="JLU195" s="231"/>
      <c r="JLV195" s="22"/>
      <c r="JLW195" s="22"/>
      <c r="JLX195" s="13"/>
      <c r="JLY195" s="51"/>
      <c r="JLZ195" s="231"/>
      <c r="JMA195" s="231"/>
      <c r="JMB195" s="231"/>
      <c r="JMC195" s="22"/>
      <c r="JMD195" s="22"/>
      <c r="JME195" s="22"/>
      <c r="JMF195" s="231"/>
      <c r="JMG195" s="22"/>
      <c r="JMH195" s="22"/>
      <c r="JMI195" s="13"/>
      <c r="JMJ195" s="51"/>
      <c r="JMK195" s="231"/>
      <c r="JML195" s="231"/>
      <c r="JMM195" s="231"/>
      <c r="JMN195" s="22"/>
      <c r="JMO195" s="22"/>
      <c r="JMP195" s="22"/>
      <c r="JMQ195" s="231"/>
      <c r="JMR195" s="22"/>
      <c r="JMS195" s="22"/>
      <c r="JMT195" s="13"/>
      <c r="JMU195" s="51"/>
      <c r="JMV195" s="231"/>
      <c r="JMW195" s="231"/>
      <c r="JMX195" s="231"/>
      <c r="JMY195" s="22"/>
      <c r="JMZ195" s="22"/>
      <c r="JNA195" s="22"/>
      <c r="JNB195" s="231"/>
      <c r="JNC195" s="22"/>
      <c r="JND195" s="22"/>
      <c r="JNE195" s="13"/>
      <c r="JNF195" s="51"/>
      <c r="JNG195" s="231"/>
      <c r="JNH195" s="231"/>
      <c r="JNI195" s="231"/>
      <c r="JNJ195" s="22"/>
      <c r="JNK195" s="22"/>
      <c r="JNL195" s="22"/>
      <c r="JNM195" s="231"/>
      <c r="JNN195" s="22"/>
      <c r="JNO195" s="22"/>
      <c r="JNP195" s="13"/>
      <c r="JNQ195" s="51"/>
      <c r="JNR195" s="231"/>
      <c r="JNS195" s="231"/>
      <c r="JNT195" s="231"/>
      <c r="JNU195" s="22"/>
      <c r="JNV195" s="22"/>
      <c r="JNW195" s="22"/>
      <c r="JNX195" s="231"/>
      <c r="JNY195" s="22"/>
      <c r="JNZ195" s="22"/>
      <c r="JOA195" s="13"/>
      <c r="JOB195" s="51"/>
      <c r="JOC195" s="231"/>
      <c r="JOD195" s="231"/>
      <c r="JOE195" s="231"/>
      <c r="JOF195" s="22"/>
      <c r="JOG195" s="22"/>
      <c r="JOH195" s="22"/>
      <c r="JOI195" s="231"/>
      <c r="JOJ195" s="22"/>
      <c r="JOK195" s="22"/>
      <c r="JOL195" s="13"/>
      <c r="JOM195" s="51"/>
      <c r="JON195" s="231"/>
      <c r="JOO195" s="231"/>
      <c r="JOP195" s="231"/>
      <c r="JOQ195" s="22"/>
      <c r="JOR195" s="22"/>
      <c r="JOS195" s="22"/>
      <c r="JOT195" s="231"/>
      <c r="JOU195" s="22"/>
      <c r="JOV195" s="22"/>
      <c r="JOW195" s="13"/>
      <c r="JOX195" s="51"/>
      <c r="JOY195" s="231"/>
      <c r="JOZ195" s="231"/>
      <c r="JPA195" s="231"/>
      <c r="JPB195" s="22"/>
      <c r="JPC195" s="22"/>
      <c r="JPD195" s="22"/>
      <c r="JPE195" s="231"/>
      <c r="JPF195" s="22"/>
      <c r="JPG195" s="22"/>
      <c r="JPH195" s="13"/>
      <c r="JPI195" s="51"/>
      <c r="JPJ195" s="231"/>
      <c r="JPK195" s="231"/>
      <c r="JPL195" s="231"/>
      <c r="JPM195" s="22"/>
      <c r="JPN195" s="22"/>
      <c r="JPO195" s="22"/>
      <c r="JPP195" s="231"/>
      <c r="JPQ195" s="22"/>
      <c r="JPR195" s="22"/>
      <c r="JPS195" s="13"/>
      <c r="JPT195" s="51"/>
      <c r="JPU195" s="231"/>
      <c r="JPV195" s="231"/>
      <c r="JPW195" s="231"/>
      <c r="JPX195" s="22"/>
      <c r="JPY195" s="22"/>
      <c r="JPZ195" s="22"/>
      <c r="JQA195" s="231"/>
      <c r="JQB195" s="22"/>
      <c r="JQC195" s="22"/>
      <c r="JQD195" s="13"/>
      <c r="JQE195" s="51"/>
      <c r="JQF195" s="231"/>
      <c r="JQG195" s="231"/>
      <c r="JQH195" s="231"/>
      <c r="JQI195" s="22"/>
      <c r="JQJ195" s="22"/>
      <c r="JQK195" s="22"/>
      <c r="JQL195" s="231"/>
      <c r="JQM195" s="22"/>
      <c r="JQN195" s="22"/>
      <c r="JQO195" s="13"/>
      <c r="JQP195" s="51"/>
      <c r="JQQ195" s="231"/>
      <c r="JQR195" s="231"/>
      <c r="JQS195" s="231"/>
      <c r="JQT195" s="22"/>
      <c r="JQU195" s="22"/>
      <c r="JQV195" s="22"/>
      <c r="JQW195" s="231"/>
      <c r="JQX195" s="22"/>
      <c r="JQY195" s="22"/>
      <c r="JQZ195" s="13"/>
      <c r="JRA195" s="51"/>
      <c r="JRB195" s="231"/>
      <c r="JRC195" s="231"/>
      <c r="JRD195" s="231"/>
      <c r="JRE195" s="22"/>
      <c r="JRF195" s="22"/>
      <c r="JRG195" s="22"/>
      <c r="JRH195" s="231"/>
      <c r="JRI195" s="22"/>
      <c r="JRJ195" s="22"/>
      <c r="JRK195" s="13"/>
      <c r="JRL195" s="51"/>
      <c r="JRM195" s="231"/>
      <c r="JRN195" s="231"/>
      <c r="JRO195" s="231"/>
      <c r="JRP195" s="22"/>
      <c r="JRQ195" s="22"/>
      <c r="JRR195" s="22"/>
      <c r="JRS195" s="231"/>
      <c r="JRT195" s="22"/>
      <c r="JRU195" s="22"/>
      <c r="JRV195" s="13"/>
      <c r="JRW195" s="51"/>
      <c r="JRX195" s="231"/>
      <c r="JRY195" s="231"/>
      <c r="JRZ195" s="231"/>
      <c r="JSA195" s="22"/>
      <c r="JSB195" s="22"/>
      <c r="JSC195" s="22"/>
      <c r="JSD195" s="231"/>
      <c r="JSE195" s="22"/>
      <c r="JSF195" s="22"/>
      <c r="JSG195" s="13"/>
      <c r="JSH195" s="51"/>
      <c r="JSI195" s="231"/>
      <c r="JSJ195" s="231"/>
      <c r="JSK195" s="231"/>
      <c r="JSL195" s="22"/>
      <c r="JSM195" s="22"/>
      <c r="JSN195" s="22"/>
      <c r="JSO195" s="231"/>
      <c r="JSP195" s="22"/>
      <c r="JSQ195" s="22"/>
      <c r="JSR195" s="13"/>
      <c r="JSS195" s="51"/>
      <c r="JST195" s="231"/>
      <c r="JSU195" s="231"/>
      <c r="JSV195" s="231"/>
      <c r="JSW195" s="22"/>
      <c r="JSX195" s="22"/>
      <c r="JSY195" s="22"/>
      <c r="JSZ195" s="231"/>
      <c r="JTA195" s="22"/>
      <c r="JTB195" s="22"/>
      <c r="JTC195" s="13"/>
      <c r="JTD195" s="51"/>
      <c r="JTE195" s="231"/>
      <c r="JTF195" s="231"/>
      <c r="JTG195" s="231"/>
      <c r="JTH195" s="22"/>
      <c r="JTI195" s="22"/>
      <c r="JTJ195" s="22"/>
      <c r="JTK195" s="231"/>
      <c r="JTL195" s="22"/>
      <c r="JTM195" s="22"/>
      <c r="JTN195" s="13"/>
      <c r="JTO195" s="51"/>
      <c r="JTP195" s="231"/>
      <c r="JTQ195" s="231"/>
      <c r="JTR195" s="231"/>
      <c r="JTS195" s="22"/>
      <c r="JTT195" s="22"/>
      <c r="JTU195" s="22"/>
      <c r="JTV195" s="231"/>
      <c r="JTW195" s="22"/>
      <c r="JTX195" s="22"/>
      <c r="JTY195" s="13"/>
      <c r="JTZ195" s="51"/>
      <c r="JUA195" s="231"/>
      <c r="JUB195" s="231"/>
      <c r="JUC195" s="231"/>
      <c r="JUD195" s="22"/>
      <c r="JUE195" s="22"/>
      <c r="JUF195" s="22"/>
      <c r="JUG195" s="231"/>
      <c r="JUH195" s="22"/>
      <c r="JUI195" s="22"/>
      <c r="JUJ195" s="13"/>
      <c r="JUK195" s="51"/>
      <c r="JUL195" s="231"/>
      <c r="JUM195" s="231"/>
      <c r="JUN195" s="231"/>
      <c r="JUO195" s="22"/>
      <c r="JUP195" s="22"/>
      <c r="JUQ195" s="22"/>
      <c r="JUR195" s="231"/>
      <c r="JUS195" s="22"/>
      <c r="JUT195" s="22"/>
      <c r="JUU195" s="13"/>
      <c r="JUV195" s="51"/>
      <c r="JUW195" s="231"/>
      <c r="JUX195" s="231"/>
      <c r="JUY195" s="231"/>
      <c r="JUZ195" s="22"/>
      <c r="JVA195" s="22"/>
      <c r="JVB195" s="22"/>
      <c r="JVC195" s="231"/>
      <c r="JVD195" s="22"/>
      <c r="JVE195" s="22"/>
      <c r="JVF195" s="13"/>
      <c r="JVG195" s="51"/>
      <c r="JVH195" s="231"/>
      <c r="JVI195" s="231"/>
      <c r="JVJ195" s="231"/>
      <c r="JVK195" s="22"/>
      <c r="JVL195" s="22"/>
      <c r="JVM195" s="22"/>
      <c r="JVN195" s="231"/>
      <c r="JVO195" s="22"/>
      <c r="JVP195" s="22"/>
      <c r="JVQ195" s="13"/>
      <c r="JVR195" s="51"/>
      <c r="JVS195" s="231"/>
      <c r="JVT195" s="231"/>
      <c r="JVU195" s="231"/>
      <c r="JVV195" s="22"/>
      <c r="JVW195" s="22"/>
      <c r="JVX195" s="22"/>
      <c r="JVY195" s="231"/>
      <c r="JVZ195" s="22"/>
      <c r="JWA195" s="22"/>
      <c r="JWB195" s="13"/>
      <c r="JWC195" s="51"/>
      <c r="JWD195" s="231"/>
      <c r="JWE195" s="231"/>
      <c r="JWF195" s="231"/>
      <c r="JWG195" s="22"/>
      <c r="JWH195" s="22"/>
      <c r="JWI195" s="22"/>
      <c r="JWJ195" s="231"/>
      <c r="JWK195" s="22"/>
      <c r="JWL195" s="22"/>
      <c r="JWM195" s="13"/>
      <c r="JWN195" s="51"/>
      <c r="JWO195" s="231"/>
      <c r="JWP195" s="231"/>
      <c r="JWQ195" s="231"/>
      <c r="JWR195" s="22"/>
      <c r="JWS195" s="22"/>
      <c r="JWT195" s="22"/>
      <c r="JWU195" s="231"/>
      <c r="JWV195" s="22"/>
      <c r="JWW195" s="22"/>
      <c r="JWX195" s="13"/>
      <c r="JWY195" s="51"/>
      <c r="JWZ195" s="231"/>
      <c r="JXA195" s="231"/>
      <c r="JXB195" s="231"/>
      <c r="JXC195" s="22"/>
      <c r="JXD195" s="22"/>
      <c r="JXE195" s="22"/>
      <c r="JXF195" s="231"/>
      <c r="JXG195" s="22"/>
      <c r="JXH195" s="22"/>
      <c r="JXI195" s="13"/>
      <c r="JXJ195" s="51"/>
      <c r="JXK195" s="231"/>
      <c r="JXL195" s="231"/>
      <c r="JXM195" s="231"/>
      <c r="JXN195" s="22"/>
      <c r="JXO195" s="22"/>
      <c r="JXP195" s="22"/>
      <c r="JXQ195" s="231"/>
      <c r="JXR195" s="22"/>
      <c r="JXS195" s="22"/>
      <c r="JXT195" s="13"/>
      <c r="JXU195" s="51"/>
      <c r="JXV195" s="231"/>
      <c r="JXW195" s="231"/>
      <c r="JXX195" s="231"/>
      <c r="JXY195" s="22"/>
      <c r="JXZ195" s="22"/>
      <c r="JYA195" s="22"/>
      <c r="JYB195" s="231"/>
      <c r="JYC195" s="22"/>
      <c r="JYD195" s="22"/>
      <c r="JYE195" s="13"/>
      <c r="JYF195" s="51"/>
      <c r="JYG195" s="231"/>
      <c r="JYH195" s="231"/>
      <c r="JYI195" s="231"/>
      <c r="JYJ195" s="22"/>
      <c r="JYK195" s="22"/>
      <c r="JYL195" s="22"/>
      <c r="JYM195" s="231"/>
      <c r="JYN195" s="22"/>
      <c r="JYO195" s="22"/>
      <c r="JYP195" s="13"/>
      <c r="JYQ195" s="51"/>
      <c r="JYR195" s="231"/>
      <c r="JYS195" s="231"/>
      <c r="JYT195" s="231"/>
      <c r="JYU195" s="22"/>
      <c r="JYV195" s="22"/>
      <c r="JYW195" s="22"/>
      <c r="JYX195" s="231"/>
      <c r="JYY195" s="22"/>
      <c r="JYZ195" s="22"/>
      <c r="JZA195" s="13"/>
      <c r="JZB195" s="51"/>
      <c r="JZC195" s="231"/>
      <c r="JZD195" s="231"/>
      <c r="JZE195" s="231"/>
      <c r="JZF195" s="22"/>
      <c r="JZG195" s="22"/>
      <c r="JZH195" s="22"/>
      <c r="JZI195" s="231"/>
      <c r="JZJ195" s="22"/>
      <c r="JZK195" s="22"/>
      <c r="JZL195" s="13"/>
      <c r="JZM195" s="51"/>
      <c r="JZN195" s="231"/>
      <c r="JZO195" s="231"/>
      <c r="JZP195" s="231"/>
      <c r="JZQ195" s="22"/>
      <c r="JZR195" s="22"/>
      <c r="JZS195" s="22"/>
      <c r="JZT195" s="231"/>
      <c r="JZU195" s="22"/>
      <c r="JZV195" s="22"/>
      <c r="JZW195" s="13"/>
      <c r="JZX195" s="51"/>
      <c r="JZY195" s="231"/>
      <c r="JZZ195" s="231"/>
      <c r="KAA195" s="231"/>
      <c r="KAB195" s="22"/>
      <c r="KAC195" s="22"/>
      <c r="KAD195" s="22"/>
      <c r="KAE195" s="231"/>
      <c r="KAF195" s="22"/>
      <c r="KAG195" s="22"/>
      <c r="KAH195" s="13"/>
      <c r="KAI195" s="51"/>
      <c r="KAJ195" s="231"/>
      <c r="KAK195" s="231"/>
      <c r="KAL195" s="231"/>
      <c r="KAM195" s="22"/>
      <c r="KAN195" s="22"/>
      <c r="KAO195" s="22"/>
      <c r="KAP195" s="231"/>
      <c r="KAQ195" s="22"/>
      <c r="KAR195" s="22"/>
      <c r="KAS195" s="13"/>
      <c r="KAT195" s="51"/>
      <c r="KAU195" s="231"/>
      <c r="KAV195" s="231"/>
      <c r="KAW195" s="231"/>
      <c r="KAX195" s="22"/>
      <c r="KAY195" s="22"/>
      <c r="KAZ195" s="22"/>
      <c r="KBA195" s="231"/>
      <c r="KBB195" s="22"/>
      <c r="KBC195" s="22"/>
      <c r="KBD195" s="13"/>
      <c r="KBE195" s="51"/>
      <c r="KBF195" s="231"/>
      <c r="KBG195" s="231"/>
      <c r="KBH195" s="231"/>
      <c r="KBI195" s="22"/>
      <c r="KBJ195" s="22"/>
      <c r="KBK195" s="22"/>
      <c r="KBL195" s="231"/>
      <c r="KBM195" s="22"/>
      <c r="KBN195" s="22"/>
      <c r="KBO195" s="13"/>
      <c r="KBP195" s="51"/>
      <c r="KBQ195" s="231"/>
      <c r="KBR195" s="231"/>
      <c r="KBS195" s="231"/>
      <c r="KBT195" s="22"/>
      <c r="KBU195" s="22"/>
      <c r="KBV195" s="22"/>
      <c r="KBW195" s="231"/>
      <c r="KBX195" s="22"/>
      <c r="KBY195" s="22"/>
      <c r="KBZ195" s="13"/>
      <c r="KCA195" s="51"/>
      <c r="KCB195" s="231"/>
      <c r="KCC195" s="231"/>
      <c r="KCD195" s="231"/>
      <c r="KCE195" s="22"/>
      <c r="KCF195" s="22"/>
      <c r="KCG195" s="22"/>
      <c r="KCH195" s="231"/>
      <c r="KCI195" s="22"/>
      <c r="KCJ195" s="22"/>
      <c r="KCK195" s="13"/>
      <c r="KCL195" s="51"/>
      <c r="KCM195" s="231"/>
      <c r="KCN195" s="231"/>
      <c r="KCO195" s="231"/>
      <c r="KCP195" s="22"/>
      <c r="KCQ195" s="22"/>
      <c r="KCR195" s="22"/>
      <c r="KCS195" s="231"/>
      <c r="KCT195" s="22"/>
      <c r="KCU195" s="22"/>
      <c r="KCV195" s="13"/>
      <c r="KCW195" s="51"/>
      <c r="KCX195" s="231"/>
      <c r="KCY195" s="231"/>
      <c r="KCZ195" s="231"/>
      <c r="KDA195" s="22"/>
      <c r="KDB195" s="22"/>
      <c r="KDC195" s="22"/>
      <c r="KDD195" s="231"/>
      <c r="KDE195" s="22"/>
      <c r="KDF195" s="22"/>
      <c r="KDG195" s="13"/>
      <c r="KDH195" s="51"/>
      <c r="KDI195" s="231"/>
      <c r="KDJ195" s="231"/>
      <c r="KDK195" s="231"/>
      <c r="KDL195" s="22"/>
      <c r="KDM195" s="22"/>
      <c r="KDN195" s="22"/>
      <c r="KDO195" s="231"/>
      <c r="KDP195" s="22"/>
      <c r="KDQ195" s="22"/>
      <c r="KDR195" s="13"/>
      <c r="KDS195" s="51"/>
      <c r="KDT195" s="231"/>
      <c r="KDU195" s="231"/>
      <c r="KDV195" s="231"/>
      <c r="KDW195" s="22"/>
      <c r="KDX195" s="22"/>
      <c r="KDY195" s="22"/>
      <c r="KDZ195" s="231"/>
      <c r="KEA195" s="22"/>
      <c r="KEB195" s="22"/>
      <c r="KEC195" s="13"/>
      <c r="KED195" s="51"/>
      <c r="KEE195" s="231"/>
      <c r="KEF195" s="231"/>
      <c r="KEG195" s="231"/>
      <c r="KEH195" s="22"/>
      <c r="KEI195" s="22"/>
      <c r="KEJ195" s="22"/>
      <c r="KEK195" s="231"/>
      <c r="KEL195" s="22"/>
      <c r="KEM195" s="22"/>
      <c r="KEN195" s="13"/>
      <c r="KEO195" s="51"/>
      <c r="KEP195" s="231"/>
      <c r="KEQ195" s="231"/>
      <c r="KER195" s="231"/>
      <c r="KES195" s="22"/>
      <c r="KET195" s="22"/>
      <c r="KEU195" s="22"/>
      <c r="KEV195" s="231"/>
      <c r="KEW195" s="22"/>
      <c r="KEX195" s="22"/>
      <c r="KEY195" s="13"/>
      <c r="KEZ195" s="51"/>
      <c r="KFA195" s="231"/>
      <c r="KFB195" s="231"/>
      <c r="KFC195" s="231"/>
      <c r="KFD195" s="22"/>
      <c r="KFE195" s="22"/>
      <c r="KFF195" s="22"/>
      <c r="KFG195" s="231"/>
      <c r="KFH195" s="22"/>
      <c r="KFI195" s="22"/>
      <c r="KFJ195" s="13"/>
      <c r="KFK195" s="51"/>
      <c r="KFL195" s="231"/>
      <c r="KFM195" s="231"/>
      <c r="KFN195" s="231"/>
      <c r="KFO195" s="22"/>
      <c r="KFP195" s="22"/>
      <c r="KFQ195" s="22"/>
      <c r="KFR195" s="231"/>
      <c r="KFS195" s="22"/>
      <c r="KFT195" s="22"/>
      <c r="KFU195" s="13"/>
      <c r="KFV195" s="51"/>
      <c r="KFW195" s="231"/>
      <c r="KFX195" s="231"/>
      <c r="KFY195" s="231"/>
      <c r="KFZ195" s="22"/>
      <c r="KGA195" s="22"/>
      <c r="KGB195" s="22"/>
      <c r="KGC195" s="231"/>
      <c r="KGD195" s="22"/>
      <c r="KGE195" s="22"/>
      <c r="KGF195" s="13"/>
      <c r="KGG195" s="51"/>
      <c r="KGH195" s="231"/>
      <c r="KGI195" s="231"/>
      <c r="KGJ195" s="231"/>
      <c r="KGK195" s="22"/>
      <c r="KGL195" s="22"/>
      <c r="KGM195" s="22"/>
      <c r="KGN195" s="231"/>
      <c r="KGO195" s="22"/>
      <c r="KGP195" s="22"/>
      <c r="KGQ195" s="13"/>
      <c r="KGR195" s="51"/>
      <c r="KGS195" s="231"/>
      <c r="KGT195" s="231"/>
      <c r="KGU195" s="231"/>
      <c r="KGV195" s="22"/>
      <c r="KGW195" s="22"/>
      <c r="KGX195" s="22"/>
      <c r="KGY195" s="231"/>
      <c r="KGZ195" s="22"/>
      <c r="KHA195" s="22"/>
      <c r="KHB195" s="13"/>
      <c r="KHC195" s="51"/>
      <c r="KHD195" s="231"/>
      <c r="KHE195" s="231"/>
      <c r="KHF195" s="231"/>
      <c r="KHG195" s="22"/>
      <c r="KHH195" s="22"/>
      <c r="KHI195" s="22"/>
      <c r="KHJ195" s="231"/>
      <c r="KHK195" s="22"/>
      <c r="KHL195" s="22"/>
      <c r="KHM195" s="13"/>
      <c r="KHN195" s="51"/>
      <c r="KHO195" s="231"/>
      <c r="KHP195" s="231"/>
      <c r="KHQ195" s="231"/>
      <c r="KHR195" s="22"/>
      <c r="KHS195" s="22"/>
      <c r="KHT195" s="22"/>
      <c r="KHU195" s="231"/>
      <c r="KHV195" s="22"/>
      <c r="KHW195" s="22"/>
      <c r="KHX195" s="13"/>
      <c r="KHY195" s="51"/>
      <c r="KHZ195" s="231"/>
      <c r="KIA195" s="231"/>
      <c r="KIB195" s="231"/>
      <c r="KIC195" s="22"/>
      <c r="KID195" s="22"/>
      <c r="KIE195" s="22"/>
      <c r="KIF195" s="231"/>
      <c r="KIG195" s="22"/>
      <c r="KIH195" s="22"/>
      <c r="KII195" s="13"/>
      <c r="KIJ195" s="51"/>
      <c r="KIK195" s="231"/>
      <c r="KIL195" s="231"/>
      <c r="KIM195" s="231"/>
      <c r="KIN195" s="22"/>
      <c r="KIO195" s="22"/>
      <c r="KIP195" s="22"/>
      <c r="KIQ195" s="231"/>
      <c r="KIR195" s="22"/>
      <c r="KIS195" s="22"/>
      <c r="KIT195" s="13"/>
      <c r="KIU195" s="51"/>
      <c r="KIV195" s="231"/>
      <c r="KIW195" s="231"/>
      <c r="KIX195" s="231"/>
      <c r="KIY195" s="22"/>
      <c r="KIZ195" s="22"/>
      <c r="KJA195" s="22"/>
      <c r="KJB195" s="231"/>
      <c r="KJC195" s="22"/>
      <c r="KJD195" s="22"/>
      <c r="KJE195" s="13"/>
      <c r="KJF195" s="51"/>
      <c r="KJG195" s="231"/>
      <c r="KJH195" s="231"/>
      <c r="KJI195" s="231"/>
      <c r="KJJ195" s="22"/>
      <c r="KJK195" s="22"/>
      <c r="KJL195" s="22"/>
      <c r="KJM195" s="231"/>
      <c r="KJN195" s="22"/>
      <c r="KJO195" s="22"/>
      <c r="KJP195" s="13"/>
      <c r="KJQ195" s="51"/>
      <c r="KJR195" s="231"/>
      <c r="KJS195" s="231"/>
      <c r="KJT195" s="231"/>
      <c r="KJU195" s="22"/>
      <c r="KJV195" s="22"/>
      <c r="KJW195" s="22"/>
      <c r="KJX195" s="231"/>
      <c r="KJY195" s="22"/>
      <c r="KJZ195" s="22"/>
      <c r="KKA195" s="13"/>
      <c r="KKB195" s="51"/>
      <c r="KKC195" s="231"/>
      <c r="KKD195" s="231"/>
      <c r="KKE195" s="231"/>
      <c r="KKF195" s="22"/>
      <c r="KKG195" s="22"/>
      <c r="KKH195" s="22"/>
      <c r="KKI195" s="231"/>
      <c r="KKJ195" s="22"/>
      <c r="KKK195" s="22"/>
      <c r="KKL195" s="13"/>
      <c r="KKM195" s="51"/>
      <c r="KKN195" s="231"/>
      <c r="KKO195" s="231"/>
      <c r="KKP195" s="231"/>
      <c r="KKQ195" s="22"/>
      <c r="KKR195" s="22"/>
      <c r="KKS195" s="22"/>
      <c r="KKT195" s="231"/>
      <c r="KKU195" s="22"/>
      <c r="KKV195" s="22"/>
      <c r="KKW195" s="13"/>
      <c r="KKX195" s="51"/>
      <c r="KKY195" s="231"/>
      <c r="KKZ195" s="231"/>
      <c r="KLA195" s="231"/>
      <c r="KLB195" s="22"/>
      <c r="KLC195" s="22"/>
      <c r="KLD195" s="22"/>
      <c r="KLE195" s="231"/>
      <c r="KLF195" s="22"/>
      <c r="KLG195" s="22"/>
      <c r="KLH195" s="13"/>
      <c r="KLI195" s="51"/>
      <c r="KLJ195" s="231"/>
      <c r="KLK195" s="231"/>
      <c r="KLL195" s="231"/>
      <c r="KLM195" s="22"/>
      <c r="KLN195" s="22"/>
      <c r="KLO195" s="22"/>
      <c r="KLP195" s="231"/>
      <c r="KLQ195" s="22"/>
      <c r="KLR195" s="22"/>
      <c r="KLS195" s="13"/>
      <c r="KLT195" s="51"/>
      <c r="KLU195" s="231"/>
      <c r="KLV195" s="231"/>
      <c r="KLW195" s="231"/>
      <c r="KLX195" s="22"/>
      <c r="KLY195" s="22"/>
      <c r="KLZ195" s="22"/>
      <c r="KMA195" s="231"/>
      <c r="KMB195" s="22"/>
      <c r="KMC195" s="22"/>
      <c r="KMD195" s="13"/>
      <c r="KME195" s="51"/>
      <c r="KMF195" s="231"/>
      <c r="KMG195" s="231"/>
      <c r="KMH195" s="231"/>
      <c r="KMI195" s="22"/>
      <c r="KMJ195" s="22"/>
      <c r="KMK195" s="22"/>
      <c r="KML195" s="231"/>
      <c r="KMM195" s="22"/>
      <c r="KMN195" s="22"/>
      <c r="KMO195" s="13"/>
      <c r="KMP195" s="51"/>
      <c r="KMQ195" s="231"/>
      <c r="KMR195" s="231"/>
      <c r="KMS195" s="231"/>
      <c r="KMT195" s="22"/>
      <c r="KMU195" s="22"/>
      <c r="KMV195" s="22"/>
      <c r="KMW195" s="231"/>
      <c r="KMX195" s="22"/>
      <c r="KMY195" s="22"/>
      <c r="KMZ195" s="13"/>
      <c r="KNA195" s="51"/>
      <c r="KNB195" s="231"/>
      <c r="KNC195" s="231"/>
      <c r="KND195" s="231"/>
      <c r="KNE195" s="22"/>
      <c r="KNF195" s="22"/>
      <c r="KNG195" s="22"/>
      <c r="KNH195" s="231"/>
      <c r="KNI195" s="22"/>
      <c r="KNJ195" s="22"/>
      <c r="KNK195" s="13"/>
      <c r="KNL195" s="51"/>
      <c r="KNM195" s="231"/>
      <c r="KNN195" s="231"/>
      <c r="KNO195" s="231"/>
      <c r="KNP195" s="22"/>
      <c r="KNQ195" s="22"/>
      <c r="KNR195" s="22"/>
      <c r="KNS195" s="231"/>
      <c r="KNT195" s="22"/>
      <c r="KNU195" s="22"/>
      <c r="KNV195" s="13"/>
      <c r="KNW195" s="51"/>
      <c r="KNX195" s="231"/>
      <c r="KNY195" s="231"/>
      <c r="KNZ195" s="231"/>
      <c r="KOA195" s="22"/>
      <c r="KOB195" s="22"/>
      <c r="KOC195" s="22"/>
      <c r="KOD195" s="231"/>
      <c r="KOE195" s="22"/>
      <c r="KOF195" s="22"/>
      <c r="KOG195" s="13"/>
      <c r="KOH195" s="51"/>
      <c r="KOI195" s="231"/>
      <c r="KOJ195" s="231"/>
      <c r="KOK195" s="231"/>
      <c r="KOL195" s="22"/>
      <c r="KOM195" s="22"/>
      <c r="KON195" s="22"/>
      <c r="KOO195" s="231"/>
      <c r="KOP195" s="22"/>
      <c r="KOQ195" s="22"/>
      <c r="KOR195" s="13"/>
      <c r="KOS195" s="51"/>
      <c r="KOT195" s="231"/>
      <c r="KOU195" s="231"/>
      <c r="KOV195" s="231"/>
      <c r="KOW195" s="22"/>
      <c r="KOX195" s="22"/>
      <c r="KOY195" s="22"/>
      <c r="KOZ195" s="231"/>
      <c r="KPA195" s="22"/>
      <c r="KPB195" s="22"/>
      <c r="KPC195" s="13"/>
      <c r="KPD195" s="51"/>
      <c r="KPE195" s="231"/>
      <c r="KPF195" s="231"/>
      <c r="KPG195" s="231"/>
      <c r="KPH195" s="22"/>
      <c r="KPI195" s="22"/>
      <c r="KPJ195" s="22"/>
      <c r="KPK195" s="231"/>
      <c r="KPL195" s="22"/>
      <c r="KPM195" s="22"/>
      <c r="KPN195" s="13"/>
      <c r="KPO195" s="51"/>
      <c r="KPP195" s="231"/>
      <c r="KPQ195" s="231"/>
      <c r="KPR195" s="231"/>
      <c r="KPS195" s="22"/>
      <c r="KPT195" s="22"/>
      <c r="KPU195" s="22"/>
      <c r="KPV195" s="231"/>
      <c r="KPW195" s="22"/>
      <c r="KPX195" s="22"/>
      <c r="KPY195" s="13"/>
      <c r="KPZ195" s="51"/>
      <c r="KQA195" s="231"/>
      <c r="KQB195" s="231"/>
      <c r="KQC195" s="231"/>
      <c r="KQD195" s="22"/>
      <c r="KQE195" s="22"/>
      <c r="KQF195" s="22"/>
      <c r="KQG195" s="231"/>
      <c r="KQH195" s="22"/>
      <c r="KQI195" s="22"/>
      <c r="KQJ195" s="13"/>
      <c r="KQK195" s="51"/>
      <c r="KQL195" s="231"/>
      <c r="KQM195" s="231"/>
      <c r="KQN195" s="231"/>
      <c r="KQO195" s="22"/>
      <c r="KQP195" s="22"/>
      <c r="KQQ195" s="22"/>
      <c r="KQR195" s="231"/>
      <c r="KQS195" s="22"/>
      <c r="KQT195" s="22"/>
      <c r="KQU195" s="13"/>
      <c r="KQV195" s="51"/>
      <c r="KQW195" s="231"/>
      <c r="KQX195" s="231"/>
      <c r="KQY195" s="231"/>
      <c r="KQZ195" s="22"/>
      <c r="KRA195" s="22"/>
      <c r="KRB195" s="22"/>
      <c r="KRC195" s="231"/>
      <c r="KRD195" s="22"/>
      <c r="KRE195" s="22"/>
      <c r="KRF195" s="13"/>
      <c r="KRG195" s="51"/>
      <c r="KRH195" s="231"/>
      <c r="KRI195" s="231"/>
      <c r="KRJ195" s="231"/>
      <c r="KRK195" s="22"/>
      <c r="KRL195" s="22"/>
      <c r="KRM195" s="22"/>
      <c r="KRN195" s="231"/>
      <c r="KRO195" s="22"/>
      <c r="KRP195" s="22"/>
      <c r="KRQ195" s="13"/>
      <c r="KRR195" s="51"/>
      <c r="KRS195" s="231"/>
      <c r="KRT195" s="231"/>
      <c r="KRU195" s="231"/>
      <c r="KRV195" s="22"/>
      <c r="KRW195" s="22"/>
      <c r="KRX195" s="22"/>
      <c r="KRY195" s="231"/>
      <c r="KRZ195" s="22"/>
      <c r="KSA195" s="22"/>
      <c r="KSB195" s="13"/>
      <c r="KSC195" s="51"/>
      <c r="KSD195" s="231"/>
      <c r="KSE195" s="231"/>
      <c r="KSF195" s="231"/>
      <c r="KSG195" s="22"/>
      <c r="KSH195" s="22"/>
      <c r="KSI195" s="22"/>
      <c r="KSJ195" s="231"/>
      <c r="KSK195" s="22"/>
      <c r="KSL195" s="22"/>
      <c r="KSM195" s="13"/>
      <c r="KSN195" s="51"/>
      <c r="KSO195" s="231"/>
      <c r="KSP195" s="231"/>
      <c r="KSQ195" s="231"/>
      <c r="KSR195" s="22"/>
      <c r="KSS195" s="22"/>
      <c r="KST195" s="22"/>
      <c r="KSU195" s="231"/>
      <c r="KSV195" s="22"/>
      <c r="KSW195" s="22"/>
      <c r="KSX195" s="13"/>
      <c r="KSY195" s="51"/>
      <c r="KSZ195" s="231"/>
      <c r="KTA195" s="231"/>
      <c r="KTB195" s="231"/>
      <c r="KTC195" s="22"/>
      <c r="KTD195" s="22"/>
      <c r="KTE195" s="22"/>
      <c r="KTF195" s="231"/>
      <c r="KTG195" s="22"/>
      <c r="KTH195" s="22"/>
      <c r="KTI195" s="13"/>
      <c r="KTJ195" s="51"/>
      <c r="KTK195" s="231"/>
      <c r="KTL195" s="231"/>
      <c r="KTM195" s="231"/>
      <c r="KTN195" s="22"/>
      <c r="KTO195" s="22"/>
      <c r="KTP195" s="22"/>
      <c r="KTQ195" s="231"/>
      <c r="KTR195" s="22"/>
      <c r="KTS195" s="22"/>
      <c r="KTT195" s="13"/>
      <c r="KTU195" s="51"/>
      <c r="KTV195" s="231"/>
      <c r="KTW195" s="231"/>
      <c r="KTX195" s="231"/>
      <c r="KTY195" s="22"/>
      <c r="KTZ195" s="22"/>
      <c r="KUA195" s="22"/>
      <c r="KUB195" s="231"/>
      <c r="KUC195" s="22"/>
      <c r="KUD195" s="22"/>
      <c r="KUE195" s="13"/>
      <c r="KUF195" s="51"/>
      <c r="KUG195" s="231"/>
      <c r="KUH195" s="231"/>
      <c r="KUI195" s="231"/>
      <c r="KUJ195" s="22"/>
      <c r="KUK195" s="22"/>
      <c r="KUL195" s="22"/>
      <c r="KUM195" s="231"/>
      <c r="KUN195" s="22"/>
      <c r="KUO195" s="22"/>
      <c r="KUP195" s="13"/>
      <c r="KUQ195" s="51"/>
      <c r="KUR195" s="231"/>
      <c r="KUS195" s="231"/>
      <c r="KUT195" s="231"/>
      <c r="KUU195" s="22"/>
      <c r="KUV195" s="22"/>
      <c r="KUW195" s="22"/>
      <c r="KUX195" s="231"/>
      <c r="KUY195" s="22"/>
      <c r="KUZ195" s="22"/>
      <c r="KVA195" s="13"/>
      <c r="KVB195" s="51"/>
      <c r="KVC195" s="231"/>
      <c r="KVD195" s="231"/>
      <c r="KVE195" s="231"/>
      <c r="KVF195" s="22"/>
      <c r="KVG195" s="22"/>
      <c r="KVH195" s="22"/>
      <c r="KVI195" s="231"/>
      <c r="KVJ195" s="22"/>
      <c r="KVK195" s="22"/>
      <c r="KVL195" s="13"/>
      <c r="KVM195" s="51"/>
      <c r="KVN195" s="231"/>
      <c r="KVO195" s="231"/>
      <c r="KVP195" s="231"/>
      <c r="KVQ195" s="22"/>
      <c r="KVR195" s="22"/>
      <c r="KVS195" s="22"/>
      <c r="KVT195" s="231"/>
      <c r="KVU195" s="22"/>
      <c r="KVV195" s="22"/>
      <c r="KVW195" s="13"/>
      <c r="KVX195" s="51"/>
      <c r="KVY195" s="231"/>
      <c r="KVZ195" s="231"/>
      <c r="KWA195" s="231"/>
      <c r="KWB195" s="22"/>
      <c r="KWC195" s="22"/>
      <c r="KWD195" s="22"/>
      <c r="KWE195" s="231"/>
      <c r="KWF195" s="22"/>
      <c r="KWG195" s="22"/>
      <c r="KWH195" s="13"/>
      <c r="KWI195" s="51"/>
      <c r="KWJ195" s="231"/>
      <c r="KWK195" s="231"/>
      <c r="KWL195" s="231"/>
      <c r="KWM195" s="22"/>
      <c r="KWN195" s="22"/>
      <c r="KWO195" s="22"/>
      <c r="KWP195" s="231"/>
      <c r="KWQ195" s="22"/>
      <c r="KWR195" s="22"/>
      <c r="KWS195" s="13"/>
      <c r="KWT195" s="51"/>
      <c r="KWU195" s="231"/>
      <c r="KWV195" s="231"/>
      <c r="KWW195" s="231"/>
      <c r="KWX195" s="22"/>
      <c r="KWY195" s="22"/>
      <c r="KWZ195" s="22"/>
      <c r="KXA195" s="231"/>
      <c r="KXB195" s="22"/>
      <c r="KXC195" s="22"/>
      <c r="KXD195" s="13"/>
      <c r="KXE195" s="51"/>
      <c r="KXF195" s="231"/>
      <c r="KXG195" s="231"/>
      <c r="KXH195" s="231"/>
      <c r="KXI195" s="22"/>
      <c r="KXJ195" s="22"/>
      <c r="KXK195" s="22"/>
      <c r="KXL195" s="231"/>
      <c r="KXM195" s="22"/>
      <c r="KXN195" s="22"/>
      <c r="KXO195" s="13"/>
      <c r="KXP195" s="51"/>
      <c r="KXQ195" s="231"/>
      <c r="KXR195" s="231"/>
      <c r="KXS195" s="231"/>
      <c r="KXT195" s="22"/>
      <c r="KXU195" s="22"/>
      <c r="KXV195" s="22"/>
      <c r="KXW195" s="231"/>
      <c r="KXX195" s="22"/>
      <c r="KXY195" s="22"/>
      <c r="KXZ195" s="13"/>
      <c r="KYA195" s="51"/>
      <c r="KYB195" s="231"/>
      <c r="KYC195" s="231"/>
      <c r="KYD195" s="231"/>
      <c r="KYE195" s="22"/>
      <c r="KYF195" s="22"/>
      <c r="KYG195" s="22"/>
      <c r="KYH195" s="231"/>
      <c r="KYI195" s="22"/>
      <c r="KYJ195" s="22"/>
      <c r="KYK195" s="13"/>
      <c r="KYL195" s="51"/>
      <c r="KYM195" s="231"/>
      <c r="KYN195" s="231"/>
      <c r="KYO195" s="231"/>
      <c r="KYP195" s="22"/>
      <c r="KYQ195" s="22"/>
      <c r="KYR195" s="22"/>
      <c r="KYS195" s="231"/>
      <c r="KYT195" s="22"/>
      <c r="KYU195" s="22"/>
      <c r="KYV195" s="13"/>
      <c r="KYW195" s="51"/>
      <c r="KYX195" s="231"/>
      <c r="KYY195" s="231"/>
      <c r="KYZ195" s="231"/>
      <c r="KZA195" s="22"/>
      <c r="KZB195" s="22"/>
      <c r="KZC195" s="22"/>
      <c r="KZD195" s="231"/>
      <c r="KZE195" s="22"/>
      <c r="KZF195" s="22"/>
      <c r="KZG195" s="13"/>
      <c r="KZH195" s="51"/>
      <c r="KZI195" s="231"/>
      <c r="KZJ195" s="231"/>
      <c r="KZK195" s="231"/>
      <c r="KZL195" s="22"/>
      <c r="KZM195" s="22"/>
      <c r="KZN195" s="22"/>
      <c r="KZO195" s="231"/>
      <c r="KZP195" s="22"/>
      <c r="KZQ195" s="22"/>
      <c r="KZR195" s="13"/>
      <c r="KZS195" s="51"/>
      <c r="KZT195" s="231"/>
      <c r="KZU195" s="231"/>
      <c r="KZV195" s="231"/>
      <c r="KZW195" s="22"/>
      <c r="KZX195" s="22"/>
      <c r="KZY195" s="22"/>
      <c r="KZZ195" s="231"/>
      <c r="LAA195" s="22"/>
      <c r="LAB195" s="22"/>
      <c r="LAC195" s="13"/>
      <c r="LAD195" s="51"/>
      <c r="LAE195" s="231"/>
      <c r="LAF195" s="231"/>
      <c r="LAG195" s="231"/>
      <c r="LAH195" s="22"/>
      <c r="LAI195" s="22"/>
      <c r="LAJ195" s="22"/>
      <c r="LAK195" s="231"/>
      <c r="LAL195" s="22"/>
      <c r="LAM195" s="22"/>
      <c r="LAN195" s="13"/>
      <c r="LAO195" s="51"/>
      <c r="LAP195" s="231"/>
      <c r="LAQ195" s="231"/>
      <c r="LAR195" s="231"/>
      <c r="LAS195" s="22"/>
      <c r="LAT195" s="22"/>
      <c r="LAU195" s="22"/>
      <c r="LAV195" s="231"/>
      <c r="LAW195" s="22"/>
      <c r="LAX195" s="22"/>
      <c r="LAY195" s="13"/>
      <c r="LAZ195" s="51"/>
      <c r="LBA195" s="231"/>
      <c r="LBB195" s="231"/>
      <c r="LBC195" s="231"/>
      <c r="LBD195" s="22"/>
      <c r="LBE195" s="22"/>
      <c r="LBF195" s="22"/>
      <c r="LBG195" s="231"/>
      <c r="LBH195" s="22"/>
      <c r="LBI195" s="22"/>
      <c r="LBJ195" s="13"/>
      <c r="LBK195" s="51"/>
      <c r="LBL195" s="231"/>
      <c r="LBM195" s="231"/>
      <c r="LBN195" s="231"/>
      <c r="LBO195" s="22"/>
      <c r="LBP195" s="22"/>
      <c r="LBQ195" s="22"/>
      <c r="LBR195" s="231"/>
      <c r="LBS195" s="22"/>
      <c r="LBT195" s="22"/>
      <c r="LBU195" s="13"/>
      <c r="LBV195" s="51"/>
      <c r="LBW195" s="231"/>
      <c r="LBX195" s="231"/>
      <c r="LBY195" s="231"/>
      <c r="LBZ195" s="22"/>
      <c r="LCA195" s="22"/>
      <c r="LCB195" s="22"/>
      <c r="LCC195" s="231"/>
      <c r="LCD195" s="22"/>
      <c r="LCE195" s="22"/>
      <c r="LCF195" s="13"/>
      <c r="LCG195" s="51"/>
      <c r="LCH195" s="231"/>
      <c r="LCI195" s="231"/>
      <c r="LCJ195" s="231"/>
      <c r="LCK195" s="22"/>
      <c r="LCL195" s="22"/>
      <c r="LCM195" s="22"/>
      <c r="LCN195" s="231"/>
      <c r="LCO195" s="22"/>
      <c r="LCP195" s="22"/>
      <c r="LCQ195" s="13"/>
      <c r="LCR195" s="51"/>
      <c r="LCS195" s="231"/>
      <c r="LCT195" s="231"/>
      <c r="LCU195" s="231"/>
      <c r="LCV195" s="22"/>
      <c r="LCW195" s="22"/>
      <c r="LCX195" s="22"/>
      <c r="LCY195" s="231"/>
      <c r="LCZ195" s="22"/>
      <c r="LDA195" s="22"/>
      <c r="LDB195" s="13"/>
      <c r="LDC195" s="51"/>
      <c r="LDD195" s="231"/>
      <c r="LDE195" s="231"/>
      <c r="LDF195" s="231"/>
      <c r="LDG195" s="22"/>
      <c r="LDH195" s="22"/>
      <c r="LDI195" s="22"/>
      <c r="LDJ195" s="231"/>
      <c r="LDK195" s="22"/>
      <c r="LDL195" s="22"/>
      <c r="LDM195" s="13"/>
      <c r="LDN195" s="51"/>
      <c r="LDO195" s="231"/>
      <c r="LDP195" s="231"/>
      <c r="LDQ195" s="231"/>
      <c r="LDR195" s="22"/>
      <c r="LDS195" s="22"/>
      <c r="LDT195" s="22"/>
      <c r="LDU195" s="231"/>
      <c r="LDV195" s="22"/>
      <c r="LDW195" s="22"/>
      <c r="LDX195" s="13"/>
      <c r="LDY195" s="51"/>
      <c r="LDZ195" s="231"/>
      <c r="LEA195" s="231"/>
      <c r="LEB195" s="231"/>
      <c r="LEC195" s="22"/>
      <c r="LED195" s="22"/>
      <c r="LEE195" s="22"/>
      <c r="LEF195" s="231"/>
      <c r="LEG195" s="22"/>
      <c r="LEH195" s="22"/>
      <c r="LEI195" s="13"/>
      <c r="LEJ195" s="51"/>
      <c r="LEK195" s="231"/>
      <c r="LEL195" s="231"/>
      <c r="LEM195" s="231"/>
      <c r="LEN195" s="22"/>
      <c r="LEO195" s="22"/>
      <c r="LEP195" s="22"/>
      <c r="LEQ195" s="231"/>
      <c r="LER195" s="22"/>
      <c r="LES195" s="22"/>
      <c r="LET195" s="13"/>
      <c r="LEU195" s="51"/>
      <c r="LEV195" s="231"/>
      <c r="LEW195" s="231"/>
      <c r="LEX195" s="231"/>
      <c r="LEY195" s="22"/>
      <c r="LEZ195" s="22"/>
      <c r="LFA195" s="22"/>
      <c r="LFB195" s="231"/>
      <c r="LFC195" s="22"/>
      <c r="LFD195" s="22"/>
      <c r="LFE195" s="13"/>
      <c r="LFF195" s="51"/>
      <c r="LFG195" s="231"/>
      <c r="LFH195" s="231"/>
      <c r="LFI195" s="231"/>
      <c r="LFJ195" s="22"/>
      <c r="LFK195" s="22"/>
      <c r="LFL195" s="22"/>
      <c r="LFM195" s="231"/>
      <c r="LFN195" s="22"/>
      <c r="LFO195" s="22"/>
      <c r="LFP195" s="13"/>
      <c r="LFQ195" s="51"/>
      <c r="LFR195" s="231"/>
      <c r="LFS195" s="231"/>
      <c r="LFT195" s="231"/>
      <c r="LFU195" s="22"/>
      <c r="LFV195" s="22"/>
      <c r="LFW195" s="22"/>
      <c r="LFX195" s="231"/>
      <c r="LFY195" s="22"/>
      <c r="LFZ195" s="22"/>
      <c r="LGA195" s="13"/>
      <c r="LGB195" s="51"/>
      <c r="LGC195" s="231"/>
      <c r="LGD195" s="231"/>
      <c r="LGE195" s="231"/>
      <c r="LGF195" s="22"/>
      <c r="LGG195" s="22"/>
      <c r="LGH195" s="22"/>
      <c r="LGI195" s="231"/>
      <c r="LGJ195" s="22"/>
      <c r="LGK195" s="22"/>
      <c r="LGL195" s="13"/>
      <c r="LGM195" s="51"/>
      <c r="LGN195" s="231"/>
      <c r="LGO195" s="231"/>
      <c r="LGP195" s="231"/>
      <c r="LGQ195" s="22"/>
      <c r="LGR195" s="22"/>
      <c r="LGS195" s="22"/>
      <c r="LGT195" s="231"/>
      <c r="LGU195" s="22"/>
      <c r="LGV195" s="22"/>
      <c r="LGW195" s="13"/>
      <c r="LGX195" s="51"/>
      <c r="LGY195" s="231"/>
      <c r="LGZ195" s="231"/>
      <c r="LHA195" s="231"/>
      <c r="LHB195" s="22"/>
      <c r="LHC195" s="22"/>
      <c r="LHD195" s="22"/>
      <c r="LHE195" s="231"/>
      <c r="LHF195" s="22"/>
      <c r="LHG195" s="22"/>
      <c r="LHH195" s="13"/>
      <c r="LHI195" s="51"/>
      <c r="LHJ195" s="231"/>
      <c r="LHK195" s="231"/>
      <c r="LHL195" s="231"/>
      <c r="LHM195" s="22"/>
      <c r="LHN195" s="22"/>
      <c r="LHO195" s="22"/>
      <c r="LHP195" s="231"/>
      <c r="LHQ195" s="22"/>
      <c r="LHR195" s="22"/>
      <c r="LHS195" s="13"/>
      <c r="LHT195" s="51"/>
      <c r="LHU195" s="231"/>
      <c r="LHV195" s="231"/>
      <c r="LHW195" s="231"/>
      <c r="LHX195" s="22"/>
      <c r="LHY195" s="22"/>
      <c r="LHZ195" s="22"/>
      <c r="LIA195" s="231"/>
      <c r="LIB195" s="22"/>
      <c r="LIC195" s="22"/>
      <c r="LID195" s="13"/>
      <c r="LIE195" s="51"/>
      <c r="LIF195" s="231"/>
      <c r="LIG195" s="231"/>
      <c r="LIH195" s="231"/>
      <c r="LII195" s="22"/>
      <c r="LIJ195" s="22"/>
      <c r="LIK195" s="22"/>
      <c r="LIL195" s="231"/>
      <c r="LIM195" s="22"/>
      <c r="LIN195" s="22"/>
      <c r="LIO195" s="13"/>
      <c r="LIP195" s="51"/>
      <c r="LIQ195" s="231"/>
      <c r="LIR195" s="231"/>
      <c r="LIS195" s="231"/>
      <c r="LIT195" s="22"/>
      <c r="LIU195" s="22"/>
      <c r="LIV195" s="22"/>
      <c r="LIW195" s="231"/>
      <c r="LIX195" s="22"/>
      <c r="LIY195" s="22"/>
      <c r="LIZ195" s="13"/>
      <c r="LJA195" s="51"/>
      <c r="LJB195" s="231"/>
      <c r="LJC195" s="231"/>
      <c r="LJD195" s="231"/>
      <c r="LJE195" s="22"/>
      <c r="LJF195" s="22"/>
      <c r="LJG195" s="22"/>
      <c r="LJH195" s="231"/>
      <c r="LJI195" s="22"/>
      <c r="LJJ195" s="22"/>
      <c r="LJK195" s="13"/>
      <c r="LJL195" s="51"/>
      <c r="LJM195" s="231"/>
      <c r="LJN195" s="231"/>
      <c r="LJO195" s="231"/>
      <c r="LJP195" s="22"/>
      <c r="LJQ195" s="22"/>
      <c r="LJR195" s="22"/>
      <c r="LJS195" s="231"/>
      <c r="LJT195" s="22"/>
      <c r="LJU195" s="22"/>
      <c r="LJV195" s="13"/>
      <c r="LJW195" s="51"/>
      <c r="LJX195" s="231"/>
      <c r="LJY195" s="231"/>
      <c r="LJZ195" s="231"/>
      <c r="LKA195" s="22"/>
      <c r="LKB195" s="22"/>
      <c r="LKC195" s="22"/>
      <c r="LKD195" s="231"/>
      <c r="LKE195" s="22"/>
      <c r="LKF195" s="22"/>
      <c r="LKG195" s="13"/>
      <c r="LKH195" s="51"/>
      <c r="LKI195" s="231"/>
      <c r="LKJ195" s="231"/>
      <c r="LKK195" s="231"/>
      <c r="LKL195" s="22"/>
      <c r="LKM195" s="22"/>
      <c r="LKN195" s="22"/>
      <c r="LKO195" s="231"/>
      <c r="LKP195" s="22"/>
      <c r="LKQ195" s="22"/>
      <c r="LKR195" s="13"/>
      <c r="LKS195" s="51"/>
      <c r="LKT195" s="231"/>
      <c r="LKU195" s="231"/>
      <c r="LKV195" s="231"/>
      <c r="LKW195" s="22"/>
      <c r="LKX195" s="22"/>
      <c r="LKY195" s="22"/>
      <c r="LKZ195" s="231"/>
      <c r="LLA195" s="22"/>
      <c r="LLB195" s="22"/>
      <c r="LLC195" s="13"/>
      <c r="LLD195" s="51"/>
      <c r="LLE195" s="231"/>
      <c r="LLF195" s="231"/>
      <c r="LLG195" s="231"/>
      <c r="LLH195" s="22"/>
      <c r="LLI195" s="22"/>
      <c r="LLJ195" s="22"/>
      <c r="LLK195" s="231"/>
      <c r="LLL195" s="22"/>
      <c r="LLM195" s="22"/>
      <c r="LLN195" s="13"/>
      <c r="LLO195" s="51"/>
      <c r="LLP195" s="231"/>
      <c r="LLQ195" s="231"/>
      <c r="LLR195" s="231"/>
      <c r="LLS195" s="22"/>
      <c r="LLT195" s="22"/>
      <c r="LLU195" s="22"/>
      <c r="LLV195" s="231"/>
      <c r="LLW195" s="22"/>
      <c r="LLX195" s="22"/>
      <c r="LLY195" s="13"/>
      <c r="LLZ195" s="51"/>
      <c r="LMA195" s="231"/>
      <c r="LMB195" s="231"/>
      <c r="LMC195" s="231"/>
      <c r="LMD195" s="22"/>
      <c r="LME195" s="22"/>
      <c r="LMF195" s="22"/>
      <c r="LMG195" s="231"/>
      <c r="LMH195" s="22"/>
      <c r="LMI195" s="22"/>
      <c r="LMJ195" s="13"/>
      <c r="LMK195" s="51"/>
      <c r="LML195" s="231"/>
      <c r="LMM195" s="231"/>
      <c r="LMN195" s="231"/>
      <c r="LMO195" s="22"/>
      <c r="LMP195" s="22"/>
      <c r="LMQ195" s="22"/>
      <c r="LMR195" s="231"/>
      <c r="LMS195" s="22"/>
      <c r="LMT195" s="22"/>
      <c r="LMU195" s="13"/>
      <c r="LMV195" s="51"/>
      <c r="LMW195" s="231"/>
      <c r="LMX195" s="231"/>
      <c r="LMY195" s="231"/>
      <c r="LMZ195" s="22"/>
      <c r="LNA195" s="22"/>
      <c r="LNB195" s="22"/>
      <c r="LNC195" s="231"/>
      <c r="LND195" s="22"/>
      <c r="LNE195" s="22"/>
      <c r="LNF195" s="13"/>
      <c r="LNG195" s="51"/>
      <c r="LNH195" s="231"/>
      <c r="LNI195" s="231"/>
      <c r="LNJ195" s="231"/>
      <c r="LNK195" s="22"/>
      <c r="LNL195" s="22"/>
      <c r="LNM195" s="22"/>
      <c r="LNN195" s="231"/>
      <c r="LNO195" s="22"/>
      <c r="LNP195" s="22"/>
      <c r="LNQ195" s="13"/>
      <c r="LNR195" s="51"/>
      <c r="LNS195" s="231"/>
      <c r="LNT195" s="231"/>
      <c r="LNU195" s="231"/>
      <c r="LNV195" s="22"/>
      <c r="LNW195" s="22"/>
      <c r="LNX195" s="22"/>
      <c r="LNY195" s="231"/>
      <c r="LNZ195" s="22"/>
      <c r="LOA195" s="22"/>
      <c r="LOB195" s="13"/>
      <c r="LOC195" s="51"/>
      <c r="LOD195" s="231"/>
      <c r="LOE195" s="231"/>
      <c r="LOF195" s="231"/>
      <c r="LOG195" s="22"/>
      <c r="LOH195" s="22"/>
      <c r="LOI195" s="22"/>
      <c r="LOJ195" s="231"/>
      <c r="LOK195" s="22"/>
      <c r="LOL195" s="22"/>
      <c r="LOM195" s="13"/>
      <c r="LON195" s="51"/>
      <c r="LOO195" s="231"/>
      <c r="LOP195" s="231"/>
      <c r="LOQ195" s="231"/>
      <c r="LOR195" s="22"/>
      <c r="LOS195" s="22"/>
      <c r="LOT195" s="22"/>
      <c r="LOU195" s="231"/>
      <c r="LOV195" s="22"/>
      <c r="LOW195" s="22"/>
      <c r="LOX195" s="13"/>
      <c r="LOY195" s="51"/>
      <c r="LOZ195" s="231"/>
      <c r="LPA195" s="231"/>
      <c r="LPB195" s="231"/>
      <c r="LPC195" s="22"/>
      <c r="LPD195" s="22"/>
      <c r="LPE195" s="22"/>
      <c r="LPF195" s="231"/>
      <c r="LPG195" s="22"/>
      <c r="LPH195" s="22"/>
      <c r="LPI195" s="13"/>
      <c r="LPJ195" s="51"/>
      <c r="LPK195" s="231"/>
      <c r="LPL195" s="231"/>
      <c r="LPM195" s="231"/>
      <c r="LPN195" s="22"/>
      <c r="LPO195" s="22"/>
      <c r="LPP195" s="22"/>
      <c r="LPQ195" s="231"/>
      <c r="LPR195" s="22"/>
      <c r="LPS195" s="22"/>
      <c r="LPT195" s="13"/>
      <c r="LPU195" s="51"/>
      <c r="LPV195" s="231"/>
      <c r="LPW195" s="231"/>
      <c r="LPX195" s="231"/>
      <c r="LPY195" s="22"/>
      <c r="LPZ195" s="22"/>
      <c r="LQA195" s="22"/>
      <c r="LQB195" s="231"/>
      <c r="LQC195" s="22"/>
      <c r="LQD195" s="22"/>
      <c r="LQE195" s="13"/>
      <c r="LQF195" s="51"/>
      <c r="LQG195" s="231"/>
      <c r="LQH195" s="231"/>
      <c r="LQI195" s="231"/>
      <c r="LQJ195" s="22"/>
      <c r="LQK195" s="22"/>
      <c r="LQL195" s="22"/>
      <c r="LQM195" s="231"/>
      <c r="LQN195" s="22"/>
      <c r="LQO195" s="22"/>
      <c r="LQP195" s="13"/>
      <c r="LQQ195" s="51"/>
      <c r="LQR195" s="231"/>
      <c r="LQS195" s="231"/>
      <c r="LQT195" s="231"/>
      <c r="LQU195" s="22"/>
      <c r="LQV195" s="22"/>
      <c r="LQW195" s="22"/>
      <c r="LQX195" s="231"/>
      <c r="LQY195" s="22"/>
      <c r="LQZ195" s="22"/>
      <c r="LRA195" s="13"/>
      <c r="LRB195" s="51"/>
      <c r="LRC195" s="231"/>
      <c r="LRD195" s="231"/>
      <c r="LRE195" s="231"/>
      <c r="LRF195" s="22"/>
      <c r="LRG195" s="22"/>
      <c r="LRH195" s="22"/>
      <c r="LRI195" s="231"/>
      <c r="LRJ195" s="22"/>
      <c r="LRK195" s="22"/>
      <c r="LRL195" s="13"/>
      <c r="LRM195" s="51"/>
      <c r="LRN195" s="231"/>
      <c r="LRO195" s="231"/>
      <c r="LRP195" s="231"/>
      <c r="LRQ195" s="22"/>
      <c r="LRR195" s="22"/>
      <c r="LRS195" s="22"/>
      <c r="LRT195" s="231"/>
      <c r="LRU195" s="22"/>
      <c r="LRV195" s="22"/>
      <c r="LRW195" s="13"/>
      <c r="LRX195" s="51"/>
      <c r="LRY195" s="231"/>
      <c r="LRZ195" s="231"/>
      <c r="LSA195" s="231"/>
      <c r="LSB195" s="22"/>
      <c r="LSC195" s="22"/>
      <c r="LSD195" s="22"/>
      <c r="LSE195" s="231"/>
      <c r="LSF195" s="22"/>
      <c r="LSG195" s="22"/>
      <c r="LSH195" s="13"/>
      <c r="LSI195" s="51"/>
      <c r="LSJ195" s="231"/>
      <c r="LSK195" s="231"/>
      <c r="LSL195" s="231"/>
      <c r="LSM195" s="22"/>
      <c r="LSN195" s="22"/>
      <c r="LSO195" s="22"/>
      <c r="LSP195" s="231"/>
      <c r="LSQ195" s="22"/>
      <c r="LSR195" s="22"/>
      <c r="LSS195" s="13"/>
      <c r="LST195" s="51"/>
      <c r="LSU195" s="231"/>
      <c r="LSV195" s="231"/>
      <c r="LSW195" s="231"/>
      <c r="LSX195" s="22"/>
      <c r="LSY195" s="22"/>
      <c r="LSZ195" s="22"/>
      <c r="LTA195" s="231"/>
      <c r="LTB195" s="22"/>
      <c r="LTC195" s="22"/>
      <c r="LTD195" s="13"/>
      <c r="LTE195" s="51"/>
      <c r="LTF195" s="231"/>
      <c r="LTG195" s="231"/>
      <c r="LTH195" s="231"/>
      <c r="LTI195" s="22"/>
      <c r="LTJ195" s="22"/>
      <c r="LTK195" s="22"/>
      <c r="LTL195" s="231"/>
      <c r="LTM195" s="22"/>
      <c r="LTN195" s="22"/>
      <c r="LTO195" s="13"/>
      <c r="LTP195" s="51"/>
      <c r="LTQ195" s="231"/>
      <c r="LTR195" s="231"/>
      <c r="LTS195" s="231"/>
      <c r="LTT195" s="22"/>
      <c r="LTU195" s="22"/>
      <c r="LTV195" s="22"/>
      <c r="LTW195" s="231"/>
      <c r="LTX195" s="22"/>
      <c r="LTY195" s="22"/>
      <c r="LTZ195" s="13"/>
      <c r="LUA195" s="51"/>
      <c r="LUB195" s="231"/>
      <c r="LUC195" s="231"/>
      <c r="LUD195" s="231"/>
      <c r="LUE195" s="22"/>
      <c r="LUF195" s="22"/>
      <c r="LUG195" s="22"/>
      <c r="LUH195" s="231"/>
      <c r="LUI195" s="22"/>
      <c r="LUJ195" s="22"/>
      <c r="LUK195" s="13"/>
      <c r="LUL195" s="51"/>
      <c r="LUM195" s="231"/>
      <c r="LUN195" s="231"/>
      <c r="LUO195" s="231"/>
      <c r="LUP195" s="22"/>
      <c r="LUQ195" s="22"/>
      <c r="LUR195" s="22"/>
      <c r="LUS195" s="231"/>
      <c r="LUT195" s="22"/>
      <c r="LUU195" s="22"/>
      <c r="LUV195" s="13"/>
      <c r="LUW195" s="51"/>
      <c r="LUX195" s="231"/>
      <c r="LUY195" s="231"/>
      <c r="LUZ195" s="231"/>
      <c r="LVA195" s="22"/>
      <c r="LVB195" s="22"/>
      <c r="LVC195" s="22"/>
      <c r="LVD195" s="231"/>
      <c r="LVE195" s="22"/>
      <c r="LVF195" s="22"/>
      <c r="LVG195" s="13"/>
      <c r="LVH195" s="51"/>
      <c r="LVI195" s="231"/>
      <c r="LVJ195" s="231"/>
      <c r="LVK195" s="231"/>
      <c r="LVL195" s="22"/>
      <c r="LVM195" s="22"/>
      <c r="LVN195" s="22"/>
      <c r="LVO195" s="231"/>
      <c r="LVP195" s="22"/>
      <c r="LVQ195" s="22"/>
      <c r="LVR195" s="13"/>
      <c r="LVS195" s="51"/>
      <c r="LVT195" s="231"/>
      <c r="LVU195" s="231"/>
      <c r="LVV195" s="231"/>
      <c r="LVW195" s="22"/>
      <c r="LVX195" s="22"/>
      <c r="LVY195" s="22"/>
      <c r="LVZ195" s="231"/>
      <c r="LWA195" s="22"/>
      <c r="LWB195" s="22"/>
      <c r="LWC195" s="13"/>
      <c r="LWD195" s="51"/>
      <c r="LWE195" s="231"/>
      <c r="LWF195" s="231"/>
      <c r="LWG195" s="231"/>
      <c r="LWH195" s="22"/>
      <c r="LWI195" s="22"/>
      <c r="LWJ195" s="22"/>
      <c r="LWK195" s="231"/>
      <c r="LWL195" s="22"/>
      <c r="LWM195" s="22"/>
      <c r="LWN195" s="13"/>
      <c r="LWO195" s="51"/>
      <c r="LWP195" s="231"/>
      <c r="LWQ195" s="231"/>
      <c r="LWR195" s="231"/>
      <c r="LWS195" s="22"/>
      <c r="LWT195" s="22"/>
      <c r="LWU195" s="22"/>
      <c r="LWV195" s="231"/>
      <c r="LWW195" s="22"/>
      <c r="LWX195" s="22"/>
      <c r="LWY195" s="13"/>
      <c r="LWZ195" s="51"/>
      <c r="LXA195" s="231"/>
      <c r="LXB195" s="231"/>
      <c r="LXC195" s="231"/>
      <c r="LXD195" s="22"/>
      <c r="LXE195" s="22"/>
      <c r="LXF195" s="22"/>
      <c r="LXG195" s="231"/>
      <c r="LXH195" s="22"/>
      <c r="LXI195" s="22"/>
      <c r="LXJ195" s="13"/>
      <c r="LXK195" s="51"/>
      <c r="LXL195" s="231"/>
      <c r="LXM195" s="231"/>
      <c r="LXN195" s="231"/>
      <c r="LXO195" s="22"/>
      <c r="LXP195" s="22"/>
      <c r="LXQ195" s="22"/>
      <c r="LXR195" s="231"/>
      <c r="LXS195" s="22"/>
      <c r="LXT195" s="22"/>
      <c r="LXU195" s="13"/>
      <c r="LXV195" s="51"/>
      <c r="LXW195" s="231"/>
      <c r="LXX195" s="231"/>
      <c r="LXY195" s="231"/>
      <c r="LXZ195" s="22"/>
      <c r="LYA195" s="22"/>
      <c r="LYB195" s="22"/>
      <c r="LYC195" s="231"/>
      <c r="LYD195" s="22"/>
      <c r="LYE195" s="22"/>
      <c r="LYF195" s="13"/>
      <c r="LYG195" s="51"/>
      <c r="LYH195" s="231"/>
      <c r="LYI195" s="231"/>
      <c r="LYJ195" s="231"/>
      <c r="LYK195" s="22"/>
      <c r="LYL195" s="22"/>
      <c r="LYM195" s="22"/>
      <c r="LYN195" s="231"/>
      <c r="LYO195" s="22"/>
      <c r="LYP195" s="22"/>
      <c r="LYQ195" s="13"/>
      <c r="LYR195" s="51"/>
      <c r="LYS195" s="231"/>
      <c r="LYT195" s="231"/>
      <c r="LYU195" s="231"/>
      <c r="LYV195" s="22"/>
      <c r="LYW195" s="22"/>
      <c r="LYX195" s="22"/>
      <c r="LYY195" s="231"/>
      <c r="LYZ195" s="22"/>
      <c r="LZA195" s="22"/>
      <c r="LZB195" s="13"/>
      <c r="LZC195" s="51"/>
      <c r="LZD195" s="231"/>
      <c r="LZE195" s="231"/>
      <c r="LZF195" s="231"/>
      <c r="LZG195" s="22"/>
      <c r="LZH195" s="22"/>
      <c r="LZI195" s="22"/>
      <c r="LZJ195" s="231"/>
      <c r="LZK195" s="22"/>
      <c r="LZL195" s="22"/>
      <c r="LZM195" s="13"/>
      <c r="LZN195" s="51"/>
      <c r="LZO195" s="231"/>
      <c r="LZP195" s="231"/>
      <c r="LZQ195" s="231"/>
      <c r="LZR195" s="22"/>
      <c r="LZS195" s="22"/>
      <c r="LZT195" s="22"/>
      <c r="LZU195" s="231"/>
      <c r="LZV195" s="22"/>
      <c r="LZW195" s="22"/>
      <c r="LZX195" s="13"/>
      <c r="LZY195" s="51"/>
      <c r="LZZ195" s="231"/>
      <c r="MAA195" s="231"/>
      <c r="MAB195" s="231"/>
      <c r="MAC195" s="22"/>
      <c r="MAD195" s="22"/>
      <c r="MAE195" s="22"/>
      <c r="MAF195" s="231"/>
      <c r="MAG195" s="22"/>
      <c r="MAH195" s="22"/>
      <c r="MAI195" s="13"/>
      <c r="MAJ195" s="51"/>
      <c r="MAK195" s="231"/>
      <c r="MAL195" s="231"/>
      <c r="MAM195" s="231"/>
      <c r="MAN195" s="22"/>
      <c r="MAO195" s="22"/>
      <c r="MAP195" s="22"/>
      <c r="MAQ195" s="231"/>
      <c r="MAR195" s="22"/>
      <c r="MAS195" s="22"/>
      <c r="MAT195" s="13"/>
      <c r="MAU195" s="51"/>
      <c r="MAV195" s="231"/>
      <c r="MAW195" s="231"/>
      <c r="MAX195" s="231"/>
      <c r="MAY195" s="22"/>
      <c r="MAZ195" s="22"/>
      <c r="MBA195" s="22"/>
      <c r="MBB195" s="231"/>
      <c r="MBC195" s="22"/>
      <c r="MBD195" s="22"/>
      <c r="MBE195" s="13"/>
      <c r="MBF195" s="51"/>
      <c r="MBG195" s="231"/>
      <c r="MBH195" s="231"/>
      <c r="MBI195" s="231"/>
      <c r="MBJ195" s="22"/>
      <c r="MBK195" s="22"/>
      <c r="MBL195" s="22"/>
      <c r="MBM195" s="231"/>
      <c r="MBN195" s="22"/>
      <c r="MBO195" s="22"/>
      <c r="MBP195" s="13"/>
      <c r="MBQ195" s="51"/>
      <c r="MBR195" s="231"/>
      <c r="MBS195" s="231"/>
      <c r="MBT195" s="231"/>
      <c r="MBU195" s="22"/>
      <c r="MBV195" s="22"/>
      <c r="MBW195" s="22"/>
      <c r="MBX195" s="231"/>
      <c r="MBY195" s="22"/>
      <c r="MBZ195" s="22"/>
      <c r="MCA195" s="13"/>
      <c r="MCB195" s="51"/>
      <c r="MCC195" s="231"/>
      <c r="MCD195" s="231"/>
      <c r="MCE195" s="231"/>
      <c r="MCF195" s="22"/>
      <c r="MCG195" s="22"/>
      <c r="MCH195" s="22"/>
      <c r="MCI195" s="231"/>
      <c r="MCJ195" s="22"/>
      <c r="MCK195" s="22"/>
      <c r="MCL195" s="13"/>
      <c r="MCM195" s="51"/>
      <c r="MCN195" s="231"/>
      <c r="MCO195" s="231"/>
      <c r="MCP195" s="231"/>
      <c r="MCQ195" s="22"/>
      <c r="MCR195" s="22"/>
      <c r="MCS195" s="22"/>
      <c r="MCT195" s="231"/>
      <c r="MCU195" s="22"/>
      <c r="MCV195" s="22"/>
      <c r="MCW195" s="13"/>
      <c r="MCX195" s="51"/>
      <c r="MCY195" s="231"/>
      <c r="MCZ195" s="231"/>
      <c r="MDA195" s="231"/>
      <c r="MDB195" s="22"/>
      <c r="MDC195" s="22"/>
      <c r="MDD195" s="22"/>
      <c r="MDE195" s="231"/>
      <c r="MDF195" s="22"/>
      <c r="MDG195" s="22"/>
      <c r="MDH195" s="13"/>
      <c r="MDI195" s="51"/>
      <c r="MDJ195" s="231"/>
      <c r="MDK195" s="231"/>
      <c r="MDL195" s="231"/>
      <c r="MDM195" s="22"/>
      <c r="MDN195" s="22"/>
      <c r="MDO195" s="22"/>
      <c r="MDP195" s="231"/>
      <c r="MDQ195" s="22"/>
      <c r="MDR195" s="22"/>
      <c r="MDS195" s="13"/>
      <c r="MDT195" s="51"/>
      <c r="MDU195" s="231"/>
      <c r="MDV195" s="231"/>
      <c r="MDW195" s="231"/>
      <c r="MDX195" s="22"/>
      <c r="MDY195" s="22"/>
      <c r="MDZ195" s="22"/>
      <c r="MEA195" s="231"/>
      <c r="MEB195" s="22"/>
      <c r="MEC195" s="22"/>
      <c r="MED195" s="13"/>
      <c r="MEE195" s="51"/>
      <c r="MEF195" s="231"/>
      <c r="MEG195" s="231"/>
      <c r="MEH195" s="231"/>
      <c r="MEI195" s="22"/>
      <c r="MEJ195" s="22"/>
      <c r="MEK195" s="22"/>
      <c r="MEL195" s="231"/>
      <c r="MEM195" s="22"/>
      <c r="MEN195" s="22"/>
      <c r="MEO195" s="13"/>
      <c r="MEP195" s="51"/>
      <c r="MEQ195" s="231"/>
      <c r="MER195" s="231"/>
      <c r="MES195" s="231"/>
      <c r="MET195" s="22"/>
      <c r="MEU195" s="22"/>
      <c r="MEV195" s="22"/>
      <c r="MEW195" s="231"/>
      <c r="MEX195" s="22"/>
      <c r="MEY195" s="22"/>
      <c r="MEZ195" s="13"/>
      <c r="MFA195" s="51"/>
      <c r="MFB195" s="231"/>
      <c r="MFC195" s="231"/>
      <c r="MFD195" s="231"/>
      <c r="MFE195" s="22"/>
      <c r="MFF195" s="22"/>
      <c r="MFG195" s="22"/>
      <c r="MFH195" s="231"/>
      <c r="MFI195" s="22"/>
      <c r="MFJ195" s="22"/>
      <c r="MFK195" s="13"/>
      <c r="MFL195" s="51"/>
      <c r="MFM195" s="231"/>
      <c r="MFN195" s="231"/>
      <c r="MFO195" s="231"/>
      <c r="MFP195" s="22"/>
      <c r="MFQ195" s="22"/>
      <c r="MFR195" s="22"/>
      <c r="MFS195" s="231"/>
      <c r="MFT195" s="22"/>
      <c r="MFU195" s="22"/>
      <c r="MFV195" s="13"/>
      <c r="MFW195" s="51"/>
      <c r="MFX195" s="231"/>
      <c r="MFY195" s="231"/>
      <c r="MFZ195" s="231"/>
      <c r="MGA195" s="22"/>
      <c r="MGB195" s="22"/>
      <c r="MGC195" s="22"/>
      <c r="MGD195" s="231"/>
      <c r="MGE195" s="22"/>
      <c r="MGF195" s="22"/>
      <c r="MGG195" s="13"/>
      <c r="MGH195" s="51"/>
      <c r="MGI195" s="231"/>
      <c r="MGJ195" s="231"/>
      <c r="MGK195" s="231"/>
      <c r="MGL195" s="22"/>
      <c r="MGM195" s="22"/>
      <c r="MGN195" s="22"/>
      <c r="MGO195" s="231"/>
      <c r="MGP195" s="22"/>
      <c r="MGQ195" s="22"/>
      <c r="MGR195" s="13"/>
      <c r="MGS195" s="51"/>
      <c r="MGT195" s="231"/>
      <c r="MGU195" s="231"/>
      <c r="MGV195" s="231"/>
      <c r="MGW195" s="22"/>
      <c r="MGX195" s="22"/>
      <c r="MGY195" s="22"/>
      <c r="MGZ195" s="231"/>
      <c r="MHA195" s="22"/>
      <c r="MHB195" s="22"/>
      <c r="MHC195" s="13"/>
      <c r="MHD195" s="51"/>
      <c r="MHE195" s="231"/>
      <c r="MHF195" s="231"/>
      <c r="MHG195" s="231"/>
      <c r="MHH195" s="22"/>
      <c r="MHI195" s="22"/>
      <c r="MHJ195" s="22"/>
      <c r="MHK195" s="231"/>
      <c r="MHL195" s="22"/>
      <c r="MHM195" s="22"/>
      <c r="MHN195" s="13"/>
      <c r="MHO195" s="51"/>
      <c r="MHP195" s="231"/>
      <c r="MHQ195" s="231"/>
      <c r="MHR195" s="231"/>
      <c r="MHS195" s="22"/>
      <c r="MHT195" s="22"/>
      <c r="MHU195" s="22"/>
      <c r="MHV195" s="231"/>
      <c r="MHW195" s="22"/>
      <c r="MHX195" s="22"/>
      <c r="MHY195" s="13"/>
      <c r="MHZ195" s="51"/>
      <c r="MIA195" s="231"/>
      <c r="MIB195" s="231"/>
      <c r="MIC195" s="231"/>
      <c r="MID195" s="22"/>
      <c r="MIE195" s="22"/>
      <c r="MIF195" s="22"/>
      <c r="MIG195" s="231"/>
      <c r="MIH195" s="22"/>
      <c r="MII195" s="22"/>
      <c r="MIJ195" s="13"/>
      <c r="MIK195" s="51"/>
      <c r="MIL195" s="231"/>
      <c r="MIM195" s="231"/>
      <c r="MIN195" s="231"/>
      <c r="MIO195" s="22"/>
      <c r="MIP195" s="22"/>
      <c r="MIQ195" s="22"/>
      <c r="MIR195" s="231"/>
      <c r="MIS195" s="22"/>
      <c r="MIT195" s="22"/>
      <c r="MIU195" s="13"/>
      <c r="MIV195" s="51"/>
      <c r="MIW195" s="231"/>
      <c r="MIX195" s="231"/>
      <c r="MIY195" s="231"/>
      <c r="MIZ195" s="22"/>
      <c r="MJA195" s="22"/>
      <c r="MJB195" s="22"/>
      <c r="MJC195" s="231"/>
      <c r="MJD195" s="22"/>
      <c r="MJE195" s="22"/>
      <c r="MJF195" s="13"/>
      <c r="MJG195" s="51"/>
      <c r="MJH195" s="231"/>
      <c r="MJI195" s="231"/>
      <c r="MJJ195" s="231"/>
      <c r="MJK195" s="22"/>
      <c r="MJL195" s="22"/>
      <c r="MJM195" s="22"/>
      <c r="MJN195" s="231"/>
      <c r="MJO195" s="22"/>
      <c r="MJP195" s="22"/>
      <c r="MJQ195" s="13"/>
      <c r="MJR195" s="51"/>
      <c r="MJS195" s="231"/>
      <c r="MJT195" s="231"/>
      <c r="MJU195" s="231"/>
      <c r="MJV195" s="22"/>
      <c r="MJW195" s="22"/>
      <c r="MJX195" s="22"/>
      <c r="MJY195" s="231"/>
      <c r="MJZ195" s="22"/>
      <c r="MKA195" s="22"/>
      <c r="MKB195" s="13"/>
      <c r="MKC195" s="51"/>
      <c r="MKD195" s="231"/>
      <c r="MKE195" s="231"/>
      <c r="MKF195" s="231"/>
      <c r="MKG195" s="22"/>
      <c r="MKH195" s="22"/>
      <c r="MKI195" s="22"/>
      <c r="MKJ195" s="231"/>
      <c r="MKK195" s="22"/>
      <c r="MKL195" s="22"/>
      <c r="MKM195" s="13"/>
      <c r="MKN195" s="51"/>
      <c r="MKO195" s="231"/>
      <c r="MKP195" s="231"/>
      <c r="MKQ195" s="231"/>
      <c r="MKR195" s="22"/>
      <c r="MKS195" s="22"/>
      <c r="MKT195" s="22"/>
      <c r="MKU195" s="231"/>
      <c r="MKV195" s="22"/>
      <c r="MKW195" s="22"/>
      <c r="MKX195" s="13"/>
      <c r="MKY195" s="51"/>
      <c r="MKZ195" s="231"/>
      <c r="MLA195" s="231"/>
      <c r="MLB195" s="231"/>
      <c r="MLC195" s="22"/>
      <c r="MLD195" s="22"/>
      <c r="MLE195" s="22"/>
      <c r="MLF195" s="231"/>
      <c r="MLG195" s="22"/>
      <c r="MLH195" s="22"/>
      <c r="MLI195" s="13"/>
      <c r="MLJ195" s="51"/>
      <c r="MLK195" s="231"/>
      <c r="MLL195" s="231"/>
      <c r="MLM195" s="231"/>
      <c r="MLN195" s="22"/>
      <c r="MLO195" s="22"/>
      <c r="MLP195" s="22"/>
      <c r="MLQ195" s="231"/>
      <c r="MLR195" s="22"/>
      <c r="MLS195" s="22"/>
      <c r="MLT195" s="13"/>
      <c r="MLU195" s="51"/>
      <c r="MLV195" s="231"/>
      <c r="MLW195" s="231"/>
      <c r="MLX195" s="231"/>
      <c r="MLY195" s="22"/>
      <c r="MLZ195" s="22"/>
      <c r="MMA195" s="22"/>
      <c r="MMB195" s="231"/>
      <c r="MMC195" s="22"/>
      <c r="MMD195" s="22"/>
      <c r="MME195" s="13"/>
      <c r="MMF195" s="51"/>
      <c r="MMG195" s="231"/>
      <c r="MMH195" s="231"/>
      <c r="MMI195" s="231"/>
      <c r="MMJ195" s="22"/>
      <c r="MMK195" s="22"/>
      <c r="MML195" s="22"/>
      <c r="MMM195" s="231"/>
      <c r="MMN195" s="22"/>
      <c r="MMO195" s="22"/>
      <c r="MMP195" s="13"/>
      <c r="MMQ195" s="51"/>
      <c r="MMR195" s="231"/>
      <c r="MMS195" s="231"/>
      <c r="MMT195" s="231"/>
      <c r="MMU195" s="22"/>
      <c r="MMV195" s="22"/>
      <c r="MMW195" s="22"/>
      <c r="MMX195" s="231"/>
      <c r="MMY195" s="22"/>
      <c r="MMZ195" s="22"/>
      <c r="MNA195" s="13"/>
      <c r="MNB195" s="51"/>
      <c r="MNC195" s="231"/>
      <c r="MND195" s="231"/>
      <c r="MNE195" s="231"/>
      <c r="MNF195" s="22"/>
      <c r="MNG195" s="22"/>
      <c r="MNH195" s="22"/>
      <c r="MNI195" s="231"/>
      <c r="MNJ195" s="22"/>
      <c r="MNK195" s="22"/>
      <c r="MNL195" s="13"/>
      <c r="MNM195" s="51"/>
      <c r="MNN195" s="231"/>
      <c r="MNO195" s="231"/>
      <c r="MNP195" s="231"/>
      <c r="MNQ195" s="22"/>
      <c r="MNR195" s="22"/>
      <c r="MNS195" s="22"/>
      <c r="MNT195" s="231"/>
      <c r="MNU195" s="22"/>
      <c r="MNV195" s="22"/>
      <c r="MNW195" s="13"/>
      <c r="MNX195" s="51"/>
      <c r="MNY195" s="231"/>
      <c r="MNZ195" s="231"/>
      <c r="MOA195" s="231"/>
      <c r="MOB195" s="22"/>
      <c r="MOC195" s="22"/>
      <c r="MOD195" s="22"/>
      <c r="MOE195" s="231"/>
      <c r="MOF195" s="22"/>
      <c r="MOG195" s="22"/>
      <c r="MOH195" s="13"/>
      <c r="MOI195" s="51"/>
      <c r="MOJ195" s="231"/>
      <c r="MOK195" s="231"/>
      <c r="MOL195" s="231"/>
      <c r="MOM195" s="22"/>
      <c r="MON195" s="22"/>
      <c r="MOO195" s="22"/>
      <c r="MOP195" s="231"/>
      <c r="MOQ195" s="22"/>
      <c r="MOR195" s="22"/>
      <c r="MOS195" s="13"/>
      <c r="MOT195" s="51"/>
      <c r="MOU195" s="231"/>
      <c r="MOV195" s="231"/>
      <c r="MOW195" s="231"/>
      <c r="MOX195" s="22"/>
      <c r="MOY195" s="22"/>
      <c r="MOZ195" s="22"/>
      <c r="MPA195" s="231"/>
      <c r="MPB195" s="22"/>
      <c r="MPC195" s="22"/>
      <c r="MPD195" s="13"/>
      <c r="MPE195" s="51"/>
      <c r="MPF195" s="231"/>
      <c r="MPG195" s="231"/>
      <c r="MPH195" s="231"/>
      <c r="MPI195" s="22"/>
      <c r="MPJ195" s="22"/>
      <c r="MPK195" s="22"/>
      <c r="MPL195" s="231"/>
      <c r="MPM195" s="22"/>
      <c r="MPN195" s="22"/>
      <c r="MPO195" s="13"/>
      <c r="MPP195" s="51"/>
      <c r="MPQ195" s="231"/>
      <c r="MPR195" s="231"/>
      <c r="MPS195" s="231"/>
      <c r="MPT195" s="22"/>
      <c r="MPU195" s="22"/>
      <c r="MPV195" s="22"/>
      <c r="MPW195" s="231"/>
      <c r="MPX195" s="22"/>
      <c r="MPY195" s="22"/>
      <c r="MPZ195" s="13"/>
      <c r="MQA195" s="51"/>
      <c r="MQB195" s="231"/>
      <c r="MQC195" s="231"/>
      <c r="MQD195" s="231"/>
      <c r="MQE195" s="22"/>
      <c r="MQF195" s="22"/>
      <c r="MQG195" s="22"/>
      <c r="MQH195" s="231"/>
      <c r="MQI195" s="22"/>
      <c r="MQJ195" s="22"/>
      <c r="MQK195" s="13"/>
      <c r="MQL195" s="51"/>
      <c r="MQM195" s="231"/>
      <c r="MQN195" s="231"/>
      <c r="MQO195" s="231"/>
      <c r="MQP195" s="22"/>
      <c r="MQQ195" s="22"/>
      <c r="MQR195" s="22"/>
      <c r="MQS195" s="231"/>
      <c r="MQT195" s="22"/>
      <c r="MQU195" s="22"/>
      <c r="MQV195" s="13"/>
      <c r="MQW195" s="51"/>
      <c r="MQX195" s="231"/>
      <c r="MQY195" s="231"/>
      <c r="MQZ195" s="231"/>
      <c r="MRA195" s="22"/>
      <c r="MRB195" s="22"/>
      <c r="MRC195" s="22"/>
      <c r="MRD195" s="231"/>
      <c r="MRE195" s="22"/>
      <c r="MRF195" s="22"/>
      <c r="MRG195" s="13"/>
      <c r="MRH195" s="51"/>
      <c r="MRI195" s="231"/>
      <c r="MRJ195" s="231"/>
      <c r="MRK195" s="231"/>
      <c r="MRL195" s="22"/>
      <c r="MRM195" s="22"/>
      <c r="MRN195" s="22"/>
      <c r="MRO195" s="231"/>
      <c r="MRP195" s="22"/>
      <c r="MRQ195" s="22"/>
      <c r="MRR195" s="13"/>
      <c r="MRS195" s="51"/>
      <c r="MRT195" s="231"/>
      <c r="MRU195" s="231"/>
      <c r="MRV195" s="231"/>
      <c r="MRW195" s="22"/>
      <c r="MRX195" s="22"/>
      <c r="MRY195" s="22"/>
      <c r="MRZ195" s="231"/>
      <c r="MSA195" s="22"/>
      <c r="MSB195" s="22"/>
      <c r="MSC195" s="13"/>
      <c r="MSD195" s="51"/>
      <c r="MSE195" s="231"/>
      <c r="MSF195" s="231"/>
      <c r="MSG195" s="231"/>
      <c r="MSH195" s="22"/>
      <c r="MSI195" s="22"/>
      <c r="MSJ195" s="22"/>
      <c r="MSK195" s="231"/>
      <c r="MSL195" s="22"/>
      <c r="MSM195" s="22"/>
      <c r="MSN195" s="13"/>
      <c r="MSO195" s="51"/>
      <c r="MSP195" s="231"/>
      <c r="MSQ195" s="231"/>
      <c r="MSR195" s="231"/>
      <c r="MSS195" s="22"/>
      <c r="MST195" s="22"/>
      <c r="MSU195" s="22"/>
      <c r="MSV195" s="231"/>
      <c r="MSW195" s="22"/>
      <c r="MSX195" s="22"/>
      <c r="MSY195" s="13"/>
      <c r="MSZ195" s="51"/>
      <c r="MTA195" s="231"/>
      <c r="MTB195" s="231"/>
      <c r="MTC195" s="231"/>
      <c r="MTD195" s="22"/>
      <c r="MTE195" s="22"/>
      <c r="MTF195" s="22"/>
      <c r="MTG195" s="231"/>
      <c r="MTH195" s="22"/>
      <c r="MTI195" s="22"/>
      <c r="MTJ195" s="13"/>
      <c r="MTK195" s="51"/>
      <c r="MTL195" s="231"/>
      <c r="MTM195" s="231"/>
      <c r="MTN195" s="231"/>
      <c r="MTO195" s="22"/>
      <c r="MTP195" s="22"/>
      <c r="MTQ195" s="22"/>
      <c r="MTR195" s="231"/>
      <c r="MTS195" s="22"/>
      <c r="MTT195" s="22"/>
      <c r="MTU195" s="13"/>
      <c r="MTV195" s="51"/>
      <c r="MTW195" s="231"/>
      <c r="MTX195" s="231"/>
      <c r="MTY195" s="231"/>
      <c r="MTZ195" s="22"/>
      <c r="MUA195" s="22"/>
      <c r="MUB195" s="22"/>
      <c r="MUC195" s="231"/>
      <c r="MUD195" s="22"/>
      <c r="MUE195" s="22"/>
      <c r="MUF195" s="13"/>
      <c r="MUG195" s="51"/>
      <c r="MUH195" s="231"/>
      <c r="MUI195" s="231"/>
      <c r="MUJ195" s="231"/>
      <c r="MUK195" s="22"/>
      <c r="MUL195" s="22"/>
      <c r="MUM195" s="22"/>
      <c r="MUN195" s="231"/>
      <c r="MUO195" s="22"/>
      <c r="MUP195" s="22"/>
      <c r="MUQ195" s="13"/>
      <c r="MUR195" s="51"/>
      <c r="MUS195" s="231"/>
      <c r="MUT195" s="231"/>
      <c r="MUU195" s="231"/>
      <c r="MUV195" s="22"/>
      <c r="MUW195" s="22"/>
      <c r="MUX195" s="22"/>
      <c r="MUY195" s="231"/>
      <c r="MUZ195" s="22"/>
      <c r="MVA195" s="22"/>
      <c r="MVB195" s="13"/>
      <c r="MVC195" s="51"/>
      <c r="MVD195" s="231"/>
      <c r="MVE195" s="231"/>
      <c r="MVF195" s="231"/>
      <c r="MVG195" s="22"/>
      <c r="MVH195" s="22"/>
      <c r="MVI195" s="22"/>
      <c r="MVJ195" s="231"/>
      <c r="MVK195" s="22"/>
      <c r="MVL195" s="22"/>
      <c r="MVM195" s="13"/>
      <c r="MVN195" s="51"/>
      <c r="MVO195" s="231"/>
      <c r="MVP195" s="231"/>
      <c r="MVQ195" s="231"/>
      <c r="MVR195" s="22"/>
      <c r="MVS195" s="22"/>
      <c r="MVT195" s="22"/>
      <c r="MVU195" s="231"/>
      <c r="MVV195" s="22"/>
      <c r="MVW195" s="22"/>
      <c r="MVX195" s="13"/>
      <c r="MVY195" s="51"/>
      <c r="MVZ195" s="231"/>
      <c r="MWA195" s="231"/>
      <c r="MWB195" s="231"/>
      <c r="MWC195" s="22"/>
      <c r="MWD195" s="22"/>
      <c r="MWE195" s="22"/>
      <c r="MWF195" s="231"/>
      <c r="MWG195" s="22"/>
      <c r="MWH195" s="22"/>
      <c r="MWI195" s="13"/>
      <c r="MWJ195" s="51"/>
      <c r="MWK195" s="231"/>
      <c r="MWL195" s="231"/>
      <c r="MWM195" s="231"/>
      <c r="MWN195" s="22"/>
      <c r="MWO195" s="22"/>
      <c r="MWP195" s="22"/>
      <c r="MWQ195" s="231"/>
      <c r="MWR195" s="22"/>
      <c r="MWS195" s="22"/>
      <c r="MWT195" s="13"/>
      <c r="MWU195" s="51"/>
      <c r="MWV195" s="231"/>
      <c r="MWW195" s="231"/>
      <c r="MWX195" s="231"/>
      <c r="MWY195" s="22"/>
      <c r="MWZ195" s="22"/>
      <c r="MXA195" s="22"/>
      <c r="MXB195" s="231"/>
      <c r="MXC195" s="22"/>
      <c r="MXD195" s="22"/>
      <c r="MXE195" s="13"/>
      <c r="MXF195" s="51"/>
      <c r="MXG195" s="231"/>
      <c r="MXH195" s="231"/>
      <c r="MXI195" s="231"/>
      <c r="MXJ195" s="22"/>
      <c r="MXK195" s="22"/>
      <c r="MXL195" s="22"/>
      <c r="MXM195" s="231"/>
      <c r="MXN195" s="22"/>
      <c r="MXO195" s="22"/>
      <c r="MXP195" s="13"/>
      <c r="MXQ195" s="51"/>
      <c r="MXR195" s="231"/>
      <c r="MXS195" s="231"/>
      <c r="MXT195" s="231"/>
      <c r="MXU195" s="22"/>
      <c r="MXV195" s="22"/>
      <c r="MXW195" s="22"/>
      <c r="MXX195" s="231"/>
      <c r="MXY195" s="22"/>
      <c r="MXZ195" s="22"/>
      <c r="MYA195" s="13"/>
      <c r="MYB195" s="51"/>
      <c r="MYC195" s="231"/>
      <c r="MYD195" s="231"/>
      <c r="MYE195" s="231"/>
      <c r="MYF195" s="22"/>
      <c r="MYG195" s="22"/>
      <c r="MYH195" s="22"/>
      <c r="MYI195" s="231"/>
      <c r="MYJ195" s="22"/>
      <c r="MYK195" s="22"/>
      <c r="MYL195" s="13"/>
      <c r="MYM195" s="51"/>
      <c r="MYN195" s="231"/>
      <c r="MYO195" s="231"/>
      <c r="MYP195" s="231"/>
      <c r="MYQ195" s="22"/>
      <c r="MYR195" s="22"/>
      <c r="MYS195" s="22"/>
      <c r="MYT195" s="231"/>
      <c r="MYU195" s="22"/>
      <c r="MYV195" s="22"/>
      <c r="MYW195" s="13"/>
      <c r="MYX195" s="51"/>
      <c r="MYY195" s="231"/>
      <c r="MYZ195" s="231"/>
      <c r="MZA195" s="231"/>
      <c r="MZB195" s="22"/>
      <c r="MZC195" s="22"/>
      <c r="MZD195" s="22"/>
      <c r="MZE195" s="231"/>
      <c r="MZF195" s="22"/>
      <c r="MZG195" s="22"/>
      <c r="MZH195" s="13"/>
      <c r="MZI195" s="51"/>
      <c r="MZJ195" s="231"/>
      <c r="MZK195" s="231"/>
      <c r="MZL195" s="231"/>
      <c r="MZM195" s="22"/>
      <c r="MZN195" s="22"/>
      <c r="MZO195" s="22"/>
      <c r="MZP195" s="231"/>
      <c r="MZQ195" s="22"/>
      <c r="MZR195" s="22"/>
      <c r="MZS195" s="13"/>
      <c r="MZT195" s="51"/>
      <c r="MZU195" s="231"/>
      <c r="MZV195" s="231"/>
      <c r="MZW195" s="231"/>
      <c r="MZX195" s="22"/>
      <c r="MZY195" s="22"/>
      <c r="MZZ195" s="22"/>
      <c r="NAA195" s="231"/>
      <c r="NAB195" s="22"/>
      <c r="NAC195" s="22"/>
      <c r="NAD195" s="13"/>
      <c r="NAE195" s="51"/>
      <c r="NAF195" s="231"/>
      <c r="NAG195" s="231"/>
      <c r="NAH195" s="231"/>
      <c r="NAI195" s="22"/>
      <c r="NAJ195" s="22"/>
      <c r="NAK195" s="22"/>
      <c r="NAL195" s="231"/>
      <c r="NAM195" s="22"/>
      <c r="NAN195" s="22"/>
      <c r="NAO195" s="13"/>
      <c r="NAP195" s="51"/>
      <c r="NAQ195" s="231"/>
      <c r="NAR195" s="231"/>
      <c r="NAS195" s="231"/>
      <c r="NAT195" s="22"/>
      <c r="NAU195" s="22"/>
      <c r="NAV195" s="22"/>
      <c r="NAW195" s="231"/>
      <c r="NAX195" s="22"/>
      <c r="NAY195" s="22"/>
      <c r="NAZ195" s="13"/>
      <c r="NBA195" s="51"/>
      <c r="NBB195" s="231"/>
      <c r="NBC195" s="231"/>
      <c r="NBD195" s="231"/>
      <c r="NBE195" s="22"/>
      <c r="NBF195" s="22"/>
      <c r="NBG195" s="22"/>
      <c r="NBH195" s="231"/>
      <c r="NBI195" s="22"/>
      <c r="NBJ195" s="22"/>
      <c r="NBK195" s="13"/>
      <c r="NBL195" s="51"/>
      <c r="NBM195" s="231"/>
      <c r="NBN195" s="231"/>
      <c r="NBO195" s="231"/>
      <c r="NBP195" s="22"/>
      <c r="NBQ195" s="22"/>
      <c r="NBR195" s="22"/>
      <c r="NBS195" s="231"/>
      <c r="NBT195" s="22"/>
      <c r="NBU195" s="22"/>
      <c r="NBV195" s="13"/>
      <c r="NBW195" s="51"/>
      <c r="NBX195" s="231"/>
      <c r="NBY195" s="231"/>
      <c r="NBZ195" s="231"/>
      <c r="NCA195" s="22"/>
      <c r="NCB195" s="22"/>
      <c r="NCC195" s="22"/>
      <c r="NCD195" s="231"/>
      <c r="NCE195" s="22"/>
      <c r="NCF195" s="22"/>
      <c r="NCG195" s="13"/>
      <c r="NCH195" s="51"/>
      <c r="NCI195" s="231"/>
      <c r="NCJ195" s="231"/>
      <c r="NCK195" s="231"/>
      <c r="NCL195" s="22"/>
      <c r="NCM195" s="22"/>
      <c r="NCN195" s="22"/>
      <c r="NCO195" s="231"/>
      <c r="NCP195" s="22"/>
      <c r="NCQ195" s="22"/>
      <c r="NCR195" s="13"/>
      <c r="NCS195" s="51"/>
      <c r="NCT195" s="231"/>
      <c r="NCU195" s="231"/>
      <c r="NCV195" s="231"/>
      <c r="NCW195" s="22"/>
      <c r="NCX195" s="22"/>
      <c r="NCY195" s="22"/>
      <c r="NCZ195" s="231"/>
      <c r="NDA195" s="22"/>
      <c r="NDB195" s="22"/>
      <c r="NDC195" s="13"/>
      <c r="NDD195" s="51"/>
      <c r="NDE195" s="231"/>
      <c r="NDF195" s="231"/>
      <c r="NDG195" s="231"/>
      <c r="NDH195" s="22"/>
      <c r="NDI195" s="22"/>
      <c r="NDJ195" s="22"/>
      <c r="NDK195" s="231"/>
      <c r="NDL195" s="22"/>
      <c r="NDM195" s="22"/>
      <c r="NDN195" s="13"/>
      <c r="NDO195" s="51"/>
      <c r="NDP195" s="231"/>
      <c r="NDQ195" s="231"/>
      <c r="NDR195" s="231"/>
      <c r="NDS195" s="22"/>
      <c r="NDT195" s="22"/>
      <c r="NDU195" s="22"/>
      <c r="NDV195" s="231"/>
      <c r="NDW195" s="22"/>
      <c r="NDX195" s="22"/>
      <c r="NDY195" s="13"/>
      <c r="NDZ195" s="51"/>
      <c r="NEA195" s="231"/>
      <c r="NEB195" s="231"/>
      <c r="NEC195" s="231"/>
      <c r="NED195" s="22"/>
      <c r="NEE195" s="22"/>
      <c r="NEF195" s="22"/>
      <c r="NEG195" s="231"/>
      <c r="NEH195" s="22"/>
      <c r="NEI195" s="22"/>
      <c r="NEJ195" s="13"/>
      <c r="NEK195" s="51"/>
      <c r="NEL195" s="231"/>
      <c r="NEM195" s="231"/>
      <c r="NEN195" s="231"/>
      <c r="NEO195" s="22"/>
      <c r="NEP195" s="22"/>
      <c r="NEQ195" s="22"/>
      <c r="NER195" s="231"/>
      <c r="NES195" s="22"/>
      <c r="NET195" s="22"/>
      <c r="NEU195" s="13"/>
      <c r="NEV195" s="51"/>
      <c r="NEW195" s="231"/>
      <c r="NEX195" s="231"/>
      <c r="NEY195" s="231"/>
      <c r="NEZ195" s="22"/>
      <c r="NFA195" s="22"/>
      <c r="NFB195" s="22"/>
      <c r="NFC195" s="231"/>
      <c r="NFD195" s="22"/>
      <c r="NFE195" s="22"/>
      <c r="NFF195" s="13"/>
      <c r="NFG195" s="51"/>
      <c r="NFH195" s="231"/>
      <c r="NFI195" s="231"/>
      <c r="NFJ195" s="231"/>
      <c r="NFK195" s="22"/>
      <c r="NFL195" s="22"/>
      <c r="NFM195" s="22"/>
      <c r="NFN195" s="231"/>
      <c r="NFO195" s="22"/>
      <c r="NFP195" s="22"/>
      <c r="NFQ195" s="13"/>
      <c r="NFR195" s="51"/>
      <c r="NFS195" s="231"/>
      <c r="NFT195" s="231"/>
      <c r="NFU195" s="231"/>
      <c r="NFV195" s="22"/>
      <c r="NFW195" s="22"/>
      <c r="NFX195" s="22"/>
      <c r="NFY195" s="231"/>
      <c r="NFZ195" s="22"/>
      <c r="NGA195" s="22"/>
      <c r="NGB195" s="13"/>
      <c r="NGC195" s="51"/>
      <c r="NGD195" s="231"/>
      <c r="NGE195" s="231"/>
      <c r="NGF195" s="231"/>
      <c r="NGG195" s="22"/>
      <c r="NGH195" s="22"/>
      <c r="NGI195" s="22"/>
      <c r="NGJ195" s="231"/>
      <c r="NGK195" s="22"/>
      <c r="NGL195" s="22"/>
      <c r="NGM195" s="13"/>
      <c r="NGN195" s="51"/>
      <c r="NGO195" s="231"/>
      <c r="NGP195" s="231"/>
      <c r="NGQ195" s="231"/>
      <c r="NGR195" s="22"/>
      <c r="NGS195" s="22"/>
      <c r="NGT195" s="22"/>
      <c r="NGU195" s="231"/>
      <c r="NGV195" s="22"/>
      <c r="NGW195" s="22"/>
      <c r="NGX195" s="13"/>
      <c r="NGY195" s="51"/>
      <c r="NGZ195" s="231"/>
      <c r="NHA195" s="231"/>
      <c r="NHB195" s="231"/>
      <c r="NHC195" s="22"/>
      <c r="NHD195" s="22"/>
      <c r="NHE195" s="22"/>
      <c r="NHF195" s="231"/>
      <c r="NHG195" s="22"/>
      <c r="NHH195" s="22"/>
      <c r="NHI195" s="13"/>
      <c r="NHJ195" s="51"/>
      <c r="NHK195" s="231"/>
      <c r="NHL195" s="231"/>
      <c r="NHM195" s="231"/>
      <c r="NHN195" s="22"/>
      <c r="NHO195" s="22"/>
      <c r="NHP195" s="22"/>
      <c r="NHQ195" s="231"/>
      <c r="NHR195" s="22"/>
      <c r="NHS195" s="22"/>
      <c r="NHT195" s="13"/>
      <c r="NHU195" s="51"/>
      <c r="NHV195" s="231"/>
      <c r="NHW195" s="231"/>
      <c r="NHX195" s="231"/>
      <c r="NHY195" s="22"/>
      <c r="NHZ195" s="22"/>
      <c r="NIA195" s="22"/>
      <c r="NIB195" s="231"/>
      <c r="NIC195" s="22"/>
      <c r="NID195" s="22"/>
      <c r="NIE195" s="13"/>
      <c r="NIF195" s="51"/>
      <c r="NIG195" s="231"/>
      <c r="NIH195" s="231"/>
      <c r="NII195" s="231"/>
      <c r="NIJ195" s="22"/>
      <c r="NIK195" s="22"/>
      <c r="NIL195" s="22"/>
      <c r="NIM195" s="231"/>
      <c r="NIN195" s="22"/>
      <c r="NIO195" s="22"/>
      <c r="NIP195" s="13"/>
      <c r="NIQ195" s="51"/>
      <c r="NIR195" s="231"/>
      <c r="NIS195" s="231"/>
      <c r="NIT195" s="231"/>
      <c r="NIU195" s="22"/>
      <c r="NIV195" s="22"/>
      <c r="NIW195" s="22"/>
      <c r="NIX195" s="231"/>
      <c r="NIY195" s="22"/>
      <c r="NIZ195" s="22"/>
      <c r="NJA195" s="13"/>
      <c r="NJB195" s="51"/>
      <c r="NJC195" s="231"/>
      <c r="NJD195" s="231"/>
      <c r="NJE195" s="231"/>
      <c r="NJF195" s="22"/>
      <c r="NJG195" s="22"/>
      <c r="NJH195" s="22"/>
      <c r="NJI195" s="231"/>
      <c r="NJJ195" s="22"/>
      <c r="NJK195" s="22"/>
      <c r="NJL195" s="13"/>
      <c r="NJM195" s="51"/>
      <c r="NJN195" s="231"/>
      <c r="NJO195" s="231"/>
      <c r="NJP195" s="231"/>
      <c r="NJQ195" s="22"/>
      <c r="NJR195" s="22"/>
      <c r="NJS195" s="22"/>
      <c r="NJT195" s="231"/>
      <c r="NJU195" s="22"/>
      <c r="NJV195" s="22"/>
      <c r="NJW195" s="13"/>
      <c r="NJX195" s="51"/>
      <c r="NJY195" s="231"/>
      <c r="NJZ195" s="231"/>
      <c r="NKA195" s="231"/>
      <c r="NKB195" s="22"/>
      <c r="NKC195" s="22"/>
      <c r="NKD195" s="22"/>
      <c r="NKE195" s="231"/>
      <c r="NKF195" s="22"/>
      <c r="NKG195" s="22"/>
      <c r="NKH195" s="13"/>
      <c r="NKI195" s="51"/>
      <c r="NKJ195" s="231"/>
      <c r="NKK195" s="231"/>
      <c r="NKL195" s="231"/>
      <c r="NKM195" s="22"/>
      <c r="NKN195" s="22"/>
      <c r="NKO195" s="22"/>
      <c r="NKP195" s="231"/>
      <c r="NKQ195" s="22"/>
      <c r="NKR195" s="22"/>
      <c r="NKS195" s="13"/>
      <c r="NKT195" s="51"/>
      <c r="NKU195" s="231"/>
      <c r="NKV195" s="231"/>
      <c r="NKW195" s="231"/>
      <c r="NKX195" s="22"/>
      <c r="NKY195" s="22"/>
      <c r="NKZ195" s="22"/>
      <c r="NLA195" s="231"/>
      <c r="NLB195" s="22"/>
      <c r="NLC195" s="22"/>
      <c r="NLD195" s="13"/>
      <c r="NLE195" s="51"/>
      <c r="NLF195" s="231"/>
      <c r="NLG195" s="231"/>
      <c r="NLH195" s="231"/>
      <c r="NLI195" s="22"/>
      <c r="NLJ195" s="22"/>
      <c r="NLK195" s="22"/>
      <c r="NLL195" s="231"/>
      <c r="NLM195" s="22"/>
      <c r="NLN195" s="22"/>
      <c r="NLO195" s="13"/>
      <c r="NLP195" s="51"/>
      <c r="NLQ195" s="231"/>
      <c r="NLR195" s="231"/>
      <c r="NLS195" s="231"/>
      <c r="NLT195" s="22"/>
      <c r="NLU195" s="22"/>
      <c r="NLV195" s="22"/>
      <c r="NLW195" s="231"/>
      <c r="NLX195" s="22"/>
      <c r="NLY195" s="22"/>
      <c r="NLZ195" s="13"/>
      <c r="NMA195" s="51"/>
      <c r="NMB195" s="231"/>
      <c r="NMC195" s="231"/>
      <c r="NMD195" s="231"/>
      <c r="NME195" s="22"/>
      <c r="NMF195" s="22"/>
      <c r="NMG195" s="22"/>
      <c r="NMH195" s="231"/>
      <c r="NMI195" s="22"/>
      <c r="NMJ195" s="22"/>
      <c r="NMK195" s="13"/>
      <c r="NML195" s="51"/>
      <c r="NMM195" s="231"/>
      <c r="NMN195" s="231"/>
      <c r="NMO195" s="231"/>
      <c r="NMP195" s="22"/>
      <c r="NMQ195" s="22"/>
      <c r="NMR195" s="22"/>
      <c r="NMS195" s="231"/>
      <c r="NMT195" s="22"/>
      <c r="NMU195" s="22"/>
      <c r="NMV195" s="13"/>
      <c r="NMW195" s="51"/>
      <c r="NMX195" s="231"/>
      <c r="NMY195" s="231"/>
      <c r="NMZ195" s="231"/>
      <c r="NNA195" s="22"/>
      <c r="NNB195" s="22"/>
      <c r="NNC195" s="22"/>
      <c r="NND195" s="231"/>
      <c r="NNE195" s="22"/>
      <c r="NNF195" s="22"/>
      <c r="NNG195" s="13"/>
      <c r="NNH195" s="51"/>
      <c r="NNI195" s="231"/>
      <c r="NNJ195" s="231"/>
      <c r="NNK195" s="231"/>
      <c r="NNL195" s="22"/>
      <c r="NNM195" s="22"/>
      <c r="NNN195" s="22"/>
      <c r="NNO195" s="231"/>
      <c r="NNP195" s="22"/>
      <c r="NNQ195" s="22"/>
      <c r="NNR195" s="13"/>
      <c r="NNS195" s="51"/>
      <c r="NNT195" s="231"/>
      <c r="NNU195" s="231"/>
      <c r="NNV195" s="231"/>
      <c r="NNW195" s="22"/>
      <c r="NNX195" s="22"/>
      <c r="NNY195" s="22"/>
      <c r="NNZ195" s="231"/>
      <c r="NOA195" s="22"/>
      <c r="NOB195" s="22"/>
      <c r="NOC195" s="13"/>
      <c r="NOD195" s="51"/>
      <c r="NOE195" s="231"/>
      <c r="NOF195" s="231"/>
      <c r="NOG195" s="231"/>
      <c r="NOH195" s="22"/>
      <c r="NOI195" s="22"/>
      <c r="NOJ195" s="22"/>
      <c r="NOK195" s="231"/>
      <c r="NOL195" s="22"/>
      <c r="NOM195" s="22"/>
      <c r="NON195" s="13"/>
      <c r="NOO195" s="51"/>
      <c r="NOP195" s="231"/>
      <c r="NOQ195" s="231"/>
      <c r="NOR195" s="231"/>
      <c r="NOS195" s="22"/>
      <c r="NOT195" s="22"/>
      <c r="NOU195" s="22"/>
      <c r="NOV195" s="231"/>
      <c r="NOW195" s="22"/>
      <c r="NOX195" s="22"/>
      <c r="NOY195" s="13"/>
      <c r="NOZ195" s="51"/>
      <c r="NPA195" s="231"/>
      <c r="NPB195" s="231"/>
      <c r="NPC195" s="231"/>
      <c r="NPD195" s="22"/>
      <c r="NPE195" s="22"/>
      <c r="NPF195" s="22"/>
      <c r="NPG195" s="231"/>
      <c r="NPH195" s="22"/>
      <c r="NPI195" s="22"/>
      <c r="NPJ195" s="13"/>
      <c r="NPK195" s="51"/>
      <c r="NPL195" s="231"/>
      <c r="NPM195" s="231"/>
      <c r="NPN195" s="231"/>
      <c r="NPO195" s="22"/>
      <c r="NPP195" s="22"/>
      <c r="NPQ195" s="22"/>
      <c r="NPR195" s="231"/>
      <c r="NPS195" s="22"/>
      <c r="NPT195" s="22"/>
      <c r="NPU195" s="13"/>
      <c r="NPV195" s="51"/>
      <c r="NPW195" s="231"/>
      <c r="NPX195" s="231"/>
      <c r="NPY195" s="231"/>
      <c r="NPZ195" s="22"/>
      <c r="NQA195" s="22"/>
      <c r="NQB195" s="22"/>
      <c r="NQC195" s="231"/>
      <c r="NQD195" s="22"/>
      <c r="NQE195" s="22"/>
      <c r="NQF195" s="13"/>
      <c r="NQG195" s="51"/>
      <c r="NQH195" s="231"/>
      <c r="NQI195" s="231"/>
      <c r="NQJ195" s="231"/>
      <c r="NQK195" s="22"/>
      <c r="NQL195" s="22"/>
      <c r="NQM195" s="22"/>
      <c r="NQN195" s="231"/>
      <c r="NQO195" s="22"/>
      <c r="NQP195" s="22"/>
      <c r="NQQ195" s="13"/>
      <c r="NQR195" s="51"/>
      <c r="NQS195" s="231"/>
      <c r="NQT195" s="231"/>
      <c r="NQU195" s="231"/>
      <c r="NQV195" s="22"/>
      <c r="NQW195" s="22"/>
      <c r="NQX195" s="22"/>
      <c r="NQY195" s="231"/>
      <c r="NQZ195" s="22"/>
      <c r="NRA195" s="22"/>
      <c r="NRB195" s="13"/>
      <c r="NRC195" s="51"/>
      <c r="NRD195" s="231"/>
      <c r="NRE195" s="231"/>
      <c r="NRF195" s="231"/>
      <c r="NRG195" s="22"/>
      <c r="NRH195" s="22"/>
      <c r="NRI195" s="22"/>
      <c r="NRJ195" s="231"/>
      <c r="NRK195" s="22"/>
      <c r="NRL195" s="22"/>
      <c r="NRM195" s="13"/>
      <c r="NRN195" s="51"/>
      <c r="NRO195" s="231"/>
      <c r="NRP195" s="231"/>
      <c r="NRQ195" s="231"/>
      <c r="NRR195" s="22"/>
      <c r="NRS195" s="22"/>
      <c r="NRT195" s="22"/>
      <c r="NRU195" s="231"/>
      <c r="NRV195" s="22"/>
      <c r="NRW195" s="22"/>
      <c r="NRX195" s="13"/>
      <c r="NRY195" s="51"/>
      <c r="NRZ195" s="231"/>
      <c r="NSA195" s="231"/>
      <c r="NSB195" s="231"/>
      <c r="NSC195" s="22"/>
      <c r="NSD195" s="22"/>
      <c r="NSE195" s="22"/>
      <c r="NSF195" s="231"/>
      <c r="NSG195" s="22"/>
      <c r="NSH195" s="22"/>
      <c r="NSI195" s="13"/>
      <c r="NSJ195" s="51"/>
      <c r="NSK195" s="231"/>
      <c r="NSL195" s="231"/>
      <c r="NSM195" s="231"/>
      <c r="NSN195" s="22"/>
      <c r="NSO195" s="22"/>
      <c r="NSP195" s="22"/>
      <c r="NSQ195" s="231"/>
      <c r="NSR195" s="22"/>
      <c r="NSS195" s="22"/>
      <c r="NST195" s="13"/>
      <c r="NSU195" s="51"/>
      <c r="NSV195" s="231"/>
      <c r="NSW195" s="231"/>
      <c r="NSX195" s="231"/>
      <c r="NSY195" s="22"/>
      <c r="NSZ195" s="22"/>
      <c r="NTA195" s="22"/>
      <c r="NTB195" s="231"/>
      <c r="NTC195" s="22"/>
      <c r="NTD195" s="22"/>
      <c r="NTE195" s="13"/>
      <c r="NTF195" s="51"/>
      <c r="NTG195" s="231"/>
      <c r="NTH195" s="231"/>
      <c r="NTI195" s="231"/>
      <c r="NTJ195" s="22"/>
      <c r="NTK195" s="22"/>
      <c r="NTL195" s="22"/>
      <c r="NTM195" s="231"/>
      <c r="NTN195" s="22"/>
      <c r="NTO195" s="22"/>
      <c r="NTP195" s="13"/>
      <c r="NTQ195" s="51"/>
      <c r="NTR195" s="231"/>
      <c r="NTS195" s="231"/>
      <c r="NTT195" s="231"/>
      <c r="NTU195" s="22"/>
      <c r="NTV195" s="22"/>
      <c r="NTW195" s="22"/>
      <c r="NTX195" s="231"/>
      <c r="NTY195" s="22"/>
      <c r="NTZ195" s="22"/>
      <c r="NUA195" s="13"/>
      <c r="NUB195" s="51"/>
      <c r="NUC195" s="231"/>
      <c r="NUD195" s="231"/>
      <c r="NUE195" s="231"/>
      <c r="NUF195" s="22"/>
      <c r="NUG195" s="22"/>
      <c r="NUH195" s="22"/>
      <c r="NUI195" s="231"/>
      <c r="NUJ195" s="22"/>
      <c r="NUK195" s="22"/>
      <c r="NUL195" s="13"/>
      <c r="NUM195" s="51"/>
      <c r="NUN195" s="231"/>
      <c r="NUO195" s="231"/>
      <c r="NUP195" s="231"/>
      <c r="NUQ195" s="22"/>
      <c r="NUR195" s="22"/>
      <c r="NUS195" s="22"/>
      <c r="NUT195" s="231"/>
      <c r="NUU195" s="22"/>
      <c r="NUV195" s="22"/>
      <c r="NUW195" s="13"/>
      <c r="NUX195" s="51"/>
      <c r="NUY195" s="231"/>
      <c r="NUZ195" s="231"/>
      <c r="NVA195" s="231"/>
      <c r="NVB195" s="22"/>
      <c r="NVC195" s="22"/>
      <c r="NVD195" s="22"/>
      <c r="NVE195" s="231"/>
      <c r="NVF195" s="22"/>
      <c r="NVG195" s="22"/>
      <c r="NVH195" s="13"/>
      <c r="NVI195" s="51"/>
      <c r="NVJ195" s="231"/>
      <c r="NVK195" s="231"/>
      <c r="NVL195" s="231"/>
      <c r="NVM195" s="22"/>
      <c r="NVN195" s="22"/>
      <c r="NVO195" s="22"/>
      <c r="NVP195" s="231"/>
      <c r="NVQ195" s="22"/>
      <c r="NVR195" s="22"/>
      <c r="NVS195" s="13"/>
      <c r="NVT195" s="51"/>
      <c r="NVU195" s="231"/>
      <c r="NVV195" s="231"/>
      <c r="NVW195" s="231"/>
      <c r="NVX195" s="22"/>
      <c r="NVY195" s="22"/>
      <c r="NVZ195" s="22"/>
      <c r="NWA195" s="231"/>
      <c r="NWB195" s="22"/>
      <c r="NWC195" s="22"/>
      <c r="NWD195" s="13"/>
      <c r="NWE195" s="51"/>
      <c r="NWF195" s="231"/>
      <c r="NWG195" s="231"/>
      <c r="NWH195" s="231"/>
      <c r="NWI195" s="22"/>
      <c r="NWJ195" s="22"/>
      <c r="NWK195" s="22"/>
      <c r="NWL195" s="231"/>
      <c r="NWM195" s="22"/>
      <c r="NWN195" s="22"/>
      <c r="NWO195" s="13"/>
      <c r="NWP195" s="51"/>
      <c r="NWQ195" s="231"/>
      <c r="NWR195" s="231"/>
      <c r="NWS195" s="231"/>
      <c r="NWT195" s="22"/>
      <c r="NWU195" s="22"/>
      <c r="NWV195" s="22"/>
      <c r="NWW195" s="231"/>
      <c r="NWX195" s="22"/>
      <c r="NWY195" s="22"/>
      <c r="NWZ195" s="13"/>
      <c r="NXA195" s="51"/>
      <c r="NXB195" s="231"/>
      <c r="NXC195" s="231"/>
      <c r="NXD195" s="231"/>
      <c r="NXE195" s="22"/>
      <c r="NXF195" s="22"/>
      <c r="NXG195" s="22"/>
      <c r="NXH195" s="231"/>
      <c r="NXI195" s="22"/>
      <c r="NXJ195" s="22"/>
      <c r="NXK195" s="13"/>
      <c r="NXL195" s="51"/>
      <c r="NXM195" s="231"/>
      <c r="NXN195" s="231"/>
      <c r="NXO195" s="231"/>
      <c r="NXP195" s="22"/>
      <c r="NXQ195" s="22"/>
      <c r="NXR195" s="22"/>
      <c r="NXS195" s="231"/>
      <c r="NXT195" s="22"/>
      <c r="NXU195" s="22"/>
      <c r="NXV195" s="13"/>
      <c r="NXW195" s="51"/>
      <c r="NXX195" s="231"/>
      <c r="NXY195" s="231"/>
      <c r="NXZ195" s="231"/>
      <c r="NYA195" s="22"/>
      <c r="NYB195" s="22"/>
      <c r="NYC195" s="22"/>
      <c r="NYD195" s="231"/>
      <c r="NYE195" s="22"/>
      <c r="NYF195" s="22"/>
      <c r="NYG195" s="13"/>
      <c r="NYH195" s="51"/>
      <c r="NYI195" s="231"/>
      <c r="NYJ195" s="231"/>
      <c r="NYK195" s="231"/>
      <c r="NYL195" s="22"/>
      <c r="NYM195" s="22"/>
      <c r="NYN195" s="22"/>
      <c r="NYO195" s="231"/>
      <c r="NYP195" s="22"/>
      <c r="NYQ195" s="22"/>
      <c r="NYR195" s="13"/>
      <c r="NYS195" s="51"/>
      <c r="NYT195" s="231"/>
      <c r="NYU195" s="231"/>
      <c r="NYV195" s="231"/>
      <c r="NYW195" s="22"/>
      <c r="NYX195" s="22"/>
      <c r="NYY195" s="22"/>
      <c r="NYZ195" s="231"/>
      <c r="NZA195" s="22"/>
      <c r="NZB195" s="22"/>
      <c r="NZC195" s="13"/>
      <c r="NZD195" s="51"/>
      <c r="NZE195" s="231"/>
      <c r="NZF195" s="231"/>
      <c r="NZG195" s="231"/>
      <c r="NZH195" s="22"/>
      <c r="NZI195" s="22"/>
      <c r="NZJ195" s="22"/>
      <c r="NZK195" s="231"/>
      <c r="NZL195" s="22"/>
      <c r="NZM195" s="22"/>
      <c r="NZN195" s="13"/>
      <c r="NZO195" s="51"/>
      <c r="NZP195" s="231"/>
      <c r="NZQ195" s="231"/>
      <c r="NZR195" s="231"/>
      <c r="NZS195" s="22"/>
      <c r="NZT195" s="22"/>
      <c r="NZU195" s="22"/>
      <c r="NZV195" s="231"/>
      <c r="NZW195" s="22"/>
      <c r="NZX195" s="22"/>
      <c r="NZY195" s="13"/>
      <c r="NZZ195" s="51"/>
      <c r="OAA195" s="231"/>
      <c r="OAB195" s="231"/>
      <c r="OAC195" s="231"/>
      <c r="OAD195" s="22"/>
      <c r="OAE195" s="22"/>
      <c r="OAF195" s="22"/>
      <c r="OAG195" s="231"/>
      <c r="OAH195" s="22"/>
      <c r="OAI195" s="22"/>
      <c r="OAJ195" s="13"/>
      <c r="OAK195" s="51"/>
      <c r="OAL195" s="231"/>
      <c r="OAM195" s="231"/>
      <c r="OAN195" s="231"/>
      <c r="OAO195" s="22"/>
      <c r="OAP195" s="22"/>
      <c r="OAQ195" s="22"/>
      <c r="OAR195" s="231"/>
      <c r="OAS195" s="22"/>
      <c r="OAT195" s="22"/>
      <c r="OAU195" s="13"/>
      <c r="OAV195" s="51"/>
      <c r="OAW195" s="231"/>
      <c r="OAX195" s="231"/>
      <c r="OAY195" s="231"/>
      <c r="OAZ195" s="22"/>
      <c r="OBA195" s="22"/>
      <c r="OBB195" s="22"/>
      <c r="OBC195" s="231"/>
      <c r="OBD195" s="22"/>
      <c r="OBE195" s="22"/>
      <c r="OBF195" s="13"/>
      <c r="OBG195" s="51"/>
      <c r="OBH195" s="231"/>
      <c r="OBI195" s="231"/>
      <c r="OBJ195" s="231"/>
      <c r="OBK195" s="22"/>
      <c r="OBL195" s="22"/>
      <c r="OBM195" s="22"/>
      <c r="OBN195" s="231"/>
      <c r="OBO195" s="22"/>
      <c r="OBP195" s="22"/>
      <c r="OBQ195" s="13"/>
      <c r="OBR195" s="51"/>
      <c r="OBS195" s="231"/>
      <c r="OBT195" s="231"/>
      <c r="OBU195" s="231"/>
      <c r="OBV195" s="22"/>
      <c r="OBW195" s="22"/>
      <c r="OBX195" s="22"/>
      <c r="OBY195" s="231"/>
      <c r="OBZ195" s="22"/>
      <c r="OCA195" s="22"/>
      <c r="OCB195" s="13"/>
      <c r="OCC195" s="51"/>
      <c r="OCD195" s="231"/>
      <c r="OCE195" s="231"/>
      <c r="OCF195" s="231"/>
      <c r="OCG195" s="22"/>
      <c r="OCH195" s="22"/>
      <c r="OCI195" s="22"/>
      <c r="OCJ195" s="231"/>
      <c r="OCK195" s="22"/>
      <c r="OCL195" s="22"/>
      <c r="OCM195" s="13"/>
      <c r="OCN195" s="51"/>
      <c r="OCO195" s="231"/>
      <c r="OCP195" s="231"/>
      <c r="OCQ195" s="231"/>
      <c r="OCR195" s="22"/>
      <c r="OCS195" s="22"/>
      <c r="OCT195" s="22"/>
      <c r="OCU195" s="231"/>
      <c r="OCV195" s="22"/>
      <c r="OCW195" s="22"/>
      <c r="OCX195" s="13"/>
      <c r="OCY195" s="51"/>
      <c r="OCZ195" s="231"/>
      <c r="ODA195" s="231"/>
      <c r="ODB195" s="231"/>
      <c r="ODC195" s="22"/>
      <c r="ODD195" s="22"/>
      <c r="ODE195" s="22"/>
      <c r="ODF195" s="231"/>
      <c r="ODG195" s="22"/>
      <c r="ODH195" s="22"/>
      <c r="ODI195" s="13"/>
      <c r="ODJ195" s="51"/>
      <c r="ODK195" s="231"/>
      <c r="ODL195" s="231"/>
      <c r="ODM195" s="231"/>
      <c r="ODN195" s="22"/>
      <c r="ODO195" s="22"/>
      <c r="ODP195" s="22"/>
      <c r="ODQ195" s="231"/>
      <c r="ODR195" s="22"/>
      <c r="ODS195" s="22"/>
      <c r="ODT195" s="13"/>
      <c r="ODU195" s="51"/>
      <c r="ODV195" s="231"/>
      <c r="ODW195" s="231"/>
      <c r="ODX195" s="231"/>
      <c r="ODY195" s="22"/>
      <c r="ODZ195" s="22"/>
      <c r="OEA195" s="22"/>
      <c r="OEB195" s="231"/>
      <c r="OEC195" s="22"/>
      <c r="OED195" s="22"/>
      <c r="OEE195" s="13"/>
      <c r="OEF195" s="51"/>
      <c r="OEG195" s="231"/>
      <c r="OEH195" s="231"/>
      <c r="OEI195" s="231"/>
      <c r="OEJ195" s="22"/>
      <c r="OEK195" s="22"/>
      <c r="OEL195" s="22"/>
      <c r="OEM195" s="231"/>
      <c r="OEN195" s="22"/>
      <c r="OEO195" s="22"/>
      <c r="OEP195" s="13"/>
      <c r="OEQ195" s="51"/>
      <c r="OER195" s="231"/>
      <c r="OES195" s="231"/>
      <c r="OET195" s="231"/>
      <c r="OEU195" s="22"/>
      <c r="OEV195" s="22"/>
      <c r="OEW195" s="22"/>
      <c r="OEX195" s="231"/>
      <c r="OEY195" s="22"/>
      <c r="OEZ195" s="22"/>
      <c r="OFA195" s="13"/>
      <c r="OFB195" s="51"/>
      <c r="OFC195" s="231"/>
      <c r="OFD195" s="231"/>
      <c r="OFE195" s="231"/>
      <c r="OFF195" s="22"/>
      <c r="OFG195" s="22"/>
      <c r="OFH195" s="22"/>
      <c r="OFI195" s="231"/>
      <c r="OFJ195" s="22"/>
      <c r="OFK195" s="22"/>
      <c r="OFL195" s="13"/>
      <c r="OFM195" s="51"/>
      <c r="OFN195" s="231"/>
      <c r="OFO195" s="231"/>
      <c r="OFP195" s="231"/>
      <c r="OFQ195" s="22"/>
      <c r="OFR195" s="22"/>
      <c r="OFS195" s="22"/>
      <c r="OFT195" s="231"/>
      <c r="OFU195" s="22"/>
      <c r="OFV195" s="22"/>
      <c r="OFW195" s="13"/>
      <c r="OFX195" s="51"/>
      <c r="OFY195" s="231"/>
      <c r="OFZ195" s="231"/>
      <c r="OGA195" s="231"/>
      <c r="OGB195" s="22"/>
      <c r="OGC195" s="22"/>
      <c r="OGD195" s="22"/>
      <c r="OGE195" s="231"/>
      <c r="OGF195" s="22"/>
      <c r="OGG195" s="22"/>
      <c r="OGH195" s="13"/>
      <c r="OGI195" s="51"/>
      <c r="OGJ195" s="231"/>
      <c r="OGK195" s="231"/>
      <c r="OGL195" s="231"/>
      <c r="OGM195" s="22"/>
      <c r="OGN195" s="22"/>
      <c r="OGO195" s="22"/>
      <c r="OGP195" s="231"/>
      <c r="OGQ195" s="22"/>
      <c r="OGR195" s="22"/>
      <c r="OGS195" s="13"/>
      <c r="OGT195" s="51"/>
      <c r="OGU195" s="231"/>
      <c r="OGV195" s="231"/>
      <c r="OGW195" s="231"/>
      <c r="OGX195" s="22"/>
      <c r="OGY195" s="22"/>
      <c r="OGZ195" s="22"/>
      <c r="OHA195" s="231"/>
      <c r="OHB195" s="22"/>
      <c r="OHC195" s="22"/>
      <c r="OHD195" s="13"/>
      <c r="OHE195" s="51"/>
      <c r="OHF195" s="231"/>
      <c r="OHG195" s="231"/>
      <c r="OHH195" s="231"/>
      <c r="OHI195" s="22"/>
      <c r="OHJ195" s="22"/>
      <c r="OHK195" s="22"/>
      <c r="OHL195" s="231"/>
      <c r="OHM195" s="22"/>
      <c r="OHN195" s="22"/>
      <c r="OHO195" s="13"/>
      <c r="OHP195" s="51"/>
      <c r="OHQ195" s="231"/>
      <c r="OHR195" s="231"/>
      <c r="OHS195" s="231"/>
      <c r="OHT195" s="22"/>
      <c r="OHU195" s="22"/>
      <c r="OHV195" s="22"/>
      <c r="OHW195" s="231"/>
      <c r="OHX195" s="22"/>
      <c r="OHY195" s="22"/>
      <c r="OHZ195" s="13"/>
      <c r="OIA195" s="51"/>
      <c r="OIB195" s="231"/>
      <c r="OIC195" s="231"/>
      <c r="OID195" s="231"/>
      <c r="OIE195" s="22"/>
      <c r="OIF195" s="22"/>
      <c r="OIG195" s="22"/>
      <c r="OIH195" s="231"/>
      <c r="OII195" s="22"/>
      <c r="OIJ195" s="22"/>
      <c r="OIK195" s="13"/>
      <c r="OIL195" s="51"/>
      <c r="OIM195" s="231"/>
      <c r="OIN195" s="231"/>
      <c r="OIO195" s="231"/>
      <c r="OIP195" s="22"/>
      <c r="OIQ195" s="22"/>
      <c r="OIR195" s="22"/>
      <c r="OIS195" s="231"/>
      <c r="OIT195" s="22"/>
      <c r="OIU195" s="22"/>
      <c r="OIV195" s="13"/>
      <c r="OIW195" s="51"/>
      <c r="OIX195" s="231"/>
      <c r="OIY195" s="231"/>
      <c r="OIZ195" s="231"/>
      <c r="OJA195" s="22"/>
      <c r="OJB195" s="22"/>
      <c r="OJC195" s="22"/>
      <c r="OJD195" s="231"/>
      <c r="OJE195" s="22"/>
      <c r="OJF195" s="22"/>
      <c r="OJG195" s="13"/>
      <c r="OJH195" s="51"/>
      <c r="OJI195" s="231"/>
      <c r="OJJ195" s="231"/>
      <c r="OJK195" s="231"/>
      <c r="OJL195" s="22"/>
      <c r="OJM195" s="22"/>
      <c r="OJN195" s="22"/>
      <c r="OJO195" s="231"/>
      <c r="OJP195" s="22"/>
      <c r="OJQ195" s="22"/>
      <c r="OJR195" s="13"/>
      <c r="OJS195" s="51"/>
      <c r="OJT195" s="231"/>
      <c r="OJU195" s="231"/>
      <c r="OJV195" s="231"/>
      <c r="OJW195" s="22"/>
      <c r="OJX195" s="22"/>
      <c r="OJY195" s="22"/>
      <c r="OJZ195" s="231"/>
      <c r="OKA195" s="22"/>
      <c r="OKB195" s="22"/>
      <c r="OKC195" s="13"/>
      <c r="OKD195" s="51"/>
      <c r="OKE195" s="231"/>
      <c r="OKF195" s="231"/>
      <c r="OKG195" s="231"/>
      <c r="OKH195" s="22"/>
      <c r="OKI195" s="22"/>
      <c r="OKJ195" s="22"/>
      <c r="OKK195" s="231"/>
      <c r="OKL195" s="22"/>
      <c r="OKM195" s="22"/>
      <c r="OKN195" s="13"/>
      <c r="OKO195" s="51"/>
      <c r="OKP195" s="231"/>
      <c r="OKQ195" s="231"/>
      <c r="OKR195" s="231"/>
      <c r="OKS195" s="22"/>
      <c r="OKT195" s="22"/>
      <c r="OKU195" s="22"/>
      <c r="OKV195" s="231"/>
      <c r="OKW195" s="22"/>
      <c r="OKX195" s="22"/>
      <c r="OKY195" s="13"/>
      <c r="OKZ195" s="51"/>
      <c r="OLA195" s="231"/>
      <c r="OLB195" s="231"/>
      <c r="OLC195" s="231"/>
      <c r="OLD195" s="22"/>
      <c r="OLE195" s="22"/>
      <c r="OLF195" s="22"/>
      <c r="OLG195" s="231"/>
      <c r="OLH195" s="22"/>
      <c r="OLI195" s="22"/>
      <c r="OLJ195" s="13"/>
      <c r="OLK195" s="51"/>
      <c r="OLL195" s="231"/>
      <c r="OLM195" s="231"/>
      <c r="OLN195" s="231"/>
      <c r="OLO195" s="22"/>
      <c r="OLP195" s="22"/>
      <c r="OLQ195" s="22"/>
      <c r="OLR195" s="231"/>
      <c r="OLS195" s="22"/>
      <c r="OLT195" s="22"/>
      <c r="OLU195" s="13"/>
      <c r="OLV195" s="51"/>
      <c r="OLW195" s="231"/>
      <c r="OLX195" s="231"/>
      <c r="OLY195" s="231"/>
      <c r="OLZ195" s="22"/>
      <c r="OMA195" s="22"/>
      <c r="OMB195" s="22"/>
      <c r="OMC195" s="231"/>
      <c r="OMD195" s="22"/>
      <c r="OME195" s="22"/>
      <c r="OMF195" s="13"/>
      <c r="OMG195" s="51"/>
      <c r="OMH195" s="231"/>
      <c r="OMI195" s="231"/>
      <c r="OMJ195" s="231"/>
      <c r="OMK195" s="22"/>
      <c r="OML195" s="22"/>
      <c r="OMM195" s="22"/>
      <c r="OMN195" s="231"/>
      <c r="OMO195" s="22"/>
      <c r="OMP195" s="22"/>
      <c r="OMQ195" s="13"/>
      <c r="OMR195" s="51"/>
      <c r="OMS195" s="231"/>
      <c r="OMT195" s="231"/>
      <c r="OMU195" s="231"/>
      <c r="OMV195" s="22"/>
      <c r="OMW195" s="22"/>
      <c r="OMX195" s="22"/>
      <c r="OMY195" s="231"/>
      <c r="OMZ195" s="22"/>
      <c r="ONA195" s="22"/>
      <c r="ONB195" s="13"/>
      <c r="ONC195" s="51"/>
      <c r="OND195" s="231"/>
      <c r="ONE195" s="231"/>
      <c r="ONF195" s="231"/>
      <c r="ONG195" s="22"/>
      <c r="ONH195" s="22"/>
      <c r="ONI195" s="22"/>
      <c r="ONJ195" s="231"/>
      <c r="ONK195" s="22"/>
      <c r="ONL195" s="22"/>
      <c r="ONM195" s="13"/>
      <c r="ONN195" s="51"/>
      <c r="ONO195" s="231"/>
      <c r="ONP195" s="231"/>
      <c r="ONQ195" s="231"/>
      <c r="ONR195" s="22"/>
      <c r="ONS195" s="22"/>
      <c r="ONT195" s="22"/>
      <c r="ONU195" s="231"/>
      <c r="ONV195" s="22"/>
      <c r="ONW195" s="22"/>
      <c r="ONX195" s="13"/>
      <c r="ONY195" s="51"/>
      <c r="ONZ195" s="231"/>
      <c r="OOA195" s="231"/>
      <c r="OOB195" s="231"/>
      <c r="OOC195" s="22"/>
      <c r="OOD195" s="22"/>
      <c r="OOE195" s="22"/>
      <c r="OOF195" s="231"/>
      <c r="OOG195" s="22"/>
      <c r="OOH195" s="22"/>
      <c r="OOI195" s="13"/>
      <c r="OOJ195" s="51"/>
      <c r="OOK195" s="231"/>
      <c r="OOL195" s="231"/>
      <c r="OOM195" s="231"/>
      <c r="OON195" s="22"/>
      <c r="OOO195" s="22"/>
      <c r="OOP195" s="22"/>
      <c r="OOQ195" s="231"/>
      <c r="OOR195" s="22"/>
      <c r="OOS195" s="22"/>
      <c r="OOT195" s="13"/>
      <c r="OOU195" s="51"/>
      <c r="OOV195" s="231"/>
      <c r="OOW195" s="231"/>
      <c r="OOX195" s="231"/>
      <c r="OOY195" s="22"/>
      <c r="OOZ195" s="22"/>
      <c r="OPA195" s="22"/>
      <c r="OPB195" s="231"/>
      <c r="OPC195" s="22"/>
      <c r="OPD195" s="22"/>
      <c r="OPE195" s="13"/>
      <c r="OPF195" s="51"/>
      <c r="OPG195" s="231"/>
      <c r="OPH195" s="231"/>
      <c r="OPI195" s="231"/>
      <c r="OPJ195" s="22"/>
      <c r="OPK195" s="22"/>
      <c r="OPL195" s="22"/>
      <c r="OPM195" s="231"/>
      <c r="OPN195" s="22"/>
      <c r="OPO195" s="22"/>
      <c r="OPP195" s="13"/>
      <c r="OPQ195" s="51"/>
      <c r="OPR195" s="231"/>
      <c r="OPS195" s="231"/>
      <c r="OPT195" s="231"/>
      <c r="OPU195" s="22"/>
      <c r="OPV195" s="22"/>
      <c r="OPW195" s="22"/>
      <c r="OPX195" s="231"/>
      <c r="OPY195" s="22"/>
      <c r="OPZ195" s="22"/>
      <c r="OQA195" s="13"/>
      <c r="OQB195" s="51"/>
      <c r="OQC195" s="231"/>
      <c r="OQD195" s="231"/>
      <c r="OQE195" s="231"/>
      <c r="OQF195" s="22"/>
      <c r="OQG195" s="22"/>
      <c r="OQH195" s="22"/>
      <c r="OQI195" s="231"/>
      <c r="OQJ195" s="22"/>
      <c r="OQK195" s="22"/>
      <c r="OQL195" s="13"/>
      <c r="OQM195" s="51"/>
      <c r="OQN195" s="231"/>
      <c r="OQO195" s="231"/>
      <c r="OQP195" s="231"/>
      <c r="OQQ195" s="22"/>
      <c r="OQR195" s="22"/>
      <c r="OQS195" s="22"/>
      <c r="OQT195" s="231"/>
      <c r="OQU195" s="22"/>
      <c r="OQV195" s="22"/>
      <c r="OQW195" s="13"/>
      <c r="OQX195" s="51"/>
      <c r="OQY195" s="231"/>
      <c r="OQZ195" s="231"/>
      <c r="ORA195" s="231"/>
      <c r="ORB195" s="22"/>
      <c r="ORC195" s="22"/>
      <c r="ORD195" s="22"/>
      <c r="ORE195" s="231"/>
      <c r="ORF195" s="22"/>
      <c r="ORG195" s="22"/>
      <c r="ORH195" s="13"/>
      <c r="ORI195" s="51"/>
      <c r="ORJ195" s="231"/>
      <c r="ORK195" s="231"/>
      <c r="ORL195" s="231"/>
      <c r="ORM195" s="22"/>
      <c r="ORN195" s="22"/>
      <c r="ORO195" s="22"/>
      <c r="ORP195" s="231"/>
      <c r="ORQ195" s="22"/>
      <c r="ORR195" s="22"/>
      <c r="ORS195" s="13"/>
      <c r="ORT195" s="51"/>
      <c r="ORU195" s="231"/>
      <c r="ORV195" s="231"/>
      <c r="ORW195" s="231"/>
      <c r="ORX195" s="22"/>
      <c r="ORY195" s="22"/>
      <c r="ORZ195" s="22"/>
      <c r="OSA195" s="231"/>
      <c r="OSB195" s="22"/>
      <c r="OSC195" s="22"/>
      <c r="OSD195" s="13"/>
      <c r="OSE195" s="51"/>
      <c r="OSF195" s="231"/>
      <c r="OSG195" s="231"/>
      <c r="OSH195" s="231"/>
      <c r="OSI195" s="22"/>
      <c r="OSJ195" s="22"/>
      <c r="OSK195" s="22"/>
      <c r="OSL195" s="231"/>
      <c r="OSM195" s="22"/>
      <c r="OSN195" s="22"/>
      <c r="OSO195" s="13"/>
      <c r="OSP195" s="51"/>
      <c r="OSQ195" s="231"/>
      <c r="OSR195" s="231"/>
      <c r="OSS195" s="231"/>
      <c r="OST195" s="22"/>
      <c r="OSU195" s="22"/>
      <c r="OSV195" s="22"/>
      <c r="OSW195" s="231"/>
      <c r="OSX195" s="22"/>
      <c r="OSY195" s="22"/>
      <c r="OSZ195" s="13"/>
      <c r="OTA195" s="51"/>
      <c r="OTB195" s="231"/>
      <c r="OTC195" s="231"/>
      <c r="OTD195" s="231"/>
      <c r="OTE195" s="22"/>
      <c r="OTF195" s="22"/>
      <c r="OTG195" s="22"/>
      <c r="OTH195" s="231"/>
      <c r="OTI195" s="22"/>
      <c r="OTJ195" s="22"/>
      <c r="OTK195" s="13"/>
      <c r="OTL195" s="51"/>
      <c r="OTM195" s="231"/>
      <c r="OTN195" s="231"/>
      <c r="OTO195" s="231"/>
      <c r="OTP195" s="22"/>
      <c r="OTQ195" s="22"/>
      <c r="OTR195" s="22"/>
      <c r="OTS195" s="231"/>
      <c r="OTT195" s="22"/>
      <c r="OTU195" s="22"/>
      <c r="OTV195" s="13"/>
      <c r="OTW195" s="51"/>
      <c r="OTX195" s="231"/>
      <c r="OTY195" s="231"/>
      <c r="OTZ195" s="231"/>
      <c r="OUA195" s="22"/>
      <c r="OUB195" s="22"/>
      <c r="OUC195" s="22"/>
      <c r="OUD195" s="231"/>
      <c r="OUE195" s="22"/>
      <c r="OUF195" s="22"/>
      <c r="OUG195" s="13"/>
      <c r="OUH195" s="51"/>
      <c r="OUI195" s="231"/>
      <c r="OUJ195" s="231"/>
      <c r="OUK195" s="231"/>
      <c r="OUL195" s="22"/>
      <c r="OUM195" s="22"/>
      <c r="OUN195" s="22"/>
      <c r="OUO195" s="231"/>
      <c r="OUP195" s="22"/>
      <c r="OUQ195" s="22"/>
      <c r="OUR195" s="13"/>
      <c r="OUS195" s="51"/>
      <c r="OUT195" s="231"/>
      <c r="OUU195" s="231"/>
      <c r="OUV195" s="231"/>
      <c r="OUW195" s="22"/>
      <c r="OUX195" s="22"/>
      <c r="OUY195" s="22"/>
      <c r="OUZ195" s="231"/>
      <c r="OVA195" s="22"/>
      <c r="OVB195" s="22"/>
      <c r="OVC195" s="13"/>
      <c r="OVD195" s="51"/>
      <c r="OVE195" s="231"/>
      <c r="OVF195" s="231"/>
      <c r="OVG195" s="231"/>
      <c r="OVH195" s="22"/>
      <c r="OVI195" s="22"/>
      <c r="OVJ195" s="22"/>
      <c r="OVK195" s="231"/>
      <c r="OVL195" s="22"/>
      <c r="OVM195" s="22"/>
      <c r="OVN195" s="13"/>
      <c r="OVO195" s="51"/>
      <c r="OVP195" s="231"/>
      <c r="OVQ195" s="231"/>
      <c r="OVR195" s="231"/>
      <c r="OVS195" s="22"/>
      <c r="OVT195" s="22"/>
      <c r="OVU195" s="22"/>
      <c r="OVV195" s="231"/>
      <c r="OVW195" s="22"/>
      <c r="OVX195" s="22"/>
      <c r="OVY195" s="13"/>
      <c r="OVZ195" s="51"/>
      <c r="OWA195" s="231"/>
      <c r="OWB195" s="231"/>
      <c r="OWC195" s="231"/>
      <c r="OWD195" s="22"/>
      <c r="OWE195" s="22"/>
      <c r="OWF195" s="22"/>
      <c r="OWG195" s="231"/>
      <c r="OWH195" s="22"/>
      <c r="OWI195" s="22"/>
      <c r="OWJ195" s="13"/>
      <c r="OWK195" s="51"/>
      <c r="OWL195" s="231"/>
      <c r="OWM195" s="231"/>
      <c r="OWN195" s="231"/>
      <c r="OWO195" s="22"/>
      <c r="OWP195" s="22"/>
      <c r="OWQ195" s="22"/>
      <c r="OWR195" s="231"/>
      <c r="OWS195" s="22"/>
      <c r="OWT195" s="22"/>
      <c r="OWU195" s="13"/>
      <c r="OWV195" s="51"/>
      <c r="OWW195" s="231"/>
      <c r="OWX195" s="231"/>
      <c r="OWY195" s="231"/>
      <c r="OWZ195" s="22"/>
      <c r="OXA195" s="22"/>
      <c r="OXB195" s="22"/>
      <c r="OXC195" s="231"/>
      <c r="OXD195" s="22"/>
      <c r="OXE195" s="22"/>
      <c r="OXF195" s="13"/>
      <c r="OXG195" s="51"/>
      <c r="OXH195" s="231"/>
      <c r="OXI195" s="231"/>
      <c r="OXJ195" s="231"/>
      <c r="OXK195" s="22"/>
      <c r="OXL195" s="22"/>
      <c r="OXM195" s="22"/>
      <c r="OXN195" s="231"/>
      <c r="OXO195" s="22"/>
      <c r="OXP195" s="22"/>
      <c r="OXQ195" s="13"/>
      <c r="OXR195" s="51"/>
      <c r="OXS195" s="231"/>
      <c r="OXT195" s="231"/>
      <c r="OXU195" s="231"/>
      <c r="OXV195" s="22"/>
      <c r="OXW195" s="22"/>
      <c r="OXX195" s="22"/>
      <c r="OXY195" s="231"/>
      <c r="OXZ195" s="22"/>
      <c r="OYA195" s="22"/>
      <c r="OYB195" s="13"/>
      <c r="OYC195" s="51"/>
      <c r="OYD195" s="231"/>
      <c r="OYE195" s="231"/>
      <c r="OYF195" s="231"/>
      <c r="OYG195" s="22"/>
      <c r="OYH195" s="22"/>
      <c r="OYI195" s="22"/>
      <c r="OYJ195" s="231"/>
      <c r="OYK195" s="22"/>
      <c r="OYL195" s="22"/>
      <c r="OYM195" s="13"/>
      <c r="OYN195" s="51"/>
      <c r="OYO195" s="231"/>
      <c r="OYP195" s="231"/>
      <c r="OYQ195" s="231"/>
      <c r="OYR195" s="22"/>
      <c r="OYS195" s="22"/>
      <c r="OYT195" s="22"/>
      <c r="OYU195" s="231"/>
      <c r="OYV195" s="22"/>
      <c r="OYW195" s="22"/>
      <c r="OYX195" s="13"/>
      <c r="OYY195" s="51"/>
      <c r="OYZ195" s="231"/>
      <c r="OZA195" s="231"/>
      <c r="OZB195" s="231"/>
      <c r="OZC195" s="22"/>
      <c r="OZD195" s="22"/>
      <c r="OZE195" s="22"/>
      <c r="OZF195" s="231"/>
      <c r="OZG195" s="22"/>
      <c r="OZH195" s="22"/>
      <c r="OZI195" s="13"/>
      <c r="OZJ195" s="51"/>
      <c r="OZK195" s="231"/>
      <c r="OZL195" s="231"/>
      <c r="OZM195" s="231"/>
      <c r="OZN195" s="22"/>
      <c r="OZO195" s="22"/>
      <c r="OZP195" s="22"/>
      <c r="OZQ195" s="231"/>
      <c r="OZR195" s="22"/>
      <c r="OZS195" s="22"/>
      <c r="OZT195" s="13"/>
      <c r="OZU195" s="51"/>
      <c r="OZV195" s="231"/>
      <c r="OZW195" s="231"/>
      <c r="OZX195" s="231"/>
      <c r="OZY195" s="22"/>
      <c r="OZZ195" s="22"/>
      <c r="PAA195" s="22"/>
      <c r="PAB195" s="231"/>
      <c r="PAC195" s="22"/>
      <c r="PAD195" s="22"/>
      <c r="PAE195" s="13"/>
      <c r="PAF195" s="51"/>
      <c r="PAG195" s="231"/>
      <c r="PAH195" s="231"/>
      <c r="PAI195" s="231"/>
      <c r="PAJ195" s="22"/>
      <c r="PAK195" s="22"/>
      <c r="PAL195" s="22"/>
      <c r="PAM195" s="231"/>
      <c r="PAN195" s="22"/>
      <c r="PAO195" s="22"/>
      <c r="PAP195" s="13"/>
      <c r="PAQ195" s="51"/>
      <c r="PAR195" s="231"/>
      <c r="PAS195" s="231"/>
      <c r="PAT195" s="231"/>
      <c r="PAU195" s="22"/>
      <c r="PAV195" s="22"/>
      <c r="PAW195" s="22"/>
      <c r="PAX195" s="231"/>
      <c r="PAY195" s="22"/>
      <c r="PAZ195" s="22"/>
      <c r="PBA195" s="13"/>
      <c r="PBB195" s="51"/>
      <c r="PBC195" s="231"/>
      <c r="PBD195" s="231"/>
      <c r="PBE195" s="231"/>
      <c r="PBF195" s="22"/>
      <c r="PBG195" s="22"/>
      <c r="PBH195" s="22"/>
      <c r="PBI195" s="231"/>
      <c r="PBJ195" s="22"/>
      <c r="PBK195" s="22"/>
      <c r="PBL195" s="13"/>
      <c r="PBM195" s="51"/>
      <c r="PBN195" s="231"/>
      <c r="PBO195" s="231"/>
      <c r="PBP195" s="231"/>
      <c r="PBQ195" s="22"/>
      <c r="PBR195" s="22"/>
      <c r="PBS195" s="22"/>
      <c r="PBT195" s="231"/>
      <c r="PBU195" s="22"/>
      <c r="PBV195" s="22"/>
      <c r="PBW195" s="13"/>
      <c r="PBX195" s="51"/>
      <c r="PBY195" s="231"/>
      <c r="PBZ195" s="231"/>
      <c r="PCA195" s="231"/>
      <c r="PCB195" s="22"/>
      <c r="PCC195" s="22"/>
      <c r="PCD195" s="22"/>
      <c r="PCE195" s="231"/>
      <c r="PCF195" s="22"/>
      <c r="PCG195" s="22"/>
      <c r="PCH195" s="13"/>
      <c r="PCI195" s="51"/>
      <c r="PCJ195" s="231"/>
      <c r="PCK195" s="231"/>
      <c r="PCL195" s="231"/>
      <c r="PCM195" s="22"/>
      <c r="PCN195" s="22"/>
      <c r="PCO195" s="22"/>
      <c r="PCP195" s="231"/>
      <c r="PCQ195" s="22"/>
      <c r="PCR195" s="22"/>
      <c r="PCS195" s="13"/>
      <c r="PCT195" s="51"/>
      <c r="PCU195" s="231"/>
      <c r="PCV195" s="231"/>
      <c r="PCW195" s="231"/>
      <c r="PCX195" s="22"/>
      <c r="PCY195" s="22"/>
      <c r="PCZ195" s="22"/>
      <c r="PDA195" s="231"/>
      <c r="PDB195" s="22"/>
      <c r="PDC195" s="22"/>
      <c r="PDD195" s="13"/>
      <c r="PDE195" s="51"/>
      <c r="PDF195" s="231"/>
      <c r="PDG195" s="231"/>
      <c r="PDH195" s="231"/>
      <c r="PDI195" s="22"/>
      <c r="PDJ195" s="22"/>
      <c r="PDK195" s="22"/>
      <c r="PDL195" s="231"/>
      <c r="PDM195" s="22"/>
      <c r="PDN195" s="22"/>
      <c r="PDO195" s="13"/>
      <c r="PDP195" s="51"/>
      <c r="PDQ195" s="231"/>
      <c r="PDR195" s="231"/>
      <c r="PDS195" s="231"/>
      <c r="PDT195" s="22"/>
      <c r="PDU195" s="22"/>
      <c r="PDV195" s="22"/>
      <c r="PDW195" s="231"/>
      <c r="PDX195" s="22"/>
      <c r="PDY195" s="22"/>
      <c r="PDZ195" s="13"/>
      <c r="PEA195" s="51"/>
      <c r="PEB195" s="231"/>
      <c r="PEC195" s="231"/>
      <c r="PED195" s="231"/>
      <c r="PEE195" s="22"/>
      <c r="PEF195" s="22"/>
      <c r="PEG195" s="22"/>
      <c r="PEH195" s="231"/>
      <c r="PEI195" s="22"/>
      <c r="PEJ195" s="22"/>
      <c r="PEK195" s="13"/>
      <c r="PEL195" s="51"/>
      <c r="PEM195" s="231"/>
      <c r="PEN195" s="231"/>
      <c r="PEO195" s="231"/>
      <c r="PEP195" s="22"/>
      <c r="PEQ195" s="22"/>
      <c r="PER195" s="22"/>
      <c r="PES195" s="231"/>
      <c r="PET195" s="22"/>
      <c r="PEU195" s="22"/>
      <c r="PEV195" s="13"/>
      <c r="PEW195" s="51"/>
      <c r="PEX195" s="231"/>
      <c r="PEY195" s="231"/>
      <c r="PEZ195" s="231"/>
      <c r="PFA195" s="22"/>
      <c r="PFB195" s="22"/>
      <c r="PFC195" s="22"/>
      <c r="PFD195" s="231"/>
      <c r="PFE195" s="22"/>
      <c r="PFF195" s="22"/>
      <c r="PFG195" s="13"/>
      <c r="PFH195" s="51"/>
      <c r="PFI195" s="231"/>
      <c r="PFJ195" s="231"/>
      <c r="PFK195" s="231"/>
      <c r="PFL195" s="22"/>
      <c r="PFM195" s="22"/>
      <c r="PFN195" s="22"/>
      <c r="PFO195" s="231"/>
      <c r="PFP195" s="22"/>
      <c r="PFQ195" s="22"/>
      <c r="PFR195" s="13"/>
      <c r="PFS195" s="51"/>
      <c r="PFT195" s="231"/>
      <c r="PFU195" s="231"/>
      <c r="PFV195" s="231"/>
      <c r="PFW195" s="22"/>
      <c r="PFX195" s="22"/>
      <c r="PFY195" s="22"/>
      <c r="PFZ195" s="231"/>
      <c r="PGA195" s="22"/>
      <c r="PGB195" s="22"/>
      <c r="PGC195" s="13"/>
      <c r="PGD195" s="51"/>
      <c r="PGE195" s="231"/>
      <c r="PGF195" s="231"/>
      <c r="PGG195" s="231"/>
      <c r="PGH195" s="22"/>
      <c r="PGI195" s="22"/>
      <c r="PGJ195" s="22"/>
      <c r="PGK195" s="231"/>
      <c r="PGL195" s="22"/>
      <c r="PGM195" s="22"/>
      <c r="PGN195" s="13"/>
      <c r="PGO195" s="51"/>
      <c r="PGP195" s="231"/>
      <c r="PGQ195" s="231"/>
      <c r="PGR195" s="231"/>
      <c r="PGS195" s="22"/>
      <c r="PGT195" s="22"/>
      <c r="PGU195" s="22"/>
      <c r="PGV195" s="231"/>
      <c r="PGW195" s="22"/>
      <c r="PGX195" s="22"/>
      <c r="PGY195" s="13"/>
      <c r="PGZ195" s="51"/>
      <c r="PHA195" s="231"/>
      <c r="PHB195" s="231"/>
      <c r="PHC195" s="231"/>
      <c r="PHD195" s="22"/>
      <c r="PHE195" s="22"/>
      <c r="PHF195" s="22"/>
      <c r="PHG195" s="231"/>
      <c r="PHH195" s="22"/>
      <c r="PHI195" s="22"/>
      <c r="PHJ195" s="13"/>
      <c r="PHK195" s="51"/>
      <c r="PHL195" s="231"/>
      <c r="PHM195" s="231"/>
      <c r="PHN195" s="231"/>
      <c r="PHO195" s="22"/>
      <c r="PHP195" s="22"/>
      <c r="PHQ195" s="22"/>
      <c r="PHR195" s="231"/>
      <c r="PHS195" s="22"/>
      <c r="PHT195" s="22"/>
      <c r="PHU195" s="13"/>
      <c r="PHV195" s="51"/>
      <c r="PHW195" s="231"/>
      <c r="PHX195" s="231"/>
      <c r="PHY195" s="231"/>
      <c r="PHZ195" s="22"/>
      <c r="PIA195" s="22"/>
      <c r="PIB195" s="22"/>
      <c r="PIC195" s="231"/>
      <c r="PID195" s="22"/>
      <c r="PIE195" s="22"/>
      <c r="PIF195" s="13"/>
      <c r="PIG195" s="51"/>
      <c r="PIH195" s="231"/>
      <c r="PII195" s="231"/>
      <c r="PIJ195" s="231"/>
      <c r="PIK195" s="22"/>
      <c r="PIL195" s="22"/>
      <c r="PIM195" s="22"/>
      <c r="PIN195" s="231"/>
      <c r="PIO195" s="22"/>
      <c r="PIP195" s="22"/>
      <c r="PIQ195" s="13"/>
      <c r="PIR195" s="51"/>
      <c r="PIS195" s="231"/>
      <c r="PIT195" s="231"/>
      <c r="PIU195" s="231"/>
      <c r="PIV195" s="22"/>
      <c r="PIW195" s="22"/>
      <c r="PIX195" s="22"/>
      <c r="PIY195" s="231"/>
      <c r="PIZ195" s="22"/>
      <c r="PJA195" s="22"/>
      <c r="PJB195" s="13"/>
      <c r="PJC195" s="51"/>
      <c r="PJD195" s="231"/>
      <c r="PJE195" s="231"/>
      <c r="PJF195" s="231"/>
      <c r="PJG195" s="22"/>
      <c r="PJH195" s="22"/>
      <c r="PJI195" s="22"/>
      <c r="PJJ195" s="231"/>
      <c r="PJK195" s="22"/>
      <c r="PJL195" s="22"/>
      <c r="PJM195" s="13"/>
      <c r="PJN195" s="51"/>
      <c r="PJO195" s="231"/>
      <c r="PJP195" s="231"/>
      <c r="PJQ195" s="231"/>
      <c r="PJR195" s="22"/>
      <c r="PJS195" s="22"/>
      <c r="PJT195" s="22"/>
      <c r="PJU195" s="231"/>
      <c r="PJV195" s="22"/>
      <c r="PJW195" s="22"/>
      <c r="PJX195" s="13"/>
      <c r="PJY195" s="51"/>
      <c r="PJZ195" s="231"/>
      <c r="PKA195" s="231"/>
      <c r="PKB195" s="231"/>
      <c r="PKC195" s="22"/>
      <c r="PKD195" s="22"/>
      <c r="PKE195" s="22"/>
      <c r="PKF195" s="231"/>
      <c r="PKG195" s="22"/>
      <c r="PKH195" s="22"/>
      <c r="PKI195" s="13"/>
      <c r="PKJ195" s="51"/>
      <c r="PKK195" s="231"/>
      <c r="PKL195" s="231"/>
      <c r="PKM195" s="231"/>
      <c r="PKN195" s="22"/>
      <c r="PKO195" s="22"/>
      <c r="PKP195" s="22"/>
      <c r="PKQ195" s="231"/>
      <c r="PKR195" s="22"/>
      <c r="PKS195" s="22"/>
      <c r="PKT195" s="13"/>
      <c r="PKU195" s="51"/>
      <c r="PKV195" s="231"/>
      <c r="PKW195" s="231"/>
      <c r="PKX195" s="231"/>
      <c r="PKY195" s="22"/>
      <c r="PKZ195" s="22"/>
      <c r="PLA195" s="22"/>
      <c r="PLB195" s="231"/>
      <c r="PLC195" s="22"/>
      <c r="PLD195" s="22"/>
      <c r="PLE195" s="13"/>
      <c r="PLF195" s="51"/>
      <c r="PLG195" s="231"/>
      <c r="PLH195" s="231"/>
      <c r="PLI195" s="231"/>
      <c r="PLJ195" s="22"/>
      <c r="PLK195" s="22"/>
      <c r="PLL195" s="22"/>
      <c r="PLM195" s="231"/>
      <c r="PLN195" s="22"/>
      <c r="PLO195" s="22"/>
      <c r="PLP195" s="13"/>
      <c r="PLQ195" s="51"/>
      <c r="PLR195" s="231"/>
      <c r="PLS195" s="231"/>
      <c r="PLT195" s="231"/>
      <c r="PLU195" s="22"/>
      <c r="PLV195" s="22"/>
      <c r="PLW195" s="22"/>
      <c r="PLX195" s="231"/>
      <c r="PLY195" s="22"/>
      <c r="PLZ195" s="22"/>
      <c r="PMA195" s="13"/>
      <c r="PMB195" s="51"/>
      <c r="PMC195" s="231"/>
      <c r="PMD195" s="231"/>
      <c r="PME195" s="231"/>
      <c r="PMF195" s="22"/>
      <c r="PMG195" s="22"/>
      <c r="PMH195" s="22"/>
      <c r="PMI195" s="231"/>
      <c r="PMJ195" s="22"/>
      <c r="PMK195" s="22"/>
      <c r="PML195" s="13"/>
      <c r="PMM195" s="51"/>
      <c r="PMN195" s="231"/>
      <c r="PMO195" s="231"/>
      <c r="PMP195" s="231"/>
      <c r="PMQ195" s="22"/>
      <c r="PMR195" s="22"/>
      <c r="PMS195" s="22"/>
      <c r="PMT195" s="231"/>
      <c r="PMU195" s="22"/>
      <c r="PMV195" s="22"/>
      <c r="PMW195" s="13"/>
      <c r="PMX195" s="51"/>
      <c r="PMY195" s="231"/>
      <c r="PMZ195" s="231"/>
      <c r="PNA195" s="231"/>
      <c r="PNB195" s="22"/>
      <c r="PNC195" s="22"/>
      <c r="PND195" s="22"/>
      <c r="PNE195" s="231"/>
      <c r="PNF195" s="22"/>
      <c r="PNG195" s="22"/>
      <c r="PNH195" s="13"/>
      <c r="PNI195" s="51"/>
      <c r="PNJ195" s="231"/>
      <c r="PNK195" s="231"/>
      <c r="PNL195" s="231"/>
      <c r="PNM195" s="22"/>
      <c r="PNN195" s="22"/>
      <c r="PNO195" s="22"/>
      <c r="PNP195" s="231"/>
      <c r="PNQ195" s="22"/>
      <c r="PNR195" s="22"/>
      <c r="PNS195" s="13"/>
      <c r="PNT195" s="51"/>
      <c r="PNU195" s="231"/>
      <c r="PNV195" s="231"/>
      <c r="PNW195" s="231"/>
      <c r="PNX195" s="22"/>
      <c r="PNY195" s="22"/>
      <c r="PNZ195" s="22"/>
      <c r="POA195" s="231"/>
      <c r="POB195" s="22"/>
      <c r="POC195" s="22"/>
      <c r="POD195" s="13"/>
      <c r="POE195" s="51"/>
      <c r="POF195" s="231"/>
      <c r="POG195" s="231"/>
      <c r="POH195" s="231"/>
      <c r="POI195" s="22"/>
      <c r="POJ195" s="22"/>
      <c r="POK195" s="22"/>
      <c r="POL195" s="231"/>
      <c r="POM195" s="22"/>
      <c r="PON195" s="22"/>
      <c r="POO195" s="13"/>
      <c r="POP195" s="51"/>
      <c r="POQ195" s="231"/>
      <c r="POR195" s="231"/>
      <c r="POS195" s="231"/>
      <c r="POT195" s="22"/>
      <c r="POU195" s="22"/>
      <c r="POV195" s="22"/>
      <c r="POW195" s="231"/>
      <c r="POX195" s="22"/>
      <c r="POY195" s="22"/>
      <c r="POZ195" s="13"/>
      <c r="PPA195" s="51"/>
      <c r="PPB195" s="231"/>
      <c r="PPC195" s="231"/>
      <c r="PPD195" s="231"/>
      <c r="PPE195" s="22"/>
      <c r="PPF195" s="22"/>
      <c r="PPG195" s="22"/>
      <c r="PPH195" s="231"/>
      <c r="PPI195" s="22"/>
      <c r="PPJ195" s="22"/>
      <c r="PPK195" s="13"/>
      <c r="PPL195" s="51"/>
      <c r="PPM195" s="231"/>
      <c r="PPN195" s="231"/>
      <c r="PPO195" s="231"/>
      <c r="PPP195" s="22"/>
      <c r="PPQ195" s="22"/>
      <c r="PPR195" s="22"/>
      <c r="PPS195" s="231"/>
      <c r="PPT195" s="22"/>
      <c r="PPU195" s="22"/>
      <c r="PPV195" s="13"/>
      <c r="PPW195" s="51"/>
      <c r="PPX195" s="231"/>
      <c r="PPY195" s="231"/>
      <c r="PPZ195" s="231"/>
      <c r="PQA195" s="22"/>
      <c r="PQB195" s="22"/>
      <c r="PQC195" s="22"/>
      <c r="PQD195" s="231"/>
      <c r="PQE195" s="22"/>
      <c r="PQF195" s="22"/>
      <c r="PQG195" s="13"/>
      <c r="PQH195" s="51"/>
      <c r="PQI195" s="231"/>
      <c r="PQJ195" s="231"/>
      <c r="PQK195" s="231"/>
      <c r="PQL195" s="22"/>
      <c r="PQM195" s="22"/>
      <c r="PQN195" s="22"/>
      <c r="PQO195" s="231"/>
      <c r="PQP195" s="22"/>
      <c r="PQQ195" s="22"/>
      <c r="PQR195" s="13"/>
      <c r="PQS195" s="51"/>
      <c r="PQT195" s="231"/>
      <c r="PQU195" s="231"/>
      <c r="PQV195" s="231"/>
      <c r="PQW195" s="22"/>
      <c r="PQX195" s="22"/>
      <c r="PQY195" s="22"/>
      <c r="PQZ195" s="231"/>
      <c r="PRA195" s="22"/>
      <c r="PRB195" s="22"/>
      <c r="PRC195" s="13"/>
      <c r="PRD195" s="51"/>
      <c r="PRE195" s="231"/>
      <c r="PRF195" s="231"/>
      <c r="PRG195" s="231"/>
      <c r="PRH195" s="22"/>
      <c r="PRI195" s="22"/>
      <c r="PRJ195" s="22"/>
      <c r="PRK195" s="231"/>
      <c r="PRL195" s="22"/>
      <c r="PRM195" s="22"/>
      <c r="PRN195" s="13"/>
      <c r="PRO195" s="51"/>
      <c r="PRP195" s="231"/>
      <c r="PRQ195" s="231"/>
      <c r="PRR195" s="231"/>
      <c r="PRS195" s="22"/>
      <c r="PRT195" s="22"/>
      <c r="PRU195" s="22"/>
      <c r="PRV195" s="231"/>
      <c r="PRW195" s="22"/>
      <c r="PRX195" s="22"/>
      <c r="PRY195" s="13"/>
      <c r="PRZ195" s="51"/>
      <c r="PSA195" s="231"/>
      <c r="PSB195" s="231"/>
      <c r="PSC195" s="231"/>
      <c r="PSD195" s="22"/>
      <c r="PSE195" s="22"/>
      <c r="PSF195" s="22"/>
      <c r="PSG195" s="231"/>
      <c r="PSH195" s="22"/>
      <c r="PSI195" s="22"/>
      <c r="PSJ195" s="13"/>
      <c r="PSK195" s="51"/>
      <c r="PSL195" s="231"/>
      <c r="PSM195" s="231"/>
      <c r="PSN195" s="231"/>
      <c r="PSO195" s="22"/>
      <c r="PSP195" s="22"/>
      <c r="PSQ195" s="22"/>
      <c r="PSR195" s="231"/>
      <c r="PSS195" s="22"/>
      <c r="PST195" s="22"/>
      <c r="PSU195" s="13"/>
      <c r="PSV195" s="51"/>
      <c r="PSW195" s="231"/>
      <c r="PSX195" s="231"/>
      <c r="PSY195" s="231"/>
      <c r="PSZ195" s="22"/>
      <c r="PTA195" s="22"/>
      <c r="PTB195" s="22"/>
      <c r="PTC195" s="231"/>
      <c r="PTD195" s="22"/>
      <c r="PTE195" s="22"/>
      <c r="PTF195" s="13"/>
      <c r="PTG195" s="51"/>
      <c r="PTH195" s="231"/>
      <c r="PTI195" s="231"/>
      <c r="PTJ195" s="231"/>
      <c r="PTK195" s="22"/>
      <c r="PTL195" s="22"/>
      <c r="PTM195" s="22"/>
      <c r="PTN195" s="231"/>
      <c r="PTO195" s="22"/>
      <c r="PTP195" s="22"/>
      <c r="PTQ195" s="13"/>
      <c r="PTR195" s="51"/>
      <c r="PTS195" s="231"/>
      <c r="PTT195" s="231"/>
      <c r="PTU195" s="231"/>
      <c r="PTV195" s="22"/>
      <c r="PTW195" s="22"/>
      <c r="PTX195" s="22"/>
      <c r="PTY195" s="231"/>
      <c r="PTZ195" s="22"/>
      <c r="PUA195" s="22"/>
      <c r="PUB195" s="13"/>
      <c r="PUC195" s="51"/>
      <c r="PUD195" s="231"/>
      <c r="PUE195" s="231"/>
      <c r="PUF195" s="231"/>
      <c r="PUG195" s="22"/>
      <c r="PUH195" s="22"/>
      <c r="PUI195" s="22"/>
      <c r="PUJ195" s="231"/>
      <c r="PUK195" s="22"/>
      <c r="PUL195" s="22"/>
      <c r="PUM195" s="13"/>
      <c r="PUN195" s="51"/>
      <c r="PUO195" s="231"/>
      <c r="PUP195" s="231"/>
      <c r="PUQ195" s="231"/>
      <c r="PUR195" s="22"/>
      <c r="PUS195" s="22"/>
      <c r="PUT195" s="22"/>
      <c r="PUU195" s="231"/>
      <c r="PUV195" s="22"/>
      <c r="PUW195" s="22"/>
      <c r="PUX195" s="13"/>
      <c r="PUY195" s="51"/>
      <c r="PUZ195" s="231"/>
      <c r="PVA195" s="231"/>
      <c r="PVB195" s="231"/>
      <c r="PVC195" s="22"/>
      <c r="PVD195" s="22"/>
      <c r="PVE195" s="22"/>
      <c r="PVF195" s="231"/>
      <c r="PVG195" s="22"/>
      <c r="PVH195" s="22"/>
      <c r="PVI195" s="13"/>
      <c r="PVJ195" s="51"/>
      <c r="PVK195" s="231"/>
      <c r="PVL195" s="231"/>
      <c r="PVM195" s="231"/>
      <c r="PVN195" s="22"/>
      <c r="PVO195" s="22"/>
      <c r="PVP195" s="22"/>
      <c r="PVQ195" s="231"/>
      <c r="PVR195" s="22"/>
      <c r="PVS195" s="22"/>
      <c r="PVT195" s="13"/>
      <c r="PVU195" s="51"/>
      <c r="PVV195" s="231"/>
      <c r="PVW195" s="231"/>
      <c r="PVX195" s="231"/>
      <c r="PVY195" s="22"/>
      <c r="PVZ195" s="22"/>
      <c r="PWA195" s="22"/>
      <c r="PWB195" s="231"/>
      <c r="PWC195" s="22"/>
      <c r="PWD195" s="22"/>
      <c r="PWE195" s="13"/>
      <c r="PWF195" s="51"/>
      <c r="PWG195" s="231"/>
      <c r="PWH195" s="231"/>
      <c r="PWI195" s="231"/>
      <c r="PWJ195" s="22"/>
      <c r="PWK195" s="22"/>
      <c r="PWL195" s="22"/>
      <c r="PWM195" s="231"/>
      <c r="PWN195" s="22"/>
      <c r="PWO195" s="22"/>
      <c r="PWP195" s="13"/>
      <c r="PWQ195" s="51"/>
      <c r="PWR195" s="231"/>
      <c r="PWS195" s="231"/>
      <c r="PWT195" s="231"/>
      <c r="PWU195" s="22"/>
      <c r="PWV195" s="22"/>
      <c r="PWW195" s="22"/>
      <c r="PWX195" s="231"/>
      <c r="PWY195" s="22"/>
      <c r="PWZ195" s="22"/>
      <c r="PXA195" s="13"/>
      <c r="PXB195" s="51"/>
      <c r="PXC195" s="231"/>
      <c r="PXD195" s="231"/>
      <c r="PXE195" s="231"/>
      <c r="PXF195" s="22"/>
      <c r="PXG195" s="22"/>
      <c r="PXH195" s="22"/>
      <c r="PXI195" s="231"/>
      <c r="PXJ195" s="22"/>
      <c r="PXK195" s="22"/>
      <c r="PXL195" s="13"/>
      <c r="PXM195" s="51"/>
      <c r="PXN195" s="231"/>
      <c r="PXO195" s="231"/>
      <c r="PXP195" s="231"/>
      <c r="PXQ195" s="22"/>
      <c r="PXR195" s="22"/>
      <c r="PXS195" s="22"/>
      <c r="PXT195" s="231"/>
      <c r="PXU195" s="22"/>
      <c r="PXV195" s="22"/>
      <c r="PXW195" s="13"/>
      <c r="PXX195" s="51"/>
      <c r="PXY195" s="231"/>
      <c r="PXZ195" s="231"/>
      <c r="PYA195" s="231"/>
      <c r="PYB195" s="22"/>
      <c r="PYC195" s="22"/>
      <c r="PYD195" s="22"/>
      <c r="PYE195" s="231"/>
      <c r="PYF195" s="22"/>
      <c r="PYG195" s="22"/>
      <c r="PYH195" s="13"/>
      <c r="PYI195" s="51"/>
      <c r="PYJ195" s="231"/>
      <c r="PYK195" s="231"/>
      <c r="PYL195" s="231"/>
      <c r="PYM195" s="22"/>
      <c r="PYN195" s="22"/>
      <c r="PYO195" s="22"/>
      <c r="PYP195" s="231"/>
      <c r="PYQ195" s="22"/>
      <c r="PYR195" s="22"/>
      <c r="PYS195" s="13"/>
      <c r="PYT195" s="51"/>
      <c r="PYU195" s="231"/>
      <c r="PYV195" s="231"/>
      <c r="PYW195" s="231"/>
      <c r="PYX195" s="22"/>
      <c r="PYY195" s="22"/>
      <c r="PYZ195" s="22"/>
      <c r="PZA195" s="231"/>
      <c r="PZB195" s="22"/>
      <c r="PZC195" s="22"/>
      <c r="PZD195" s="13"/>
      <c r="PZE195" s="51"/>
      <c r="PZF195" s="231"/>
      <c r="PZG195" s="231"/>
      <c r="PZH195" s="231"/>
      <c r="PZI195" s="22"/>
      <c r="PZJ195" s="22"/>
      <c r="PZK195" s="22"/>
      <c r="PZL195" s="231"/>
      <c r="PZM195" s="22"/>
      <c r="PZN195" s="22"/>
      <c r="PZO195" s="13"/>
      <c r="PZP195" s="51"/>
      <c r="PZQ195" s="231"/>
      <c r="PZR195" s="231"/>
      <c r="PZS195" s="231"/>
      <c r="PZT195" s="22"/>
      <c r="PZU195" s="22"/>
      <c r="PZV195" s="22"/>
      <c r="PZW195" s="231"/>
      <c r="PZX195" s="22"/>
      <c r="PZY195" s="22"/>
      <c r="PZZ195" s="13"/>
      <c r="QAA195" s="51"/>
      <c r="QAB195" s="231"/>
      <c r="QAC195" s="231"/>
      <c r="QAD195" s="231"/>
      <c r="QAE195" s="22"/>
      <c r="QAF195" s="22"/>
      <c r="QAG195" s="22"/>
      <c r="QAH195" s="231"/>
      <c r="QAI195" s="22"/>
      <c r="QAJ195" s="22"/>
      <c r="QAK195" s="13"/>
      <c r="QAL195" s="51"/>
      <c r="QAM195" s="231"/>
      <c r="QAN195" s="231"/>
      <c r="QAO195" s="231"/>
      <c r="QAP195" s="22"/>
      <c r="QAQ195" s="22"/>
      <c r="QAR195" s="22"/>
      <c r="QAS195" s="231"/>
      <c r="QAT195" s="22"/>
      <c r="QAU195" s="22"/>
      <c r="QAV195" s="13"/>
      <c r="QAW195" s="51"/>
      <c r="QAX195" s="231"/>
      <c r="QAY195" s="231"/>
      <c r="QAZ195" s="231"/>
      <c r="QBA195" s="22"/>
      <c r="QBB195" s="22"/>
      <c r="QBC195" s="22"/>
      <c r="QBD195" s="231"/>
      <c r="QBE195" s="22"/>
      <c r="QBF195" s="22"/>
      <c r="QBG195" s="13"/>
      <c r="QBH195" s="51"/>
      <c r="QBI195" s="231"/>
      <c r="QBJ195" s="231"/>
      <c r="QBK195" s="231"/>
      <c r="QBL195" s="22"/>
      <c r="QBM195" s="22"/>
      <c r="QBN195" s="22"/>
      <c r="QBO195" s="231"/>
      <c r="QBP195" s="22"/>
      <c r="QBQ195" s="22"/>
      <c r="QBR195" s="13"/>
      <c r="QBS195" s="51"/>
      <c r="QBT195" s="231"/>
      <c r="QBU195" s="231"/>
      <c r="QBV195" s="231"/>
      <c r="QBW195" s="22"/>
      <c r="QBX195" s="22"/>
      <c r="QBY195" s="22"/>
      <c r="QBZ195" s="231"/>
      <c r="QCA195" s="22"/>
      <c r="QCB195" s="22"/>
      <c r="QCC195" s="13"/>
      <c r="QCD195" s="51"/>
      <c r="QCE195" s="231"/>
      <c r="QCF195" s="231"/>
      <c r="QCG195" s="231"/>
      <c r="QCH195" s="22"/>
      <c r="QCI195" s="22"/>
      <c r="QCJ195" s="22"/>
      <c r="QCK195" s="231"/>
      <c r="QCL195" s="22"/>
      <c r="QCM195" s="22"/>
      <c r="QCN195" s="13"/>
      <c r="QCO195" s="51"/>
      <c r="QCP195" s="231"/>
      <c r="QCQ195" s="231"/>
      <c r="QCR195" s="231"/>
      <c r="QCS195" s="22"/>
      <c r="QCT195" s="22"/>
      <c r="QCU195" s="22"/>
      <c r="QCV195" s="231"/>
      <c r="QCW195" s="22"/>
      <c r="QCX195" s="22"/>
      <c r="QCY195" s="13"/>
      <c r="QCZ195" s="51"/>
      <c r="QDA195" s="231"/>
      <c r="QDB195" s="231"/>
      <c r="QDC195" s="231"/>
      <c r="QDD195" s="22"/>
      <c r="QDE195" s="22"/>
      <c r="QDF195" s="22"/>
      <c r="QDG195" s="231"/>
      <c r="QDH195" s="22"/>
      <c r="QDI195" s="22"/>
      <c r="QDJ195" s="13"/>
      <c r="QDK195" s="51"/>
      <c r="QDL195" s="231"/>
      <c r="QDM195" s="231"/>
      <c r="QDN195" s="231"/>
      <c r="QDO195" s="22"/>
      <c r="QDP195" s="22"/>
      <c r="QDQ195" s="22"/>
      <c r="QDR195" s="231"/>
      <c r="QDS195" s="22"/>
      <c r="QDT195" s="22"/>
      <c r="QDU195" s="13"/>
      <c r="QDV195" s="51"/>
      <c r="QDW195" s="231"/>
      <c r="QDX195" s="231"/>
      <c r="QDY195" s="231"/>
      <c r="QDZ195" s="22"/>
      <c r="QEA195" s="22"/>
      <c r="QEB195" s="22"/>
      <c r="QEC195" s="231"/>
      <c r="QED195" s="22"/>
      <c r="QEE195" s="22"/>
      <c r="QEF195" s="13"/>
      <c r="QEG195" s="51"/>
      <c r="QEH195" s="231"/>
      <c r="QEI195" s="231"/>
      <c r="QEJ195" s="231"/>
      <c r="QEK195" s="22"/>
      <c r="QEL195" s="22"/>
      <c r="QEM195" s="22"/>
      <c r="QEN195" s="231"/>
      <c r="QEO195" s="22"/>
      <c r="QEP195" s="22"/>
      <c r="QEQ195" s="13"/>
      <c r="QER195" s="51"/>
      <c r="QES195" s="231"/>
      <c r="QET195" s="231"/>
      <c r="QEU195" s="231"/>
      <c r="QEV195" s="22"/>
      <c r="QEW195" s="22"/>
      <c r="QEX195" s="22"/>
      <c r="QEY195" s="231"/>
      <c r="QEZ195" s="22"/>
      <c r="QFA195" s="22"/>
      <c r="QFB195" s="13"/>
      <c r="QFC195" s="51"/>
      <c r="QFD195" s="231"/>
      <c r="QFE195" s="231"/>
      <c r="QFF195" s="231"/>
      <c r="QFG195" s="22"/>
      <c r="QFH195" s="22"/>
      <c r="QFI195" s="22"/>
      <c r="QFJ195" s="231"/>
      <c r="QFK195" s="22"/>
      <c r="QFL195" s="22"/>
      <c r="QFM195" s="13"/>
      <c r="QFN195" s="51"/>
      <c r="QFO195" s="231"/>
      <c r="QFP195" s="231"/>
      <c r="QFQ195" s="231"/>
      <c r="QFR195" s="22"/>
      <c r="QFS195" s="22"/>
      <c r="QFT195" s="22"/>
      <c r="QFU195" s="231"/>
      <c r="QFV195" s="22"/>
      <c r="QFW195" s="22"/>
      <c r="QFX195" s="13"/>
      <c r="QFY195" s="51"/>
      <c r="QFZ195" s="231"/>
      <c r="QGA195" s="231"/>
      <c r="QGB195" s="231"/>
      <c r="QGC195" s="22"/>
      <c r="QGD195" s="22"/>
      <c r="QGE195" s="22"/>
      <c r="QGF195" s="231"/>
      <c r="QGG195" s="22"/>
      <c r="QGH195" s="22"/>
      <c r="QGI195" s="13"/>
      <c r="QGJ195" s="51"/>
      <c r="QGK195" s="231"/>
      <c r="QGL195" s="231"/>
      <c r="QGM195" s="231"/>
      <c r="QGN195" s="22"/>
      <c r="QGO195" s="22"/>
      <c r="QGP195" s="22"/>
      <c r="QGQ195" s="231"/>
      <c r="QGR195" s="22"/>
      <c r="QGS195" s="22"/>
      <c r="QGT195" s="13"/>
      <c r="QGU195" s="51"/>
      <c r="QGV195" s="231"/>
      <c r="QGW195" s="231"/>
      <c r="QGX195" s="231"/>
      <c r="QGY195" s="22"/>
      <c r="QGZ195" s="22"/>
      <c r="QHA195" s="22"/>
      <c r="QHB195" s="231"/>
      <c r="QHC195" s="22"/>
      <c r="QHD195" s="22"/>
      <c r="QHE195" s="13"/>
      <c r="QHF195" s="51"/>
      <c r="QHG195" s="231"/>
      <c r="QHH195" s="231"/>
      <c r="QHI195" s="231"/>
      <c r="QHJ195" s="22"/>
      <c r="QHK195" s="22"/>
      <c r="QHL195" s="22"/>
      <c r="QHM195" s="231"/>
      <c r="QHN195" s="22"/>
      <c r="QHO195" s="22"/>
      <c r="QHP195" s="13"/>
      <c r="QHQ195" s="51"/>
      <c r="QHR195" s="231"/>
      <c r="QHS195" s="231"/>
      <c r="QHT195" s="231"/>
      <c r="QHU195" s="22"/>
      <c r="QHV195" s="22"/>
      <c r="QHW195" s="22"/>
      <c r="QHX195" s="231"/>
      <c r="QHY195" s="22"/>
      <c r="QHZ195" s="22"/>
      <c r="QIA195" s="13"/>
      <c r="QIB195" s="51"/>
      <c r="QIC195" s="231"/>
      <c r="QID195" s="231"/>
      <c r="QIE195" s="231"/>
      <c r="QIF195" s="22"/>
      <c r="QIG195" s="22"/>
      <c r="QIH195" s="22"/>
      <c r="QII195" s="231"/>
      <c r="QIJ195" s="22"/>
      <c r="QIK195" s="22"/>
      <c r="QIL195" s="13"/>
      <c r="QIM195" s="51"/>
      <c r="QIN195" s="231"/>
      <c r="QIO195" s="231"/>
      <c r="QIP195" s="231"/>
      <c r="QIQ195" s="22"/>
      <c r="QIR195" s="22"/>
      <c r="QIS195" s="22"/>
      <c r="QIT195" s="231"/>
      <c r="QIU195" s="22"/>
      <c r="QIV195" s="22"/>
      <c r="QIW195" s="13"/>
      <c r="QIX195" s="51"/>
      <c r="QIY195" s="231"/>
      <c r="QIZ195" s="231"/>
      <c r="QJA195" s="231"/>
      <c r="QJB195" s="22"/>
      <c r="QJC195" s="22"/>
      <c r="QJD195" s="22"/>
      <c r="QJE195" s="231"/>
      <c r="QJF195" s="22"/>
      <c r="QJG195" s="22"/>
      <c r="QJH195" s="13"/>
      <c r="QJI195" s="51"/>
      <c r="QJJ195" s="231"/>
      <c r="QJK195" s="231"/>
      <c r="QJL195" s="231"/>
      <c r="QJM195" s="22"/>
      <c r="QJN195" s="22"/>
      <c r="QJO195" s="22"/>
      <c r="QJP195" s="231"/>
      <c r="QJQ195" s="22"/>
      <c r="QJR195" s="22"/>
      <c r="QJS195" s="13"/>
      <c r="QJT195" s="51"/>
      <c r="QJU195" s="231"/>
      <c r="QJV195" s="231"/>
      <c r="QJW195" s="231"/>
      <c r="QJX195" s="22"/>
      <c r="QJY195" s="22"/>
      <c r="QJZ195" s="22"/>
      <c r="QKA195" s="231"/>
      <c r="QKB195" s="22"/>
      <c r="QKC195" s="22"/>
      <c r="QKD195" s="13"/>
      <c r="QKE195" s="51"/>
      <c r="QKF195" s="231"/>
      <c r="QKG195" s="231"/>
      <c r="QKH195" s="231"/>
      <c r="QKI195" s="22"/>
      <c r="QKJ195" s="22"/>
      <c r="QKK195" s="22"/>
      <c r="QKL195" s="231"/>
      <c r="QKM195" s="22"/>
      <c r="QKN195" s="22"/>
      <c r="QKO195" s="13"/>
      <c r="QKP195" s="51"/>
      <c r="QKQ195" s="231"/>
      <c r="QKR195" s="231"/>
      <c r="QKS195" s="231"/>
      <c r="QKT195" s="22"/>
      <c r="QKU195" s="22"/>
      <c r="QKV195" s="22"/>
      <c r="QKW195" s="231"/>
      <c r="QKX195" s="22"/>
      <c r="QKY195" s="22"/>
      <c r="QKZ195" s="13"/>
      <c r="QLA195" s="51"/>
      <c r="QLB195" s="231"/>
      <c r="QLC195" s="231"/>
      <c r="QLD195" s="231"/>
      <c r="QLE195" s="22"/>
      <c r="QLF195" s="22"/>
      <c r="QLG195" s="22"/>
      <c r="QLH195" s="231"/>
      <c r="QLI195" s="22"/>
      <c r="QLJ195" s="22"/>
      <c r="QLK195" s="13"/>
      <c r="QLL195" s="51"/>
      <c r="QLM195" s="231"/>
      <c r="QLN195" s="231"/>
      <c r="QLO195" s="231"/>
      <c r="QLP195" s="22"/>
      <c r="QLQ195" s="22"/>
      <c r="QLR195" s="22"/>
      <c r="QLS195" s="231"/>
      <c r="QLT195" s="22"/>
      <c r="QLU195" s="22"/>
      <c r="QLV195" s="13"/>
      <c r="QLW195" s="51"/>
      <c r="QLX195" s="231"/>
      <c r="QLY195" s="231"/>
      <c r="QLZ195" s="231"/>
      <c r="QMA195" s="22"/>
      <c r="QMB195" s="22"/>
      <c r="QMC195" s="22"/>
      <c r="QMD195" s="231"/>
      <c r="QME195" s="22"/>
      <c r="QMF195" s="22"/>
      <c r="QMG195" s="13"/>
      <c r="QMH195" s="51"/>
      <c r="QMI195" s="231"/>
      <c r="QMJ195" s="231"/>
      <c r="QMK195" s="231"/>
      <c r="QML195" s="22"/>
      <c r="QMM195" s="22"/>
      <c r="QMN195" s="22"/>
      <c r="QMO195" s="231"/>
      <c r="QMP195" s="22"/>
      <c r="QMQ195" s="22"/>
      <c r="QMR195" s="13"/>
      <c r="QMS195" s="51"/>
      <c r="QMT195" s="231"/>
      <c r="QMU195" s="231"/>
      <c r="QMV195" s="231"/>
      <c r="QMW195" s="22"/>
      <c r="QMX195" s="22"/>
      <c r="QMY195" s="22"/>
      <c r="QMZ195" s="231"/>
      <c r="QNA195" s="22"/>
      <c r="QNB195" s="22"/>
      <c r="QNC195" s="13"/>
      <c r="QND195" s="51"/>
      <c r="QNE195" s="231"/>
      <c r="QNF195" s="231"/>
      <c r="QNG195" s="231"/>
      <c r="QNH195" s="22"/>
      <c r="QNI195" s="22"/>
      <c r="QNJ195" s="22"/>
      <c r="QNK195" s="231"/>
      <c r="QNL195" s="22"/>
      <c r="QNM195" s="22"/>
      <c r="QNN195" s="13"/>
      <c r="QNO195" s="51"/>
      <c r="QNP195" s="231"/>
      <c r="QNQ195" s="231"/>
      <c r="QNR195" s="231"/>
      <c r="QNS195" s="22"/>
      <c r="QNT195" s="22"/>
      <c r="QNU195" s="22"/>
      <c r="QNV195" s="231"/>
      <c r="QNW195" s="22"/>
      <c r="QNX195" s="22"/>
      <c r="QNY195" s="13"/>
      <c r="QNZ195" s="51"/>
      <c r="QOA195" s="231"/>
      <c r="QOB195" s="231"/>
      <c r="QOC195" s="231"/>
      <c r="QOD195" s="22"/>
      <c r="QOE195" s="22"/>
      <c r="QOF195" s="22"/>
      <c r="QOG195" s="231"/>
      <c r="QOH195" s="22"/>
      <c r="QOI195" s="22"/>
      <c r="QOJ195" s="13"/>
      <c r="QOK195" s="51"/>
      <c r="QOL195" s="231"/>
      <c r="QOM195" s="231"/>
      <c r="QON195" s="231"/>
      <c r="QOO195" s="22"/>
      <c r="QOP195" s="22"/>
      <c r="QOQ195" s="22"/>
      <c r="QOR195" s="231"/>
      <c r="QOS195" s="22"/>
      <c r="QOT195" s="22"/>
      <c r="QOU195" s="13"/>
      <c r="QOV195" s="51"/>
      <c r="QOW195" s="231"/>
      <c r="QOX195" s="231"/>
      <c r="QOY195" s="231"/>
      <c r="QOZ195" s="22"/>
      <c r="QPA195" s="22"/>
      <c r="QPB195" s="22"/>
      <c r="QPC195" s="231"/>
      <c r="QPD195" s="22"/>
      <c r="QPE195" s="22"/>
      <c r="QPF195" s="13"/>
      <c r="QPG195" s="51"/>
      <c r="QPH195" s="231"/>
      <c r="QPI195" s="231"/>
      <c r="QPJ195" s="231"/>
      <c r="QPK195" s="22"/>
      <c r="QPL195" s="22"/>
      <c r="QPM195" s="22"/>
      <c r="QPN195" s="231"/>
      <c r="QPO195" s="22"/>
      <c r="QPP195" s="22"/>
      <c r="QPQ195" s="13"/>
      <c r="QPR195" s="51"/>
      <c r="QPS195" s="231"/>
      <c r="QPT195" s="231"/>
      <c r="QPU195" s="231"/>
      <c r="QPV195" s="22"/>
      <c r="QPW195" s="22"/>
      <c r="QPX195" s="22"/>
      <c r="QPY195" s="231"/>
      <c r="QPZ195" s="22"/>
      <c r="QQA195" s="22"/>
      <c r="QQB195" s="13"/>
      <c r="QQC195" s="51"/>
      <c r="QQD195" s="231"/>
      <c r="QQE195" s="231"/>
      <c r="QQF195" s="231"/>
      <c r="QQG195" s="22"/>
      <c r="QQH195" s="22"/>
      <c r="QQI195" s="22"/>
      <c r="QQJ195" s="231"/>
      <c r="QQK195" s="22"/>
      <c r="QQL195" s="22"/>
      <c r="QQM195" s="13"/>
      <c r="QQN195" s="51"/>
      <c r="QQO195" s="231"/>
      <c r="QQP195" s="231"/>
      <c r="QQQ195" s="231"/>
      <c r="QQR195" s="22"/>
      <c r="QQS195" s="22"/>
      <c r="QQT195" s="22"/>
      <c r="QQU195" s="231"/>
      <c r="QQV195" s="22"/>
      <c r="QQW195" s="22"/>
      <c r="QQX195" s="13"/>
      <c r="QQY195" s="51"/>
      <c r="QQZ195" s="231"/>
      <c r="QRA195" s="231"/>
      <c r="QRB195" s="231"/>
      <c r="QRC195" s="22"/>
      <c r="QRD195" s="22"/>
      <c r="QRE195" s="22"/>
      <c r="QRF195" s="231"/>
      <c r="QRG195" s="22"/>
      <c r="QRH195" s="22"/>
      <c r="QRI195" s="13"/>
      <c r="QRJ195" s="51"/>
      <c r="QRK195" s="231"/>
      <c r="QRL195" s="231"/>
      <c r="QRM195" s="231"/>
      <c r="QRN195" s="22"/>
      <c r="QRO195" s="22"/>
      <c r="QRP195" s="22"/>
      <c r="QRQ195" s="231"/>
      <c r="QRR195" s="22"/>
      <c r="QRS195" s="22"/>
      <c r="QRT195" s="13"/>
      <c r="QRU195" s="51"/>
      <c r="QRV195" s="231"/>
      <c r="QRW195" s="231"/>
      <c r="QRX195" s="231"/>
      <c r="QRY195" s="22"/>
      <c r="QRZ195" s="22"/>
      <c r="QSA195" s="22"/>
      <c r="QSB195" s="231"/>
      <c r="QSC195" s="22"/>
      <c r="QSD195" s="22"/>
      <c r="QSE195" s="13"/>
      <c r="QSF195" s="51"/>
      <c r="QSG195" s="231"/>
      <c r="QSH195" s="231"/>
      <c r="QSI195" s="231"/>
      <c r="QSJ195" s="22"/>
      <c r="QSK195" s="22"/>
      <c r="QSL195" s="22"/>
      <c r="QSM195" s="231"/>
      <c r="QSN195" s="22"/>
      <c r="QSO195" s="22"/>
      <c r="QSP195" s="13"/>
      <c r="QSQ195" s="51"/>
      <c r="QSR195" s="231"/>
      <c r="QSS195" s="231"/>
      <c r="QST195" s="231"/>
      <c r="QSU195" s="22"/>
      <c r="QSV195" s="22"/>
      <c r="QSW195" s="22"/>
      <c r="QSX195" s="231"/>
      <c r="QSY195" s="22"/>
      <c r="QSZ195" s="22"/>
      <c r="QTA195" s="13"/>
      <c r="QTB195" s="51"/>
      <c r="QTC195" s="231"/>
      <c r="QTD195" s="231"/>
      <c r="QTE195" s="231"/>
      <c r="QTF195" s="22"/>
      <c r="QTG195" s="22"/>
      <c r="QTH195" s="22"/>
      <c r="QTI195" s="231"/>
      <c r="QTJ195" s="22"/>
      <c r="QTK195" s="22"/>
      <c r="QTL195" s="13"/>
      <c r="QTM195" s="51"/>
      <c r="QTN195" s="231"/>
      <c r="QTO195" s="231"/>
      <c r="QTP195" s="231"/>
      <c r="QTQ195" s="22"/>
      <c r="QTR195" s="22"/>
      <c r="QTS195" s="22"/>
      <c r="QTT195" s="231"/>
      <c r="QTU195" s="22"/>
      <c r="QTV195" s="22"/>
      <c r="QTW195" s="13"/>
      <c r="QTX195" s="51"/>
      <c r="QTY195" s="231"/>
      <c r="QTZ195" s="231"/>
      <c r="QUA195" s="231"/>
      <c r="QUB195" s="22"/>
      <c r="QUC195" s="22"/>
      <c r="QUD195" s="22"/>
      <c r="QUE195" s="231"/>
      <c r="QUF195" s="22"/>
      <c r="QUG195" s="22"/>
      <c r="QUH195" s="13"/>
      <c r="QUI195" s="51"/>
      <c r="QUJ195" s="231"/>
      <c r="QUK195" s="231"/>
      <c r="QUL195" s="231"/>
      <c r="QUM195" s="22"/>
      <c r="QUN195" s="22"/>
      <c r="QUO195" s="22"/>
      <c r="QUP195" s="231"/>
      <c r="QUQ195" s="22"/>
      <c r="QUR195" s="22"/>
      <c r="QUS195" s="13"/>
      <c r="QUT195" s="51"/>
      <c r="QUU195" s="231"/>
      <c r="QUV195" s="231"/>
      <c r="QUW195" s="231"/>
      <c r="QUX195" s="22"/>
      <c r="QUY195" s="22"/>
      <c r="QUZ195" s="22"/>
      <c r="QVA195" s="231"/>
      <c r="QVB195" s="22"/>
      <c r="QVC195" s="22"/>
      <c r="QVD195" s="13"/>
      <c r="QVE195" s="51"/>
      <c r="QVF195" s="231"/>
      <c r="QVG195" s="231"/>
      <c r="QVH195" s="231"/>
      <c r="QVI195" s="22"/>
      <c r="QVJ195" s="22"/>
      <c r="QVK195" s="22"/>
      <c r="QVL195" s="231"/>
      <c r="QVM195" s="22"/>
      <c r="QVN195" s="22"/>
      <c r="QVO195" s="13"/>
      <c r="QVP195" s="51"/>
      <c r="QVQ195" s="231"/>
      <c r="QVR195" s="231"/>
      <c r="QVS195" s="231"/>
      <c r="QVT195" s="22"/>
      <c r="QVU195" s="22"/>
      <c r="QVV195" s="22"/>
      <c r="QVW195" s="231"/>
      <c r="QVX195" s="22"/>
      <c r="QVY195" s="22"/>
      <c r="QVZ195" s="13"/>
      <c r="QWA195" s="51"/>
      <c r="QWB195" s="231"/>
      <c r="QWC195" s="231"/>
      <c r="QWD195" s="231"/>
      <c r="QWE195" s="22"/>
      <c r="QWF195" s="22"/>
      <c r="QWG195" s="22"/>
      <c r="QWH195" s="231"/>
      <c r="QWI195" s="22"/>
      <c r="QWJ195" s="22"/>
      <c r="QWK195" s="13"/>
      <c r="QWL195" s="51"/>
      <c r="QWM195" s="231"/>
      <c r="QWN195" s="231"/>
      <c r="QWO195" s="231"/>
      <c r="QWP195" s="22"/>
      <c r="QWQ195" s="22"/>
      <c r="QWR195" s="22"/>
      <c r="QWS195" s="231"/>
      <c r="QWT195" s="22"/>
      <c r="QWU195" s="22"/>
      <c r="QWV195" s="13"/>
      <c r="QWW195" s="51"/>
      <c r="QWX195" s="231"/>
      <c r="QWY195" s="231"/>
      <c r="QWZ195" s="231"/>
      <c r="QXA195" s="22"/>
      <c r="QXB195" s="22"/>
      <c r="QXC195" s="22"/>
      <c r="QXD195" s="231"/>
      <c r="QXE195" s="22"/>
      <c r="QXF195" s="22"/>
      <c r="QXG195" s="13"/>
      <c r="QXH195" s="51"/>
      <c r="QXI195" s="231"/>
      <c r="QXJ195" s="231"/>
      <c r="QXK195" s="231"/>
      <c r="QXL195" s="22"/>
      <c r="QXM195" s="22"/>
      <c r="QXN195" s="22"/>
      <c r="QXO195" s="231"/>
      <c r="QXP195" s="22"/>
      <c r="QXQ195" s="22"/>
      <c r="QXR195" s="13"/>
      <c r="QXS195" s="51"/>
      <c r="QXT195" s="231"/>
      <c r="QXU195" s="231"/>
      <c r="QXV195" s="231"/>
      <c r="QXW195" s="22"/>
      <c r="QXX195" s="22"/>
      <c r="QXY195" s="22"/>
      <c r="QXZ195" s="231"/>
      <c r="QYA195" s="22"/>
      <c r="QYB195" s="22"/>
      <c r="QYC195" s="13"/>
      <c r="QYD195" s="51"/>
      <c r="QYE195" s="231"/>
      <c r="QYF195" s="231"/>
      <c r="QYG195" s="231"/>
      <c r="QYH195" s="22"/>
      <c r="QYI195" s="22"/>
      <c r="QYJ195" s="22"/>
      <c r="QYK195" s="231"/>
      <c r="QYL195" s="22"/>
      <c r="QYM195" s="22"/>
      <c r="QYN195" s="13"/>
      <c r="QYO195" s="51"/>
      <c r="QYP195" s="231"/>
      <c r="QYQ195" s="231"/>
      <c r="QYR195" s="231"/>
      <c r="QYS195" s="22"/>
      <c r="QYT195" s="22"/>
      <c r="QYU195" s="22"/>
      <c r="QYV195" s="231"/>
      <c r="QYW195" s="22"/>
      <c r="QYX195" s="22"/>
      <c r="QYY195" s="13"/>
      <c r="QYZ195" s="51"/>
      <c r="QZA195" s="231"/>
      <c r="QZB195" s="231"/>
      <c r="QZC195" s="231"/>
      <c r="QZD195" s="22"/>
      <c r="QZE195" s="22"/>
      <c r="QZF195" s="22"/>
      <c r="QZG195" s="231"/>
      <c r="QZH195" s="22"/>
      <c r="QZI195" s="22"/>
      <c r="QZJ195" s="13"/>
      <c r="QZK195" s="51"/>
      <c r="QZL195" s="231"/>
      <c r="QZM195" s="231"/>
      <c r="QZN195" s="231"/>
      <c r="QZO195" s="22"/>
      <c r="QZP195" s="22"/>
      <c r="QZQ195" s="22"/>
      <c r="QZR195" s="231"/>
      <c r="QZS195" s="22"/>
      <c r="QZT195" s="22"/>
      <c r="QZU195" s="13"/>
      <c r="QZV195" s="51"/>
      <c r="QZW195" s="231"/>
      <c r="QZX195" s="231"/>
      <c r="QZY195" s="231"/>
      <c r="QZZ195" s="22"/>
      <c r="RAA195" s="22"/>
      <c r="RAB195" s="22"/>
      <c r="RAC195" s="231"/>
      <c r="RAD195" s="22"/>
      <c r="RAE195" s="22"/>
      <c r="RAF195" s="13"/>
      <c r="RAG195" s="51"/>
      <c r="RAH195" s="231"/>
      <c r="RAI195" s="231"/>
      <c r="RAJ195" s="231"/>
      <c r="RAK195" s="22"/>
      <c r="RAL195" s="22"/>
      <c r="RAM195" s="22"/>
      <c r="RAN195" s="231"/>
      <c r="RAO195" s="22"/>
      <c r="RAP195" s="22"/>
      <c r="RAQ195" s="13"/>
      <c r="RAR195" s="51"/>
      <c r="RAS195" s="231"/>
      <c r="RAT195" s="231"/>
      <c r="RAU195" s="231"/>
      <c r="RAV195" s="22"/>
      <c r="RAW195" s="22"/>
      <c r="RAX195" s="22"/>
      <c r="RAY195" s="231"/>
      <c r="RAZ195" s="22"/>
      <c r="RBA195" s="22"/>
      <c r="RBB195" s="13"/>
      <c r="RBC195" s="51"/>
      <c r="RBD195" s="231"/>
      <c r="RBE195" s="231"/>
      <c r="RBF195" s="231"/>
      <c r="RBG195" s="22"/>
      <c r="RBH195" s="22"/>
      <c r="RBI195" s="22"/>
      <c r="RBJ195" s="231"/>
      <c r="RBK195" s="22"/>
      <c r="RBL195" s="22"/>
      <c r="RBM195" s="13"/>
      <c r="RBN195" s="51"/>
      <c r="RBO195" s="231"/>
      <c r="RBP195" s="231"/>
      <c r="RBQ195" s="231"/>
      <c r="RBR195" s="22"/>
      <c r="RBS195" s="22"/>
      <c r="RBT195" s="22"/>
      <c r="RBU195" s="231"/>
      <c r="RBV195" s="22"/>
      <c r="RBW195" s="22"/>
      <c r="RBX195" s="13"/>
      <c r="RBY195" s="51"/>
      <c r="RBZ195" s="231"/>
      <c r="RCA195" s="231"/>
      <c r="RCB195" s="231"/>
      <c r="RCC195" s="22"/>
      <c r="RCD195" s="22"/>
      <c r="RCE195" s="22"/>
      <c r="RCF195" s="231"/>
      <c r="RCG195" s="22"/>
      <c r="RCH195" s="22"/>
      <c r="RCI195" s="13"/>
      <c r="RCJ195" s="51"/>
      <c r="RCK195" s="231"/>
      <c r="RCL195" s="231"/>
      <c r="RCM195" s="231"/>
      <c r="RCN195" s="22"/>
      <c r="RCO195" s="22"/>
      <c r="RCP195" s="22"/>
      <c r="RCQ195" s="231"/>
      <c r="RCR195" s="22"/>
      <c r="RCS195" s="22"/>
      <c r="RCT195" s="13"/>
      <c r="RCU195" s="51"/>
      <c r="RCV195" s="231"/>
      <c r="RCW195" s="231"/>
      <c r="RCX195" s="231"/>
      <c r="RCY195" s="22"/>
      <c r="RCZ195" s="22"/>
      <c r="RDA195" s="22"/>
      <c r="RDB195" s="231"/>
      <c r="RDC195" s="22"/>
      <c r="RDD195" s="22"/>
      <c r="RDE195" s="13"/>
      <c r="RDF195" s="51"/>
      <c r="RDG195" s="231"/>
      <c r="RDH195" s="231"/>
      <c r="RDI195" s="231"/>
      <c r="RDJ195" s="22"/>
      <c r="RDK195" s="22"/>
      <c r="RDL195" s="22"/>
      <c r="RDM195" s="231"/>
      <c r="RDN195" s="22"/>
      <c r="RDO195" s="22"/>
      <c r="RDP195" s="13"/>
      <c r="RDQ195" s="51"/>
      <c r="RDR195" s="231"/>
      <c r="RDS195" s="231"/>
      <c r="RDT195" s="231"/>
      <c r="RDU195" s="22"/>
      <c r="RDV195" s="22"/>
      <c r="RDW195" s="22"/>
      <c r="RDX195" s="231"/>
      <c r="RDY195" s="22"/>
      <c r="RDZ195" s="22"/>
      <c r="REA195" s="13"/>
      <c r="REB195" s="51"/>
      <c r="REC195" s="231"/>
      <c r="RED195" s="231"/>
      <c r="REE195" s="231"/>
      <c r="REF195" s="22"/>
      <c r="REG195" s="22"/>
      <c r="REH195" s="22"/>
      <c r="REI195" s="231"/>
      <c r="REJ195" s="22"/>
      <c r="REK195" s="22"/>
      <c r="REL195" s="13"/>
      <c r="REM195" s="51"/>
      <c r="REN195" s="231"/>
      <c r="REO195" s="231"/>
      <c r="REP195" s="231"/>
      <c r="REQ195" s="22"/>
      <c r="RER195" s="22"/>
      <c r="RES195" s="22"/>
      <c r="RET195" s="231"/>
      <c r="REU195" s="22"/>
      <c r="REV195" s="22"/>
      <c r="REW195" s="13"/>
      <c r="REX195" s="51"/>
      <c r="REY195" s="231"/>
      <c r="REZ195" s="231"/>
      <c r="RFA195" s="231"/>
      <c r="RFB195" s="22"/>
      <c r="RFC195" s="22"/>
      <c r="RFD195" s="22"/>
      <c r="RFE195" s="231"/>
      <c r="RFF195" s="22"/>
      <c r="RFG195" s="22"/>
      <c r="RFH195" s="13"/>
      <c r="RFI195" s="51"/>
      <c r="RFJ195" s="231"/>
      <c r="RFK195" s="231"/>
      <c r="RFL195" s="231"/>
      <c r="RFM195" s="22"/>
      <c r="RFN195" s="22"/>
      <c r="RFO195" s="22"/>
      <c r="RFP195" s="231"/>
      <c r="RFQ195" s="22"/>
      <c r="RFR195" s="22"/>
      <c r="RFS195" s="13"/>
      <c r="RFT195" s="51"/>
      <c r="RFU195" s="231"/>
      <c r="RFV195" s="231"/>
      <c r="RFW195" s="231"/>
      <c r="RFX195" s="22"/>
      <c r="RFY195" s="22"/>
      <c r="RFZ195" s="22"/>
      <c r="RGA195" s="231"/>
      <c r="RGB195" s="22"/>
      <c r="RGC195" s="22"/>
      <c r="RGD195" s="13"/>
      <c r="RGE195" s="51"/>
      <c r="RGF195" s="231"/>
      <c r="RGG195" s="231"/>
      <c r="RGH195" s="231"/>
      <c r="RGI195" s="22"/>
      <c r="RGJ195" s="22"/>
      <c r="RGK195" s="22"/>
      <c r="RGL195" s="231"/>
      <c r="RGM195" s="22"/>
      <c r="RGN195" s="22"/>
      <c r="RGO195" s="13"/>
      <c r="RGP195" s="51"/>
      <c r="RGQ195" s="231"/>
      <c r="RGR195" s="231"/>
      <c r="RGS195" s="231"/>
      <c r="RGT195" s="22"/>
      <c r="RGU195" s="22"/>
      <c r="RGV195" s="22"/>
      <c r="RGW195" s="231"/>
      <c r="RGX195" s="22"/>
      <c r="RGY195" s="22"/>
      <c r="RGZ195" s="13"/>
      <c r="RHA195" s="51"/>
      <c r="RHB195" s="231"/>
      <c r="RHC195" s="231"/>
      <c r="RHD195" s="231"/>
      <c r="RHE195" s="22"/>
      <c r="RHF195" s="22"/>
      <c r="RHG195" s="22"/>
      <c r="RHH195" s="231"/>
      <c r="RHI195" s="22"/>
      <c r="RHJ195" s="22"/>
      <c r="RHK195" s="13"/>
      <c r="RHL195" s="51"/>
      <c r="RHM195" s="231"/>
      <c r="RHN195" s="231"/>
      <c r="RHO195" s="231"/>
      <c r="RHP195" s="22"/>
      <c r="RHQ195" s="22"/>
      <c r="RHR195" s="22"/>
      <c r="RHS195" s="231"/>
      <c r="RHT195" s="22"/>
      <c r="RHU195" s="22"/>
      <c r="RHV195" s="13"/>
      <c r="RHW195" s="51"/>
      <c r="RHX195" s="231"/>
      <c r="RHY195" s="231"/>
      <c r="RHZ195" s="231"/>
      <c r="RIA195" s="22"/>
      <c r="RIB195" s="22"/>
      <c r="RIC195" s="22"/>
      <c r="RID195" s="231"/>
      <c r="RIE195" s="22"/>
      <c r="RIF195" s="22"/>
      <c r="RIG195" s="13"/>
      <c r="RIH195" s="51"/>
      <c r="RII195" s="231"/>
      <c r="RIJ195" s="231"/>
      <c r="RIK195" s="231"/>
      <c r="RIL195" s="22"/>
      <c r="RIM195" s="22"/>
      <c r="RIN195" s="22"/>
      <c r="RIO195" s="231"/>
      <c r="RIP195" s="22"/>
      <c r="RIQ195" s="22"/>
      <c r="RIR195" s="13"/>
      <c r="RIS195" s="51"/>
      <c r="RIT195" s="231"/>
      <c r="RIU195" s="231"/>
      <c r="RIV195" s="231"/>
      <c r="RIW195" s="22"/>
      <c r="RIX195" s="22"/>
      <c r="RIY195" s="22"/>
      <c r="RIZ195" s="231"/>
      <c r="RJA195" s="22"/>
      <c r="RJB195" s="22"/>
      <c r="RJC195" s="13"/>
      <c r="RJD195" s="51"/>
      <c r="RJE195" s="231"/>
      <c r="RJF195" s="231"/>
      <c r="RJG195" s="231"/>
      <c r="RJH195" s="22"/>
      <c r="RJI195" s="22"/>
      <c r="RJJ195" s="22"/>
      <c r="RJK195" s="231"/>
      <c r="RJL195" s="22"/>
      <c r="RJM195" s="22"/>
      <c r="RJN195" s="13"/>
      <c r="RJO195" s="51"/>
      <c r="RJP195" s="231"/>
      <c r="RJQ195" s="231"/>
      <c r="RJR195" s="231"/>
      <c r="RJS195" s="22"/>
      <c r="RJT195" s="22"/>
      <c r="RJU195" s="22"/>
      <c r="RJV195" s="231"/>
      <c r="RJW195" s="22"/>
      <c r="RJX195" s="22"/>
      <c r="RJY195" s="13"/>
      <c r="RJZ195" s="51"/>
      <c r="RKA195" s="231"/>
      <c r="RKB195" s="231"/>
      <c r="RKC195" s="231"/>
      <c r="RKD195" s="22"/>
      <c r="RKE195" s="22"/>
      <c r="RKF195" s="22"/>
      <c r="RKG195" s="231"/>
      <c r="RKH195" s="22"/>
      <c r="RKI195" s="22"/>
      <c r="RKJ195" s="13"/>
      <c r="RKK195" s="51"/>
      <c r="RKL195" s="231"/>
      <c r="RKM195" s="231"/>
      <c r="RKN195" s="231"/>
      <c r="RKO195" s="22"/>
      <c r="RKP195" s="22"/>
      <c r="RKQ195" s="22"/>
      <c r="RKR195" s="231"/>
      <c r="RKS195" s="22"/>
      <c r="RKT195" s="22"/>
      <c r="RKU195" s="13"/>
      <c r="RKV195" s="51"/>
      <c r="RKW195" s="231"/>
      <c r="RKX195" s="231"/>
      <c r="RKY195" s="231"/>
      <c r="RKZ195" s="22"/>
      <c r="RLA195" s="22"/>
      <c r="RLB195" s="22"/>
      <c r="RLC195" s="231"/>
      <c r="RLD195" s="22"/>
      <c r="RLE195" s="22"/>
      <c r="RLF195" s="13"/>
      <c r="RLG195" s="51"/>
      <c r="RLH195" s="231"/>
      <c r="RLI195" s="231"/>
      <c r="RLJ195" s="231"/>
      <c r="RLK195" s="22"/>
      <c r="RLL195" s="22"/>
      <c r="RLM195" s="22"/>
      <c r="RLN195" s="231"/>
      <c r="RLO195" s="22"/>
      <c r="RLP195" s="22"/>
      <c r="RLQ195" s="13"/>
      <c r="RLR195" s="51"/>
      <c r="RLS195" s="231"/>
      <c r="RLT195" s="231"/>
      <c r="RLU195" s="231"/>
      <c r="RLV195" s="22"/>
      <c r="RLW195" s="22"/>
      <c r="RLX195" s="22"/>
      <c r="RLY195" s="231"/>
      <c r="RLZ195" s="22"/>
      <c r="RMA195" s="22"/>
      <c r="RMB195" s="13"/>
      <c r="RMC195" s="51"/>
      <c r="RMD195" s="231"/>
      <c r="RME195" s="231"/>
      <c r="RMF195" s="231"/>
      <c r="RMG195" s="22"/>
      <c r="RMH195" s="22"/>
      <c r="RMI195" s="22"/>
      <c r="RMJ195" s="231"/>
      <c r="RMK195" s="22"/>
      <c r="RML195" s="22"/>
      <c r="RMM195" s="13"/>
      <c r="RMN195" s="51"/>
      <c r="RMO195" s="231"/>
      <c r="RMP195" s="231"/>
      <c r="RMQ195" s="231"/>
      <c r="RMR195" s="22"/>
      <c r="RMS195" s="22"/>
      <c r="RMT195" s="22"/>
      <c r="RMU195" s="231"/>
      <c r="RMV195" s="22"/>
      <c r="RMW195" s="22"/>
      <c r="RMX195" s="13"/>
      <c r="RMY195" s="51"/>
      <c r="RMZ195" s="231"/>
      <c r="RNA195" s="231"/>
      <c r="RNB195" s="231"/>
      <c r="RNC195" s="22"/>
      <c r="RND195" s="22"/>
      <c r="RNE195" s="22"/>
      <c r="RNF195" s="231"/>
      <c r="RNG195" s="22"/>
      <c r="RNH195" s="22"/>
      <c r="RNI195" s="13"/>
      <c r="RNJ195" s="51"/>
      <c r="RNK195" s="231"/>
      <c r="RNL195" s="231"/>
      <c r="RNM195" s="231"/>
      <c r="RNN195" s="22"/>
      <c r="RNO195" s="22"/>
      <c r="RNP195" s="22"/>
      <c r="RNQ195" s="231"/>
      <c r="RNR195" s="22"/>
      <c r="RNS195" s="22"/>
      <c r="RNT195" s="13"/>
      <c r="RNU195" s="51"/>
      <c r="RNV195" s="231"/>
      <c r="RNW195" s="231"/>
      <c r="RNX195" s="231"/>
      <c r="RNY195" s="22"/>
      <c r="RNZ195" s="22"/>
      <c r="ROA195" s="22"/>
      <c r="ROB195" s="231"/>
      <c r="ROC195" s="22"/>
      <c r="ROD195" s="22"/>
      <c r="ROE195" s="13"/>
      <c r="ROF195" s="51"/>
      <c r="ROG195" s="231"/>
      <c r="ROH195" s="231"/>
      <c r="ROI195" s="231"/>
      <c r="ROJ195" s="22"/>
      <c r="ROK195" s="22"/>
      <c r="ROL195" s="22"/>
      <c r="ROM195" s="231"/>
      <c r="RON195" s="22"/>
      <c r="ROO195" s="22"/>
      <c r="ROP195" s="13"/>
      <c r="ROQ195" s="51"/>
      <c r="ROR195" s="231"/>
      <c r="ROS195" s="231"/>
      <c r="ROT195" s="231"/>
      <c r="ROU195" s="22"/>
      <c r="ROV195" s="22"/>
      <c r="ROW195" s="22"/>
      <c r="ROX195" s="231"/>
      <c r="ROY195" s="22"/>
      <c r="ROZ195" s="22"/>
      <c r="RPA195" s="13"/>
      <c r="RPB195" s="51"/>
      <c r="RPC195" s="231"/>
      <c r="RPD195" s="231"/>
      <c r="RPE195" s="231"/>
      <c r="RPF195" s="22"/>
      <c r="RPG195" s="22"/>
      <c r="RPH195" s="22"/>
      <c r="RPI195" s="231"/>
      <c r="RPJ195" s="22"/>
      <c r="RPK195" s="22"/>
      <c r="RPL195" s="13"/>
      <c r="RPM195" s="51"/>
      <c r="RPN195" s="231"/>
      <c r="RPO195" s="231"/>
      <c r="RPP195" s="231"/>
      <c r="RPQ195" s="22"/>
      <c r="RPR195" s="22"/>
      <c r="RPS195" s="22"/>
      <c r="RPT195" s="231"/>
      <c r="RPU195" s="22"/>
      <c r="RPV195" s="22"/>
      <c r="RPW195" s="13"/>
      <c r="RPX195" s="51"/>
      <c r="RPY195" s="231"/>
      <c r="RPZ195" s="231"/>
      <c r="RQA195" s="231"/>
      <c r="RQB195" s="22"/>
      <c r="RQC195" s="22"/>
      <c r="RQD195" s="22"/>
      <c r="RQE195" s="231"/>
      <c r="RQF195" s="22"/>
      <c r="RQG195" s="22"/>
      <c r="RQH195" s="13"/>
      <c r="RQI195" s="51"/>
      <c r="RQJ195" s="231"/>
      <c r="RQK195" s="231"/>
      <c r="RQL195" s="231"/>
      <c r="RQM195" s="22"/>
      <c r="RQN195" s="22"/>
      <c r="RQO195" s="22"/>
      <c r="RQP195" s="231"/>
      <c r="RQQ195" s="22"/>
      <c r="RQR195" s="22"/>
      <c r="RQS195" s="13"/>
      <c r="RQT195" s="51"/>
      <c r="RQU195" s="231"/>
      <c r="RQV195" s="231"/>
      <c r="RQW195" s="231"/>
      <c r="RQX195" s="22"/>
      <c r="RQY195" s="22"/>
      <c r="RQZ195" s="22"/>
      <c r="RRA195" s="231"/>
      <c r="RRB195" s="22"/>
      <c r="RRC195" s="22"/>
      <c r="RRD195" s="13"/>
      <c r="RRE195" s="51"/>
      <c r="RRF195" s="231"/>
      <c r="RRG195" s="231"/>
      <c r="RRH195" s="231"/>
      <c r="RRI195" s="22"/>
      <c r="RRJ195" s="22"/>
      <c r="RRK195" s="22"/>
      <c r="RRL195" s="231"/>
      <c r="RRM195" s="22"/>
      <c r="RRN195" s="22"/>
      <c r="RRO195" s="13"/>
      <c r="RRP195" s="51"/>
      <c r="RRQ195" s="231"/>
      <c r="RRR195" s="231"/>
      <c r="RRS195" s="231"/>
      <c r="RRT195" s="22"/>
      <c r="RRU195" s="22"/>
      <c r="RRV195" s="22"/>
      <c r="RRW195" s="231"/>
      <c r="RRX195" s="22"/>
      <c r="RRY195" s="22"/>
      <c r="RRZ195" s="13"/>
      <c r="RSA195" s="51"/>
      <c r="RSB195" s="231"/>
      <c r="RSC195" s="231"/>
      <c r="RSD195" s="231"/>
      <c r="RSE195" s="22"/>
      <c r="RSF195" s="22"/>
      <c r="RSG195" s="22"/>
      <c r="RSH195" s="231"/>
      <c r="RSI195" s="22"/>
      <c r="RSJ195" s="22"/>
      <c r="RSK195" s="13"/>
      <c r="RSL195" s="51"/>
      <c r="RSM195" s="231"/>
      <c r="RSN195" s="231"/>
      <c r="RSO195" s="231"/>
      <c r="RSP195" s="22"/>
      <c r="RSQ195" s="22"/>
      <c r="RSR195" s="22"/>
      <c r="RSS195" s="231"/>
      <c r="RST195" s="22"/>
      <c r="RSU195" s="22"/>
      <c r="RSV195" s="13"/>
      <c r="RSW195" s="51"/>
      <c r="RSX195" s="231"/>
      <c r="RSY195" s="231"/>
      <c r="RSZ195" s="231"/>
      <c r="RTA195" s="22"/>
      <c r="RTB195" s="22"/>
      <c r="RTC195" s="22"/>
      <c r="RTD195" s="231"/>
      <c r="RTE195" s="22"/>
      <c r="RTF195" s="22"/>
      <c r="RTG195" s="13"/>
      <c r="RTH195" s="51"/>
      <c r="RTI195" s="231"/>
      <c r="RTJ195" s="231"/>
      <c r="RTK195" s="231"/>
      <c r="RTL195" s="22"/>
      <c r="RTM195" s="22"/>
      <c r="RTN195" s="22"/>
      <c r="RTO195" s="231"/>
      <c r="RTP195" s="22"/>
      <c r="RTQ195" s="22"/>
      <c r="RTR195" s="13"/>
      <c r="RTS195" s="51"/>
      <c r="RTT195" s="231"/>
      <c r="RTU195" s="231"/>
      <c r="RTV195" s="231"/>
      <c r="RTW195" s="22"/>
      <c r="RTX195" s="22"/>
      <c r="RTY195" s="22"/>
      <c r="RTZ195" s="231"/>
      <c r="RUA195" s="22"/>
      <c r="RUB195" s="22"/>
      <c r="RUC195" s="13"/>
      <c r="RUD195" s="51"/>
      <c r="RUE195" s="231"/>
      <c r="RUF195" s="231"/>
      <c r="RUG195" s="231"/>
      <c r="RUH195" s="22"/>
      <c r="RUI195" s="22"/>
      <c r="RUJ195" s="22"/>
      <c r="RUK195" s="231"/>
      <c r="RUL195" s="22"/>
      <c r="RUM195" s="22"/>
      <c r="RUN195" s="13"/>
      <c r="RUO195" s="51"/>
      <c r="RUP195" s="231"/>
      <c r="RUQ195" s="231"/>
      <c r="RUR195" s="231"/>
      <c r="RUS195" s="22"/>
      <c r="RUT195" s="22"/>
      <c r="RUU195" s="22"/>
      <c r="RUV195" s="231"/>
      <c r="RUW195" s="22"/>
      <c r="RUX195" s="22"/>
      <c r="RUY195" s="13"/>
      <c r="RUZ195" s="51"/>
      <c r="RVA195" s="231"/>
      <c r="RVB195" s="231"/>
      <c r="RVC195" s="231"/>
      <c r="RVD195" s="22"/>
      <c r="RVE195" s="22"/>
      <c r="RVF195" s="22"/>
      <c r="RVG195" s="231"/>
      <c r="RVH195" s="22"/>
      <c r="RVI195" s="22"/>
      <c r="RVJ195" s="13"/>
      <c r="RVK195" s="51"/>
      <c r="RVL195" s="231"/>
      <c r="RVM195" s="231"/>
      <c r="RVN195" s="231"/>
      <c r="RVO195" s="22"/>
      <c r="RVP195" s="22"/>
      <c r="RVQ195" s="22"/>
      <c r="RVR195" s="231"/>
      <c r="RVS195" s="22"/>
      <c r="RVT195" s="22"/>
      <c r="RVU195" s="13"/>
      <c r="RVV195" s="51"/>
      <c r="RVW195" s="231"/>
      <c r="RVX195" s="231"/>
      <c r="RVY195" s="231"/>
      <c r="RVZ195" s="22"/>
      <c r="RWA195" s="22"/>
      <c r="RWB195" s="22"/>
      <c r="RWC195" s="231"/>
      <c r="RWD195" s="22"/>
      <c r="RWE195" s="22"/>
      <c r="RWF195" s="13"/>
      <c r="RWG195" s="51"/>
      <c r="RWH195" s="231"/>
      <c r="RWI195" s="231"/>
      <c r="RWJ195" s="231"/>
      <c r="RWK195" s="22"/>
      <c r="RWL195" s="22"/>
      <c r="RWM195" s="22"/>
      <c r="RWN195" s="231"/>
      <c r="RWO195" s="22"/>
      <c r="RWP195" s="22"/>
      <c r="RWQ195" s="13"/>
      <c r="RWR195" s="51"/>
      <c r="RWS195" s="231"/>
      <c r="RWT195" s="231"/>
      <c r="RWU195" s="231"/>
      <c r="RWV195" s="22"/>
      <c r="RWW195" s="22"/>
      <c r="RWX195" s="22"/>
      <c r="RWY195" s="231"/>
      <c r="RWZ195" s="22"/>
      <c r="RXA195" s="22"/>
      <c r="RXB195" s="13"/>
      <c r="RXC195" s="51"/>
      <c r="RXD195" s="231"/>
      <c r="RXE195" s="231"/>
      <c r="RXF195" s="231"/>
      <c r="RXG195" s="22"/>
      <c r="RXH195" s="22"/>
      <c r="RXI195" s="22"/>
      <c r="RXJ195" s="231"/>
      <c r="RXK195" s="22"/>
      <c r="RXL195" s="22"/>
      <c r="RXM195" s="13"/>
      <c r="RXN195" s="51"/>
      <c r="RXO195" s="231"/>
      <c r="RXP195" s="231"/>
      <c r="RXQ195" s="231"/>
      <c r="RXR195" s="22"/>
      <c r="RXS195" s="22"/>
      <c r="RXT195" s="22"/>
      <c r="RXU195" s="231"/>
      <c r="RXV195" s="22"/>
      <c r="RXW195" s="22"/>
      <c r="RXX195" s="13"/>
      <c r="RXY195" s="51"/>
      <c r="RXZ195" s="231"/>
      <c r="RYA195" s="231"/>
      <c r="RYB195" s="231"/>
      <c r="RYC195" s="22"/>
      <c r="RYD195" s="22"/>
      <c r="RYE195" s="22"/>
      <c r="RYF195" s="231"/>
      <c r="RYG195" s="22"/>
      <c r="RYH195" s="22"/>
      <c r="RYI195" s="13"/>
      <c r="RYJ195" s="51"/>
      <c r="RYK195" s="231"/>
      <c r="RYL195" s="231"/>
      <c r="RYM195" s="231"/>
      <c r="RYN195" s="22"/>
      <c r="RYO195" s="22"/>
      <c r="RYP195" s="22"/>
      <c r="RYQ195" s="231"/>
      <c r="RYR195" s="22"/>
      <c r="RYS195" s="22"/>
      <c r="RYT195" s="13"/>
      <c r="RYU195" s="51"/>
      <c r="RYV195" s="231"/>
      <c r="RYW195" s="231"/>
      <c r="RYX195" s="231"/>
      <c r="RYY195" s="22"/>
      <c r="RYZ195" s="22"/>
      <c r="RZA195" s="22"/>
      <c r="RZB195" s="231"/>
      <c r="RZC195" s="22"/>
      <c r="RZD195" s="22"/>
      <c r="RZE195" s="13"/>
      <c r="RZF195" s="51"/>
      <c r="RZG195" s="231"/>
      <c r="RZH195" s="231"/>
      <c r="RZI195" s="231"/>
      <c r="RZJ195" s="22"/>
      <c r="RZK195" s="22"/>
      <c r="RZL195" s="22"/>
      <c r="RZM195" s="231"/>
      <c r="RZN195" s="22"/>
      <c r="RZO195" s="22"/>
      <c r="RZP195" s="13"/>
      <c r="RZQ195" s="51"/>
      <c r="RZR195" s="231"/>
      <c r="RZS195" s="231"/>
      <c r="RZT195" s="231"/>
      <c r="RZU195" s="22"/>
      <c r="RZV195" s="22"/>
      <c r="RZW195" s="22"/>
      <c r="RZX195" s="231"/>
      <c r="RZY195" s="22"/>
      <c r="RZZ195" s="22"/>
      <c r="SAA195" s="13"/>
      <c r="SAB195" s="51"/>
      <c r="SAC195" s="231"/>
      <c r="SAD195" s="231"/>
      <c r="SAE195" s="231"/>
      <c r="SAF195" s="22"/>
      <c r="SAG195" s="22"/>
      <c r="SAH195" s="22"/>
      <c r="SAI195" s="231"/>
      <c r="SAJ195" s="22"/>
      <c r="SAK195" s="22"/>
      <c r="SAL195" s="13"/>
      <c r="SAM195" s="51"/>
      <c r="SAN195" s="231"/>
      <c r="SAO195" s="231"/>
      <c r="SAP195" s="231"/>
      <c r="SAQ195" s="22"/>
      <c r="SAR195" s="22"/>
      <c r="SAS195" s="22"/>
      <c r="SAT195" s="231"/>
      <c r="SAU195" s="22"/>
      <c r="SAV195" s="22"/>
      <c r="SAW195" s="13"/>
      <c r="SAX195" s="51"/>
      <c r="SAY195" s="231"/>
      <c r="SAZ195" s="231"/>
      <c r="SBA195" s="231"/>
      <c r="SBB195" s="22"/>
      <c r="SBC195" s="22"/>
      <c r="SBD195" s="22"/>
      <c r="SBE195" s="231"/>
      <c r="SBF195" s="22"/>
      <c r="SBG195" s="22"/>
      <c r="SBH195" s="13"/>
      <c r="SBI195" s="51"/>
      <c r="SBJ195" s="231"/>
      <c r="SBK195" s="231"/>
      <c r="SBL195" s="231"/>
      <c r="SBM195" s="22"/>
      <c r="SBN195" s="22"/>
      <c r="SBO195" s="22"/>
      <c r="SBP195" s="231"/>
      <c r="SBQ195" s="22"/>
      <c r="SBR195" s="22"/>
      <c r="SBS195" s="13"/>
      <c r="SBT195" s="51"/>
      <c r="SBU195" s="231"/>
      <c r="SBV195" s="231"/>
      <c r="SBW195" s="231"/>
      <c r="SBX195" s="22"/>
      <c r="SBY195" s="22"/>
      <c r="SBZ195" s="22"/>
      <c r="SCA195" s="231"/>
      <c r="SCB195" s="22"/>
      <c r="SCC195" s="22"/>
      <c r="SCD195" s="13"/>
      <c r="SCE195" s="51"/>
      <c r="SCF195" s="231"/>
      <c r="SCG195" s="231"/>
      <c r="SCH195" s="231"/>
      <c r="SCI195" s="22"/>
      <c r="SCJ195" s="22"/>
      <c r="SCK195" s="22"/>
      <c r="SCL195" s="231"/>
      <c r="SCM195" s="22"/>
      <c r="SCN195" s="22"/>
      <c r="SCO195" s="13"/>
      <c r="SCP195" s="51"/>
      <c r="SCQ195" s="231"/>
      <c r="SCR195" s="231"/>
      <c r="SCS195" s="231"/>
      <c r="SCT195" s="22"/>
      <c r="SCU195" s="22"/>
      <c r="SCV195" s="22"/>
      <c r="SCW195" s="231"/>
      <c r="SCX195" s="22"/>
      <c r="SCY195" s="22"/>
      <c r="SCZ195" s="13"/>
      <c r="SDA195" s="51"/>
      <c r="SDB195" s="231"/>
      <c r="SDC195" s="231"/>
      <c r="SDD195" s="231"/>
      <c r="SDE195" s="22"/>
      <c r="SDF195" s="22"/>
      <c r="SDG195" s="22"/>
      <c r="SDH195" s="231"/>
      <c r="SDI195" s="22"/>
      <c r="SDJ195" s="22"/>
      <c r="SDK195" s="13"/>
      <c r="SDL195" s="51"/>
      <c r="SDM195" s="231"/>
      <c r="SDN195" s="231"/>
      <c r="SDO195" s="231"/>
      <c r="SDP195" s="22"/>
      <c r="SDQ195" s="22"/>
      <c r="SDR195" s="22"/>
      <c r="SDS195" s="231"/>
      <c r="SDT195" s="22"/>
      <c r="SDU195" s="22"/>
      <c r="SDV195" s="13"/>
      <c r="SDW195" s="51"/>
      <c r="SDX195" s="231"/>
      <c r="SDY195" s="231"/>
      <c r="SDZ195" s="231"/>
      <c r="SEA195" s="22"/>
      <c r="SEB195" s="22"/>
      <c r="SEC195" s="22"/>
      <c r="SED195" s="231"/>
      <c r="SEE195" s="22"/>
      <c r="SEF195" s="22"/>
      <c r="SEG195" s="13"/>
      <c r="SEH195" s="51"/>
      <c r="SEI195" s="231"/>
      <c r="SEJ195" s="231"/>
      <c r="SEK195" s="231"/>
      <c r="SEL195" s="22"/>
      <c r="SEM195" s="22"/>
      <c r="SEN195" s="22"/>
      <c r="SEO195" s="231"/>
      <c r="SEP195" s="22"/>
      <c r="SEQ195" s="22"/>
      <c r="SER195" s="13"/>
      <c r="SES195" s="51"/>
      <c r="SET195" s="231"/>
      <c r="SEU195" s="231"/>
      <c r="SEV195" s="231"/>
      <c r="SEW195" s="22"/>
      <c r="SEX195" s="22"/>
      <c r="SEY195" s="22"/>
      <c r="SEZ195" s="231"/>
      <c r="SFA195" s="22"/>
      <c r="SFB195" s="22"/>
      <c r="SFC195" s="13"/>
      <c r="SFD195" s="51"/>
      <c r="SFE195" s="231"/>
      <c r="SFF195" s="231"/>
      <c r="SFG195" s="231"/>
      <c r="SFH195" s="22"/>
      <c r="SFI195" s="22"/>
      <c r="SFJ195" s="22"/>
      <c r="SFK195" s="231"/>
      <c r="SFL195" s="22"/>
      <c r="SFM195" s="22"/>
      <c r="SFN195" s="13"/>
      <c r="SFO195" s="51"/>
      <c r="SFP195" s="231"/>
      <c r="SFQ195" s="231"/>
      <c r="SFR195" s="231"/>
      <c r="SFS195" s="22"/>
      <c r="SFT195" s="22"/>
      <c r="SFU195" s="22"/>
      <c r="SFV195" s="231"/>
      <c r="SFW195" s="22"/>
      <c r="SFX195" s="22"/>
      <c r="SFY195" s="13"/>
      <c r="SFZ195" s="51"/>
      <c r="SGA195" s="231"/>
      <c r="SGB195" s="231"/>
      <c r="SGC195" s="231"/>
      <c r="SGD195" s="22"/>
      <c r="SGE195" s="22"/>
      <c r="SGF195" s="22"/>
      <c r="SGG195" s="231"/>
      <c r="SGH195" s="22"/>
      <c r="SGI195" s="22"/>
      <c r="SGJ195" s="13"/>
      <c r="SGK195" s="51"/>
      <c r="SGL195" s="231"/>
      <c r="SGM195" s="231"/>
      <c r="SGN195" s="231"/>
      <c r="SGO195" s="22"/>
      <c r="SGP195" s="22"/>
      <c r="SGQ195" s="22"/>
      <c r="SGR195" s="231"/>
      <c r="SGS195" s="22"/>
      <c r="SGT195" s="22"/>
      <c r="SGU195" s="13"/>
      <c r="SGV195" s="51"/>
      <c r="SGW195" s="231"/>
      <c r="SGX195" s="231"/>
      <c r="SGY195" s="231"/>
      <c r="SGZ195" s="22"/>
      <c r="SHA195" s="22"/>
      <c r="SHB195" s="22"/>
      <c r="SHC195" s="231"/>
      <c r="SHD195" s="22"/>
      <c r="SHE195" s="22"/>
      <c r="SHF195" s="13"/>
      <c r="SHG195" s="51"/>
      <c r="SHH195" s="231"/>
      <c r="SHI195" s="231"/>
      <c r="SHJ195" s="231"/>
      <c r="SHK195" s="22"/>
      <c r="SHL195" s="22"/>
      <c r="SHM195" s="22"/>
      <c r="SHN195" s="231"/>
      <c r="SHO195" s="22"/>
      <c r="SHP195" s="22"/>
      <c r="SHQ195" s="13"/>
      <c r="SHR195" s="51"/>
      <c r="SHS195" s="231"/>
      <c r="SHT195" s="231"/>
      <c r="SHU195" s="231"/>
      <c r="SHV195" s="22"/>
      <c r="SHW195" s="22"/>
      <c r="SHX195" s="22"/>
      <c r="SHY195" s="231"/>
      <c r="SHZ195" s="22"/>
      <c r="SIA195" s="22"/>
      <c r="SIB195" s="13"/>
      <c r="SIC195" s="51"/>
      <c r="SID195" s="231"/>
      <c r="SIE195" s="231"/>
      <c r="SIF195" s="231"/>
      <c r="SIG195" s="22"/>
      <c r="SIH195" s="22"/>
      <c r="SII195" s="22"/>
      <c r="SIJ195" s="231"/>
      <c r="SIK195" s="22"/>
      <c r="SIL195" s="22"/>
      <c r="SIM195" s="13"/>
      <c r="SIN195" s="51"/>
      <c r="SIO195" s="231"/>
      <c r="SIP195" s="231"/>
      <c r="SIQ195" s="231"/>
      <c r="SIR195" s="22"/>
      <c r="SIS195" s="22"/>
      <c r="SIT195" s="22"/>
      <c r="SIU195" s="231"/>
      <c r="SIV195" s="22"/>
      <c r="SIW195" s="22"/>
      <c r="SIX195" s="13"/>
      <c r="SIY195" s="51"/>
      <c r="SIZ195" s="231"/>
      <c r="SJA195" s="231"/>
      <c r="SJB195" s="231"/>
      <c r="SJC195" s="22"/>
      <c r="SJD195" s="22"/>
      <c r="SJE195" s="22"/>
      <c r="SJF195" s="231"/>
      <c r="SJG195" s="22"/>
      <c r="SJH195" s="22"/>
      <c r="SJI195" s="13"/>
      <c r="SJJ195" s="51"/>
      <c r="SJK195" s="231"/>
      <c r="SJL195" s="231"/>
      <c r="SJM195" s="231"/>
      <c r="SJN195" s="22"/>
      <c r="SJO195" s="22"/>
      <c r="SJP195" s="22"/>
      <c r="SJQ195" s="231"/>
      <c r="SJR195" s="22"/>
      <c r="SJS195" s="22"/>
      <c r="SJT195" s="13"/>
      <c r="SJU195" s="51"/>
      <c r="SJV195" s="231"/>
      <c r="SJW195" s="231"/>
      <c r="SJX195" s="231"/>
      <c r="SJY195" s="22"/>
      <c r="SJZ195" s="22"/>
      <c r="SKA195" s="22"/>
      <c r="SKB195" s="231"/>
      <c r="SKC195" s="22"/>
      <c r="SKD195" s="22"/>
      <c r="SKE195" s="13"/>
      <c r="SKF195" s="51"/>
      <c r="SKG195" s="231"/>
      <c r="SKH195" s="231"/>
      <c r="SKI195" s="231"/>
      <c r="SKJ195" s="22"/>
      <c r="SKK195" s="22"/>
      <c r="SKL195" s="22"/>
      <c r="SKM195" s="231"/>
      <c r="SKN195" s="22"/>
      <c r="SKO195" s="22"/>
      <c r="SKP195" s="13"/>
      <c r="SKQ195" s="51"/>
      <c r="SKR195" s="231"/>
      <c r="SKS195" s="231"/>
      <c r="SKT195" s="231"/>
      <c r="SKU195" s="22"/>
      <c r="SKV195" s="22"/>
      <c r="SKW195" s="22"/>
      <c r="SKX195" s="231"/>
      <c r="SKY195" s="22"/>
      <c r="SKZ195" s="22"/>
      <c r="SLA195" s="13"/>
      <c r="SLB195" s="51"/>
      <c r="SLC195" s="231"/>
      <c r="SLD195" s="231"/>
      <c r="SLE195" s="231"/>
      <c r="SLF195" s="22"/>
      <c r="SLG195" s="22"/>
      <c r="SLH195" s="22"/>
      <c r="SLI195" s="231"/>
      <c r="SLJ195" s="22"/>
      <c r="SLK195" s="22"/>
      <c r="SLL195" s="13"/>
      <c r="SLM195" s="51"/>
      <c r="SLN195" s="231"/>
      <c r="SLO195" s="231"/>
      <c r="SLP195" s="231"/>
      <c r="SLQ195" s="22"/>
      <c r="SLR195" s="22"/>
      <c r="SLS195" s="22"/>
      <c r="SLT195" s="231"/>
      <c r="SLU195" s="22"/>
      <c r="SLV195" s="22"/>
      <c r="SLW195" s="13"/>
      <c r="SLX195" s="51"/>
      <c r="SLY195" s="231"/>
      <c r="SLZ195" s="231"/>
      <c r="SMA195" s="231"/>
      <c r="SMB195" s="22"/>
      <c r="SMC195" s="22"/>
      <c r="SMD195" s="22"/>
      <c r="SME195" s="231"/>
      <c r="SMF195" s="22"/>
      <c r="SMG195" s="22"/>
      <c r="SMH195" s="13"/>
      <c r="SMI195" s="51"/>
      <c r="SMJ195" s="231"/>
      <c r="SMK195" s="231"/>
      <c r="SML195" s="231"/>
      <c r="SMM195" s="22"/>
      <c r="SMN195" s="22"/>
      <c r="SMO195" s="22"/>
      <c r="SMP195" s="231"/>
      <c r="SMQ195" s="22"/>
      <c r="SMR195" s="22"/>
      <c r="SMS195" s="13"/>
      <c r="SMT195" s="51"/>
      <c r="SMU195" s="231"/>
      <c r="SMV195" s="231"/>
      <c r="SMW195" s="231"/>
      <c r="SMX195" s="22"/>
      <c r="SMY195" s="22"/>
      <c r="SMZ195" s="22"/>
      <c r="SNA195" s="231"/>
      <c r="SNB195" s="22"/>
      <c r="SNC195" s="22"/>
      <c r="SND195" s="13"/>
      <c r="SNE195" s="51"/>
      <c r="SNF195" s="231"/>
      <c r="SNG195" s="231"/>
      <c r="SNH195" s="231"/>
      <c r="SNI195" s="22"/>
      <c r="SNJ195" s="22"/>
      <c r="SNK195" s="22"/>
      <c r="SNL195" s="231"/>
      <c r="SNM195" s="22"/>
      <c r="SNN195" s="22"/>
      <c r="SNO195" s="13"/>
      <c r="SNP195" s="51"/>
      <c r="SNQ195" s="231"/>
      <c r="SNR195" s="231"/>
      <c r="SNS195" s="231"/>
      <c r="SNT195" s="22"/>
      <c r="SNU195" s="22"/>
      <c r="SNV195" s="22"/>
      <c r="SNW195" s="231"/>
      <c r="SNX195" s="22"/>
      <c r="SNY195" s="22"/>
      <c r="SNZ195" s="13"/>
      <c r="SOA195" s="51"/>
      <c r="SOB195" s="231"/>
      <c r="SOC195" s="231"/>
      <c r="SOD195" s="231"/>
      <c r="SOE195" s="22"/>
      <c r="SOF195" s="22"/>
      <c r="SOG195" s="22"/>
      <c r="SOH195" s="231"/>
      <c r="SOI195" s="22"/>
      <c r="SOJ195" s="22"/>
      <c r="SOK195" s="13"/>
      <c r="SOL195" s="51"/>
      <c r="SOM195" s="231"/>
      <c r="SON195" s="231"/>
      <c r="SOO195" s="231"/>
      <c r="SOP195" s="22"/>
      <c r="SOQ195" s="22"/>
      <c r="SOR195" s="22"/>
      <c r="SOS195" s="231"/>
      <c r="SOT195" s="22"/>
      <c r="SOU195" s="22"/>
      <c r="SOV195" s="13"/>
      <c r="SOW195" s="51"/>
      <c r="SOX195" s="231"/>
      <c r="SOY195" s="231"/>
      <c r="SOZ195" s="231"/>
      <c r="SPA195" s="22"/>
      <c r="SPB195" s="22"/>
      <c r="SPC195" s="22"/>
      <c r="SPD195" s="231"/>
      <c r="SPE195" s="22"/>
      <c r="SPF195" s="22"/>
      <c r="SPG195" s="13"/>
      <c r="SPH195" s="51"/>
      <c r="SPI195" s="231"/>
      <c r="SPJ195" s="231"/>
      <c r="SPK195" s="231"/>
      <c r="SPL195" s="22"/>
      <c r="SPM195" s="22"/>
      <c r="SPN195" s="22"/>
      <c r="SPO195" s="231"/>
      <c r="SPP195" s="22"/>
      <c r="SPQ195" s="22"/>
      <c r="SPR195" s="13"/>
      <c r="SPS195" s="51"/>
      <c r="SPT195" s="231"/>
      <c r="SPU195" s="231"/>
      <c r="SPV195" s="231"/>
      <c r="SPW195" s="22"/>
      <c r="SPX195" s="22"/>
      <c r="SPY195" s="22"/>
      <c r="SPZ195" s="231"/>
      <c r="SQA195" s="22"/>
      <c r="SQB195" s="22"/>
      <c r="SQC195" s="13"/>
      <c r="SQD195" s="51"/>
      <c r="SQE195" s="231"/>
      <c r="SQF195" s="231"/>
      <c r="SQG195" s="231"/>
      <c r="SQH195" s="22"/>
      <c r="SQI195" s="22"/>
      <c r="SQJ195" s="22"/>
      <c r="SQK195" s="231"/>
      <c r="SQL195" s="22"/>
      <c r="SQM195" s="22"/>
      <c r="SQN195" s="13"/>
      <c r="SQO195" s="51"/>
      <c r="SQP195" s="231"/>
      <c r="SQQ195" s="231"/>
      <c r="SQR195" s="231"/>
      <c r="SQS195" s="22"/>
      <c r="SQT195" s="22"/>
      <c r="SQU195" s="22"/>
      <c r="SQV195" s="231"/>
      <c r="SQW195" s="22"/>
      <c r="SQX195" s="22"/>
      <c r="SQY195" s="13"/>
      <c r="SQZ195" s="51"/>
      <c r="SRA195" s="231"/>
      <c r="SRB195" s="231"/>
      <c r="SRC195" s="231"/>
      <c r="SRD195" s="22"/>
      <c r="SRE195" s="22"/>
      <c r="SRF195" s="22"/>
      <c r="SRG195" s="231"/>
      <c r="SRH195" s="22"/>
      <c r="SRI195" s="22"/>
      <c r="SRJ195" s="13"/>
      <c r="SRK195" s="51"/>
      <c r="SRL195" s="231"/>
      <c r="SRM195" s="231"/>
      <c r="SRN195" s="231"/>
      <c r="SRO195" s="22"/>
      <c r="SRP195" s="22"/>
      <c r="SRQ195" s="22"/>
      <c r="SRR195" s="231"/>
      <c r="SRS195" s="22"/>
      <c r="SRT195" s="22"/>
      <c r="SRU195" s="13"/>
      <c r="SRV195" s="51"/>
      <c r="SRW195" s="231"/>
      <c r="SRX195" s="231"/>
      <c r="SRY195" s="231"/>
      <c r="SRZ195" s="22"/>
      <c r="SSA195" s="22"/>
      <c r="SSB195" s="22"/>
      <c r="SSC195" s="231"/>
      <c r="SSD195" s="22"/>
      <c r="SSE195" s="22"/>
      <c r="SSF195" s="13"/>
      <c r="SSG195" s="51"/>
      <c r="SSH195" s="231"/>
      <c r="SSI195" s="231"/>
      <c r="SSJ195" s="231"/>
      <c r="SSK195" s="22"/>
      <c r="SSL195" s="22"/>
      <c r="SSM195" s="22"/>
      <c r="SSN195" s="231"/>
      <c r="SSO195" s="22"/>
      <c r="SSP195" s="22"/>
      <c r="SSQ195" s="13"/>
      <c r="SSR195" s="51"/>
      <c r="SSS195" s="231"/>
      <c r="SST195" s="231"/>
      <c r="SSU195" s="231"/>
      <c r="SSV195" s="22"/>
      <c r="SSW195" s="22"/>
      <c r="SSX195" s="22"/>
      <c r="SSY195" s="231"/>
      <c r="SSZ195" s="22"/>
      <c r="STA195" s="22"/>
      <c r="STB195" s="13"/>
      <c r="STC195" s="51"/>
      <c r="STD195" s="231"/>
      <c r="STE195" s="231"/>
      <c r="STF195" s="231"/>
      <c r="STG195" s="22"/>
      <c r="STH195" s="22"/>
      <c r="STI195" s="22"/>
      <c r="STJ195" s="231"/>
      <c r="STK195" s="22"/>
      <c r="STL195" s="22"/>
      <c r="STM195" s="13"/>
      <c r="STN195" s="51"/>
      <c r="STO195" s="231"/>
      <c r="STP195" s="231"/>
      <c r="STQ195" s="231"/>
      <c r="STR195" s="22"/>
      <c r="STS195" s="22"/>
      <c r="STT195" s="22"/>
      <c r="STU195" s="231"/>
      <c r="STV195" s="22"/>
      <c r="STW195" s="22"/>
      <c r="STX195" s="13"/>
      <c r="STY195" s="51"/>
      <c r="STZ195" s="231"/>
      <c r="SUA195" s="231"/>
      <c r="SUB195" s="231"/>
      <c r="SUC195" s="22"/>
      <c r="SUD195" s="22"/>
      <c r="SUE195" s="22"/>
      <c r="SUF195" s="231"/>
      <c r="SUG195" s="22"/>
      <c r="SUH195" s="22"/>
      <c r="SUI195" s="13"/>
      <c r="SUJ195" s="51"/>
      <c r="SUK195" s="231"/>
      <c r="SUL195" s="231"/>
      <c r="SUM195" s="231"/>
      <c r="SUN195" s="22"/>
      <c r="SUO195" s="22"/>
      <c r="SUP195" s="22"/>
      <c r="SUQ195" s="231"/>
      <c r="SUR195" s="22"/>
      <c r="SUS195" s="22"/>
      <c r="SUT195" s="13"/>
      <c r="SUU195" s="51"/>
      <c r="SUV195" s="231"/>
      <c r="SUW195" s="231"/>
      <c r="SUX195" s="231"/>
      <c r="SUY195" s="22"/>
      <c r="SUZ195" s="22"/>
      <c r="SVA195" s="22"/>
      <c r="SVB195" s="231"/>
      <c r="SVC195" s="22"/>
      <c r="SVD195" s="22"/>
      <c r="SVE195" s="13"/>
      <c r="SVF195" s="51"/>
      <c r="SVG195" s="231"/>
      <c r="SVH195" s="231"/>
      <c r="SVI195" s="231"/>
      <c r="SVJ195" s="22"/>
      <c r="SVK195" s="22"/>
      <c r="SVL195" s="22"/>
      <c r="SVM195" s="231"/>
      <c r="SVN195" s="22"/>
      <c r="SVO195" s="22"/>
      <c r="SVP195" s="13"/>
      <c r="SVQ195" s="51"/>
      <c r="SVR195" s="231"/>
      <c r="SVS195" s="231"/>
      <c r="SVT195" s="231"/>
      <c r="SVU195" s="22"/>
      <c r="SVV195" s="22"/>
      <c r="SVW195" s="22"/>
      <c r="SVX195" s="231"/>
      <c r="SVY195" s="22"/>
      <c r="SVZ195" s="22"/>
      <c r="SWA195" s="13"/>
      <c r="SWB195" s="51"/>
      <c r="SWC195" s="231"/>
      <c r="SWD195" s="231"/>
      <c r="SWE195" s="231"/>
      <c r="SWF195" s="22"/>
      <c r="SWG195" s="22"/>
      <c r="SWH195" s="22"/>
      <c r="SWI195" s="231"/>
      <c r="SWJ195" s="22"/>
      <c r="SWK195" s="22"/>
      <c r="SWL195" s="13"/>
      <c r="SWM195" s="51"/>
      <c r="SWN195" s="231"/>
      <c r="SWO195" s="231"/>
      <c r="SWP195" s="231"/>
      <c r="SWQ195" s="22"/>
      <c r="SWR195" s="22"/>
      <c r="SWS195" s="22"/>
      <c r="SWT195" s="231"/>
      <c r="SWU195" s="22"/>
      <c r="SWV195" s="22"/>
      <c r="SWW195" s="13"/>
      <c r="SWX195" s="51"/>
      <c r="SWY195" s="231"/>
      <c r="SWZ195" s="231"/>
      <c r="SXA195" s="231"/>
      <c r="SXB195" s="22"/>
      <c r="SXC195" s="22"/>
      <c r="SXD195" s="22"/>
      <c r="SXE195" s="231"/>
      <c r="SXF195" s="22"/>
      <c r="SXG195" s="22"/>
      <c r="SXH195" s="13"/>
      <c r="SXI195" s="51"/>
      <c r="SXJ195" s="231"/>
      <c r="SXK195" s="231"/>
      <c r="SXL195" s="231"/>
      <c r="SXM195" s="22"/>
      <c r="SXN195" s="22"/>
      <c r="SXO195" s="22"/>
      <c r="SXP195" s="231"/>
      <c r="SXQ195" s="22"/>
      <c r="SXR195" s="22"/>
      <c r="SXS195" s="13"/>
      <c r="SXT195" s="51"/>
      <c r="SXU195" s="231"/>
      <c r="SXV195" s="231"/>
      <c r="SXW195" s="231"/>
      <c r="SXX195" s="22"/>
      <c r="SXY195" s="22"/>
      <c r="SXZ195" s="22"/>
      <c r="SYA195" s="231"/>
      <c r="SYB195" s="22"/>
      <c r="SYC195" s="22"/>
      <c r="SYD195" s="13"/>
      <c r="SYE195" s="51"/>
      <c r="SYF195" s="231"/>
      <c r="SYG195" s="231"/>
      <c r="SYH195" s="231"/>
      <c r="SYI195" s="22"/>
      <c r="SYJ195" s="22"/>
      <c r="SYK195" s="22"/>
      <c r="SYL195" s="231"/>
      <c r="SYM195" s="22"/>
      <c r="SYN195" s="22"/>
      <c r="SYO195" s="13"/>
      <c r="SYP195" s="51"/>
      <c r="SYQ195" s="231"/>
      <c r="SYR195" s="231"/>
      <c r="SYS195" s="231"/>
      <c r="SYT195" s="22"/>
      <c r="SYU195" s="22"/>
      <c r="SYV195" s="22"/>
      <c r="SYW195" s="231"/>
      <c r="SYX195" s="22"/>
      <c r="SYY195" s="22"/>
      <c r="SYZ195" s="13"/>
      <c r="SZA195" s="51"/>
      <c r="SZB195" s="231"/>
      <c r="SZC195" s="231"/>
      <c r="SZD195" s="231"/>
      <c r="SZE195" s="22"/>
      <c r="SZF195" s="22"/>
      <c r="SZG195" s="22"/>
      <c r="SZH195" s="231"/>
      <c r="SZI195" s="22"/>
      <c r="SZJ195" s="22"/>
      <c r="SZK195" s="13"/>
      <c r="SZL195" s="51"/>
      <c r="SZM195" s="231"/>
      <c r="SZN195" s="231"/>
      <c r="SZO195" s="231"/>
      <c r="SZP195" s="22"/>
      <c r="SZQ195" s="22"/>
      <c r="SZR195" s="22"/>
      <c r="SZS195" s="231"/>
      <c r="SZT195" s="22"/>
      <c r="SZU195" s="22"/>
      <c r="SZV195" s="13"/>
      <c r="SZW195" s="51"/>
      <c r="SZX195" s="231"/>
      <c r="SZY195" s="231"/>
      <c r="SZZ195" s="231"/>
      <c r="TAA195" s="22"/>
      <c r="TAB195" s="22"/>
      <c r="TAC195" s="22"/>
      <c r="TAD195" s="231"/>
      <c r="TAE195" s="22"/>
      <c r="TAF195" s="22"/>
      <c r="TAG195" s="13"/>
      <c r="TAH195" s="51"/>
      <c r="TAI195" s="231"/>
      <c r="TAJ195" s="231"/>
      <c r="TAK195" s="231"/>
      <c r="TAL195" s="22"/>
      <c r="TAM195" s="22"/>
      <c r="TAN195" s="22"/>
      <c r="TAO195" s="231"/>
      <c r="TAP195" s="22"/>
      <c r="TAQ195" s="22"/>
      <c r="TAR195" s="13"/>
      <c r="TAS195" s="51"/>
      <c r="TAT195" s="231"/>
      <c r="TAU195" s="231"/>
      <c r="TAV195" s="231"/>
      <c r="TAW195" s="22"/>
      <c r="TAX195" s="22"/>
      <c r="TAY195" s="22"/>
      <c r="TAZ195" s="231"/>
      <c r="TBA195" s="22"/>
      <c r="TBB195" s="22"/>
      <c r="TBC195" s="13"/>
      <c r="TBD195" s="51"/>
      <c r="TBE195" s="231"/>
      <c r="TBF195" s="231"/>
      <c r="TBG195" s="231"/>
      <c r="TBH195" s="22"/>
      <c r="TBI195" s="22"/>
      <c r="TBJ195" s="22"/>
      <c r="TBK195" s="231"/>
      <c r="TBL195" s="22"/>
      <c r="TBM195" s="22"/>
      <c r="TBN195" s="13"/>
      <c r="TBO195" s="51"/>
      <c r="TBP195" s="231"/>
      <c r="TBQ195" s="231"/>
      <c r="TBR195" s="231"/>
      <c r="TBS195" s="22"/>
      <c r="TBT195" s="22"/>
      <c r="TBU195" s="22"/>
      <c r="TBV195" s="231"/>
      <c r="TBW195" s="22"/>
      <c r="TBX195" s="22"/>
      <c r="TBY195" s="13"/>
      <c r="TBZ195" s="51"/>
      <c r="TCA195" s="231"/>
      <c r="TCB195" s="231"/>
      <c r="TCC195" s="231"/>
      <c r="TCD195" s="22"/>
      <c r="TCE195" s="22"/>
      <c r="TCF195" s="22"/>
      <c r="TCG195" s="231"/>
      <c r="TCH195" s="22"/>
      <c r="TCI195" s="22"/>
      <c r="TCJ195" s="13"/>
      <c r="TCK195" s="51"/>
      <c r="TCL195" s="231"/>
      <c r="TCM195" s="231"/>
      <c r="TCN195" s="231"/>
      <c r="TCO195" s="22"/>
      <c r="TCP195" s="22"/>
      <c r="TCQ195" s="22"/>
      <c r="TCR195" s="231"/>
      <c r="TCS195" s="22"/>
      <c r="TCT195" s="22"/>
      <c r="TCU195" s="13"/>
      <c r="TCV195" s="51"/>
      <c r="TCW195" s="231"/>
      <c r="TCX195" s="231"/>
      <c r="TCY195" s="231"/>
      <c r="TCZ195" s="22"/>
      <c r="TDA195" s="22"/>
      <c r="TDB195" s="22"/>
      <c r="TDC195" s="231"/>
      <c r="TDD195" s="22"/>
      <c r="TDE195" s="22"/>
      <c r="TDF195" s="13"/>
      <c r="TDG195" s="51"/>
      <c r="TDH195" s="231"/>
      <c r="TDI195" s="231"/>
      <c r="TDJ195" s="231"/>
      <c r="TDK195" s="22"/>
      <c r="TDL195" s="22"/>
      <c r="TDM195" s="22"/>
      <c r="TDN195" s="231"/>
      <c r="TDO195" s="22"/>
      <c r="TDP195" s="22"/>
      <c r="TDQ195" s="13"/>
      <c r="TDR195" s="51"/>
      <c r="TDS195" s="231"/>
      <c r="TDT195" s="231"/>
      <c r="TDU195" s="231"/>
      <c r="TDV195" s="22"/>
      <c r="TDW195" s="22"/>
      <c r="TDX195" s="22"/>
      <c r="TDY195" s="231"/>
      <c r="TDZ195" s="22"/>
      <c r="TEA195" s="22"/>
      <c r="TEB195" s="13"/>
      <c r="TEC195" s="51"/>
      <c r="TED195" s="231"/>
      <c r="TEE195" s="231"/>
      <c r="TEF195" s="231"/>
      <c r="TEG195" s="22"/>
      <c r="TEH195" s="22"/>
      <c r="TEI195" s="22"/>
      <c r="TEJ195" s="231"/>
      <c r="TEK195" s="22"/>
      <c r="TEL195" s="22"/>
      <c r="TEM195" s="13"/>
      <c r="TEN195" s="51"/>
      <c r="TEO195" s="231"/>
      <c r="TEP195" s="231"/>
      <c r="TEQ195" s="231"/>
      <c r="TER195" s="22"/>
      <c r="TES195" s="22"/>
      <c r="TET195" s="22"/>
      <c r="TEU195" s="231"/>
      <c r="TEV195" s="22"/>
      <c r="TEW195" s="22"/>
      <c r="TEX195" s="13"/>
      <c r="TEY195" s="51"/>
      <c r="TEZ195" s="231"/>
      <c r="TFA195" s="231"/>
      <c r="TFB195" s="231"/>
      <c r="TFC195" s="22"/>
      <c r="TFD195" s="22"/>
      <c r="TFE195" s="22"/>
      <c r="TFF195" s="231"/>
      <c r="TFG195" s="22"/>
      <c r="TFH195" s="22"/>
      <c r="TFI195" s="13"/>
      <c r="TFJ195" s="51"/>
      <c r="TFK195" s="231"/>
      <c r="TFL195" s="231"/>
      <c r="TFM195" s="231"/>
      <c r="TFN195" s="22"/>
      <c r="TFO195" s="22"/>
      <c r="TFP195" s="22"/>
      <c r="TFQ195" s="231"/>
      <c r="TFR195" s="22"/>
      <c r="TFS195" s="22"/>
      <c r="TFT195" s="13"/>
      <c r="TFU195" s="51"/>
      <c r="TFV195" s="231"/>
      <c r="TFW195" s="231"/>
      <c r="TFX195" s="231"/>
      <c r="TFY195" s="22"/>
      <c r="TFZ195" s="22"/>
      <c r="TGA195" s="22"/>
      <c r="TGB195" s="231"/>
      <c r="TGC195" s="22"/>
      <c r="TGD195" s="22"/>
      <c r="TGE195" s="13"/>
      <c r="TGF195" s="51"/>
      <c r="TGG195" s="231"/>
      <c r="TGH195" s="231"/>
      <c r="TGI195" s="231"/>
      <c r="TGJ195" s="22"/>
      <c r="TGK195" s="22"/>
      <c r="TGL195" s="22"/>
      <c r="TGM195" s="231"/>
      <c r="TGN195" s="22"/>
      <c r="TGO195" s="22"/>
      <c r="TGP195" s="13"/>
      <c r="TGQ195" s="51"/>
      <c r="TGR195" s="231"/>
      <c r="TGS195" s="231"/>
      <c r="TGT195" s="231"/>
      <c r="TGU195" s="22"/>
      <c r="TGV195" s="22"/>
      <c r="TGW195" s="22"/>
      <c r="TGX195" s="231"/>
      <c r="TGY195" s="22"/>
      <c r="TGZ195" s="22"/>
      <c r="THA195" s="13"/>
      <c r="THB195" s="51"/>
      <c r="THC195" s="231"/>
      <c r="THD195" s="231"/>
      <c r="THE195" s="231"/>
      <c r="THF195" s="22"/>
      <c r="THG195" s="22"/>
      <c r="THH195" s="22"/>
      <c r="THI195" s="231"/>
      <c r="THJ195" s="22"/>
      <c r="THK195" s="22"/>
      <c r="THL195" s="13"/>
      <c r="THM195" s="51"/>
      <c r="THN195" s="231"/>
      <c r="THO195" s="231"/>
      <c r="THP195" s="231"/>
      <c r="THQ195" s="22"/>
      <c r="THR195" s="22"/>
      <c r="THS195" s="22"/>
      <c r="THT195" s="231"/>
      <c r="THU195" s="22"/>
      <c r="THV195" s="22"/>
      <c r="THW195" s="13"/>
      <c r="THX195" s="51"/>
      <c r="THY195" s="231"/>
      <c r="THZ195" s="231"/>
      <c r="TIA195" s="231"/>
      <c r="TIB195" s="22"/>
      <c r="TIC195" s="22"/>
      <c r="TID195" s="22"/>
      <c r="TIE195" s="231"/>
      <c r="TIF195" s="22"/>
      <c r="TIG195" s="22"/>
      <c r="TIH195" s="13"/>
      <c r="TII195" s="51"/>
      <c r="TIJ195" s="231"/>
      <c r="TIK195" s="231"/>
      <c r="TIL195" s="231"/>
      <c r="TIM195" s="22"/>
      <c r="TIN195" s="22"/>
      <c r="TIO195" s="22"/>
      <c r="TIP195" s="231"/>
      <c r="TIQ195" s="22"/>
      <c r="TIR195" s="22"/>
      <c r="TIS195" s="13"/>
      <c r="TIT195" s="51"/>
      <c r="TIU195" s="231"/>
      <c r="TIV195" s="231"/>
      <c r="TIW195" s="231"/>
      <c r="TIX195" s="22"/>
      <c r="TIY195" s="22"/>
      <c r="TIZ195" s="22"/>
      <c r="TJA195" s="231"/>
      <c r="TJB195" s="22"/>
      <c r="TJC195" s="22"/>
      <c r="TJD195" s="13"/>
      <c r="TJE195" s="51"/>
      <c r="TJF195" s="231"/>
      <c r="TJG195" s="231"/>
      <c r="TJH195" s="231"/>
      <c r="TJI195" s="22"/>
      <c r="TJJ195" s="22"/>
      <c r="TJK195" s="22"/>
      <c r="TJL195" s="231"/>
      <c r="TJM195" s="22"/>
      <c r="TJN195" s="22"/>
      <c r="TJO195" s="13"/>
      <c r="TJP195" s="51"/>
      <c r="TJQ195" s="231"/>
      <c r="TJR195" s="231"/>
      <c r="TJS195" s="231"/>
      <c r="TJT195" s="22"/>
      <c r="TJU195" s="22"/>
      <c r="TJV195" s="22"/>
      <c r="TJW195" s="231"/>
      <c r="TJX195" s="22"/>
      <c r="TJY195" s="22"/>
      <c r="TJZ195" s="13"/>
      <c r="TKA195" s="51"/>
      <c r="TKB195" s="231"/>
      <c r="TKC195" s="231"/>
      <c r="TKD195" s="231"/>
      <c r="TKE195" s="22"/>
      <c r="TKF195" s="22"/>
      <c r="TKG195" s="22"/>
      <c r="TKH195" s="231"/>
      <c r="TKI195" s="22"/>
      <c r="TKJ195" s="22"/>
      <c r="TKK195" s="13"/>
      <c r="TKL195" s="51"/>
      <c r="TKM195" s="231"/>
      <c r="TKN195" s="231"/>
      <c r="TKO195" s="231"/>
      <c r="TKP195" s="22"/>
      <c r="TKQ195" s="22"/>
      <c r="TKR195" s="22"/>
      <c r="TKS195" s="231"/>
      <c r="TKT195" s="22"/>
      <c r="TKU195" s="22"/>
      <c r="TKV195" s="13"/>
      <c r="TKW195" s="51"/>
      <c r="TKX195" s="231"/>
      <c r="TKY195" s="231"/>
      <c r="TKZ195" s="231"/>
      <c r="TLA195" s="22"/>
      <c r="TLB195" s="22"/>
      <c r="TLC195" s="22"/>
      <c r="TLD195" s="231"/>
      <c r="TLE195" s="22"/>
      <c r="TLF195" s="22"/>
      <c r="TLG195" s="13"/>
      <c r="TLH195" s="51"/>
      <c r="TLI195" s="231"/>
      <c r="TLJ195" s="231"/>
      <c r="TLK195" s="231"/>
      <c r="TLL195" s="22"/>
      <c r="TLM195" s="22"/>
      <c r="TLN195" s="22"/>
      <c r="TLO195" s="231"/>
      <c r="TLP195" s="22"/>
      <c r="TLQ195" s="22"/>
      <c r="TLR195" s="13"/>
      <c r="TLS195" s="51"/>
      <c r="TLT195" s="231"/>
      <c r="TLU195" s="231"/>
      <c r="TLV195" s="231"/>
      <c r="TLW195" s="22"/>
      <c r="TLX195" s="22"/>
      <c r="TLY195" s="22"/>
      <c r="TLZ195" s="231"/>
      <c r="TMA195" s="22"/>
      <c r="TMB195" s="22"/>
      <c r="TMC195" s="13"/>
      <c r="TMD195" s="51"/>
      <c r="TME195" s="231"/>
      <c r="TMF195" s="231"/>
      <c r="TMG195" s="231"/>
      <c r="TMH195" s="22"/>
      <c r="TMI195" s="22"/>
      <c r="TMJ195" s="22"/>
      <c r="TMK195" s="231"/>
      <c r="TML195" s="22"/>
      <c r="TMM195" s="22"/>
      <c r="TMN195" s="13"/>
      <c r="TMO195" s="51"/>
      <c r="TMP195" s="231"/>
      <c r="TMQ195" s="231"/>
      <c r="TMR195" s="231"/>
      <c r="TMS195" s="22"/>
      <c r="TMT195" s="22"/>
      <c r="TMU195" s="22"/>
      <c r="TMV195" s="231"/>
      <c r="TMW195" s="22"/>
      <c r="TMX195" s="22"/>
      <c r="TMY195" s="13"/>
      <c r="TMZ195" s="51"/>
      <c r="TNA195" s="231"/>
      <c r="TNB195" s="231"/>
      <c r="TNC195" s="231"/>
      <c r="TND195" s="22"/>
      <c r="TNE195" s="22"/>
      <c r="TNF195" s="22"/>
      <c r="TNG195" s="231"/>
      <c r="TNH195" s="22"/>
      <c r="TNI195" s="22"/>
      <c r="TNJ195" s="13"/>
      <c r="TNK195" s="51"/>
      <c r="TNL195" s="231"/>
      <c r="TNM195" s="231"/>
      <c r="TNN195" s="231"/>
      <c r="TNO195" s="22"/>
      <c r="TNP195" s="22"/>
      <c r="TNQ195" s="22"/>
      <c r="TNR195" s="231"/>
      <c r="TNS195" s="22"/>
      <c r="TNT195" s="22"/>
      <c r="TNU195" s="13"/>
      <c r="TNV195" s="51"/>
      <c r="TNW195" s="231"/>
      <c r="TNX195" s="231"/>
      <c r="TNY195" s="231"/>
      <c r="TNZ195" s="22"/>
      <c r="TOA195" s="22"/>
      <c r="TOB195" s="22"/>
      <c r="TOC195" s="231"/>
      <c r="TOD195" s="22"/>
      <c r="TOE195" s="22"/>
      <c r="TOF195" s="13"/>
      <c r="TOG195" s="51"/>
      <c r="TOH195" s="231"/>
      <c r="TOI195" s="231"/>
      <c r="TOJ195" s="231"/>
      <c r="TOK195" s="22"/>
      <c r="TOL195" s="22"/>
      <c r="TOM195" s="22"/>
      <c r="TON195" s="231"/>
      <c r="TOO195" s="22"/>
      <c r="TOP195" s="22"/>
      <c r="TOQ195" s="13"/>
      <c r="TOR195" s="51"/>
      <c r="TOS195" s="231"/>
      <c r="TOT195" s="231"/>
      <c r="TOU195" s="231"/>
      <c r="TOV195" s="22"/>
      <c r="TOW195" s="22"/>
      <c r="TOX195" s="22"/>
      <c r="TOY195" s="231"/>
      <c r="TOZ195" s="22"/>
      <c r="TPA195" s="22"/>
      <c r="TPB195" s="13"/>
      <c r="TPC195" s="51"/>
      <c r="TPD195" s="231"/>
      <c r="TPE195" s="231"/>
      <c r="TPF195" s="231"/>
      <c r="TPG195" s="22"/>
      <c r="TPH195" s="22"/>
      <c r="TPI195" s="22"/>
      <c r="TPJ195" s="231"/>
      <c r="TPK195" s="22"/>
      <c r="TPL195" s="22"/>
      <c r="TPM195" s="13"/>
      <c r="TPN195" s="51"/>
      <c r="TPO195" s="231"/>
      <c r="TPP195" s="231"/>
      <c r="TPQ195" s="231"/>
      <c r="TPR195" s="22"/>
      <c r="TPS195" s="22"/>
      <c r="TPT195" s="22"/>
      <c r="TPU195" s="231"/>
      <c r="TPV195" s="22"/>
      <c r="TPW195" s="22"/>
      <c r="TPX195" s="13"/>
      <c r="TPY195" s="51"/>
      <c r="TPZ195" s="231"/>
      <c r="TQA195" s="231"/>
      <c r="TQB195" s="231"/>
      <c r="TQC195" s="22"/>
      <c r="TQD195" s="22"/>
      <c r="TQE195" s="22"/>
      <c r="TQF195" s="231"/>
      <c r="TQG195" s="22"/>
      <c r="TQH195" s="22"/>
      <c r="TQI195" s="13"/>
      <c r="TQJ195" s="51"/>
      <c r="TQK195" s="231"/>
      <c r="TQL195" s="231"/>
      <c r="TQM195" s="231"/>
      <c r="TQN195" s="22"/>
      <c r="TQO195" s="22"/>
      <c r="TQP195" s="22"/>
      <c r="TQQ195" s="231"/>
      <c r="TQR195" s="22"/>
      <c r="TQS195" s="22"/>
      <c r="TQT195" s="13"/>
      <c r="TQU195" s="51"/>
      <c r="TQV195" s="231"/>
      <c r="TQW195" s="231"/>
      <c r="TQX195" s="231"/>
      <c r="TQY195" s="22"/>
      <c r="TQZ195" s="22"/>
      <c r="TRA195" s="22"/>
      <c r="TRB195" s="231"/>
      <c r="TRC195" s="22"/>
      <c r="TRD195" s="22"/>
      <c r="TRE195" s="13"/>
      <c r="TRF195" s="51"/>
      <c r="TRG195" s="231"/>
      <c r="TRH195" s="231"/>
      <c r="TRI195" s="231"/>
      <c r="TRJ195" s="22"/>
      <c r="TRK195" s="22"/>
      <c r="TRL195" s="22"/>
      <c r="TRM195" s="231"/>
      <c r="TRN195" s="22"/>
      <c r="TRO195" s="22"/>
      <c r="TRP195" s="13"/>
      <c r="TRQ195" s="51"/>
      <c r="TRR195" s="231"/>
      <c r="TRS195" s="231"/>
      <c r="TRT195" s="231"/>
      <c r="TRU195" s="22"/>
      <c r="TRV195" s="22"/>
      <c r="TRW195" s="22"/>
      <c r="TRX195" s="231"/>
      <c r="TRY195" s="22"/>
      <c r="TRZ195" s="22"/>
      <c r="TSA195" s="13"/>
      <c r="TSB195" s="51"/>
      <c r="TSC195" s="231"/>
      <c r="TSD195" s="231"/>
      <c r="TSE195" s="231"/>
      <c r="TSF195" s="22"/>
      <c r="TSG195" s="22"/>
      <c r="TSH195" s="22"/>
      <c r="TSI195" s="231"/>
      <c r="TSJ195" s="22"/>
      <c r="TSK195" s="22"/>
      <c r="TSL195" s="13"/>
      <c r="TSM195" s="51"/>
      <c r="TSN195" s="231"/>
      <c r="TSO195" s="231"/>
      <c r="TSP195" s="231"/>
      <c r="TSQ195" s="22"/>
      <c r="TSR195" s="22"/>
      <c r="TSS195" s="22"/>
      <c r="TST195" s="231"/>
      <c r="TSU195" s="22"/>
      <c r="TSV195" s="22"/>
      <c r="TSW195" s="13"/>
      <c r="TSX195" s="51"/>
      <c r="TSY195" s="231"/>
      <c r="TSZ195" s="231"/>
      <c r="TTA195" s="231"/>
      <c r="TTB195" s="22"/>
      <c r="TTC195" s="22"/>
      <c r="TTD195" s="22"/>
      <c r="TTE195" s="231"/>
      <c r="TTF195" s="22"/>
      <c r="TTG195" s="22"/>
      <c r="TTH195" s="13"/>
      <c r="TTI195" s="51"/>
      <c r="TTJ195" s="231"/>
      <c r="TTK195" s="231"/>
      <c r="TTL195" s="231"/>
      <c r="TTM195" s="22"/>
      <c r="TTN195" s="22"/>
      <c r="TTO195" s="22"/>
      <c r="TTP195" s="231"/>
      <c r="TTQ195" s="22"/>
      <c r="TTR195" s="22"/>
      <c r="TTS195" s="13"/>
      <c r="TTT195" s="51"/>
      <c r="TTU195" s="231"/>
      <c r="TTV195" s="231"/>
      <c r="TTW195" s="231"/>
      <c r="TTX195" s="22"/>
      <c r="TTY195" s="22"/>
      <c r="TTZ195" s="22"/>
      <c r="TUA195" s="231"/>
      <c r="TUB195" s="22"/>
      <c r="TUC195" s="22"/>
      <c r="TUD195" s="13"/>
      <c r="TUE195" s="51"/>
      <c r="TUF195" s="231"/>
      <c r="TUG195" s="231"/>
      <c r="TUH195" s="231"/>
      <c r="TUI195" s="22"/>
      <c r="TUJ195" s="22"/>
      <c r="TUK195" s="22"/>
      <c r="TUL195" s="231"/>
      <c r="TUM195" s="22"/>
      <c r="TUN195" s="22"/>
      <c r="TUO195" s="13"/>
      <c r="TUP195" s="51"/>
      <c r="TUQ195" s="231"/>
      <c r="TUR195" s="231"/>
      <c r="TUS195" s="231"/>
      <c r="TUT195" s="22"/>
      <c r="TUU195" s="22"/>
      <c r="TUV195" s="22"/>
      <c r="TUW195" s="231"/>
      <c r="TUX195" s="22"/>
      <c r="TUY195" s="22"/>
      <c r="TUZ195" s="13"/>
      <c r="TVA195" s="51"/>
      <c r="TVB195" s="231"/>
      <c r="TVC195" s="231"/>
      <c r="TVD195" s="231"/>
      <c r="TVE195" s="22"/>
      <c r="TVF195" s="22"/>
      <c r="TVG195" s="22"/>
      <c r="TVH195" s="231"/>
      <c r="TVI195" s="22"/>
      <c r="TVJ195" s="22"/>
      <c r="TVK195" s="13"/>
      <c r="TVL195" s="51"/>
      <c r="TVM195" s="231"/>
      <c r="TVN195" s="231"/>
      <c r="TVO195" s="231"/>
      <c r="TVP195" s="22"/>
      <c r="TVQ195" s="22"/>
      <c r="TVR195" s="22"/>
      <c r="TVS195" s="231"/>
      <c r="TVT195" s="22"/>
      <c r="TVU195" s="22"/>
      <c r="TVV195" s="13"/>
      <c r="TVW195" s="51"/>
      <c r="TVX195" s="231"/>
      <c r="TVY195" s="231"/>
      <c r="TVZ195" s="231"/>
      <c r="TWA195" s="22"/>
      <c r="TWB195" s="22"/>
      <c r="TWC195" s="22"/>
      <c r="TWD195" s="231"/>
      <c r="TWE195" s="22"/>
      <c r="TWF195" s="22"/>
      <c r="TWG195" s="13"/>
      <c r="TWH195" s="51"/>
      <c r="TWI195" s="231"/>
      <c r="TWJ195" s="231"/>
      <c r="TWK195" s="231"/>
      <c r="TWL195" s="22"/>
      <c r="TWM195" s="22"/>
      <c r="TWN195" s="22"/>
      <c r="TWO195" s="231"/>
      <c r="TWP195" s="22"/>
      <c r="TWQ195" s="22"/>
      <c r="TWR195" s="13"/>
      <c r="TWS195" s="51"/>
      <c r="TWT195" s="231"/>
      <c r="TWU195" s="231"/>
      <c r="TWV195" s="231"/>
      <c r="TWW195" s="22"/>
      <c r="TWX195" s="22"/>
      <c r="TWY195" s="22"/>
      <c r="TWZ195" s="231"/>
      <c r="TXA195" s="22"/>
      <c r="TXB195" s="22"/>
      <c r="TXC195" s="13"/>
      <c r="TXD195" s="51"/>
      <c r="TXE195" s="231"/>
      <c r="TXF195" s="231"/>
      <c r="TXG195" s="231"/>
      <c r="TXH195" s="22"/>
      <c r="TXI195" s="22"/>
      <c r="TXJ195" s="22"/>
      <c r="TXK195" s="231"/>
      <c r="TXL195" s="22"/>
      <c r="TXM195" s="22"/>
      <c r="TXN195" s="13"/>
      <c r="TXO195" s="51"/>
      <c r="TXP195" s="231"/>
      <c r="TXQ195" s="231"/>
      <c r="TXR195" s="231"/>
      <c r="TXS195" s="22"/>
      <c r="TXT195" s="22"/>
      <c r="TXU195" s="22"/>
      <c r="TXV195" s="231"/>
      <c r="TXW195" s="22"/>
      <c r="TXX195" s="22"/>
      <c r="TXY195" s="13"/>
      <c r="TXZ195" s="51"/>
      <c r="TYA195" s="231"/>
      <c r="TYB195" s="231"/>
      <c r="TYC195" s="231"/>
      <c r="TYD195" s="22"/>
      <c r="TYE195" s="22"/>
      <c r="TYF195" s="22"/>
      <c r="TYG195" s="231"/>
      <c r="TYH195" s="22"/>
      <c r="TYI195" s="22"/>
      <c r="TYJ195" s="13"/>
      <c r="TYK195" s="51"/>
      <c r="TYL195" s="231"/>
      <c r="TYM195" s="231"/>
      <c r="TYN195" s="231"/>
      <c r="TYO195" s="22"/>
      <c r="TYP195" s="22"/>
      <c r="TYQ195" s="22"/>
      <c r="TYR195" s="231"/>
      <c r="TYS195" s="22"/>
      <c r="TYT195" s="22"/>
      <c r="TYU195" s="13"/>
      <c r="TYV195" s="51"/>
      <c r="TYW195" s="231"/>
      <c r="TYX195" s="231"/>
      <c r="TYY195" s="231"/>
      <c r="TYZ195" s="22"/>
      <c r="TZA195" s="22"/>
      <c r="TZB195" s="22"/>
      <c r="TZC195" s="231"/>
      <c r="TZD195" s="22"/>
      <c r="TZE195" s="22"/>
      <c r="TZF195" s="13"/>
      <c r="TZG195" s="51"/>
      <c r="TZH195" s="231"/>
      <c r="TZI195" s="231"/>
      <c r="TZJ195" s="231"/>
      <c r="TZK195" s="22"/>
      <c r="TZL195" s="22"/>
      <c r="TZM195" s="22"/>
      <c r="TZN195" s="231"/>
      <c r="TZO195" s="22"/>
      <c r="TZP195" s="22"/>
      <c r="TZQ195" s="13"/>
      <c r="TZR195" s="51"/>
      <c r="TZS195" s="231"/>
      <c r="TZT195" s="231"/>
      <c r="TZU195" s="231"/>
      <c r="TZV195" s="22"/>
      <c r="TZW195" s="22"/>
      <c r="TZX195" s="22"/>
      <c r="TZY195" s="231"/>
      <c r="TZZ195" s="22"/>
      <c r="UAA195" s="22"/>
      <c r="UAB195" s="13"/>
      <c r="UAC195" s="51"/>
      <c r="UAD195" s="231"/>
      <c r="UAE195" s="231"/>
      <c r="UAF195" s="231"/>
      <c r="UAG195" s="22"/>
      <c r="UAH195" s="22"/>
      <c r="UAI195" s="22"/>
      <c r="UAJ195" s="231"/>
      <c r="UAK195" s="22"/>
      <c r="UAL195" s="22"/>
      <c r="UAM195" s="13"/>
      <c r="UAN195" s="51"/>
      <c r="UAO195" s="231"/>
      <c r="UAP195" s="231"/>
      <c r="UAQ195" s="231"/>
      <c r="UAR195" s="22"/>
      <c r="UAS195" s="22"/>
      <c r="UAT195" s="22"/>
      <c r="UAU195" s="231"/>
      <c r="UAV195" s="22"/>
      <c r="UAW195" s="22"/>
      <c r="UAX195" s="13"/>
      <c r="UAY195" s="51"/>
      <c r="UAZ195" s="231"/>
      <c r="UBA195" s="231"/>
      <c r="UBB195" s="231"/>
      <c r="UBC195" s="22"/>
      <c r="UBD195" s="22"/>
      <c r="UBE195" s="22"/>
      <c r="UBF195" s="231"/>
      <c r="UBG195" s="22"/>
      <c r="UBH195" s="22"/>
      <c r="UBI195" s="13"/>
      <c r="UBJ195" s="51"/>
      <c r="UBK195" s="231"/>
      <c r="UBL195" s="231"/>
      <c r="UBM195" s="231"/>
      <c r="UBN195" s="22"/>
      <c r="UBO195" s="22"/>
      <c r="UBP195" s="22"/>
      <c r="UBQ195" s="231"/>
      <c r="UBR195" s="22"/>
      <c r="UBS195" s="22"/>
      <c r="UBT195" s="13"/>
      <c r="UBU195" s="51"/>
      <c r="UBV195" s="231"/>
      <c r="UBW195" s="231"/>
      <c r="UBX195" s="231"/>
      <c r="UBY195" s="22"/>
      <c r="UBZ195" s="22"/>
      <c r="UCA195" s="22"/>
      <c r="UCB195" s="231"/>
      <c r="UCC195" s="22"/>
      <c r="UCD195" s="22"/>
      <c r="UCE195" s="13"/>
      <c r="UCF195" s="51"/>
      <c r="UCG195" s="231"/>
      <c r="UCH195" s="231"/>
      <c r="UCI195" s="231"/>
      <c r="UCJ195" s="22"/>
      <c r="UCK195" s="22"/>
      <c r="UCL195" s="22"/>
      <c r="UCM195" s="231"/>
      <c r="UCN195" s="22"/>
      <c r="UCO195" s="22"/>
      <c r="UCP195" s="13"/>
      <c r="UCQ195" s="51"/>
      <c r="UCR195" s="231"/>
      <c r="UCS195" s="231"/>
      <c r="UCT195" s="231"/>
      <c r="UCU195" s="22"/>
      <c r="UCV195" s="22"/>
      <c r="UCW195" s="22"/>
      <c r="UCX195" s="231"/>
      <c r="UCY195" s="22"/>
      <c r="UCZ195" s="22"/>
      <c r="UDA195" s="13"/>
      <c r="UDB195" s="51"/>
      <c r="UDC195" s="231"/>
      <c r="UDD195" s="231"/>
      <c r="UDE195" s="231"/>
      <c r="UDF195" s="22"/>
      <c r="UDG195" s="22"/>
      <c r="UDH195" s="22"/>
      <c r="UDI195" s="231"/>
      <c r="UDJ195" s="22"/>
      <c r="UDK195" s="22"/>
      <c r="UDL195" s="13"/>
      <c r="UDM195" s="51"/>
      <c r="UDN195" s="231"/>
      <c r="UDO195" s="231"/>
      <c r="UDP195" s="231"/>
      <c r="UDQ195" s="22"/>
      <c r="UDR195" s="22"/>
      <c r="UDS195" s="22"/>
      <c r="UDT195" s="231"/>
      <c r="UDU195" s="22"/>
      <c r="UDV195" s="22"/>
      <c r="UDW195" s="13"/>
      <c r="UDX195" s="51"/>
      <c r="UDY195" s="231"/>
      <c r="UDZ195" s="231"/>
      <c r="UEA195" s="231"/>
      <c r="UEB195" s="22"/>
      <c r="UEC195" s="22"/>
      <c r="UED195" s="22"/>
      <c r="UEE195" s="231"/>
      <c r="UEF195" s="22"/>
      <c r="UEG195" s="22"/>
      <c r="UEH195" s="13"/>
      <c r="UEI195" s="51"/>
      <c r="UEJ195" s="231"/>
      <c r="UEK195" s="231"/>
      <c r="UEL195" s="231"/>
      <c r="UEM195" s="22"/>
      <c r="UEN195" s="22"/>
      <c r="UEO195" s="22"/>
      <c r="UEP195" s="231"/>
      <c r="UEQ195" s="22"/>
      <c r="UER195" s="22"/>
      <c r="UES195" s="13"/>
      <c r="UET195" s="51"/>
      <c r="UEU195" s="231"/>
      <c r="UEV195" s="231"/>
      <c r="UEW195" s="231"/>
      <c r="UEX195" s="22"/>
      <c r="UEY195" s="22"/>
      <c r="UEZ195" s="22"/>
      <c r="UFA195" s="231"/>
      <c r="UFB195" s="22"/>
      <c r="UFC195" s="22"/>
      <c r="UFD195" s="13"/>
      <c r="UFE195" s="51"/>
      <c r="UFF195" s="231"/>
      <c r="UFG195" s="231"/>
      <c r="UFH195" s="231"/>
      <c r="UFI195" s="22"/>
      <c r="UFJ195" s="22"/>
      <c r="UFK195" s="22"/>
      <c r="UFL195" s="231"/>
      <c r="UFM195" s="22"/>
      <c r="UFN195" s="22"/>
      <c r="UFO195" s="13"/>
      <c r="UFP195" s="51"/>
      <c r="UFQ195" s="231"/>
      <c r="UFR195" s="231"/>
      <c r="UFS195" s="231"/>
      <c r="UFT195" s="22"/>
      <c r="UFU195" s="22"/>
      <c r="UFV195" s="22"/>
      <c r="UFW195" s="231"/>
      <c r="UFX195" s="22"/>
      <c r="UFY195" s="22"/>
      <c r="UFZ195" s="13"/>
      <c r="UGA195" s="51"/>
      <c r="UGB195" s="231"/>
      <c r="UGC195" s="231"/>
      <c r="UGD195" s="231"/>
      <c r="UGE195" s="22"/>
      <c r="UGF195" s="22"/>
      <c r="UGG195" s="22"/>
      <c r="UGH195" s="231"/>
      <c r="UGI195" s="22"/>
      <c r="UGJ195" s="22"/>
      <c r="UGK195" s="13"/>
      <c r="UGL195" s="51"/>
      <c r="UGM195" s="231"/>
      <c r="UGN195" s="231"/>
      <c r="UGO195" s="231"/>
      <c r="UGP195" s="22"/>
      <c r="UGQ195" s="22"/>
      <c r="UGR195" s="22"/>
      <c r="UGS195" s="231"/>
      <c r="UGT195" s="22"/>
      <c r="UGU195" s="22"/>
      <c r="UGV195" s="13"/>
      <c r="UGW195" s="51"/>
      <c r="UGX195" s="231"/>
      <c r="UGY195" s="231"/>
      <c r="UGZ195" s="231"/>
      <c r="UHA195" s="22"/>
      <c r="UHB195" s="22"/>
      <c r="UHC195" s="22"/>
      <c r="UHD195" s="231"/>
      <c r="UHE195" s="22"/>
      <c r="UHF195" s="22"/>
      <c r="UHG195" s="13"/>
      <c r="UHH195" s="51"/>
      <c r="UHI195" s="231"/>
      <c r="UHJ195" s="231"/>
      <c r="UHK195" s="231"/>
      <c r="UHL195" s="22"/>
      <c r="UHM195" s="22"/>
      <c r="UHN195" s="22"/>
      <c r="UHO195" s="231"/>
      <c r="UHP195" s="22"/>
      <c r="UHQ195" s="22"/>
      <c r="UHR195" s="13"/>
      <c r="UHS195" s="51"/>
      <c r="UHT195" s="231"/>
      <c r="UHU195" s="231"/>
      <c r="UHV195" s="231"/>
      <c r="UHW195" s="22"/>
      <c r="UHX195" s="22"/>
      <c r="UHY195" s="22"/>
      <c r="UHZ195" s="231"/>
      <c r="UIA195" s="22"/>
      <c r="UIB195" s="22"/>
      <c r="UIC195" s="13"/>
      <c r="UID195" s="51"/>
      <c r="UIE195" s="231"/>
      <c r="UIF195" s="231"/>
      <c r="UIG195" s="231"/>
      <c r="UIH195" s="22"/>
      <c r="UII195" s="22"/>
      <c r="UIJ195" s="22"/>
      <c r="UIK195" s="231"/>
      <c r="UIL195" s="22"/>
      <c r="UIM195" s="22"/>
      <c r="UIN195" s="13"/>
      <c r="UIO195" s="51"/>
      <c r="UIP195" s="231"/>
      <c r="UIQ195" s="231"/>
      <c r="UIR195" s="231"/>
      <c r="UIS195" s="22"/>
      <c r="UIT195" s="22"/>
      <c r="UIU195" s="22"/>
      <c r="UIV195" s="231"/>
      <c r="UIW195" s="22"/>
      <c r="UIX195" s="22"/>
      <c r="UIY195" s="13"/>
      <c r="UIZ195" s="51"/>
      <c r="UJA195" s="231"/>
      <c r="UJB195" s="231"/>
      <c r="UJC195" s="231"/>
      <c r="UJD195" s="22"/>
      <c r="UJE195" s="22"/>
      <c r="UJF195" s="22"/>
      <c r="UJG195" s="231"/>
      <c r="UJH195" s="22"/>
      <c r="UJI195" s="22"/>
      <c r="UJJ195" s="13"/>
      <c r="UJK195" s="51"/>
      <c r="UJL195" s="231"/>
      <c r="UJM195" s="231"/>
      <c r="UJN195" s="231"/>
      <c r="UJO195" s="22"/>
      <c r="UJP195" s="22"/>
      <c r="UJQ195" s="22"/>
      <c r="UJR195" s="231"/>
      <c r="UJS195" s="22"/>
      <c r="UJT195" s="22"/>
      <c r="UJU195" s="13"/>
      <c r="UJV195" s="51"/>
      <c r="UJW195" s="231"/>
      <c r="UJX195" s="231"/>
      <c r="UJY195" s="231"/>
      <c r="UJZ195" s="22"/>
      <c r="UKA195" s="22"/>
      <c r="UKB195" s="22"/>
      <c r="UKC195" s="231"/>
      <c r="UKD195" s="22"/>
      <c r="UKE195" s="22"/>
      <c r="UKF195" s="13"/>
      <c r="UKG195" s="51"/>
      <c r="UKH195" s="231"/>
      <c r="UKI195" s="231"/>
      <c r="UKJ195" s="231"/>
      <c r="UKK195" s="22"/>
      <c r="UKL195" s="22"/>
      <c r="UKM195" s="22"/>
      <c r="UKN195" s="231"/>
      <c r="UKO195" s="22"/>
      <c r="UKP195" s="22"/>
      <c r="UKQ195" s="13"/>
      <c r="UKR195" s="51"/>
      <c r="UKS195" s="231"/>
      <c r="UKT195" s="231"/>
      <c r="UKU195" s="231"/>
      <c r="UKV195" s="22"/>
      <c r="UKW195" s="22"/>
      <c r="UKX195" s="22"/>
      <c r="UKY195" s="231"/>
      <c r="UKZ195" s="22"/>
      <c r="ULA195" s="22"/>
      <c r="ULB195" s="13"/>
      <c r="ULC195" s="51"/>
      <c r="ULD195" s="231"/>
      <c r="ULE195" s="231"/>
      <c r="ULF195" s="231"/>
      <c r="ULG195" s="22"/>
      <c r="ULH195" s="22"/>
      <c r="ULI195" s="22"/>
      <c r="ULJ195" s="231"/>
      <c r="ULK195" s="22"/>
      <c r="ULL195" s="22"/>
      <c r="ULM195" s="13"/>
      <c r="ULN195" s="51"/>
      <c r="ULO195" s="231"/>
      <c r="ULP195" s="231"/>
      <c r="ULQ195" s="231"/>
      <c r="ULR195" s="22"/>
      <c r="ULS195" s="22"/>
      <c r="ULT195" s="22"/>
      <c r="ULU195" s="231"/>
      <c r="ULV195" s="22"/>
      <c r="ULW195" s="22"/>
      <c r="ULX195" s="13"/>
      <c r="ULY195" s="51"/>
      <c r="ULZ195" s="231"/>
      <c r="UMA195" s="231"/>
      <c r="UMB195" s="231"/>
      <c r="UMC195" s="22"/>
      <c r="UMD195" s="22"/>
      <c r="UME195" s="22"/>
      <c r="UMF195" s="231"/>
      <c r="UMG195" s="22"/>
      <c r="UMH195" s="22"/>
      <c r="UMI195" s="13"/>
      <c r="UMJ195" s="51"/>
      <c r="UMK195" s="231"/>
      <c r="UML195" s="231"/>
      <c r="UMM195" s="231"/>
      <c r="UMN195" s="22"/>
      <c r="UMO195" s="22"/>
      <c r="UMP195" s="22"/>
      <c r="UMQ195" s="231"/>
      <c r="UMR195" s="22"/>
      <c r="UMS195" s="22"/>
      <c r="UMT195" s="13"/>
      <c r="UMU195" s="51"/>
      <c r="UMV195" s="231"/>
      <c r="UMW195" s="231"/>
      <c r="UMX195" s="231"/>
      <c r="UMY195" s="22"/>
      <c r="UMZ195" s="22"/>
      <c r="UNA195" s="22"/>
      <c r="UNB195" s="231"/>
      <c r="UNC195" s="22"/>
      <c r="UND195" s="22"/>
      <c r="UNE195" s="13"/>
      <c r="UNF195" s="51"/>
      <c r="UNG195" s="231"/>
      <c r="UNH195" s="231"/>
      <c r="UNI195" s="231"/>
      <c r="UNJ195" s="22"/>
      <c r="UNK195" s="22"/>
      <c r="UNL195" s="22"/>
      <c r="UNM195" s="231"/>
      <c r="UNN195" s="22"/>
      <c r="UNO195" s="22"/>
      <c r="UNP195" s="13"/>
      <c r="UNQ195" s="51"/>
      <c r="UNR195" s="231"/>
      <c r="UNS195" s="231"/>
      <c r="UNT195" s="231"/>
      <c r="UNU195" s="22"/>
      <c r="UNV195" s="22"/>
      <c r="UNW195" s="22"/>
      <c r="UNX195" s="231"/>
      <c r="UNY195" s="22"/>
      <c r="UNZ195" s="22"/>
      <c r="UOA195" s="13"/>
      <c r="UOB195" s="51"/>
      <c r="UOC195" s="231"/>
      <c r="UOD195" s="231"/>
      <c r="UOE195" s="231"/>
      <c r="UOF195" s="22"/>
      <c r="UOG195" s="22"/>
      <c r="UOH195" s="22"/>
      <c r="UOI195" s="231"/>
      <c r="UOJ195" s="22"/>
      <c r="UOK195" s="22"/>
      <c r="UOL195" s="13"/>
      <c r="UOM195" s="51"/>
      <c r="UON195" s="231"/>
      <c r="UOO195" s="231"/>
      <c r="UOP195" s="231"/>
      <c r="UOQ195" s="22"/>
      <c r="UOR195" s="22"/>
      <c r="UOS195" s="22"/>
      <c r="UOT195" s="231"/>
      <c r="UOU195" s="22"/>
      <c r="UOV195" s="22"/>
      <c r="UOW195" s="13"/>
      <c r="UOX195" s="51"/>
      <c r="UOY195" s="231"/>
      <c r="UOZ195" s="231"/>
      <c r="UPA195" s="231"/>
      <c r="UPB195" s="22"/>
      <c r="UPC195" s="22"/>
      <c r="UPD195" s="22"/>
      <c r="UPE195" s="231"/>
      <c r="UPF195" s="22"/>
      <c r="UPG195" s="22"/>
      <c r="UPH195" s="13"/>
      <c r="UPI195" s="51"/>
      <c r="UPJ195" s="231"/>
      <c r="UPK195" s="231"/>
      <c r="UPL195" s="231"/>
      <c r="UPM195" s="22"/>
      <c r="UPN195" s="22"/>
      <c r="UPO195" s="22"/>
      <c r="UPP195" s="231"/>
      <c r="UPQ195" s="22"/>
      <c r="UPR195" s="22"/>
      <c r="UPS195" s="13"/>
      <c r="UPT195" s="51"/>
      <c r="UPU195" s="231"/>
      <c r="UPV195" s="231"/>
      <c r="UPW195" s="231"/>
      <c r="UPX195" s="22"/>
      <c r="UPY195" s="22"/>
      <c r="UPZ195" s="22"/>
      <c r="UQA195" s="231"/>
      <c r="UQB195" s="22"/>
      <c r="UQC195" s="22"/>
      <c r="UQD195" s="13"/>
      <c r="UQE195" s="51"/>
      <c r="UQF195" s="231"/>
      <c r="UQG195" s="231"/>
      <c r="UQH195" s="231"/>
      <c r="UQI195" s="22"/>
      <c r="UQJ195" s="22"/>
      <c r="UQK195" s="22"/>
      <c r="UQL195" s="231"/>
      <c r="UQM195" s="22"/>
      <c r="UQN195" s="22"/>
      <c r="UQO195" s="13"/>
      <c r="UQP195" s="51"/>
      <c r="UQQ195" s="231"/>
      <c r="UQR195" s="231"/>
      <c r="UQS195" s="231"/>
      <c r="UQT195" s="22"/>
      <c r="UQU195" s="22"/>
      <c r="UQV195" s="22"/>
      <c r="UQW195" s="231"/>
      <c r="UQX195" s="22"/>
      <c r="UQY195" s="22"/>
      <c r="UQZ195" s="13"/>
      <c r="URA195" s="51"/>
      <c r="URB195" s="231"/>
      <c r="URC195" s="231"/>
      <c r="URD195" s="231"/>
      <c r="URE195" s="22"/>
      <c r="URF195" s="22"/>
      <c r="URG195" s="22"/>
      <c r="URH195" s="231"/>
      <c r="URI195" s="22"/>
      <c r="URJ195" s="22"/>
      <c r="URK195" s="13"/>
      <c r="URL195" s="51"/>
      <c r="URM195" s="231"/>
      <c r="URN195" s="231"/>
      <c r="URO195" s="231"/>
      <c r="URP195" s="22"/>
      <c r="URQ195" s="22"/>
      <c r="URR195" s="22"/>
      <c r="URS195" s="231"/>
      <c r="URT195" s="22"/>
      <c r="URU195" s="22"/>
      <c r="URV195" s="13"/>
      <c r="URW195" s="51"/>
      <c r="URX195" s="231"/>
      <c r="URY195" s="231"/>
      <c r="URZ195" s="231"/>
      <c r="USA195" s="22"/>
      <c r="USB195" s="22"/>
      <c r="USC195" s="22"/>
      <c r="USD195" s="231"/>
      <c r="USE195" s="22"/>
      <c r="USF195" s="22"/>
      <c r="USG195" s="13"/>
      <c r="USH195" s="51"/>
      <c r="USI195" s="231"/>
      <c r="USJ195" s="231"/>
      <c r="USK195" s="231"/>
      <c r="USL195" s="22"/>
      <c r="USM195" s="22"/>
      <c r="USN195" s="22"/>
      <c r="USO195" s="231"/>
      <c r="USP195" s="22"/>
      <c r="USQ195" s="22"/>
      <c r="USR195" s="13"/>
      <c r="USS195" s="51"/>
      <c r="UST195" s="231"/>
      <c r="USU195" s="231"/>
      <c r="USV195" s="231"/>
      <c r="USW195" s="22"/>
      <c r="USX195" s="22"/>
      <c r="USY195" s="22"/>
      <c r="USZ195" s="231"/>
      <c r="UTA195" s="22"/>
      <c r="UTB195" s="22"/>
      <c r="UTC195" s="13"/>
      <c r="UTD195" s="51"/>
      <c r="UTE195" s="231"/>
      <c r="UTF195" s="231"/>
      <c r="UTG195" s="231"/>
      <c r="UTH195" s="22"/>
      <c r="UTI195" s="22"/>
      <c r="UTJ195" s="22"/>
      <c r="UTK195" s="231"/>
      <c r="UTL195" s="22"/>
      <c r="UTM195" s="22"/>
      <c r="UTN195" s="13"/>
      <c r="UTO195" s="51"/>
      <c r="UTP195" s="231"/>
      <c r="UTQ195" s="231"/>
      <c r="UTR195" s="231"/>
      <c r="UTS195" s="22"/>
      <c r="UTT195" s="22"/>
      <c r="UTU195" s="22"/>
      <c r="UTV195" s="231"/>
      <c r="UTW195" s="22"/>
      <c r="UTX195" s="22"/>
      <c r="UTY195" s="13"/>
      <c r="UTZ195" s="51"/>
      <c r="UUA195" s="231"/>
      <c r="UUB195" s="231"/>
      <c r="UUC195" s="231"/>
      <c r="UUD195" s="22"/>
      <c r="UUE195" s="22"/>
      <c r="UUF195" s="22"/>
      <c r="UUG195" s="231"/>
      <c r="UUH195" s="22"/>
      <c r="UUI195" s="22"/>
      <c r="UUJ195" s="13"/>
      <c r="UUK195" s="51"/>
      <c r="UUL195" s="231"/>
      <c r="UUM195" s="231"/>
      <c r="UUN195" s="231"/>
      <c r="UUO195" s="22"/>
      <c r="UUP195" s="22"/>
      <c r="UUQ195" s="22"/>
      <c r="UUR195" s="231"/>
      <c r="UUS195" s="22"/>
      <c r="UUT195" s="22"/>
      <c r="UUU195" s="13"/>
      <c r="UUV195" s="51"/>
      <c r="UUW195" s="231"/>
      <c r="UUX195" s="231"/>
      <c r="UUY195" s="231"/>
      <c r="UUZ195" s="22"/>
      <c r="UVA195" s="22"/>
      <c r="UVB195" s="22"/>
      <c r="UVC195" s="231"/>
      <c r="UVD195" s="22"/>
      <c r="UVE195" s="22"/>
      <c r="UVF195" s="13"/>
      <c r="UVG195" s="51"/>
      <c r="UVH195" s="231"/>
      <c r="UVI195" s="231"/>
      <c r="UVJ195" s="231"/>
      <c r="UVK195" s="22"/>
      <c r="UVL195" s="22"/>
      <c r="UVM195" s="22"/>
      <c r="UVN195" s="231"/>
      <c r="UVO195" s="22"/>
      <c r="UVP195" s="22"/>
      <c r="UVQ195" s="13"/>
      <c r="UVR195" s="51"/>
      <c r="UVS195" s="231"/>
      <c r="UVT195" s="231"/>
      <c r="UVU195" s="231"/>
      <c r="UVV195" s="22"/>
      <c r="UVW195" s="22"/>
      <c r="UVX195" s="22"/>
      <c r="UVY195" s="231"/>
      <c r="UVZ195" s="22"/>
      <c r="UWA195" s="22"/>
      <c r="UWB195" s="13"/>
      <c r="UWC195" s="51"/>
      <c r="UWD195" s="231"/>
      <c r="UWE195" s="231"/>
      <c r="UWF195" s="231"/>
      <c r="UWG195" s="22"/>
      <c r="UWH195" s="22"/>
      <c r="UWI195" s="22"/>
      <c r="UWJ195" s="231"/>
      <c r="UWK195" s="22"/>
      <c r="UWL195" s="22"/>
      <c r="UWM195" s="13"/>
      <c r="UWN195" s="51"/>
      <c r="UWO195" s="231"/>
      <c r="UWP195" s="231"/>
      <c r="UWQ195" s="231"/>
      <c r="UWR195" s="22"/>
      <c r="UWS195" s="22"/>
      <c r="UWT195" s="22"/>
      <c r="UWU195" s="231"/>
      <c r="UWV195" s="22"/>
      <c r="UWW195" s="22"/>
      <c r="UWX195" s="13"/>
      <c r="UWY195" s="51"/>
      <c r="UWZ195" s="231"/>
      <c r="UXA195" s="231"/>
      <c r="UXB195" s="231"/>
      <c r="UXC195" s="22"/>
      <c r="UXD195" s="22"/>
      <c r="UXE195" s="22"/>
      <c r="UXF195" s="231"/>
      <c r="UXG195" s="22"/>
      <c r="UXH195" s="22"/>
      <c r="UXI195" s="13"/>
      <c r="UXJ195" s="51"/>
      <c r="UXK195" s="231"/>
      <c r="UXL195" s="231"/>
      <c r="UXM195" s="231"/>
      <c r="UXN195" s="22"/>
      <c r="UXO195" s="22"/>
      <c r="UXP195" s="22"/>
      <c r="UXQ195" s="231"/>
      <c r="UXR195" s="22"/>
      <c r="UXS195" s="22"/>
      <c r="UXT195" s="13"/>
      <c r="UXU195" s="51"/>
      <c r="UXV195" s="231"/>
      <c r="UXW195" s="231"/>
      <c r="UXX195" s="231"/>
      <c r="UXY195" s="22"/>
      <c r="UXZ195" s="22"/>
      <c r="UYA195" s="22"/>
      <c r="UYB195" s="231"/>
      <c r="UYC195" s="22"/>
      <c r="UYD195" s="22"/>
      <c r="UYE195" s="13"/>
      <c r="UYF195" s="51"/>
      <c r="UYG195" s="231"/>
      <c r="UYH195" s="231"/>
      <c r="UYI195" s="231"/>
      <c r="UYJ195" s="22"/>
      <c r="UYK195" s="22"/>
      <c r="UYL195" s="22"/>
      <c r="UYM195" s="231"/>
      <c r="UYN195" s="22"/>
      <c r="UYO195" s="22"/>
      <c r="UYP195" s="13"/>
      <c r="UYQ195" s="51"/>
      <c r="UYR195" s="231"/>
      <c r="UYS195" s="231"/>
      <c r="UYT195" s="231"/>
      <c r="UYU195" s="22"/>
      <c r="UYV195" s="22"/>
      <c r="UYW195" s="22"/>
      <c r="UYX195" s="231"/>
      <c r="UYY195" s="22"/>
      <c r="UYZ195" s="22"/>
      <c r="UZA195" s="13"/>
      <c r="UZB195" s="51"/>
      <c r="UZC195" s="231"/>
      <c r="UZD195" s="231"/>
      <c r="UZE195" s="231"/>
      <c r="UZF195" s="22"/>
      <c r="UZG195" s="22"/>
      <c r="UZH195" s="22"/>
      <c r="UZI195" s="231"/>
      <c r="UZJ195" s="22"/>
      <c r="UZK195" s="22"/>
      <c r="UZL195" s="13"/>
      <c r="UZM195" s="51"/>
      <c r="UZN195" s="231"/>
      <c r="UZO195" s="231"/>
      <c r="UZP195" s="231"/>
      <c r="UZQ195" s="22"/>
      <c r="UZR195" s="22"/>
      <c r="UZS195" s="22"/>
      <c r="UZT195" s="231"/>
      <c r="UZU195" s="22"/>
      <c r="UZV195" s="22"/>
      <c r="UZW195" s="13"/>
      <c r="UZX195" s="51"/>
      <c r="UZY195" s="231"/>
      <c r="UZZ195" s="231"/>
      <c r="VAA195" s="231"/>
      <c r="VAB195" s="22"/>
      <c r="VAC195" s="22"/>
      <c r="VAD195" s="22"/>
      <c r="VAE195" s="231"/>
      <c r="VAF195" s="22"/>
      <c r="VAG195" s="22"/>
      <c r="VAH195" s="13"/>
      <c r="VAI195" s="51"/>
      <c r="VAJ195" s="231"/>
      <c r="VAK195" s="231"/>
      <c r="VAL195" s="231"/>
      <c r="VAM195" s="22"/>
      <c r="VAN195" s="22"/>
      <c r="VAO195" s="22"/>
      <c r="VAP195" s="231"/>
      <c r="VAQ195" s="22"/>
      <c r="VAR195" s="22"/>
      <c r="VAS195" s="13"/>
      <c r="VAT195" s="51"/>
      <c r="VAU195" s="231"/>
      <c r="VAV195" s="231"/>
      <c r="VAW195" s="231"/>
      <c r="VAX195" s="22"/>
      <c r="VAY195" s="22"/>
      <c r="VAZ195" s="22"/>
      <c r="VBA195" s="231"/>
      <c r="VBB195" s="22"/>
      <c r="VBC195" s="22"/>
      <c r="VBD195" s="13"/>
      <c r="VBE195" s="51"/>
      <c r="VBF195" s="231"/>
      <c r="VBG195" s="231"/>
      <c r="VBH195" s="231"/>
      <c r="VBI195" s="22"/>
      <c r="VBJ195" s="22"/>
      <c r="VBK195" s="22"/>
      <c r="VBL195" s="231"/>
      <c r="VBM195" s="22"/>
      <c r="VBN195" s="22"/>
      <c r="VBO195" s="13"/>
      <c r="VBP195" s="51"/>
      <c r="VBQ195" s="231"/>
      <c r="VBR195" s="231"/>
      <c r="VBS195" s="231"/>
      <c r="VBT195" s="22"/>
      <c r="VBU195" s="22"/>
      <c r="VBV195" s="22"/>
      <c r="VBW195" s="231"/>
      <c r="VBX195" s="22"/>
      <c r="VBY195" s="22"/>
      <c r="VBZ195" s="13"/>
      <c r="VCA195" s="51"/>
      <c r="VCB195" s="231"/>
      <c r="VCC195" s="231"/>
      <c r="VCD195" s="231"/>
      <c r="VCE195" s="22"/>
      <c r="VCF195" s="22"/>
      <c r="VCG195" s="22"/>
      <c r="VCH195" s="231"/>
      <c r="VCI195" s="22"/>
      <c r="VCJ195" s="22"/>
      <c r="VCK195" s="13"/>
      <c r="VCL195" s="51"/>
      <c r="VCM195" s="231"/>
      <c r="VCN195" s="231"/>
      <c r="VCO195" s="231"/>
      <c r="VCP195" s="22"/>
      <c r="VCQ195" s="22"/>
      <c r="VCR195" s="22"/>
      <c r="VCS195" s="231"/>
      <c r="VCT195" s="22"/>
      <c r="VCU195" s="22"/>
      <c r="VCV195" s="13"/>
      <c r="VCW195" s="51"/>
      <c r="VCX195" s="231"/>
      <c r="VCY195" s="231"/>
      <c r="VCZ195" s="231"/>
      <c r="VDA195" s="22"/>
      <c r="VDB195" s="22"/>
      <c r="VDC195" s="22"/>
      <c r="VDD195" s="231"/>
      <c r="VDE195" s="22"/>
      <c r="VDF195" s="22"/>
      <c r="VDG195" s="13"/>
      <c r="VDH195" s="51"/>
      <c r="VDI195" s="231"/>
      <c r="VDJ195" s="231"/>
      <c r="VDK195" s="231"/>
      <c r="VDL195" s="22"/>
      <c r="VDM195" s="22"/>
      <c r="VDN195" s="22"/>
      <c r="VDO195" s="231"/>
      <c r="VDP195" s="22"/>
      <c r="VDQ195" s="22"/>
      <c r="VDR195" s="13"/>
      <c r="VDS195" s="51"/>
      <c r="VDT195" s="231"/>
      <c r="VDU195" s="231"/>
      <c r="VDV195" s="231"/>
      <c r="VDW195" s="22"/>
      <c r="VDX195" s="22"/>
      <c r="VDY195" s="22"/>
      <c r="VDZ195" s="231"/>
      <c r="VEA195" s="22"/>
      <c r="VEB195" s="22"/>
      <c r="VEC195" s="13"/>
      <c r="VED195" s="51"/>
      <c r="VEE195" s="231"/>
      <c r="VEF195" s="231"/>
      <c r="VEG195" s="231"/>
      <c r="VEH195" s="22"/>
      <c r="VEI195" s="22"/>
      <c r="VEJ195" s="22"/>
      <c r="VEK195" s="231"/>
      <c r="VEL195" s="22"/>
      <c r="VEM195" s="22"/>
      <c r="VEN195" s="13"/>
      <c r="VEO195" s="51"/>
      <c r="VEP195" s="231"/>
      <c r="VEQ195" s="231"/>
      <c r="VER195" s="231"/>
      <c r="VES195" s="22"/>
      <c r="VET195" s="22"/>
      <c r="VEU195" s="22"/>
      <c r="VEV195" s="231"/>
      <c r="VEW195" s="22"/>
      <c r="VEX195" s="22"/>
      <c r="VEY195" s="13"/>
      <c r="VEZ195" s="51"/>
      <c r="VFA195" s="231"/>
      <c r="VFB195" s="231"/>
      <c r="VFC195" s="231"/>
      <c r="VFD195" s="22"/>
      <c r="VFE195" s="22"/>
      <c r="VFF195" s="22"/>
      <c r="VFG195" s="231"/>
      <c r="VFH195" s="22"/>
      <c r="VFI195" s="22"/>
      <c r="VFJ195" s="13"/>
      <c r="VFK195" s="51"/>
      <c r="VFL195" s="231"/>
      <c r="VFM195" s="231"/>
      <c r="VFN195" s="231"/>
      <c r="VFO195" s="22"/>
      <c r="VFP195" s="22"/>
      <c r="VFQ195" s="22"/>
      <c r="VFR195" s="231"/>
      <c r="VFS195" s="22"/>
      <c r="VFT195" s="22"/>
      <c r="VFU195" s="13"/>
      <c r="VFV195" s="51"/>
      <c r="VFW195" s="231"/>
      <c r="VFX195" s="231"/>
      <c r="VFY195" s="231"/>
      <c r="VFZ195" s="22"/>
      <c r="VGA195" s="22"/>
      <c r="VGB195" s="22"/>
      <c r="VGC195" s="231"/>
      <c r="VGD195" s="22"/>
      <c r="VGE195" s="22"/>
      <c r="VGF195" s="13"/>
      <c r="VGG195" s="51"/>
      <c r="VGH195" s="231"/>
      <c r="VGI195" s="231"/>
      <c r="VGJ195" s="231"/>
      <c r="VGK195" s="22"/>
      <c r="VGL195" s="22"/>
      <c r="VGM195" s="22"/>
      <c r="VGN195" s="231"/>
      <c r="VGO195" s="22"/>
      <c r="VGP195" s="22"/>
      <c r="VGQ195" s="13"/>
      <c r="VGR195" s="51"/>
      <c r="VGS195" s="231"/>
      <c r="VGT195" s="231"/>
      <c r="VGU195" s="231"/>
      <c r="VGV195" s="22"/>
      <c r="VGW195" s="22"/>
      <c r="VGX195" s="22"/>
      <c r="VGY195" s="231"/>
      <c r="VGZ195" s="22"/>
      <c r="VHA195" s="22"/>
      <c r="VHB195" s="13"/>
      <c r="VHC195" s="51"/>
      <c r="VHD195" s="231"/>
      <c r="VHE195" s="231"/>
      <c r="VHF195" s="231"/>
      <c r="VHG195" s="22"/>
      <c r="VHH195" s="22"/>
      <c r="VHI195" s="22"/>
      <c r="VHJ195" s="231"/>
      <c r="VHK195" s="22"/>
      <c r="VHL195" s="22"/>
      <c r="VHM195" s="13"/>
      <c r="VHN195" s="51"/>
      <c r="VHO195" s="231"/>
      <c r="VHP195" s="231"/>
      <c r="VHQ195" s="231"/>
      <c r="VHR195" s="22"/>
      <c r="VHS195" s="22"/>
      <c r="VHT195" s="22"/>
      <c r="VHU195" s="231"/>
      <c r="VHV195" s="22"/>
      <c r="VHW195" s="22"/>
      <c r="VHX195" s="13"/>
      <c r="VHY195" s="51"/>
      <c r="VHZ195" s="231"/>
      <c r="VIA195" s="231"/>
      <c r="VIB195" s="231"/>
      <c r="VIC195" s="22"/>
      <c r="VID195" s="22"/>
      <c r="VIE195" s="22"/>
      <c r="VIF195" s="231"/>
      <c r="VIG195" s="22"/>
      <c r="VIH195" s="22"/>
      <c r="VII195" s="13"/>
      <c r="VIJ195" s="51"/>
      <c r="VIK195" s="231"/>
      <c r="VIL195" s="231"/>
      <c r="VIM195" s="231"/>
      <c r="VIN195" s="22"/>
      <c r="VIO195" s="22"/>
      <c r="VIP195" s="22"/>
      <c r="VIQ195" s="231"/>
      <c r="VIR195" s="22"/>
      <c r="VIS195" s="22"/>
      <c r="VIT195" s="13"/>
      <c r="VIU195" s="51"/>
      <c r="VIV195" s="231"/>
      <c r="VIW195" s="231"/>
      <c r="VIX195" s="231"/>
      <c r="VIY195" s="22"/>
      <c r="VIZ195" s="22"/>
      <c r="VJA195" s="22"/>
      <c r="VJB195" s="231"/>
      <c r="VJC195" s="22"/>
      <c r="VJD195" s="22"/>
      <c r="VJE195" s="13"/>
      <c r="VJF195" s="51"/>
      <c r="VJG195" s="231"/>
      <c r="VJH195" s="231"/>
      <c r="VJI195" s="231"/>
      <c r="VJJ195" s="22"/>
      <c r="VJK195" s="22"/>
      <c r="VJL195" s="22"/>
      <c r="VJM195" s="231"/>
      <c r="VJN195" s="22"/>
      <c r="VJO195" s="22"/>
      <c r="VJP195" s="13"/>
      <c r="VJQ195" s="51"/>
      <c r="VJR195" s="231"/>
      <c r="VJS195" s="231"/>
      <c r="VJT195" s="231"/>
      <c r="VJU195" s="22"/>
      <c r="VJV195" s="22"/>
      <c r="VJW195" s="22"/>
      <c r="VJX195" s="231"/>
      <c r="VJY195" s="22"/>
      <c r="VJZ195" s="22"/>
      <c r="VKA195" s="13"/>
      <c r="VKB195" s="51"/>
      <c r="VKC195" s="231"/>
      <c r="VKD195" s="231"/>
      <c r="VKE195" s="231"/>
      <c r="VKF195" s="22"/>
      <c r="VKG195" s="22"/>
      <c r="VKH195" s="22"/>
      <c r="VKI195" s="231"/>
      <c r="VKJ195" s="22"/>
      <c r="VKK195" s="22"/>
      <c r="VKL195" s="13"/>
      <c r="VKM195" s="51"/>
      <c r="VKN195" s="231"/>
      <c r="VKO195" s="231"/>
      <c r="VKP195" s="231"/>
      <c r="VKQ195" s="22"/>
      <c r="VKR195" s="22"/>
      <c r="VKS195" s="22"/>
      <c r="VKT195" s="231"/>
      <c r="VKU195" s="22"/>
      <c r="VKV195" s="22"/>
      <c r="VKW195" s="13"/>
      <c r="VKX195" s="51"/>
      <c r="VKY195" s="231"/>
      <c r="VKZ195" s="231"/>
      <c r="VLA195" s="231"/>
      <c r="VLB195" s="22"/>
      <c r="VLC195" s="22"/>
      <c r="VLD195" s="22"/>
      <c r="VLE195" s="231"/>
      <c r="VLF195" s="22"/>
      <c r="VLG195" s="22"/>
      <c r="VLH195" s="13"/>
      <c r="VLI195" s="51"/>
      <c r="VLJ195" s="231"/>
      <c r="VLK195" s="231"/>
      <c r="VLL195" s="231"/>
      <c r="VLM195" s="22"/>
      <c r="VLN195" s="22"/>
      <c r="VLO195" s="22"/>
      <c r="VLP195" s="231"/>
      <c r="VLQ195" s="22"/>
      <c r="VLR195" s="22"/>
      <c r="VLS195" s="13"/>
      <c r="VLT195" s="51"/>
      <c r="VLU195" s="231"/>
      <c r="VLV195" s="231"/>
      <c r="VLW195" s="231"/>
      <c r="VLX195" s="22"/>
      <c r="VLY195" s="22"/>
      <c r="VLZ195" s="22"/>
      <c r="VMA195" s="231"/>
      <c r="VMB195" s="22"/>
      <c r="VMC195" s="22"/>
      <c r="VMD195" s="13"/>
      <c r="VME195" s="51"/>
      <c r="VMF195" s="231"/>
      <c r="VMG195" s="231"/>
      <c r="VMH195" s="231"/>
      <c r="VMI195" s="22"/>
      <c r="VMJ195" s="22"/>
      <c r="VMK195" s="22"/>
      <c r="VML195" s="231"/>
      <c r="VMM195" s="22"/>
      <c r="VMN195" s="22"/>
      <c r="VMO195" s="13"/>
      <c r="VMP195" s="51"/>
      <c r="VMQ195" s="231"/>
      <c r="VMR195" s="231"/>
      <c r="VMS195" s="231"/>
      <c r="VMT195" s="22"/>
      <c r="VMU195" s="22"/>
      <c r="VMV195" s="22"/>
      <c r="VMW195" s="231"/>
      <c r="VMX195" s="22"/>
      <c r="VMY195" s="22"/>
      <c r="VMZ195" s="13"/>
      <c r="VNA195" s="51"/>
      <c r="VNB195" s="231"/>
      <c r="VNC195" s="231"/>
      <c r="VND195" s="231"/>
      <c r="VNE195" s="22"/>
      <c r="VNF195" s="22"/>
      <c r="VNG195" s="22"/>
      <c r="VNH195" s="231"/>
      <c r="VNI195" s="22"/>
      <c r="VNJ195" s="22"/>
      <c r="VNK195" s="13"/>
      <c r="VNL195" s="51"/>
      <c r="VNM195" s="231"/>
      <c r="VNN195" s="231"/>
      <c r="VNO195" s="231"/>
      <c r="VNP195" s="22"/>
      <c r="VNQ195" s="22"/>
      <c r="VNR195" s="22"/>
      <c r="VNS195" s="231"/>
      <c r="VNT195" s="22"/>
      <c r="VNU195" s="22"/>
      <c r="VNV195" s="13"/>
      <c r="VNW195" s="51"/>
      <c r="VNX195" s="231"/>
      <c r="VNY195" s="231"/>
      <c r="VNZ195" s="231"/>
      <c r="VOA195" s="22"/>
      <c r="VOB195" s="22"/>
      <c r="VOC195" s="22"/>
      <c r="VOD195" s="231"/>
      <c r="VOE195" s="22"/>
      <c r="VOF195" s="22"/>
      <c r="VOG195" s="13"/>
      <c r="VOH195" s="51"/>
      <c r="VOI195" s="231"/>
      <c r="VOJ195" s="231"/>
      <c r="VOK195" s="231"/>
      <c r="VOL195" s="22"/>
      <c r="VOM195" s="22"/>
      <c r="VON195" s="22"/>
      <c r="VOO195" s="231"/>
      <c r="VOP195" s="22"/>
      <c r="VOQ195" s="22"/>
      <c r="VOR195" s="13"/>
      <c r="VOS195" s="51"/>
      <c r="VOT195" s="231"/>
      <c r="VOU195" s="231"/>
      <c r="VOV195" s="231"/>
      <c r="VOW195" s="22"/>
      <c r="VOX195" s="22"/>
      <c r="VOY195" s="22"/>
      <c r="VOZ195" s="231"/>
      <c r="VPA195" s="22"/>
      <c r="VPB195" s="22"/>
      <c r="VPC195" s="13"/>
      <c r="VPD195" s="51"/>
      <c r="VPE195" s="231"/>
      <c r="VPF195" s="231"/>
      <c r="VPG195" s="231"/>
      <c r="VPH195" s="22"/>
      <c r="VPI195" s="22"/>
      <c r="VPJ195" s="22"/>
      <c r="VPK195" s="231"/>
      <c r="VPL195" s="22"/>
      <c r="VPM195" s="22"/>
      <c r="VPN195" s="13"/>
      <c r="VPO195" s="51"/>
      <c r="VPP195" s="231"/>
      <c r="VPQ195" s="231"/>
      <c r="VPR195" s="231"/>
      <c r="VPS195" s="22"/>
      <c r="VPT195" s="22"/>
      <c r="VPU195" s="22"/>
      <c r="VPV195" s="231"/>
      <c r="VPW195" s="22"/>
      <c r="VPX195" s="22"/>
      <c r="VPY195" s="13"/>
      <c r="VPZ195" s="51"/>
      <c r="VQA195" s="231"/>
      <c r="VQB195" s="231"/>
      <c r="VQC195" s="231"/>
      <c r="VQD195" s="22"/>
      <c r="VQE195" s="22"/>
      <c r="VQF195" s="22"/>
      <c r="VQG195" s="231"/>
      <c r="VQH195" s="22"/>
      <c r="VQI195" s="22"/>
      <c r="VQJ195" s="13"/>
      <c r="VQK195" s="51"/>
      <c r="VQL195" s="231"/>
      <c r="VQM195" s="231"/>
      <c r="VQN195" s="231"/>
      <c r="VQO195" s="22"/>
      <c r="VQP195" s="22"/>
      <c r="VQQ195" s="22"/>
      <c r="VQR195" s="231"/>
      <c r="VQS195" s="22"/>
      <c r="VQT195" s="22"/>
      <c r="VQU195" s="13"/>
      <c r="VQV195" s="51"/>
      <c r="VQW195" s="231"/>
      <c r="VQX195" s="231"/>
      <c r="VQY195" s="231"/>
      <c r="VQZ195" s="22"/>
      <c r="VRA195" s="22"/>
      <c r="VRB195" s="22"/>
      <c r="VRC195" s="231"/>
      <c r="VRD195" s="22"/>
      <c r="VRE195" s="22"/>
      <c r="VRF195" s="13"/>
      <c r="VRG195" s="51"/>
      <c r="VRH195" s="231"/>
      <c r="VRI195" s="231"/>
      <c r="VRJ195" s="231"/>
      <c r="VRK195" s="22"/>
      <c r="VRL195" s="22"/>
      <c r="VRM195" s="22"/>
      <c r="VRN195" s="231"/>
      <c r="VRO195" s="22"/>
      <c r="VRP195" s="22"/>
      <c r="VRQ195" s="13"/>
      <c r="VRR195" s="51"/>
      <c r="VRS195" s="231"/>
      <c r="VRT195" s="231"/>
      <c r="VRU195" s="231"/>
      <c r="VRV195" s="22"/>
      <c r="VRW195" s="22"/>
      <c r="VRX195" s="22"/>
      <c r="VRY195" s="231"/>
      <c r="VRZ195" s="22"/>
      <c r="VSA195" s="22"/>
      <c r="VSB195" s="13"/>
      <c r="VSC195" s="51"/>
      <c r="VSD195" s="231"/>
      <c r="VSE195" s="231"/>
      <c r="VSF195" s="231"/>
      <c r="VSG195" s="22"/>
      <c r="VSH195" s="22"/>
      <c r="VSI195" s="22"/>
      <c r="VSJ195" s="231"/>
      <c r="VSK195" s="22"/>
      <c r="VSL195" s="22"/>
      <c r="VSM195" s="13"/>
      <c r="VSN195" s="51"/>
      <c r="VSO195" s="231"/>
      <c r="VSP195" s="231"/>
      <c r="VSQ195" s="231"/>
      <c r="VSR195" s="22"/>
      <c r="VSS195" s="22"/>
      <c r="VST195" s="22"/>
      <c r="VSU195" s="231"/>
      <c r="VSV195" s="22"/>
      <c r="VSW195" s="22"/>
      <c r="VSX195" s="13"/>
      <c r="VSY195" s="51"/>
      <c r="VSZ195" s="231"/>
      <c r="VTA195" s="231"/>
      <c r="VTB195" s="231"/>
      <c r="VTC195" s="22"/>
      <c r="VTD195" s="22"/>
      <c r="VTE195" s="22"/>
      <c r="VTF195" s="231"/>
      <c r="VTG195" s="22"/>
      <c r="VTH195" s="22"/>
      <c r="VTI195" s="13"/>
      <c r="VTJ195" s="51"/>
      <c r="VTK195" s="231"/>
      <c r="VTL195" s="231"/>
      <c r="VTM195" s="231"/>
      <c r="VTN195" s="22"/>
      <c r="VTO195" s="22"/>
      <c r="VTP195" s="22"/>
      <c r="VTQ195" s="231"/>
      <c r="VTR195" s="22"/>
      <c r="VTS195" s="22"/>
      <c r="VTT195" s="13"/>
      <c r="VTU195" s="51"/>
      <c r="VTV195" s="231"/>
      <c r="VTW195" s="231"/>
      <c r="VTX195" s="231"/>
      <c r="VTY195" s="22"/>
      <c r="VTZ195" s="22"/>
      <c r="VUA195" s="22"/>
      <c r="VUB195" s="231"/>
      <c r="VUC195" s="22"/>
      <c r="VUD195" s="22"/>
      <c r="VUE195" s="13"/>
      <c r="VUF195" s="51"/>
      <c r="VUG195" s="231"/>
      <c r="VUH195" s="231"/>
      <c r="VUI195" s="231"/>
      <c r="VUJ195" s="22"/>
      <c r="VUK195" s="22"/>
      <c r="VUL195" s="22"/>
      <c r="VUM195" s="231"/>
      <c r="VUN195" s="22"/>
      <c r="VUO195" s="22"/>
      <c r="VUP195" s="13"/>
      <c r="VUQ195" s="51"/>
      <c r="VUR195" s="231"/>
      <c r="VUS195" s="231"/>
      <c r="VUT195" s="231"/>
      <c r="VUU195" s="22"/>
      <c r="VUV195" s="22"/>
      <c r="VUW195" s="22"/>
      <c r="VUX195" s="231"/>
      <c r="VUY195" s="22"/>
      <c r="VUZ195" s="22"/>
      <c r="VVA195" s="13"/>
      <c r="VVB195" s="51"/>
      <c r="VVC195" s="231"/>
      <c r="VVD195" s="231"/>
      <c r="VVE195" s="231"/>
      <c r="VVF195" s="22"/>
      <c r="VVG195" s="22"/>
      <c r="VVH195" s="22"/>
      <c r="VVI195" s="231"/>
      <c r="VVJ195" s="22"/>
      <c r="VVK195" s="22"/>
      <c r="VVL195" s="13"/>
      <c r="VVM195" s="51"/>
      <c r="VVN195" s="231"/>
      <c r="VVO195" s="231"/>
      <c r="VVP195" s="231"/>
      <c r="VVQ195" s="22"/>
      <c r="VVR195" s="22"/>
      <c r="VVS195" s="22"/>
      <c r="VVT195" s="231"/>
      <c r="VVU195" s="22"/>
      <c r="VVV195" s="22"/>
      <c r="VVW195" s="13"/>
      <c r="VVX195" s="51"/>
      <c r="VVY195" s="231"/>
      <c r="VVZ195" s="231"/>
      <c r="VWA195" s="231"/>
      <c r="VWB195" s="22"/>
      <c r="VWC195" s="22"/>
      <c r="VWD195" s="22"/>
      <c r="VWE195" s="231"/>
      <c r="VWF195" s="22"/>
      <c r="VWG195" s="22"/>
      <c r="VWH195" s="13"/>
      <c r="VWI195" s="51"/>
      <c r="VWJ195" s="231"/>
      <c r="VWK195" s="231"/>
      <c r="VWL195" s="231"/>
      <c r="VWM195" s="22"/>
      <c r="VWN195" s="22"/>
      <c r="VWO195" s="22"/>
      <c r="VWP195" s="231"/>
      <c r="VWQ195" s="22"/>
      <c r="VWR195" s="22"/>
      <c r="VWS195" s="13"/>
      <c r="VWT195" s="51"/>
      <c r="VWU195" s="231"/>
      <c r="VWV195" s="231"/>
      <c r="VWW195" s="231"/>
      <c r="VWX195" s="22"/>
      <c r="VWY195" s="22"/>
      <c r="VWZ195" s="22"/>
      <c r="VXA195" s="231"/>
      <c r="VXB195" s="22"/>
      <c r="VXC195" s="22"/>
      <c r="VXD195" s="13"/>
      <c r="VXE195" s="51"/>
      <c r="VXF195" s="231"/>
      <c r="VXG195" s="231"/>
      <c r="VXH195" s="231"/>
      <c r="VXI195" s="22"/>
      <c r="VXJ195" s="22"/>
      <c r="VXK195" s="22"/>
      <c r="VXL195" s="231"/>
      <c r="VXM195" s="22"/>
      <c r="VXN195" s="22"/>
      <c r="VXO195" s="13"/>
      <c r="VXP195" s="51"/>
      <c r="VXQ195" s="231"/>
      <c r="VXR195" s="231"/>
      <c r="VXS195" s="231"/>
      <c r="VXT195" s="22"/>
      <c r="VXU195" s="22"/>
      <c r="VXV195" s="22"/>
      <c r="VXW195" s="231"/>
      <c r="VXX195" s="22"/>
      <c r="VXY195" s="22"/>
      <c r="VXZ195" s="13"/>
      <c r="VYA195" s="51"/>
      <c r="VYB195" s="231"/>
      <c r="VYC195" s="231"/>
      <c r="VYD195" s="231"/>
      <c r="VYE195" s="22"/>
      <c r="VYF195" s="22"/>
      <c r="VYG195" s="22"/>
      <c r="VYH195" s="231"/>
      <c r="VYI195" s="22"/>
      <c r="VYJ195" s="22"/>
      <c r="VYK195" s="13"/>
      <c r="VYL195" s="51"/>
      <c r="VYM195" s="231"/>
      <c r="VYN195" s="231"/>
      <c r="VYO195" s="231"/>
      <c r="VYP195" s="22"/>
      <c r="VYQ195" s="22"/>
      <c r="VYR195" s="22"/>
      <c r="VYS195" s="231"/>
      <c r="VYT195" s="22"/>
      <c r="VYU195" s="22"/>
      <c r="VYV195" s="13"/>
      <c r="VYW195" s="51"/>
      <c r="VYX195" s="231"/>
      <c r="VYY195" s="231"/>
      <c r="VYZ195" s="231"/>
      <c r="VZA195" s="22"/>
      <c r="VZB195" s="22"/>
      <c r="VZC195" s="22"/>
      <c r="VZD195" s="231"/>
      <c r="VZE195" s="22"/>
      <c r="VZF195" s="22"/>
      <c r="VZG195" s="13"/>
      <c r="VZH195" s="51"/>
      <c r="VZI195" s="231"/>
      <c r="VZJ195" s="231"/>
      <c r="VZK195" s="231"/>
      <c r="VZL195" s="22"/>
      <c r="VZM195" s="22"/>
      <c r="VZN195" s="22"/>
      <c r="VZO195" s="231"/>
      <c r="VZP195" s="22"/>
      <c r="VZQ195" s="22"/>
      <c r="VZR195" s="13"/>
      <c r="VZS195" s="51"/>
      <c r="VZT195" s="231"/>
      <c r="VZU195" s="231"/>
      <c r="VZV195" s="231"/>
      <c r="VZW195" s="22"/>
      <c r="VZX195" s="22"/>
      <c r="VZY195" s="22"/>
      <c r="VZZ195" s="231"/>
      <c r="WAA195" s="22"/>
      <c r="WAB195" s="22"/>
      <c r="WAC195" s="13"/>
      <c r="WAD195" s="51"/>
      <c r="WAE195" s="231"/>
      <c r="WAF195" s="231"/>
      <c r="WAG195" s="231"/>
      <c r="WAH195" s="22"/>
      <c r="WAI195" s="22"/>
      <c r="WAJ195" s="22"/>
      <c r="WAK195" s="231"/>
      <c r="WAL195" s="22"/>
      <c r="WAM195" s="22"/>
      <c r="WAN195" s="13"/>
      <c r="WAO195" s="51"/>
      <c r="WAP195" s="231"/>
      <c r="WAQ195" s="231"/>
      <c r="WAR195" s="231"/>
      <c r="WAS195" s="22"/>
      <c r="WAT195" s="22"/>
      <c r="WAU195" s="22"/>
      <c r="WAV195" s="231"/>
      <c r="WAW195" s="22"/>
      <c r="WAX195" s="22"/>
      <c r="WAY195" s="13"/>
      <c r="WAZ195" s="51"/>
      <c r="WBA195" s="231"/>
      <c r="WBB195" s="231"/>
      <c r="WBC195" s="231"/>
      <c r="WBD195" s="22"/>
      <c r="WBE195" s="22"/>
      <c r="WBF195" s="22"/>
      <c r="WBG195" s="231"/>
      <c r="WBH195" s="22"/>
      <c r="WBI195" s="22"/>
      <c r="WBJ195" s="13"/>
      <c r="WBK195" s="51"/>
      <c r="WBL195" s="231"/>
      <c r="WBM195" s="231"/>
      <c r="WBN195" s="231"/>
      <c r="WBO195" s="22"/>
      <c r="WBP195" s="22"/>
      <c r="WBQ195" s="22"/>
      <c r="WBR195" s="231"/>
      <c r="WBS195" s="22"/>
      <c r="WBT195" s="22"/>
      <c r="WBU195" s="13"/>
      <c r="WBV195" s="51"/>
      <c r="WBW195" s="231"/>
      <c r="WBX195" s="231"/>
      <c r="WBY195" s="231"/>
      <c r="WBZ195" s="22"/>
      <c r="WCA195" s="22"/>
      <c r="WCB195" s="22"/>
      <c r="WCC195" s="231"/>
      <c r="WCD195" s="22"/>
      <c r="WCE195" s="22"/>
      <c r="WCF195" s="13"/>
      <c r="WCG195" s="51"/>
      <c r="WCH195" s="231"/>
      <c r="WCI195" s="231"/>
      <c r="WCJ195" s="231"/>
      <c r="WCK195" s="22"/>
      <c r="WCL195" s="22"/>
      <c r="WCM195" s="22"/>
      <c r="WCN195" s="231"/>
      <c r="WCO195" s="22"/>
      <c r="WCP195" s="22"/>
      <c r="WCQ195" s="13"/>
      <c r="WCR195" s="51"/>
      <c r="WCS195" s="231"/>
      <c r="WCT195" s="231"/>
      <c r="WCU195" s="231"/>
      <c r="WCV195" s="22"/>
      <c r="WCW195" s="22"/>
      <c r="WCX195" s="22"/>
      <c r="WCY195" s="231"/>
      <c r="WCZ195" s="22"/>
      <c r="WDA195" s="22"/>
      <c r="WDB195" s="13"/>
      <c r="WDC195" s="51"/>
      <c r="WDD195" s="231"/>
      <c r="WDE195" s="231"/>
      <c r="WDF195" s="231"/>
      <c r="WDG195" s="22"/>
      <c r="WDH195" s="22"/>
      <c r="WDI195" s="22"/>
      <c r="WDJ195" s="231"/>
      <c r="WDK195" s="22"/>
      <c r="WDL195" s="22"/>
      <c r="WDM195" s="13"/>
      <c r="WDN195" s="51"/>
      <c r="WDO195" s="231"/>
      <c r="WDP195" s="231"/>
      <c r="WDQ195" s="231"/>
      <c r="WDR195" s="22"/>
      <c r="WDS195" s="22"/>
      <c r="WDT195" s="22"/>
      <c r="WDU195" s="231"/>
      <c r="WDV195" s="22"/>
      <c r="WDW195" s="22"/>
      <c r="WDX195" s="13"/>
      <c r="WDY195" s="51"/>
      <c r="WDZ195" s="231"/>
      <c r="WEA195" s="231"/>
      <c r="WEB195" s="231"/>
      <c r="WEC195" s="22"/>
      <c r="WED195" s="22"/>
      <c r="WEE195" s="22"/>
      <c r="WEF195" s="231"/>
      <c r="WEG195" s="22"/>
      <c r="WEH195" s="22"/>
      <c r="WEI195" s="13"/>
      <c r="WEJ195" s="51"/>
      <c r="WEK195" s="231"/>
      <c r="WEL195" s="231"/>
      <c r="WEM195" s="231"/>
      <c r="WEN195" s="22"/>
      <c r="WEO195" s="22"/>
      <c r="WEP195" s="22"/>
      <c r="WEQ195" s="231"/>
      <c r="WER195" s="22"/>
      <c r="WES195" s="22"/>
      <c r="WET195" s="13"/>
      <c r="WEU195" s="51"/>
      <c r="WEV195" s="231"/>
      <c r="WEW195" s="231"/>
      <c r="WEX195" s="231"/>
      <c r="WEY195" s="22"/>
      <c r="WEZ195" s="22"/>
      <c r="WFA195" s="22"/>
      <c r="WFB195" s="231"/>
      <c r="WFC195" s="22"/>
      <c r="WFD195" s="22"/>
      <c r="WFE195" s="13"/>
      <c r="WFF195" s="51"/>
      <c r="WFG195" s="231"/>
      <c r="WFH195" s="231"/>
      <c r="WFI195" s="231"/>
      <c r="WFJ195" s="22"/>
      <c r="WFK195" s="22"/>
      <c r="WFL195" s="22"/>
      <c r="WFM195" s="231"/>
      <c r="WFN195" s="22"/>
      <c r="WFO195" s="22"/>
      <c r="WFP195" s="13"/>
      <c r="WFQ195" s="51"/>
      <c r="WFR195" s="231"/>
      <c r="WFS195" s="231"/>
      <c r="WFT195" s="231"/>
      <c r="WFU195" s="22"/>
      <c r="WFV195" s="22"/>
      <c r="WFW195" s="22"/>
      <c r="WFX195" s="231"/>
      <c r="WFY195" s="22"/>
      <c r="WFZ195" s="22"/>
      <c r="WGA195" s="13"/>
      <c r="WGB195" s="51"/>
      <c r="WGC195" s="231"/>
      <c r="WGD195" s="231"/>
      <c r="WGE195" s="231"/>
      <c r="WGF195" s="22"/>
      <c r="WGG195" s="22"/>
      <c r="WGH195" s="22"/>
      <c r="WGI195" s="231"/>
      <c r="WGJ195" s="22"/>
      <c r="WGK195" s="22"/>
      <c r="WGL195" s="13"/>
      <c r="WGM195" s="51"/>
      <c r="WGN195" s="231"/>
      <c r="WGO195" s="231"/>
      <c r="WGP195" s="231"/>
      <c r="WGQ195" s="22"/>
      <c r="WGR195" s="22"/>
      <c r="WGS195" s="22"/>
      <c r="WGT195" s="231"/>
      <c r="WGU195" s="22"/>
      <c r="WGV195" s="22"/>
      <c r="WGW195" s="13"/>
      <c r="WGX195" s="51"/>
      <c r="WGY195" s="231"/>
      <c r="WGZ195" s="231"/>
      <c r="WHA195" s="231"/>
      <c r="WHB195" s="22"/>
      <c r="WHC195" s="22"/>
      <c r="WHD195" s="22"/>
      <c r="WHE195" s="231"/>
      <c r="WHF195" s="22"/>
      <c r="WHG195" s="22"/>
      <c r="WHH195" s="13"/>
      <c r="WHI195" s="51"/>
      <c r="WHJ195" s="231"/>
      <c r="WHK195" s="231"/>
      <c r="WHL195" s="231"/>
      <c r="WHM195" s="22"/>
      <c r="WHN195" s="22"/>
      <c r="WHO195" s="22"/>
      <c r="WHP195" s="231"/>
      <c r="WHQ195" s="22"/>
      <c r="WHR195" s="22"/>
      <c r="WHS195" s="13"/>
      <c r="WHT195" s="51"/>
      <c r="WHU195" s="231"/>
      <c r="WHV195" s="231"/>
      <c r="WHW195" s="231"/>
      <c r="WHX195" s="22"/>
      <c r="WHY195" s="22"/>
      <c r="WHZ195" s="22"/>
      <c r="WIA195" s="231"/>
      <c r="WIB195" s="22"/>
      <c r="WIC195" s="22"/>
      <c r="WID195" s="13"/>
      <c r="WIE195" s="51"/>
      <c r="WIF195" s="231"/>
      <c r="WIG195" s="231"/>
      <c r="WIH195" s="231"/>
      <c r="WII195" s="22"/>
      <c r="WIJ195" s="22"/>
      <c r="WIK195" s="22"/>
      <c r="WIL195" s="231"/>
      <c r="WIM195" s="22"/>
      <c r="WIN195" s="22"/>
      <c r="WIO195" s="13"/>
      <c r="WIP195" s="51"/>
      <c r="WIQ195" s="231"/>
      <c r="WIR195" s="231"/>
      <c r="WIS195" s="231"/>
      <c r="WIT195" s="22"/>
      <c r="WIU195" s="22"/>
      <c r="WIV195" s="22"/>
      <c r="WIW195" s="231"/>
      <c r="WIX195" s="22"/>
      <c r="WIY195" s="22"/>
      <c r="WIZ195" s="13"/>
      <c r="WJA195" s="51"/>
      <c r="WJB195" s="231"/>
      <c r="WJC195" s="231"/>
      <c r="WJD195" s="231"/>
      <c r="WJE195" s="22"/>
      <c r="WJF195" s="22"/>
      <c r="WJG195" s="22"/>
      <c r="WJH195" s="231"/>
      <c r="WJI195" s="22"/>
      <c r="WJJ195" s="22"/>
      <c r="WJK195" s="13"/>
      <c r="WJL195" s="51"/>
      <c r="WJM195" s="231"/>
      <c r="WJN195" s="231"/>
      <c r="WJO195" s="231"/>
      <c r="WJP195" s="22"/>
      <c r="WJQ195" s="22"/>
      <c r="WJR195" s="22"/>
      <c r="WJS195" s="231"/>
      <c r="WJT195" s="22"/>
      <c r="WJU195" s="22"/>
      <c r="WJV195" s="13"/>
      <c r="WJW195" s="51"/>
      <c r="WJX195" s="231"/>
      <c r="WJY195" s="231"/>
      <c r="WJZ195" s="231"/>
      <c r="WKA195" s="22"/>
      <c r="WKB195" s="22"/>
      <c r="WKC195" s="22"/>
      <c r="WKD195" s="231"/>
      <c r="WKE195" s="22"/>
      <c r="WKF195" s="22"/>
      <c r="WKG195" s="13"/>
      <c r="WKH195" s="51"/>
      <c r="WKI195" s="231"/>
      <c r="WKJ195" s="231"/>
      <c r="WKK195" s="231"/>
      <c r="WKL195" s="22"/>
      <c r="WKM195" s="22"/>
      <c r="WKN195" s="22"/>
      <c r="WKO195" s="231"/>
      <c r="WKP195" s="22"/>
      <c r="WKQ195" s="22"/>
      <c r="WKR195" s="13"/>
      <c r="WKS195" s="51"/>
      <c r="WKT195" s="231"/>
      <c r="WKU195" s="231"/>
      <c r="WKV195" s="231"/>
      <c r="WKW195" s="22"/>
      <c r="WKX195" s="22"/>
      <c r="WKY195" s="22"/>
      <c r="WKZ195" s="231"/>
      <c r="WLA195" s="22"/>
      <c r="WLB195" s="22"/>
      <c r="WLC195" s="13"/>
      <c r="WLD195" s="51"/>
      <c r="WLE195" s="231"/>
      <c r="WLF195" s="231"/>
      <c r="WLG195" s="231"/>
      <c r="WLH195" s="22"/>
      <c r="WLI195" s="22"/>
      <c r="WLJ195" s="22"/>
      <c r="WLK195" s="231"/>
      <c r="WLL195" s="22"/>
      <c r="WLM195" s="22"/>
      <c r="WLN195" s="13"/>
      <c r="WLO195" s="51"/>
      <c r="WLP195" s="231"/>
      <c r="WLQ195" s="231"/>
      <c r="WLR195" s="231"/>
      <c r="WLS195" s="22"/>
      <c r="WLT195" s="22"/>
      <c r="WLU195" s="22"/>
      <c r="WLV195" s="231"/>
      <c r="WLW195" s="22"/>
      <c r="WLX195" s="22"/>
      <c r="WLY195" s="13"/>
      <c r="WLZ195" s="51"/>
      <c r="WMA195" s="231"/>
      <c r="WMB195" s="231"/>
      <c r="WMC195" s="231"/>
      <c r="WMD195" s="22"/>
      <c r="WME195" s="22"/>
      <c r="WMF195" s="22"/>
      <c r="WMG195" s="231"/>
      <c r="WMH195" s="22"/>
      <c r="WMI195" s="22"/>
      <c r="WMJ195" s="13"/>
      <c r="WMK195" s="51"/>
      <c r="WML195" s="231"/>
      <c r="WMM195" s="231"/>
      <c r="WMN195" s="231"/>
      <c r="WMO195" s="22"/>
      <c r="WMP195" s="22"/>
      <c r="WMQ195" s="22"/>
      <c r="WMR195" s="231"/>
      <c r="WMS195" s="22"/>
      <c r="WMT195" s="22"/>
      <c r="WMU195" s="13"/>
      <c r="WMV195" s="51"/>
      <c r="WMW195" s="231"/>
      <c r="WMX195" s="231"/>
      <c r="WMY195" s="231"/>
      <c r="WMZ195" s="22"/>
      <c r="WNA195" s="22"/>
      <c r="WNB195" s="22"/>
      <c r="WNC195" s="231"/>
      <c r="WND195" s="22"/>
      <c r="WNE195" s="22"/>
      <c r="WNF195" s="13"/>
      <c r="WNG195" s="51"/>
      <c r="WNH195" s="231"/>
      <c r="WNI195" s="231"/>
      <c r="WNJ195" s="231"/>
      <c r="WNK195" s="22"/>
      <c r="WNL195" s="22"/>
      <c r="WNM195" s="22"/>
      <c r="WNN195" s="231"/>
      <c r="WNO195" s="22"/>
      <c r="WNP195" s="22"/>
      <c r="WNQ195" s="13"/>
      <c r="WNR195" s="51"/>
      <c r="WNS195" s="231"/>
      <c r="WNT195" s="231"/>
      <c r="WNU195" s="231"/>
      <c r="WNV195" s="22"/>
      <c r="WNW195" s="22"/>
      <c r="WNX195" s="22"/>
      <c r="WNY195" s="231"/>
      <c r="WNZ195" s="22"/>
      <c r="WOA195" s="22"/>
      <c r="WOB195" s="13"/>
      <c r="WOC195" s="51"/>
      <c r="WOD195" s="231"/>
      <c r="WOE195" s="231"/>
      <c r="WOF195" s="231"/>
      <c r="WOG195" s="22"/>
      <c r="WOH195" s="22"/>
      <c r="WOI195" s="22"/>
      <c r="WOJ195" s="231"/>
      <c r="WOK195" s="22"/>
      <c r="WOL195" s="22"/>
      <c r="WOM195" s="13"/>
      <c r="WON195" s="51"/>
      <c r="WOO195" s="231"/>
      <c r="WOP195" s="231"/>
      <c r="WOQ195" s="231"/>
      <c r="WOR195" s="22"/>
      <c r="WOS195" s="22"/>
      <c r="WOT195" s="22"/>
      <c r="WOU195" s="231"/>
      <c r="WOV195" s="22"/>
      <c r="WOW195" s="22"/>
      <c r="WOX195" s="13"/>
      <c r="WOY195" s="51"/>
      <c r="WOZ195" s="231"/>
      <c r="WPA195" s="231"/>
      <c r="WPB195" s="231"/>
      <c r="WPC195" s="22"/>
      <c r="WPD195" s="22"/>
      <c r="WPE195" s="22"/>
      <c r="WPF195" s="231"/>
      <c r="WPG195" s="22"/>
      <c r="WPH195" s="22"/>
      <c r="WPI195" s="13"/>
      <c r="WPJ195" s="51"/>
      <c r="WPK195" s="231"/>
      <c r="WPL195" s="231"/>
      <c r="WPM195" s="231"/>
      <c r="WPN195" s="22"/>
      <c r="WPO195" s="22"/>
      <c r="WPP195" s="22"/>
      <c r="WPQ195" s="231"/>
      <c r="WPR195" s="22"/>
      <c r="WPS195" s="22"/>
      <c r="WPT195" s="13"/>
      <c r="WPU195" s="51"/>
      <c r="WPV195" s="231"/>
      <c r="WPW195" s="231"/>
      <c r="WPX195" s="231"/>
      <c r="WPY195" s="22"/>
      <c r="WPZ195" s="22"/>
      <c r="WQA195" s="22"/>
      <c r="WQB195" s="231"/>
      <c r="WQC195" s="22"/>
      <c r="WQD195" s="22"/>
      <c r="WQE195" s="13"/>
      <c r="WQF195" s="51"/>
      <c r="WQG195" s="231"/>
      <c r="WQH195" s="231"/>
      <c r="WQI195" s="231"/>
      <c r="WQJ195" s="22"/>
      <c r="WQK195" s="22"/>
      <c r="WQL195" s="22"/>
      <c r="WQM195" s="231"/>
      <c r="WQN195" s="22"/>
      <c r="WQO195" s="22"/>
      <c r="WQP195" s="13"/>
      <c r="WQQ195" s="51"/>
      <c r="WQR195" s="231"/>
      <c r="WQS195" s="231"/>
      <c r="WQT195" s="231"/>
      <c r="WQU195" s="22"/>
      <c r="WQV195" s="22"/>
      <c r="WQW195" s="22"/>
      <c r="WQX195" s="231"/>
      <c r="WQY195" s="22"/>
      <c r="WQZ195" s="22"/>
      <c r="WRA195" s="13"/>
      <c r="WRB195" s="51"/>
      <c r="WRC195" s="231"/>
      <c r="WRD195" s="231"/>
      <c r="WRE195" s="231"/>
      <c r="WRF195" s="22"/>
      <c r="WRG195" s="22"/>
      <c r="WRH195" s="22"/>
      <c r="WRI195" s="231"/>
      <c r="WRJ195" s="22"/>
      <c r="WRK195" s="22"/>
      <c r="WRL195" s="13"/>
      <c r="WRM195" s="51"/>
      <c r="WRN195" s="231"/>
      <c r="WRO195" s="231"/>
      <c r="WRP195" s="231"/>
      <c r="WRQ195" s="22"/>
      <c r="WRR195" s="22"/>
      <c r="WRS195" s="22"/>
      <c r="WRT195" s="231"/>
      <c r="WRU195" s="22"/>
      <c r="WRV195" s="22"/>
      <c r="WRW195" s="13"/>
      <c r="WRX195" s="51"/>
      <c r="WRY195" s="231"/>
      <c r="WRZ195" s="231"/>
      <c r="WSA195" s="231"/>
      <c r="WSB195" s="22"/>
      <c r="WSC195" s="22"/>
      <c r="WSD195" s="22"/>
      <c r="WSE195" s="231"/>
      <c r="WSF195" s="22"/>
      <c r="WSG195" s="22"/>
      <c r="WSH195" s="13"/>
      <c r="WSI195" s="51"/>
      <c r="WSJ195" s="231"/>
      <c r="WSK195" s="231"/>
      <c r="WSL195" s="231"/>
      <c r="WSM195" s="22"/>
      <c r="WSN195" s="22"/>
      <c r="WSO195" s="22"/>
      <c r="WSP195" s="231"/>
      <c r="WSQ195" s="22"/>
      <c r="WSR195" s="22"/>
      <c r="WSS195" s="13"/>
      <c r="WST195" s="51"/>
      <c r="WSU195" s="231"/>
      <c r="WSV195" s="231"/>
      <c r="WSW195" s="231"/>
      <c r="WSX195" s="22"/>
      <c r="WSY195" s="22"/>
      <c r="WSZ195" s="22"/>
      <c r="WTA195" s="231"/>
      <c r="WTB195" s="22"/>
      <c r="WTC195" s="22"/>
      <c r="WTD195" s="13"/>
      <c r="WTE195" s="51"/>
      <c r="WTF195" s="231"/>
      <c r="WTG195" s="231"/>
      <c r="WTH195" s="231"/>
      <c r="WTI195" s="22"/>
      <c r="WTJ195" s="22"/>
      <c r="WTK195" s="22"/>
      <c r="WTL195" s="231"/>
      <c r="WTM195" s="22"/>
      <c r="WTN195" s="22"/>
      <c r="WTO195" s="13"/>
      <c r="WTP195" s="51"/>
      <c r="WTQ195" s="231"/>
      <c r="WTR195" s="231"/>
      <c r="WTS195" s="231"/>
      <c r="WTT195" s="22"/>
      <c r="WTU195" s="22"/>
      <c r="WTV195" s="22"/>
      <c r="WTW195" s="231"/>
      <c r="WTX195" s="22"/>
      <c r="WTY195" s="22"/>
      <c r="WTZ195" s="13"/>
      <c r="WUA195" s="51"/>
      <c r="WUB195" s="231"/>
      <c r="WUC195" s="231"/>
      <c r="WUD195" s="231"/>
      <c r="WUE195" s="22"/>
      <c r="WUF195" s="22"/>
      <c r="WUG195" s="22"/>
      <c r="WUH195" s="231"/>
      <c r="WUI195" s="22"/>
      <c r="WUJ195" s="22"/>
      <c r="WUK195" s="13"/>
      <c r="WUL195" s="51"/>
      <c r="WUM195" s="231"/>
      <c r="WUN195" s="231"/>
      <c r="WUO195" s="231"/>
      <c r="WUP195" s="22"/>
      <c r="WUQ195" s="22"/>
      <c r="WUR195" s="22"/>
      <c r="WUS195" s="231"/>
      <c r="WUT195" s="22"/>
      <c r="WUU195" s="22"/>
      <c r="WUV195" s="13"/>
      <c r="WUW195" s="51"/>
      <c r="WUX195" s="231"/>
      <c r="WUY195" s="231"/>
      <c r="WUZ195" s="231"/>
      <c r="WVA195" s="22"/>
      <c r="WVB195" s="22"/>
      <c r="WVC195" s="22"/>
      <c r="WVD195" s="231"/>
      <c r="WVE195" s="22"/>
      <c r="WVF195" s="22"/>
      <c r="WVG195" s="13"/>
      <c r="WVH195" s="51"/>
      <c r="WVI195" s="231"/>
      <c r="WVJ195" s="231"/>
      <c r="WVK195" s="231"/>
      <c r="WVL195" s="22"/>
      <c r="WVM195" s="22"/>
      <c r="WVN195" s="22"/>
      <c r="WVO195" s="231"/>
      <c r="WVP195" s="22"/>
      <c r="WVQ195" s="22"/>
      <c r="WVR195" s="13"/>
      <c r="WVS195" s="51"/>
      <c r="WVT195" s="231"/>
      <c r="WVU195" s="231"/>
      <c r="WVV195" s="231"/>
      <c r="WVW195" s="22"/>
      <c r="WVX195" s="22"/>
      <c r="WVY195" s="22"/>
      <c r="WVZ195" s="231"/>
      <c r="WWA195" s="22"/>
      <c r="WWB195" s="22"/>
      <c r="WWC195" s="13"/>
      <c r="WWD195" s="51"/>
      <c r="WWE195" s="231"/>
      <c r="WWF195" s="231"/>
      <c r="WWG195" s="231"/>
      <c r="WWH195" s="22"/>
      <c r="WWI195" s="22"/>
      <c r="WWJ195" s="22"/>
      <c r="WWK195" s="231"/>
      <c r="WWL195" s="22"/>
      <c r="WWM195" s="22"/>
      <c r="WWN195" s="13"/>
      <c r="WWO195" s="51"/>
      <c r="WWP195" s="231"/>
      <c r="WWQ195" s="231"/>
      <c r="WWR195" s="231"/>
      <c r="WWS195" s="22"/>
      <c r="WWT195" s="22"/>
      <c r="WWU195" s="22"/>
      <c r="WWV195" s="231"/>
      <c r="WWW195" s="22"/>
      <c r="WWX195" s="22"/>
      <c r="WWY195" s="13"/>
      <c r="WWZ195" s="51"/>
      <c r="WXA195" s="231"/>
      <c r="WXB195" s="231"/>
      <c r="WXC195" s="231"/>
      <c r="WXD195" s="22"/>
      <c r="WXE195" s="22"/>
      <c r="WXF195" s="22"/>
      <c r="WXG195" s="231"/>
      <c r="WXH195" s="22"/>
      <c r="WXI195" s="22"/>
      <c r="WXJ195" s="13"/>
      <c r="WXK195" s="51"/>
      <c r="WXL195" s="231"/>
      <c r="WXM195" s="231"/>
      <c r="WXN195" s="231"/>
      <c r="WXO195" s="22"/>
      <c r="WXP195" s="22"/>
      <c r="WXQ195" s="22"/>
      <c r="WXR195" s="231"/>
      <c r="WXS195" s="22"/>
      <c r="WXT195" s="22"/>
      <c r="WXU195" s="13"/>
      <c r="WXV195" s="51"/>
      <c r="WXW195" s="231"/>
      <c r="WXX195" s="231"/>
      <c r="WXY195" s="231"/>
      <c r="WXZ195" s="22"/>
      <c r="WYA195" s="22"/>
      <c r="WYB195" s="22"/>
      <c r="WYC195" s="231"/>
      <c r="WYD195" s="22"/>
      <c r="WYE195" s="22"/>
      <c r="WYF195" s="13"/>
      <c r="WYG195" s="51"/>
      <c r="WYH195" s="231"/>
      <c r="WYI195" s="231"/>
      <c r="WYJ195" s="231"/>
      <c r="WYK195" s="22"/>
      <c r="WYL195" s="22"/>
      <c r="WYM195" s="22"/>
      <c r="WYN195" s="231"/>
      <c r="WYO195" s="22"/>
      <c r="WYP195" s="22"/>
      <c r="WYQ195" s="13"/>
      <c r="WYR195" s="51"/>
      <c r="WYS195" s="231"/>
      <c r="WYT195" s="231"/>
      <c r="WYU195" s="231"/>
      <c r="WYV195" s="22"/>
      <c r="WYW195" s="22"/>
      <c r="WYX195" s="22"/>
      <c r="WYY195" s="231"/>
      <c r="WYZ195" s="22"/>
      <c r="WZA195" s="22"/>
      <c r="WZB195" s="13"/>
      <c r="WZC195" s="51"/>
      <c r="WZD195" s="231"/>
      <c r="WZE195" s="231"/>
      <c r="WZF195" s="231"/>
      <c r="WZG195" s="22"/>
      <c r="WZH195" s="22"/>
      <c r="WZI195" s="22"/>
      <c r="WZJ195" s="231"/>
      <c r="WZK195" s="22"/>
      <c r="WZL195" s="22"/>
      <c r="WZM195" s="13"/>
      <c r="WZN195" s="51"/>
      <c r="WZO195" s="231"/>
      <c r="WZP195" s="231"/>
      <c r="WZQ195" s="231"/>
      <c r="WZR195" s="22"/>
      <c r="WZS195" s="22"/>
      <c r="WZT195" s="22"/>
      <c r="WZU195" s="231"/>
      <c r="WZV195" s="22"/>
      <c r="WZW195" s="22"/>
      <c r="WZX195" s="13"/>
      <c r="WZY195" s="51"/>
      <c r="WZZ195" s="231"/>
      <c r="XAA195" s="231"/>
      <c r="XAB195" s="231"/>
      <c r="XAC195" s="22"/>
      <c r="XAD195" s="22"/>
      <c r="XAE195" s="22"/>
      <c r="XAF195" s="231"/>
      <c r="XAG195" s="22"/>
      <c r="XAH195" s="22"/>
      <c r="XAI195" s="13"/>
      <c r="XAJ195" s="51"/>
      <c r="XAK195" s="231"/>
      <c r="XAL195" s="231"/>
      <c r="XAM195" s="231"/>
      <c r="XAN195" s="22"/>
      <c r="XAO195" s="22"/>
      <c r="XAP195" s="22"/>
      <c r="XAQ195" s="231"/>
      <c r="XAR195" s="22"/>
      <c r="XAS195" s="22"/>
      <c r="XAT195" s="13"/>
      <c r="XAU195" s="51"/>
      <c r="XAV195" s="231"/>
      <c r="XAW195" s="231"/>
      <c r="XAX195" s="231"/>
      <c r="XAY195" s="22"/>
      <c r="XAZ195" s="22"/>
      <c r="XBA195" s="22"/>
      <c r="XBB195" s="231"/>
      <c r="XBC195" s="22"/>
      <c r="XBD195" s="22"/>
      <c r="XBE195" s="13"/>
      <c r="XBF195" s="51"/>
      <c r="XBG195" s="231"/>
      <c r="XBH195" s="231"/>
      <c r="XBI195" s="231"/>
      <c r="XBJ195" s="22"/>
      <c r="XBK195" s="22"/>
      <c r="XBL195" s="22"/>
      <c r="XBM195" s="231"/>
      <c r="XBN195" s="22"/>
      <c r="XBO195" s="22"/>
      <c r="XBP195" s="13"/>
      <c r="XBQ195" s="51"/>
      <c r="XBR195" s="231"/>
      <c r="XBS195" s="231"/>
      <c r="XBT195" s="231"/>
      <c r="XBU195" s="22"/>
      <c r="XBV195" s="22"/>
      <c r="XBW195" s="22"/>
      <c r="XBX195" s="231"/>
      <c r="XBY195" s="22"/>
      <c r="XBZ195" s="22"/>
      <c r="XCA195" s="13"/>
      <c r="XCB195" s="51"/>
      <c r="XCC195" s="231"/>
      <c r="XCD195" s="231"/>
      <c r="XCE195" s="231"/>
      <c r="XCF195" s="22"/>
      <c r="XCG195" s="22"/>
      <c r="XCH195" s="22"/>
      <c r="XCI195" s="231"/>
      <c r="XCJ195" s="22"/>
      <c r="XCK195" s="22"/>
      <c r="XCL195" s="13"/>
      <c r="XCM195" s="51"/>
      <c r="XCN195" s="231"/>
      <c r="XCO195" s="231"/>
      <c r="XCP195" s="231"/>
      <c r="XCQ195" s="22"/>
      <c r="XCR195" s="22"/>
      <c r="XCS195" s="22"/>
      <c r="XCT195" s="231"/>
      <c r="XCU195" s="22"/>
      <c r="XCV195" s="22"/>
      <c r="XCW195" s="13"/>
      <c r="XCX195" s="51"/>
      <c r="XCY195" s="231"/>
      <c r="XCZ195" s="231"/>
      <c r="XDA195" s="231"/>
      <c r="XDB195" s="22"/>
      <c r="XDC195" s="22"/>
      <c r="XDD195" s="22"/>
      <c r="XDE195" s="231"/>
      <c r="XDF195" s="22"/>
      <c r="XDG195" s="22"/>
      <c r="XDH195" s="13"/>
      <c r="XDI195" s="51"/>
      <c r="XDJ195" s="231"/>
      <c r="XDK195" s="231"/>
      <c r="XDL195" s="231"/>
      <c r="XDM195" s="22"/>
      <c r="XDN195" s="22"/>
      <c r="XDO195" s="22"/>
      <c r="XDP195" s="231"/>
      <c r="XDQ195" s="22"/>
      <c r="XDR195" s="22"/>
      <c r="XDS195" s="13"/>
      <c r="XDT195" s="51"/>
      <c r="XDU195" s="231"/>
      <c r="XDV195" s="231"/>
      <c r="XDW195" s="231"/>
      <c r="XDX195" s="22"/>
      <c r="XDY195" s="22"/>
      <c r="XDZ195" s="22"/>
      <c r="XEA195" s="231"/>
      <c r="XEB195" s="22"/>
      <c r="XEC195" s="22"/>
      <c r="XED195" s="13"/>
      <c r="XEE195" s="51"/>
      <c r="XEF195" s="231"/>
      <c r="XEG195" s="231"/>
      <c r="XEH195" s="231"/>
      <c r="XEI195" s="22"/>
      <c r="XEJ195" s="22"/>
      <c r="XEK195" s="22"/>
      <c r="XEL195" s="231"/>
      <c r="XEM195" s="22"/>
      <c r="XEN195" s="22"/>
      <c r="XEO195" s="13"/>
      <c r="XEP195" s="51"/>
      <c r="XEQ195" s="231"/>
      <c r="XER195" s="231"/>
      <c r="XES195" s="231"/>
      <c r="XET195" s="22"/>
      <c r="XEU195" s="22"/>
      <c r="XEV195" s="22"/>
      <c r="XEW195" s="231"/>
      <c r="XEX195" s="22"/>
      <c r="XEY195" s="22"/>
      <c r="XEZ195" s="13"/>
      <c r="XFA195" s="51"/>
      <c r="XFB195" s="231"/>
      <c r="XFC195" s="231"/>
      <c r="XFD195" s="231"/>
    </row>
    <row r="196" spans="1:16384" x14ac:dyDescent="0.2">
      <c r="A196" s="13"/>
      <c r="B196" s="31" t="s">
        <v>37</v>
      </c>
      <c r="C196" s="231">
        <v>301562</v>
      </c>
      <c r="D196" s="231"/>
      <c r="E196" s="231">
        <v>176324</v>
      </c>
      <c r="F196" s="22"/>
      <c r="G196" s="22">
        <v>233</v>
      </c>
      <c r="H196" s="22"/>
      <c r="I196" s="231">
        <v>1098</v>
      </c>
      <c r="J196" s="22"/>
      <c r="K196" s="22">
        <v>135</v>
      </c>
      <c r="L196" s="13"/>
      <c r="M196" s="51"/>
      <c r="N196" s="231"/>
      <c r="O196" s="231"/>
      <c r="P196" s="231"/>
      <c r="Q196" s="22"/>
      <c r="R196" s="22"/>
      <c r="S196" s="22"/>
      <c r="T196" s="231"/>
      <c r="U196" s="22"/>
      <c r="V196" s="22"/>
      <c r="W196" s="13"/>
      <c r="X196" s="51"/>
      <c r="Y196" s="231"/>
      <c r="Z196" s="231"/>
      <c r="AA196" s="231"/>
      <c r="AB196" s="22"/>
      <c r="AC196" s="22"/>
      <c r="AD196" s="22"/>
      <c r="AE196" s="231"/>
      <c r="AF196" s="22"/>
      <c r="AG196" s="22"/>
      <c r="AH196" s="13"/>
      <c r="AI196" s="51"/>
      <c r="AJ196" s="231"/>
      <c r="AK196" s="231"/>
      <c r="AL196" s="231"/>
      <c r="AM196" s="22"/>
      <c r="AN196" s="22"/>
      <c r="AO196" s="22"/>
      <c r="AP196" s="231"/>
      <c r="AQ196" s="22"/>
      <c r="AR196" s="22"/>
      <c r="AS196" s="13"/>
      <c r="AT196" s="51"/>
      <c r="AU196" s="231"/>
      <c r="AV196" s="231"/>
      <c r="AW196" s="231"/>
      <c r="AX196" s="22"/>
      <c r="AY196" s="22"/>
      <c r="AZ196" s="22"/>
      <c r="BA196" s="231"/>
      <c r="BB196" s="22"/>
      <c r="BC196" s="22"/>
      <c r="BD196" s="13"/>
      <c r="BE196" s="51"/>
      <c r="BF196" s="231"/>
      <c r="BG196" s="231"/>
      <c r="BH196" s="231"/>
      <c r="BI196" s="22"/>
      <c r="BJ196" s="22"/>
      <c r="BK196" s="22"/>
      <c r="BL196" s="231"/>
      <c r="BM196" s="22"/>
      <c r="BN196" s="22"/>
      <c r="BO196" s="13"/>
      <c r="BP196" s="51"/>
      <c r="BQ196" s="231"/>
      <c r="BR196" s="231"/>
      <c r="BS196" s="231"/>
      <c r="BT196" s="22"/>
      <c r="BU196" s="22"/>
      <c r="BV196" s="22"/>
      <c r="BW196" s="231"/>
      <c r="BX196" s="22"/>
      <c r="BY196" s="22"/>
      <c r="BZ196" s="13"/>
      <c r="CA196" s="51"/>
      <c r="CB196" s="231"/>
      <c r="CC196" s="231"/>
      <c r="CD196" s="231"/>
      <c r="CE196" s="22"/>
      <c r="CF196" s="22"/>
      <c r="CG196" s="22"/>
      <c r="CH196" s="231"/>
      <c r="CI196" s="22"/>
      <c r="CJ196" s="22"/>
      <c r="CK196" s="13"/>
      <c r="CL196" s="51"/>
      <c r="CM196" s="231"/>
      <c r="CN196" s="231"/>
      <c r="CO196" s="231"/>
      <c r="CP196" s="22"/>
      <c r="CQ196" s="22"/>
      <c r="CR196" s="22"/>
      <c r="CS196" s="231"/>
      <c r="CT196" s="22"/>
      <c r="CU196" s="22"/>
      <c r="CV196" s="13"/>
      <c r="CW196" s="51"/>
      <c r="CX196" s="231"/>
      <c r="CY196" s="231"/>
      <c r="CZ196" s="231"/>
      <c r="DA196" s="22"/>
      <c r="DB196" s="22"/>
      <c r="DC196" s="22"/>
      <c r="DD196" s="231"/>
      <c r="DE196" s="22"/>
      <c r="DF196" s="22"/>
      <c r="DG196" s="13"/>
      <c r="DH196" s="51"/>
      <c r="DI196" s="231"/>
      <c r="DJ196" s="231"/>
      <c r="DK196" s="231"/>
      <c r="DL196" s="22"/>
      <c r="DM196" s="22"/>
      <c r="DN196" s="22"/>
      <c r="DO196" s="231"/>
      <c r="DP196" s="22"/>
      <c r="DQ196" s="22"/>
      <c r="DR196" s="13"/>
      <c r="DS196" s="51"/>
      <c r="DT196" s="231"/>
      <c r="DU196" s="231"/>
      <c r="DV196" s="231"/>
      <c r="DW196" s="22"/>
      <c r="DX196" s="22"/>
      <c r="DY196" s="22"/>
      <c r="DZ196" s="231"/>
      <c r="EA196" s="22"/>
      <c r="EB196" s="22"/>
      <c r="EC196" s="13"/>
      <c r="ED196" s="51"/>
      <c r="EE196" s="231"/>
      <c r="EF196" s="231"/>
      <c r="EG196" s="231"/>
      <c r="EH196" s="22"/>
      <c r="EI196" s="22"/>
      <c r="EJ196" s="22"/>
      <c r="EK196" s="231"/>
      <c r="EL196" s="22"/>
      <c r="EM196" s="22"/>
      <c r="EN196" s="13"/>
      <c r="EO196" s="51"/>
      <c r="EP196" s="231"/>
      <c r="EQ196" s="231"/>
      <c r="ER196" s="231"/>
      <c r="ES196" s="22"/>
      <c r="ET196" s="22"/>
      <c r="EU196" s="22"/>
      <c r="EV196" s="231"/>
      <c r="EW196" s="22"/>
      <c r="EX196" s="22"/>
      <c r="EY196" s="13"/>
      <c r="EZ196" s="51"/>
      <c r="FA196" s="231"/>
      <c r="FB196" s="231"/>
      <c r="FC196" s="231"/>
      <c r="FD196" s="22"/>
      <c r="FE196" s="22"/>
      <c r="FF196" s="22"/>
      <c r="FG196" s="231"/>
      <c r="FH196" s="22"/>
      <c r="FI196" s="22"/>
      <c r="FJ196" s="13"/>
      <c r="FK196" s="51"/>
      <c r="FL196" s="231"/>
      <c r="FM196" s="231"/>
      <c r="FN196" s="231"/>
      <c r="FO196" s="22"/>
      <c r="FP196" s="22"/>
      <c r="FQ196" s="22"/>
      <c r="FR196" s="231"/>
      <c r="FS196" s="22"/>
      <c r="FT196" s="22"/>
      <c r="FU196" s="13"/>
      <c r="FV196" s="51"/>
      <c r="FW196" s="231"/>
      <c r="FX196" s="231"/>
      <c r="FY196" s="231"/>
      <c r="FZ196" s="22"/>
      <c r="GA196" s="22"/>
      <c r="GB196" s="22"/>
      <c r="GC196" s="231"/>
      <c r="GD196" s="22"/>
      <c r="GE196" s="22"/>
      <c r="GF196" s="13"/>
      <c r="GG196" s="51"/>
      <c r="GH196" s="231"/>
      <c r="GI196" s="231"/>
      <c r="GJ196" s="231"/>
      <c r="GK196" s="22"/>
      <c r="GL196" s="22"/>
      <c r="GM196" s="22"/>
      <c r="GN196" s="231"/>
      <c r="GO196" s="22"/>
      <c r="GP196" s="22"/>
      <c r="GQ196" s="13"/>
      <c r="GR196" s="51"/>
      <c r="GS196" s="231"/>
      <c r="GT196" s="231"/>
      <c r="GU196" s="231"/>
      <c r="GV196" s="22"/>
      <c r="GW196" s="22"/>
      <c r="GX196" s="22"/>
      <c r="GY196" s="231"/>
      <c r="GZ196" s="22"/>
      <c r="HA196" s="22"/>
      <c r="HB196" s="13"/>
      <c r="HC196" s="51"/>
      <c r="HD196" s="231"/>
      <c r="HE196" s="231"/>
      <c r="HF196" s="231"/>
      <c r="HG196" s="22"/>
      <c r="HH196" s="22"/>
      <c r="HI196" s="22"/>
      <c r="HJ196" s="231"/>
      <c r="HK196" s="22"/>
      <c r="HL196" s="22"/>
      <c r="HM196" s="13"/>
      <c r="HN196" s="51"/>
      <c r="HO196" s="231"/>
      <c r="HP196" s="231"/>
      <c r="HQ196" s="231"/>
      <c r="HR196" s="22"/>
      <c r="HS196" s="22"/>
      <c r="HT196" s="22"/>
      <c r="HU196" s="231"/>
      <c r="HV196" s="22"/>
      <c r="HW196" s="22"/>
      <c r="HX196" s="13"/>
      <c r="HY196" s="51"/>
      <c r="HZ196" s="231"/>
      <c r="IA196" s="231"/>
      <c r="IB196" s="231"/>
      <c r="IC196" s="22"/>
      <c r="ID196" s="22"/>
      <c r="IE196" s="22"/>
      <c r="IF196" s="231"/>
      <c r="IG196" s="22"/>
      <c r="IH196" s="22"/>
      <c r="II196" s="13"/>
      <c r="IJ196" s="51"/>
      <c r="IK196" s="231"/>
      <c r="IL196" s="231"/>
      <c r="IM196" s="231"/>
      <c r="IN196" s="22"/>
      <c r="IO196" s="22"/>
      <c r="IP196" s="22"/>
      <c r="IQ196" s="231"/>
      <c r="IR196" s="22"/>
      <c r="IS196" s="22"/>
      <c r="IT196" s="13"/>
      <c r="IU196" s="51"/>
      <c r="IV196" s="231"/>
      <c r="IW196" s="231"/>
      <c r="IX196" s="231"/>
      <c r="IY196" s="22"/>
      <c r="IZ196" s="22"/>
      <c r="JA196" s="22"/>
      <c r="JB196" s="231"/>
      <c r="JC196" s="22"/>
      <c r="JD196" s="22"/>
      <c r="JE196" s="13"/>
      <c r="JF196" s="51"/>
      <c r="JG196" s="231"/>
      <c r="JH196" s="231"/>
      <c r="JI196" s="231"/>
      <c r="JJ196" s="22"/>
      <c r="JK196" s="22"/>
      <c r="JL196" s="22"/>
      <c r="JM196" s="231"/>
      <c r="JN196" s="22"/>
      <c r="JO196" s="22"/>
      <c r="JP196" s="13"/>
      <c r="JQ196" s="51"/>
      <c r="JR196" s="231"/>
      <c r="JS196" s="231"/>
      <c r="JT196" s="231"/>
      <c r="JU196" s="22"/>
      <c r="JV196" s="22"/>
      <c r="JW196" s="22"/>
      <c r="JX196" s="231"/>
      <c r="JY196" s="22"/>
      <c r="JZ196" s="22"/>
      <c r="KA196" s="13"/>
      <c r="KB196" s="51"/>
      <c r="KC196" s="231"/>
      <c r="KD196" s="231"/>
      <c r="KE196" s="231"/>
      <c r="KF196" s="22"/>
      <c r="KG196" s="22"/>
      <c r="KH196" s="22"/>
      <c r="KI196" s="231"/>
      <c r="KJ196" s="22"/>
      <c r="KK196" s="22"/>
      <c r="KL196" s="13"/>
      <c r="KM196" s="51"/>
      <c r="KN196" s="231"/>
      <c r="KO196" s="231"/>
      <c r="KP196" s="231"/>
      <c r="KQ196" s="22"/>
      <c r="KR196" s="22"/>
      <c r="KS196" s="22"/>
      <c r="KT196" s="231"/>
      <c r="KU196" s="22"/>
      <c r="KV196" s="22"/>
      <c r="KW196" s="13"/>
      <c r="KX196" s="51"/>
      <c r="KY196" s="231"/>
      <c r="KZ196" s="231"/>
      <c r="LA196" s="231"/>
      <c r="LB196" s="22"/>
      <c r="LC196" s="22"/>
      <c r="LD196" s="22"/>
      <c r="LE196" s="231"/>
      <c r="LF196" s="22"/>
      <c r="LG196" s="22"/>
      <c r="LH196" s="13"/>
      <c r="LI196" s="51"/>
      <c r="LJ196" s="231"/>
      <c r="LK196" s="231"/>
      <c r="LL196" s="231"/>
      <c r="LM196" s="22"/>
      <c r="LN196" s="22"/>
      <c r="LO196" s="22"/>
      <c r="LP196" s="231"/>
      <c r="LQ196" s="22"/>
      <c r="LR196" s="22"/>
      <c r="LS196" s="13"/>
      <c r="LT196" s="51"/>
      <c r="LU196" s="231"/>
      <c r="LV196" s="231"/>
      <c r="LW196" s="231"/>
      <c r="LX196" s="22"/>
      <c r="LY196" s="22"/>
      <c r="LZ196" s="22"/>
      <c r="MA196" s="231"/>
      <c r="MB196" s="22"/>
      <c r="MC196" s="22"/>
      <c r="MD196" s="13"/>
      <c r="ME196" s="51"/>
      <c r="MF196" s="231"/>
      <c r="MG196" s="231"/>
      <c r="MH196" s="231"/>
      <c r="MI196" s="22"/>
      <c r="MJ196" s="22"/>
      <c r="MK196" s="22"/>
      <c r="ML196" s="231"/>
      <c r="MM196" s="22"/>
      <c r="MN196" s="22"/>
      <c r="MO196" s="13"/>
      <c r="MP196" s="51"/>
      <c r="MQ196" s="231"/>
      <c r="MR196" s="231"/>
      <c r="MS196" s="231"/>
      <c r="MT196" s="22"/>
      <c r="MU196" s="22"/>
      <c r="MV196" s="22"/>
      <c r="MW196" s="231"/>
      <c r="MX196" s="22"/>
      <c r="MY196" s="22"/>
      <c r="MZ196" s="13"/>
      <c r="NA196" s="51"/>
      <c r="NB196" s="231"/>
      <c r="NC196" s="231"/>
      <c r="ND196" s="231"/>
      <c r="NE196" s="22"/>
      <c r="NF196" s="22"/>
      <c r="NG196" s="22"/>
      <c r="NH196" s="231"/>
      <c r="NI196" s="22"/>
      <c r="NJ196" s="22"/>
      <c r="NK196" s="13"/>
      <c r="NL196" s="51"/>
      <c r="NM196" s="231"/>
      <c r="NN196" s="231"/>
      <c r="NO196" s="231"/>
      <c r="NP196" s="22"/>
      <c r="NQ196" s="22"/>
      <c r="NR196" s="22"/>
      <c r="NS196" s="231"/>
      <c r="NT196" s="22"/>
      <c r="NU196" s="22"/>
      <c r="NV196" s="13"/>
      <c r="NW196" s="51"/>
      <c r="NX196" s="231"/>
      <c r="NY196" s="231"/>
      <c r="NZ196" s="231"/>
      <c r="OA196" s="22"/>
      <c r="OB196" s="22"/>
      <c r="OC196" s="22"/>
      <c r="OD196" s="231"/>
      <c r="OE196" s="22"/>
      <c r="OF196" s="22"/>
      <c r="OG196" s="13"/>
      <c r="OH196" s="51"/>
      <c r="OI196" s="231"/>
      <c r="OJ196" s="231"/>
      <c r="OK196" s="231"/>
      <c r="OL196" s="22"/>
      <c r="OM196" s="22"/>
      <c r="ON196" s="22"/>
      <c r="OO196" s="231"/>
      <c r="OP196" s="22"/>
      <c r="OQ196" s="22"/>
      <c r="OR196" s="13"/>
      <c r="OS196" s="51"/>
      <c r="OT196" s="231"/>
      <c r="OU196" s="231"/>
      <c r="OV196" s="231"/>
      <c r="OW196" s="22"/>
      <c r="OX196" s="22"/>
      <c r="OY196" s="22"/>
      <c r="OZ196" s="231"/>
      <c r="PA196" s="22"/>
      <c r="PB196" s="22"/>
      <c r="PC196" s="13"/>
      <c r="PD196" s="51"/>
      <c r="PE196" s="231"/>
      <c r="PF196" s="231"/>
      <c r="PG196" s="231"/>
      <c r="PH196" s="22"/>
      <c r="PI196" s="22"/>
      <c r="PJ196" s="22"/>
      <c r="PK196" s="231"/>
      <c r="PL196" s="22"/>
      <c r="PM196" s="22"/>
      <c r="PN196" s="13"/>
      <c r="PO196" s="51"/>
      <c r="PP196" s="231"/>
      <c r="PQ196" s="231"/>
      <c r="PR196" s="231"/>
      <c r="PS196" s="22"/>
      <c r="PT196" s="22"/>
      <c r="PU196" s="22"/>
      <c r="PV196" s="231"/>
      <c r="PW196" s="22"/>
      <c r="PX196" s="22"/>
      <c r="PY196" s="13"/>
      <c r="PZ196" s="51"/>
      <c r="QA196" s="231"/>
      <c r="QB196" s="231"/>
      <c r="QC196" s="231"/>
      <c r="QD196" s="22"/>
      <c r="QE196" s="22"/>
      <c r="QF196" s="22"/>
      <c r="QG196" s="231"/>
      <c r="QH196" s="22"/>
      <c r="QI196" s="22"/>
      <c r="QJ196" s="13"/>
      <c r="QK196" s="51"/>
      <c r="QL196" s="231"/>
      <c r="QM196" s="231"/>
      <c r="QN196" s="231"/>
      <c r="QO196" s="22"/>
      <c r="QP196" s="22"/>
      <c r="QQ196" s="22"/>
      <c r="QR196" s="231"/>
      <c r="QS196" s="22"/>
      <c r="QT196" s="22"/>
      <c r="QU196" s="13"/>
      <c r="QV196" s="51"/>
      <c r="QW196" s="231"/>
      <c r="QX196" s="231"/>
      <c r="QY196" s="231"/>
      <c r="QZ196" s="22"/>
      <c r="RA196" s="22"/>
      <c r="RB196" s="22"/>
      <c r="RC196" s="231"/>
      <c r="RD196" s="22"/>
      <c r="RE196" s="22"/>
      <c r="RF196" s="13"/>
      <c r="RG196" s="51"/>
      <c r="RH196" s="231"/>
      <c r="RI196" s="231"/>
      <c r="RJ196" s="231"/>
      <c r="RK196" s="22"/>
      <c r="RL196" s="22"/>
      <c r="RM196" s="22"/>
      <c r="RN196" s="231"/>
      <c r="RO196" s="22"/>
      <c r="RP196" s="22"/>
      <c r="RQ196" s="13"/>
      <c r="RR196" s="51"/>
      <c r="RS196" s="231"/>
      <c r="RT196" s="231"/>
      <c r="RU196" s="231"/>
      <c r="RV196" s="22"/>
      <c r="RW196" s="22"/>
      <c r="RX196" s="22"/>
      <c r="RY196" s="231"/>
      <c r="RZ196" s="22"/>
      <c r="SA196" s="22"/>
      <c r="SB196" s="13"/>
      <c r="SC196" s="51"/>
      <c r="SD196" s="231"/>
      <c r="SE196" s="231"/>
      <c r="SF196" s="231"/>
      <c r="SG196" s="22"/>
      <c r="SH196" s="22"/>
      <c r="SI196" s="22"/>
      <c r="SJ196" s="231"/>
      <c r="SK196" s="22"/>
      <c r="SL196" s="22"/>
      <c r="SM196" s="13"/>
      <c r="SN196" s="51"/>
      <c r="SO196" s="231"/>
      <c r="SP196" s="231"/>
      <c r="SQ196" s="231"/>
      <c r="SR196" s="22"/>
      <c r="SS196" s="22"/>
      <c r="ST196" s="22"/>
      <c r="SU196" s="231"/>
      <c r="SV196" s="22"/>
      <c r="SW196" s="22"/>
      <c r="SX196" s="13"/>
      <c r="SY196" s="51"/>
      <c r="SZ196" s="231"/>
      <c r="TA196" s="231"/>
      <c r="TB196" s="231"/>
      <c r="TC196" s="22"/>
      <c r="TD196" s="22"/>
      <c r="TE196" s="22"/>
      <c r="TF196" s="231"/>
      <c r="TG196" s="22"/>
      <c r="TH196" s="22"/>
      <c r="TI196" s="13"/>
      <c r="TJ196" s="51"/>
      <c r="TK196" s="231"/>
      <c r="TL196" s="231"/>
      <c r="TM196" s="231"/>
      <c r="TN196" s="22"/>
      <c r="TO196" s="22"/>
      <c r="TP196" s="22"/>
      <c r="TQ196" s="231"/>
      <c r="TR196" s="22"/>
      <c r="TS196" s="22"/>
      <c r="TT196" s="13"/>
      <c r="TU196" s="51"/>
      <c r="TV196" s="231"/>
      <c r="TW196" s="231"/>
      <c r="TX196" s="231"/>
      <c r="TY196" s="22"/>
      <c r="TZ196" s="22"/>
      <c r="UA196" s="22"/>
      <c r="UB196" s="231"/>
      <c r="UC196" s="22"/>
      <c r="UD196" s="22"/>
      <c r="UE196" s="13"/>
      <c r="UF196" s="51"/>
      <c r="UG196" s="231"/>
      <c r="UH196" s="231"/>
      <c r="UI196" s="231"/>
      <c r="UJ196" s="22"/>
      <c r="UK196" s="22"/>
      <c r="UL196" s="22"/>
      <c r="UM196" s="231"/>
      <c r="UN196" s="22"/>
      <c r="UO196" s="22"/>
      <c r="UP196" s="13"/>
      <c r="UQ196" s="51"/>
      <c r="UR196" s="231"/>
      <c r="US196" s="231"/>
      <c r="UT196" s="231"/>
      <c r="UU196" s="22"/>
      <c r="UV196" s="22"/>
      <c r="UW196" s="22"/>
      <c r="UX196" s="231"/>
      <c r="UY196" s="22"/>
      <c r="UZ196" s="22"/>
      <c r="VA196" s="13"/>
      <c r="VB196" s="51"/>
      <c r="VC196" s="231"/>
      <c r="VD196" s="231"/>
      <c r="VE196" s="231"/>
      <c r="VF196" s="22"/>
      <c r="VG196" s="22"/>
      <c r="VH196" s="22"/>
      <c r="VI196" s="231"/>
      <c r="VJ196" s="22"/>
      <c r="VK196" s="22"/>
      <c r="VL196" s="13"/>
      <c r="VM196" s="51"/>
      <c r="VN196" s="231"/>
      <c r="VO196" s="231"/>
      <c r="VP196" s="231"/>
      <c r="VQ196" s="22"/>
      <c r="VR196" s="22"/>
      <c r="VS196" s="22"/>
      <c r="VT196" s="231"/>
      <c r="VU196" s="22"/>
      <c r="VV196" s="22"/>
      <c r="VW196" s="13"/>
      <c r="VX196" s="51"/>
      <c r="VY196" s="231"/>
      <c r="VZ196" s="231"/>
      <c r="WA196" s="231"/>
      <c r="WB196" s="22"/>
      <c r="WC196" s="22"/>
      <c r="WD196" s="22"/>
      <c r="WE196" s="231"/>
      <c r="WF196" s="22"/>
      <c r="WG196" s="22"/>
      <c r="WH196" s="13"/>
      <c r="WI196" s="51"/>
      <c r="WJ196" s="231"/>
      <c r="WK196" s="231"/>
      <c r="WL196" s="231"/>
      <c r="WM196" s="22"/>
      <c r="WN196" s="22"/>
      <c r="WO196" s="22"/>
      <c r="WP196" s="231"/>
      <c r="WQ196" s="22"/>
      <c r="WR196" s="22"/>
      <c r="WS196" s="13"/>
      <c r="WT196" s="51"/>
      <c r="WU196" s="231"/>
      <c r="WV196" s="231"/>
      <c r="WW196" s="231"/>
      <c r="WX196" s="22"/>
      <c r="WY196" s="22"/>
      <c r="WZ196" s="22"/>
      <c r="XA196" s="231"/>
      <c r="XB196" s="22"/>
      <c r="XC196" s="22"/>
      <c r="XD196" s="13"/>
      <c r="XE196" s="51"/>
      <c r="XF196" s="231"/>
      <c r="XG196" s="231"/>
      <c r="XH196" s="231"/>
      <c r="XI196" s="22"/>
      <c r="XJ196" s="22"/>
      <c r="XK196" s="22"/>
      <c r="XL196" s="231"/>
      <c r="XM196" s="22"/>
      <c r="XN196" s="22"/>
      <c r="XO196" s="13"/>
      <c r="XP196" s="51"/>
      <c r="XQ196" s="231"/>
      <c r="XR196" s="231"/>
      <c r="XS196" s="231"/>
      <c r="XT196" s="22"/>
      <c r="XU196" s="22"/>
      <c r="XV196" s="22"/>
      <c r="XW196" s="231"/>
      <c r="XX196" s="22"/>
      <c r="XY196" s="22"/>
      <c r="XZ196" s="13"/>
      <c r="YA196" s="51"/>
      <c r="YB196" s="231"/>
      <c r="YC196" s="231"/>
      <c r="YD196" s="231"/>
      <c r="YE196" s="22"/>
      <c r="YF196" s="22"/>
      <c r="YG196" s="22"/>
      <c r="YH196" s="231"/>
      <c r="YI196" s="22"/>
      <c r="YJ196" s="22"/>
      <c r="YK196" s="13"/>
      <c r="YL196" s="51"/>
      <c r="YM196" s="231"/>
      <c r="YN196" s="231"/>
      <c r="YO196" s="231"/>
      <c r="YP196" s="22"/>
      <c r="YQ196" s="22"/>
      <c r="YR196" s="22"/>
      <c r="YS196" s="231"/>
      <c r="YT196" s="22"/>
      <c r="YU196" s="22"/>
      <c r="YV196" s="13"/>
      <c r="YW196" s="51"/>
      <c r="YX196" s="231"/>
      <c r="YY196" s="231"/>
      <c r="YZ196" s="231"/>
      <c r="ZA196" s="22"/>
      <c r="ZB196" s="22"/>
      <c r="ZC196" s="22"/>
      <c r="ZD196" s="231"/>
      <c r="ZE196" s="22"/>
      <c r="ZF196" s="22"/>
      <c r="ZG196" s="13"/>
      <c r="ZH196" s="51"/>
      <c r="ZI196" s="231"/>
      <c r="ZJ196" s="231"/>
      <c r="ZK196" s="231"/>
      <c r="ZL196" s="22"/>
      <c r="ZM196" s="22"/>
      <c r="ZN196" s="22"/>
      <c r="ZO196" s="231"/>
      <c r="ZP196" s="22"/>
      <c r="ZQ196" s="22"/>
      <c r="ZR196" s="13"/>
      <c r="ZS196" s="51"/>
      <c r="ZT196" s="231"/>
      <c r="ZU196" s="231"/>
      <c r="ZV196" s="231"/>
      <c r="ZW196" s="22"/>
      <c r="ZX196" s="22"/>
      <c r="ZY196" s="22"/>
      <c r="ZZ196" s="231"/>
      <c r="AAA196" s="22"/>
      <c r="AAB196" s="22"/>
      <c r="AAC196" s="13"/>
      <c r="AAD196" s="51"/>
      <c r="AAE196" s="231"/>
      <c r="AAF196" s="231"/>
      <c r="AAG196" s="231"/>
      <c r="AAH196" s="22"/>
      <c r="AAI196" s="22"/>
      <c r="AAJ196" s="22"/>
      <c r="AAK196" s="231"/>
      <c r="AAL196" s="22"/>
      <c r="AAM196" s="22"/>
      <c r="AAN196" s="13"/>
      <c r="AAO196" s="51"/>
      <c r="AAP196" s="231"/>
      <c r="AAQ196" s="231"/>
      <c r="AAR196" s="231"/>
      <c r="AAS196" s="22"/>
      <c r="AAT196" s="22"/>
      <c r="AAU196" s="22"/>
      <c r="AAV196" s="231"/>
      <c r="AAW196" s="22"/>
      <c r="AAX196" s="22"/>
      <c r="AAY196" s="13"/>
      <c r="AAZ196" s="51"/>
      <c r="ABA196" s="231"/>
      <c r="ABB196" s="231"/>
      <c r="ABC196" s="231"/>
      <c r="ABD196" s="22"/>
      <c r="ABE196" s="22"/>
      <c r="ABF196" s="22"/>
      <c r="ABG196" s="231"/>
      <c r="ABH196" s="22"/>
      <c r="ABI196" s="22"/>
      <c r="ABJ196" s="13"/>
      <c r="ABK196" s="51"/>
      <c r="ABL196" s="231"/>
      <c r="ABM196" s="231"/>
      <c r="ABN196" s="231"/>
      <c r="ABO196" s="22"/>
      <c r="ABP196" s="22"/>
      <c r="ABQ196" s="22"/>
      <c r="ABR196" s="231"/>
      <c r="ABS196" s="22"/>
      <c r="ABT196" s="22"/>
      <c r="ABU196" s="13"/>
      <c r="ABV196" s="51"/>
      <c r="ABW196" s="231"/>
      <c r="ABX196" s="231"/>
      <c r="ABY196" s="231"/>
      <c r="ABZ196" s="22"/>
      <c r="ACA196" s="22"/>
      <c r="ACB196" s="22"/>
      <c r="ACC196" s="231"/>
      <c r="ACD196" s="22"/>
      <c r="ACE196" s="22"/>
      <c r="ACF196" s="13"/>
      <c r="ACG196" s="51"/>
      <c r="ACH196" s="231"/>
      <c r="ACI196" s="231"/>
      <c r="ACJ196" s="231"/>
      <c r="ACK196" s="22"/>
      <c r="ACL196" s="22"/>
      <c r="ACM196" s="22"/>
      <c r="ACN196" s="231"/>
      <c r="ACO196" s="22"/>
      <c r="ACP196" s="22"/>
      <c r="ACQ196" s="13"/>
      <c r="ACR196" s="51"/>
      <c r="ACS196" s="231"/>
      <c r="ACT196" s="231"/>
      <c r="ACU196" s="231"/>
      <c r="ACV196" s="22"/>
      <c r="ACW196" s="22"/>
      <c r="ACX196" s="22"/>
      <c r="ACY196" s="231"/>
      <c r="ACZ196" s="22"/>
      <c r="ADA196" s="22"/>
      <c r="ADB196" s="13"/>
      <c r="ADC196" s="51"/>
      <c r="ADD196" s="231"/>
      <c r="ADE196" s="231"/>
      <c r="ADF196" s="231"/>
      <c r="ADG196" s="22"/>
      <c r="ADH196" s="22"/>
      <c r="ADI196" s="22"/>
      <c r="ADJ196" s="231"/>
      <c r="ADK196" s="22"/>
      <c r="ADL196" s="22"/>
      <c r="ADM196" s="13"/>
      <c r="ADN196" s="51"/>
      <c r="ADO196" s="231"/>
      <c r="ADP196" s="231"/>
      <c r="ADQ196" s="231"/>
      <c r="ADR196" s="22"/>
      <c r="ADS196" s="22"/>
      <c r="ADT196" s="22"/>
      <c r="ADU196" s="231"/>
      <c r="ADV196" s="22"/>
      <c r="ADW196" s="22"/>
      <c r="ADX196" s="13"/>
      <c r="ADY196" s="51"/>
      <c r="ADZ196" s="231"/>
      <c r="AEA196" s="231"/>
      <c r="AEB196" s="231"/>
      <c r="AEC196" s="22"/>
      <c r="AED196" s="22"/>
      <c r="AEE196" s="22"/>
      <c r="AEF196" s="231"/>
      <c r="AEG196" s="22"/>
      <c r="AEH196" s="22"/>
      <c r="AEI196" s="13"/>
      <c r="AEJ196" s="51"/>
      <c r="AEK196" s="231"/>
      <c r="AEL196" s="231"/>
      <c r="AEM196" s="231"/>
      <c r="AEN196" s="22"/>
      <c r="AEO196" s="22"/>
      <c r="AEP196" s="22"/>
      <c r="AEQ196" s="231"/>
      <c r="AER196" s="22"/>
      <c r="AES196" s="22"/>
      <c r="AET196" s="13"/>
      <c r="AEU196" s="51"/>
      <c r="AEV196" s="231"/>
      <c r="AEW196" s="231"/>
      <c r="AEX196" s="231"/>
      <c r="AEY196" s="22"/>
      <c r="AEZ196" s="22"/>
      <c r="AFA196" s="22"/>
      <c r="AFB196" s="231"/>
      <c r="AFC196" s="22"/>
      <c r="AFD196" s="22"/>
      <c r="AFE196" s="13"/>
      <c r="AFF196" s="51"/>
      <c r="AFG196" s="231"/>
      <c r="AFH196" s="231"/>
      <c r="AFI196" s="231"/>
      <c r="AFJ196" s="22"/>
      <c r="AFK196" s="22"/>
      <c r="AFL196" s="22"/>
      <c r="AFM196" s="231"/>
      <c r="AFN196" s="22"/>
      <c r="AFO196" s="22"/>
      <c r="AFP196" s="13"/>
      <c r="AFQ196" s="51"/>
      <c r="AFR196" s="231"/>
      <c r="AFS196" s="231"/>
      <c r="AFT196" s="231"/>
      <c r="AFU196" s="22"/>
      <c r="AFV196" s="22"/>
      <c r="AFW196" s="22"/>
      <c r="AFX196" s="231"/>
      <c r="AFY196" s="22"/>
      <c r="AFZ196" s="22"/>
      <c r="AGA196" s="13"/>
      <c r="AGB196" s="51"/>
      <c r="AGC196" s="231"/>
      <c r="AGD196" s="231"/>
      <c r="AGE196" s="231"/>
      <c r="AGF196" s="22"/>
      <c r="AGG196" s="22"/>
      <c r="AGH196" s="22"/>
      <c r="AGI196" s="231"/>
      <c r="AGJ196" s="22"/>
      <c r="AGK196" s="22"/>
      <c r="AGL196" s="13"/>
      <c r="AGM196" s="51"/>
      <c r="AGN196" s="231"/>
      <c r="AGO196" s="231"/>
      <c r="AGP196" s="231"/>
      <c r="AGQ196" s="22"/>
      <c r="AGR196" s="22"/>
      <c r="AGS196" s="22"/>
      <c r="AGT196" s="231"/>
      <c r="AGU196" s="22"/>
      <c r="AGV196" s="22"/>
      <c r="AGW196" s="13"/>
      <c r="AGX196" s="51"/>
      <c r="AGY196" s="231"/>
      <c r="AGZ196" s="231"/>
      <c r="AHA196" s="231"/>
      <c r="AHB196" s="22"/>
      <c r="AHC196" s="22"/>
      <c r="AHD196" s="22"/>
      <c r="AHE196" s="231"/>
      <c r="AHF196" s="22"/>
      <c r="AHG196" s="22"/>
      <c r="AHH196" s="13"/>
      <c r="AHI196" s="51"/>
      <c r="AHJ196" s="231"/>
      <c r="AHK196" s="231"/>
      <c r="AHL196" s="231"/>
      <c r="AHM196" s="22"/>
      <c r="AHN196" s="22"/>
      <c r="AHO196" s="22"/>
      <c r="AHP196" s="231"/>
      <c r="AHQ196" s="22"/>
      <c r="AHR196" s="22"/>
      <c r="AHS196" s="13"/>
      <c r="AHT196" s="51"/>
      <c r="AHU196" s="231"/>
      <c r="AHV196" s="231"/>
      <c r="AHW196" s="231"/>
      <c r="AHX196" s="22"/>
      <c r="AHY196" s="22"/>
      <c r="AHZ196" s="22"/>
      <c r="AIA196" s="231"/>
      <c r="AIB196" s="22"/>
      <c r="AIC196" s="22"/>
      <c r="AID196" s="13"/>
      <c r="AIE196" s="51"/>
      <c r="AIF196" s="231"/>
      <c r="AIG196" s="231"/>
      <c r="AIH196" s="231"/>
      <c r="AII196" s="22"/>
      <c r="AIJ196" s="22"/>
      <c r="AIK196" s="22"/>
      <c r="AIL196" s="231"/>
      <c r="AIM196" s="22"/>
      <c r="AIN196" s="22"/>
      <c r="AIO196" s="13"/>
      <c r="AIP196" s="51"/>
      <c r="AIQ196" s="231"/>
      <c r="AIR196" s="231"/>
      <c r="AIS196" s="231"/>
      <c r="AIT196" s="22"/>
      <c r="AIU196" s="22"/>
      <c r="AIV196" s="22"/>
      <c r="AIW196" s="231"/>
      <c r="AIX196" s="22"/>
      <c r="AIY196" s="22"/>
      <c r="AIZ196" s="13"/>
      <c r="AJA196" s="51"/>
      <c r="AJB196" s="231"/>
      <c r="AJC196" s="231"/>
      <c r="AJD196" s="231"/>
      <c r="AJE196" s="22"/>
      <c r="AJF196" s="22"/>
      <c r="AJG196" s="22"/>
      <c r="AJH196" s="231"/>
      <c r="AJI196" s="22"/>
      <c r="AJJ196" s="22"/>
      <c r="AJK196" s="13"/>
      <c r="AJL196" s="51"/>
      <c r="AJM196" s="231"/>
      <c r="AJN196" s="231"/>
      <c r="AJO196" s="231"/>
      <c r="AJP196" s="22"/>
      <c r="AJQ196" s="22"/>
      <c r="AJR196" s="22"/>
      <c r="AJS196" s="231"/>
      <c r="AJT196" s="22"/>
      <c r="AJU196" s="22"/>
      <c r="AJV196" s="13"/>
      <c r="AJW196" s="51"/>
      <c r="AJX196" s="231"/>
      <c r="AJY196" s="231"/>
      <c r="AJZ196" s="231"/>
      <c r="AKA196" s="22"/>
      <c r="AKB196" s="22"/>
      <c r="AKC196" s="22"/>
      <c r="AKD196" s="231"/>
      <c r="AKE196" s="22"/>
      <c r="AKF196" s="22"/>
      <c r="AKG196" s="13"/>
      <c r="AKH196" s="51"/>
      <c r="AKI196" s="231"/>
      <c r="AKJ196" s="231"/>
      <c r="AKK196" s="231"/>
      <c r="AKL196" s="22"/>
      <c r="AKM196" s="22"/>
      <c r="AKN196" s="22"/>
      <c r="AKO196" s="231"/>
      <c r="AKP196" s="22"/>
      <c r="AKQ196" s="22"/>
      <c r="AKR196" s="13"/>
      <c r="AKS196" s="51"/>
      <c r="AKT196" s="231"/>
      <c r="AKU196" s="231"/>
      <c r="AKV196" s="231"/>
      <c r="AKW196" s="22"/>
      <c r="AKX196" s="22"/>
      <c r="AKY196" s="22"/>
      <c r="AKZ196" s="231"/>
      <c r="ALA196" s="22"/>
      <c r="ALB196" s="22"/>
      <c r="ALC196" s="13"/>
      <c r="ALD196" s="51"/>
      <c r="ALE196" s="231"/>
      <c r="ALF196" s="231"/>
      <c r="ALG196" s="231"/>
      <c r="ALH196" s="22"/>
      <c r="ALI196" s="22"/>
      <c r="ALJ196" s="22"/>
      <c r="ALK196" s="231"/>
      <c r="ALL196" s="22"/>
      <c r="ALM196" s="22"/>
      <c r="ALN196" s="13"/>
      <c r="ALO196" s="51"/>
      <c r="ALP196" s="231"/>
      <c r="ALQ196" s="231"/>
      <c r="ALR196" s="231"/>
      <c r="ALS196" s="22"/>
      <c r="ALT196" s="22"/>
      <c r="ALU196" s="22"/>
      <c r="ALV196" s="231"/>
      <c r="ALW196" s="22"/>
      <c r="ALX196" s="22"/>
      <c r="ALY196" s="13"/>
      <c r="ALZ196" s="51"/>
      <c r="AMA196" s="231"/>
      <c r="AMB196" s="231"/>
      <c r="AMC196" s="231"/>
      <c r="AMD196" s="22"/>
      <c r="AME196" s="22"/>
      <c r="AMF196" s="22"/>
      <c r="AMG196" s="231"/>
      <c r="AMH196" s="22"/>
      <c r="AMI196" s="22"/>
      <c r="AMJ196" s="13"/>
      <c r="AMK196" s="51"/>
      <c r="AML196" s="231"/>
      <c r="AMM196" s="231"/>
      <c r="AMN196" s="231"/>
      <c r="AMO196" s="22"/>
      <c r="AMP196" s="22"/>
      <c r="AMQ196" s="22"/>
      <c r="AMR196" s="231"/>
      <c r="AMS196" s="22"/>
      <c r="AMT196" s="22"/>
      <c r="AMU196" s="13"/>
      <c r="AMV196" s="51"/>
      <c r="AMW196" s="231"/>
      <c r="AMX196" s="231"/>
      <c r="AMY196" s="231"/>
      <c r="AMZ196" s="22"/>
      <c r="ANA196" s="22"/>
      <c r="ANB196" s="22"/>
      <c r="ANC196" s="231"/>
      <c r="AND196" s="22"/>
      <c r="ANE196" s="22"/>
      <c r="ANF196" s="13"/>
      <c r="ANG196" s="51"/>
      <c r="ANH196" s="231"/>
      <c r="ANI196" s="231"/>
      <c r="ANJ196" s="231"/>
      <c r="ANK196" s="22"/>
      <c r="ANL196" s="22"/>
      <c r="ANM196" s="22"/>
      <c r="ANN196" s="231"/>
      <c r="ANO196" s="22"/>
      <c r="ANP196" s="22"/>
      <c r="ANQ196" s="13"/>
      <c r="ANR196" s="51"/>
      <c r="ANS196" s="231"/>
      <c r="ANT196" s="231"/>
      <c r="ANU196" s="231"/>
      <c r="ANV196" s="22"/>
      <c r="ANW196" s="22"/>
      <c r="ANX196" s="22"/>
      <c r="ANY196" s="231"/>
      <c r="ANZ196" s="22"/>
      <c r="AOA196" s="22"/>
      <c r="AOB196" s="13"/>
      <c r="AOC196" s="51"/>
      <c r="AOD196" s="231"/>
      <c r="AOE196" s="231"/>
      <c r="AOF196" s="231"/>
      <c r="AOG196" s="22"/>
      <c r="AOH196" s="22"/>
      <c r="AOI196" s="22"/>
      <c r="AOJ196" s="231"/>
      <c r="AOK196" s="22"/>
      <c r="AOL196" s="22"/>
      <c r="AOM196" s="13"/>
      <c r="AON196" s="51"/>
      <c r="AOO196" s="231"/>
      <c r="AOP196" s="231"/>
      <c r="AOQ196" s="231"/>
      <c r="AOR196" s="22"/>
      <c r="AOS196" s="22"/>
      <c r="AOT196" s="22"/>
      <c r="AOU196" s="231"/>
      <c r="AOV196" s="22"/>
      <c r="AOW196" s="22"/>
      <c r="AOX196" s="13"/>
      <c r="AOY196" s="51"/>
      <c r="AOZ196" s="231"/>
      <c r="APA196" s="231"/>
      <c r="APB196" s="231"/>
      <c r="APC196" s="22"/>
      <c r="APD196" s="22"/>
      <c r="APE196" s="22"/>
      <c r="APF196" s="231"/>
      <c r="APG196" s="22"/>
      <c r="APH196" s="22"/>
      <c r="API196" s="13"/>
      <c r="APJ196" s="51"/>
      <c r="APK196" s="231"/>
      <c r="APL196" s="231"/>
      <c r="APM196" s="231"/>
      <c r="APN196" s="22"/>
      <c r="APO196" s="22"/>
      <c r="APP196" s="22"/>
      <c r="APQ196" s="231"/>
      <c r="APR196" s="22"/>
      <c r="APS196" s="22"/>
      <c r="APT196" s="13"/>
      <c r="APU196" s="51"/>
      <c r="APV196" s="231"/>
      <c r="APW196" s="231"/>
      <c r="APX196" s="231"/>
      <c r="APY196" s="22"/>
      <c r="APZ196" s="22"/>
      <c r="AQA196" s="22"/>
      <c r="AQB196" s="231"/>
      <c r="AQC196" s="22"/>
      <c r="AQD196" s="22"/>
      <c r="AQE196" s="13"/>
      <c r="AQF196" s="51"/>
      <c r="AQG196" s="231"/>
      <c r="AQH196" s="231"/>
      <c r="AQI196" s="231"/>
      <c r="AQJ196" s="22"/>
      <c r="AQK196" s="22"/>
      <c r="AQL196" s="22"/>
      <c r="AQM196" s="231"/>
      <c r="AQN196" s="22"/>
      <c r="AQO196" s="22"/>
      <c r="AQP196" s="13"/>
      <c r="AQQ196" s="51"/>
      <c r="AQR196" s="231"/>
      <c r="AQS196" s="231"/>
      <c r="AQT196" s="231"/>
      <c r="AQU196" s="22"/>
      <c r="AQV196" s="22"/>
      <c r="AQW196" s="22"/>
      <c r="AQX196" s="231"/>
      <c r="AQY196" s="22"/>
      <c r="AQZ196" s="22"/>
      <c r="ARA196" s="13"/>
      <c r="ARB196" s="51"/>
      <c r="ARC196" s="231"/>
      <c r="ARD196" s="231"/>
      <c r="ARE196" s="231"/>
      <c r="ARF196" s="22"/>
      <c r="ARG196" s="22"/>
      <c r="ARH196" s="22"/>
      <c r="ARI196" s="231"/>
      <c r="ARJ196" s="22"/>
      <c r="ARK196" s="22"/>
      <c r="ARL196" s="13"/>
      <c r="ARM196" s="51"/>
      <c r="ARN196" s="231"/>
      <c r="ARO196" s="231"/>
      <c r="ARP196" s="231"/>
      <c r="ARQ196" s="22"/>
      <c r="ARR196" s="22"/>
      <c r="ARS196" s="22"/>
      <c r="ART196" s="231"/>
      <c r="ARU196" s="22"/>
      <c r="ARV196" s="22"/>
      <c r="ARW196" s="13"/>
      <c r="ARX196" s="51"/>
      <c r="ARY196" s="231"/>
      <c r="ARZ196" s="231"/>
      <c r="ASA196" s="231"/>
      <c r="ASB196" s="22"/>
      <c r="ASC196" s="22"/>
      <c r="ASD196" s="22"/>
      <c r="ASE196" s="231"/>
      <c r="ASF196" s="22"/>
      <c r="ASG196" s="22"/>
      <c r="ASH196" s="13"/>
      <c r="ASI196" s="51"/>
      <c r="ASJ196" s="231"/>
      <c r="ASK196" s="231"/>
      <c r="ASL196" s="231"/>
      <c r="ASM196" s="22"/>
      <c r="ASN196" s="22"/>
      <c r="ASO196" s="22"/>
      <c r="ASP196" s="231"/>
      <c r="ASQ196" s="22"/>
      <c r="ASR196" s="22"/>
      <c r="ASS196" s="13"/>
      <c r="AST196" s="51"/>
      <c r="ASU196" s="231"/>
      <c r="ASV196" s="231"/>
      <c r="ASW196" s="231"/>
      <c r="ASX196" s="22"/>
      <c r="ASY196" s="22"/>
      <c r="ASZ196" s="22"/>
      <c r="ATA196" s="231"/>
      <c r="ATB196" s="22"/>
      <c r="ATC196" s="22"/>
      <c r="ATD196" s="13"/>
      <c r="ATE196" s="51"/>
      <c r="ATF196" s="231"/>
      <c r="ATG196" s="231"/>
      <c r="ATH196" s="231"/>
      <c r="ATI196" s="22"/>
      <c r="ATJ196" s="22"/>
      <c r="ATK196" s="22"/>
      <c r="ATL196" s="231"/>
      <c r="ATM196" s="22"/>
      <c r="ATN196" s="22"/>
      <c r="ATO196" s="13"/>
      <c r="ATP196" s="51"/>
      <c r="ATQ196" s="231"/>
      <c r="ATR196" s="231"/>
      <c r="ATS196" s="231"/>
      <c r="ATT196" s="22"/>
      <c r="ATU196" s="22"/>
      <c r="ATV196" s="22"/>
      <c r="ATW196" s="231"/>
      <c r="ATX196" s="22"/>
      <c r="ATY196" s="22"/>
      <c r="ATZ196" s="13"/>
      <c r="AUA196" s="51"/>
      <c r="AUB196" s="231"/>
      <c r="AUC196" s="231"/>
      <c r="AUD196" s="231"/>
      <c r="AUE196" s="22"/>
      <c r="AUF196" s="22"/>
      <c r="AUG196" s="22"/>
      <c r="AUH196" s="231"/>
      <c r="AUI196" s="22"/>
      <c r="AUJ196" s="22"/>
      <c r="AUK196" s="13"/>
      <c r="AUL196" s="51"/>
      <c r="AUM196" s="231"/>
      <c r="AUN196" s="231"/>
      <c r="AUO196" s="231"/>
      <c r="AUP196" s="22"/>
      <c r="AUQ196" s="22"/>
      <c r="AUR196" s="22"/>
      <c r="AUS196" s="231"/>
      <c r="AUT196" s="22"/>
      <c r="AUU196" s="22"/>
      <c r="AUV196" s="13"/>
      <c r="AUW196" s="51"/>
      <c r="AUX196" s="231"/>
      <c r="AUY196" s="231"/>
      <c r="AUZ196" s="231"/>
      <c r="AVA196" s="22"/>
      <c r="AVB196" s="22"/>
      <c r="AVC196" s="22"/>
      <c r="AVD196" s="231"/>
      <c r="AVE196" s="22"/>
      <c r="AVF196" s="22"/>
      <c r="AVG196" s="13"/>
      <c r="AVH196" s="51"/>
      <c r="AVI196" s="231"/>
      <c r="AVJ196" s="231"/>
      <c r="AVK196" s="231"/>
      <c r="AVL196" s="22"/>
      <c r="AVM196" s="22"/>
      <c r="AVN196" s="22"/>
      <c r="AVO196" s="231"/>
      <c r="AVP196" s="22"/>
      <c r="AVQ196" s="22"/>
      <c r="AVR196" s="13"/>
      <c r="AVS196" s="51"/>
      <c r="AVT196" s="231"/>
      <c r="AVU196" s="231"/>
      <c r="AVV196" s="231"/>
      <c r="AVW196" s="22"/>
      <c r="AVX196" s="22"/>
      <c r="AVY196" s="22"/>
      <c r="AVZ196" s="231"/>
      <c r="AWA196" s="22"/>
      <c r="AWB196" s="22"/>
      <c r="AWC196" s="13"/>
      <c r="AWD196" s="51"/>
      <c r="AWE196" s="231"/>
      <c r="AWF196" s="231"/>
      <c r="AWG196" s="231"/>
      <c r="AWH196" s="22"/>
      <c r="AWI196" s="22"/>
      <c r="AWJ196" s="22"/>
      <c r="AWK196" s="231"/>
      <c r="AWL196" s="22"/>
      <c r="AWM196" s="22"/>
      <c r="AWN196" s="13"/>
      <c r="AWO196" s="51"/>
      <c r="AWP196" s="231"/>
      <c r="AWQ196" s="231"/>
      <c r="AWR196" s="231"/>
      <c r="AWS196" s="22"/>
      <c r="AWT196" s="22"/>
      <c r="AWU196" s="22"/>
      <c r="AWV196" s="231"/>
      <c r="AWW196" s="22"/>
      <c r="AWX196" s="22"/>
      <c r="AWY196" s="13"/>
      <c r="AWZ196" s="51"/>
      <c r="AXA196" s="231"/>
      <c r="AXB196" s="231"/>
      <c r="AXC196" s="231"/>
      <c r="AXD196" s="22"/>
      <c r="AXE196" s="22"/>
      <c r="AXF196" s="22"/>
      <c r="AXG196" s="231"/>
      <c r="AXH196" s="22"/>
      <c r="AXI196" s="22"/>
      <c r="AXJ196" s="13"/>
      <c r="AXK196" s="51"/>
      <c r="AXL196" s="231"/>
      <c r="AXM196" s="231"/>
      <c r="AXN196" s="231"/>
      <c r="AXO196" s="22"/>
      <c r="AXP196" s="22"/>
      <c r="AXQ196" s="22"/>
      <c r="AXR196" s="231"/>
      <c r="AXS196" s="22"/>
      <c r="AXT196" s="22"/>
      <c r="AXU196" s="13"/>
      <c r="AXV196" s="51"/>
      <c r="AXW196" s="231"/>
      <c r="AXX196" s="231"/>
      <c r="AXY196" s="231"/>
      <c r="AXZ196" s="22"/>
      <c r="AYA196" s="22"/>
      <c r="AYB196" s="22"/>
      <c r="AYC196" s="231"/>
      <c r="AYD196" s="22"/>
      <c r="AYE196" s="22"/>
      <c r="AYF196" s="13"/>
      <c r="AYG196" s="51"/>
      <c r="AYH196" s="231"/>
      <c r="AYI196" s="231"/>
      <c r="AYJ196" s="231"/>
      <c r="AYK196" s="22"/>
      <c r="AYL196" s="22"/>
      <c r="AYM196" s="22"/>
      <c r="AYN196" s="231"/>
      <c r="AYO196" s="22"/>
      <c r="AYP196" s="22"/>
      <c r="AYQ196" s="13"/>
      <c r="AYR196" s="51"/>
      <c r="AYS196" s="231"/>
      <c r="AYT196" s="231"/>
      <c r="AYU196" s="231"/>
      <c r="AYV196" s="22"/>
      <c r="AYW196" s="22"/>
      <c r="AYX196" s="22"/>
      <c r="AYY196" s="231"/>
      <c r="AYZ196" s="22"/>
      <c r="AZA196" s="22"/>
      <c r="AZB196" s="13"/>
      <c r="AZC196" s="51"/>
      <c r="AZD196" s="231"/>
      <c r="AZE196" s="231"/>
      <c r="AZF196" s="231"/>
      <c r="AZG196" s="22"/>
      <c r="AZH196" s="22"/>
      <c r="AZI196" s="22"/>
      <c r="AZJ196" s="231"/>
      <c r="AZK196" s="22"/>
      <c r="AZL196" s="22"/>
      <c r="AZM196" s="13"/>
      <c r="AZN196" s="51"/>
      <c r="AZO196" s="231"/>
      <c r="AZP196" s="231"/>
      <c r="AZQ196" s="231"/>
      <c r="AZR196" s="22"/>
      <c r="AZS196" s="22"/>
      <c r="AZT196" s="22"/>
      <c r="AZU196" s="231"/>
      <c r="AZV196" s="22"/>
      <c r="AZW196" s="22"/>
      <c r="AZX196" s="13"/>
      <c r="AZY196" s="51"/>
      <c r="AZZ196" s="231"/>
      <c r="BAA196" s="231"/>
      <c r="BAB196" s="231"/>
      <c r="BAC196" s="22"/>
      <c r="BAD196" s="22"/>
      <c r="BAE196" s="22"/>
      <c r="BAF196" s="231"/>
      <c r="BAG196" s="22"/>
      <c r="BAH196" s="22"/>
      <c r="BAI196" s="13"/>
      <c r="BAJ196" s="51"/>
      <c r="BAK196" s="231"/>
      <c r="BAL196" s="231"/>
      <c r="BAM196" s="231"/>
      <c r="BAN196" s="22"/>
      <c r="BAO196" s="22"/>
      <c r="BAP196" s="22"/>
      <c r="BAQ196" s="231"/>
      <c r="BAR196" s="22"/>
      <c r="BAS196" s="22"/>
      <c r="BAT196" s="13"/>
      <c r="BAU196" s="51"/>
      <c r="BAV196" s="231"/>
      <c r="BAW196" s="231"/>
      <c r="BAX196" s="231"/>
      <c r="BAY196" s="22"/>
      <c r="BAZ196" s="22"/>
      <c r="BBA196" s="22"/>
      <c r="BBB196" s="231"/>
      <c r="BBC196" s="22"/>
      <c r="BBD196" s="22"/>
      <c r="BBE196" s="13"/>
      <c r="BBF196" s="51"/>
      <c r="BBG196" s="231"/>
      <c r="BBH196" s="231"/>
      <c r="BBI196" s="231"/>
      <c r="BBJ196" s="22"/>
      <c r="BBK196" s="22"/>
      <c r="BBL196" s="22"/>
      <c r="BBM196" s="231"/>
      <c r="BBN196" s="22"/>
      <c r="BBO196" s="22"/>
      <c r="BBP196" s="13"/>
      <c r="BBQ196" s="51"/>
      <c r="BBR196" s="231"/>
      <c r="BBS196" s="231"/>
      <c r="BBT196" s="231"/>
      <c r="BBU196" s="22"/>
      <c r="BBV196" s="22"/>
      <c r="BBW196" s="22"/>
      <c r="BBX196" s="231"/>
      <c r="BBY196" s="22"/>
      <c r="BBZ196" s="22"/>
      <c r="BCA196" s="13"/>
      <c r="BCB196" s="51"/>
      <c r="BCC196" s="231"/>
      <c r="BCD196" s="231"/>
      <c r="BCE196" s="231"/>
      <c r="BCF196" s="22"/>
      <c r="BCG196" s="22"/>
      <c r="BCH196" s="22"/>
      <c r="BCI196" s="231"/>
      <c r="BCJ196" s="22"/>
      <c r="BCK196" s="22"/>
      <c r="BCL196" s="13"/>
      <c r="BCM196" s="51"/>
      <c r="BCN196" s="231"/>
      <c r="BCO196" s="231"/>
      <c r="BCP196" s="231"/>
      <c r="BCQ196" s="22"/>
      <c r="BCR196" s="22"/>
      <c r="BCS196" s="22"/>
      <c r="BCT196" s="231"/>
      <c r="BCU196" s="22"/>
      <c r="BCV196" s="22"/>
      <c r="BCW196" s="13"/>
      <c r="BCX196" s="51"/>
      <c r="BCY196" s="231"/>
      <c r="BCZ196" s="231"/>
      <c r="BDA196" s="231"/>
      <c r="BDB196" s="22"/>
      <c r="BDC196" s="22"/>
      <c r="BDD196" s="22"/>
      <c r="BDE196" s="231"/>
      <c r="BDF196" s="22"/>
      <c r="BDG196" s="22"/>
      <c r="BDH196" s="13"/>
      <c r="BDI196" s="51"/>
      <c r="BDJ196" s="231"/>
      <c r="BDK196" s="231"/>
      <c r="BDL196" s="231"/>
      <c r="BDM196" s="22"/>
      <c r="BDN196" s="22"/>
      <c r="BDO196" s="22"/>
      <c r="BDP196" s="231"/>
      <c r="BDQ196" s="22"/>
      <c r="BDR196" s="22"/>
      <c r="BDS196" s="13"/>
      <c r="BDT196" s="51"/>
      <c r="BDU196" s="231"/>
      <c r="BDV196" s="231"/>
      <c r="BDW196" s="231"/>
      <c r="BDX196" s="22"/>
      <c r="BDY196" s="22"/>
      <c r="BDZ196" s="22"/>
      <c r="BEA196" s="231"/>
      <c r="BEB196" s="22"/>
      <c r="BEC196" s="22"/>
      <c r="BED196" s="13"/>
      <c r="BEE196" s="51"/>
      <c r="BEF196" s="231"/>
      <c r="BEG196" s="231"/>
      <c r="BEH196" s="231"/>
      <c r="BEI196" s="22"/>
      <c r="BEJ196" s="22"/>
      <c r="BEK196" s="22"/>
      <c r="BEL196" s="231"/>
      <c r="BEM196" s="22"/>
      <c r="BEN196" s="22"/>
      <c r="BEO196" s="13"/>
      <c r="BEP196" s="51"/>
      <c r="BEQ196" s="231"/>
      <c r="BER196" s="231"/>
      <c r="BES196" s="231"/>
      <c r="BET196" s="22"/>
      <c r="BEU196" s="22"/>
      <c r="BEV196" s="22"/>
      <c r="BEW196" s="231"/>
      <c r="BEX196" s="22"/>
      <c r="BEY196" s="22"/>
      <c r="BEZ196" s="13"/>
      <c r="BFA196" s="51"/>
      <c r="BFB196" s="231"/>
      <c r="BFC196" s="231"/>
      <c r="BFD196" s="231"/>
      <c r="BFE196" s="22"/>
      <c r="BFF196" s="22"/>
      <c r="BFG196" s="22"/>
      <c r="BFH196" s="231"/>
      <c r="BFI196" s="22"/>
      <c r="BFJ196" s="22"/>
      <c r="BFK196" s="13"/>
      <c r="BFL196" s="51"/>
      <c r="BFM196" s="231"/>
      <c r="BFN196" s="231"/>
      <c r="BFO196" s="231"/>
      <c r="BFP196" s="22"/>
      <c r="BFQ196" s="22"/>
      <c r="BFR196" s="22"/>
      <c r="BFS196" s="231"/>
      <c r="BFT196" s="22"/>
      <c r="BFU196" s="22"/>
      <c r="BFV196" s="13"/>
      <c r="BFW196" s="51"/>
      <c r="BFX196" s="231"/>
      <c r="BFY196" s="231"/>
      <c r="BFZ196" s="231"/>
      <c r="BGA196" s="22"/>
      <c r="BGB196" s="22"/>
      <c r="BGC196" s="22"/>
      <c r="BGD196" s="231"/>
      <c r="BGE196" s="22"/>
      <c r="BGF196" s="22"/>
      <c r="BGG196" s="13"/>
      <c r="BGH196" s="51"/>
      <c r="BGI196" s="231"/>
      <c r="BGJ196" s="231"/>
      <c r="BGK196" s="231"/>
      <c r="BGL196" s="22"/>
      <c r="BGM196" s="22"/>
      <c r="BGN196" s="22"/>
      <c r="BGO196" s="231"/>
      <c r="BGP196" s="22"/>
      <c r="BGQ196" s="22"/>
      <c r="BGR196" s="13"/>
      <c r="BGS196" s="51"/>
      <c r="BGT196" s="231"/>
      <c r="BGU196" s="231"/>
      <c r="BGV196" s="231"/>
      <c r="BGW196" s="22"/>
      <c r="BGX196" s="22"/>
      <c r="BGY196" s="22"/>
      <c r="BGZ196" s="231"/>
      <c r="BHA196" s="22"/>
      <c r="BHB196" s="22"/>
      <c r="BHC196" s="13"/>
      <c r="BHD196" s="51"/>
      <c r="BHE196" s="231"/>
      <c r="BHF196" s="231"/>
      <c r="BHG196" s="231"/>
      <c r="BHH196" s="22"/>
      <c r="BHI196" s="22"/>
      <c r="BHJ196" s="22"/>
      <c r="BHK196" s="231"/>
      <c r="BHL196" s="22"/>
      <c r="BHM196" s="22"/>
      <c r="BHN196" s="13"/>
      <c r="BHO196" s="51"/>
      <c r="BHP196" s="231"/>
      <c r="BHQ196" s="231"/>
      <c r="BHR196" s="231"/>
      <c r="BHS196" s="22"/>
      <c r="BHT196" s="22"/>
      <c r="BHU196" s="22"/>
      <c r="BHV196" s="231"/>
      <c r="BHW196" s="22"/>
      <c r="BHX196" s="22"/>
      <c r="BHY196" s="13"/>
      <c r="BHZ196" s="51"/>
      <c r="BIA196" s="231"/>
      <c r="BIB196" s="231"/>
      <c r="BIC196" s="231"/>
      <c r="BID196" s="22"/>
      <c r="BIE196" s="22"/>
      <c r="BIF196" s="22"/>
      <c r="BIG196" s="231"/>
      <c r="BIH196" s="22"/>
      <c r="BII196" s="22"/>
      <c r="BIJ196" s="13"/>
      <c r="BIK196" s="51"/>
      <c r="BIL196" s="231"/>
      <c r="BIM196" s="231"/>
      <c r="BIN196" s="231"/>
      <c r="BIO196" s="22"/>
      <c r="BIP196" s="22"/>
      <c r="BIQ196" s="22"/>
      <c r="BIR196" s="231"/>
      <c r="BIS196" s="22"/>
      <c r="BIT196" s="22"/>
      <c r="BIU196" s="13"/>
      <c r="BIV196" s="51"/>
      <c r="BIW196" s="231"/>
      <c r="BIX196" s="231"/>
      <c r="BIY196" s="231"/>
      <c r="BIZ196" s="22"/>
      <c r="BJA196" s="22"/>
      <c r="BJB196" s="22"/>
      <c r="BJC196" s="231"/>
      <c r="BJD196" s="22"/>
      <c r="BJE196" s="22"/>
      <c r="BJF196" s="13"/>
      <c r="BJG196" s="51"/>
      <c r="BJH196" s="231"/>
      <c r="BJI196" s="231"/>
      <c r="BJJ196" s="231"/>
      <c r="BJK196" s="22"/>
      <c r="BJL196" s="22"/>
      <c r="BJM196" s="22"/>
      <c r="BJN196" s="231"/>
      <c r="BJO196" s="22"/>
      <c r="BJP196" s="22"/>
      <c r="BJQ196" s="13"/>
      <c r="BJR196" s="51"/>
      <c r="BJS196" s="231"/>
      <c r="BJT196" s="231"/>
      <c r="BJU196" s="231"/>
      <c r="BJV196" s="22"/>
      <c r="BJW196" s="22"/>
      <c r="BJX196" s="22"/>
      <c r="BJY196" s="231"/>
      <c r="BJZ196" s="22"/>
      <c r="BKA196" s="22"/>
      <c r="BKB196" s="13"/>
      <c r="BKC196" s="51"/>
      <c r="BKD196" s="231"/>
      <c r="BKE196" s="231"/>
      <c r="BKF196" s="231"/>
      <c r="BKG196" s="22"/>
      <c r="BKH196" s="22"/>
      <c r="BKI196" s="22"/>
      <c r="BKJ196" s="231"/>
      <c r="BKK196" s="22"/>
      <c r="BKL196" s="22"/>
      <c r="BKM196" s="13"/>
      <c r="BKN196" s="51"/>
      <c r="BKO196" s="231"/>
      <c r="BKP196" s="231"/>
      <c r="BKQ196" s="231"/>
      <c r="BKR196" s="22"/>
      <c r="BKS196" s="22"/>
      <c r="BKT196" s="22"/>
      <c r="BKU196" s="231"/>
      <c r="BKV196" s="22"/>
      <c r="BKW196" s="22"/>
      <c r="BKX196" s="13"/>
      <c r="BKY196" s="51"/>
      <c r="BKZ196" s="231"/>
      <c r="BLA196" s="231"/>
      <c r="BLB196" s="231"/>
      <c r="BLC196" s="22"/>
      <c r="BLD196" s="22"/>
      <c r="BLE196" s="22"/>
      <c r="BLF196" s="231"/>
      <c r="BLG196" s="22"/>
      <c r="BLH196" s="22"/>
      <c r="BLI196" s="13"/>
      <c r="BLJ196" s="51"/>
      <c r="BLK196" s="231"/>
      <c r="BLL196" s="231"/>
      <c r="BLM196" s="231"/>
      <c r="BLN196" s="22"/>
      <c r="BLO196" s="22"/>
      <c r="BLP196" s="22"/>
      <c r="BLQ196" s="231"/>
      <c r="BLR196" s="22"/>
      <c r="BLS196" s="22"/>
      <c r="BLT196" s="13"/>
      <c r="BLU196" s="51"/>
      <c r="BLV196" s="231"/>
      <c r="BLW196" s="231"/>
      <c r="BLX196" s="231"/>
      <c r="BLY196" s="22"/>
      <c r="BLZ196" s="22"/>
      <c r="BMA196" s="22"/>
      <c r="BMB196" s="231"/>
      <c r="BMC196" s="22"/>
      <c r="BMD196" s="22"/>
      <c r="BME196" s="13"/>
      <c r="BMF196" s="51"/>
      <c r="BMG196" s="231"/>
      <c r="BMH196" s="231"/>
      <c r="BMI196" s="231"/>
      <c r="BMJ196" s="22"/>
      <c r="BMK196" s="22"/>
      <c r="BML196" s="22"/>
      <c r="BMM196" s="231"/>
      <c r="BMN196" s="22"/>
      <c r="BMO196" s="22"/>
      <c r="BMP196" s="13"/>
      <c r="BMQ196" s="51"/>
      <c r="BMR196" s="231"/>
      <c r="BMS196" s="231"/>
      <c r="BMT196" s="231"/>
      <c r="BMU196" s="22"/>
      <c r="BMV196" s="22"/>
      <c r="BMW196" s="22"/>
      <c r="BMX196" s="231"/>
      <c r="BMY196" s="22"/>
      <c r="BMZ196" s="22"/>
      <c r="BNA196" s="13"/>
      <c r="BNB196" s="51"/>
      <c r="BNC196" s="231"/>
      <c r="BND196" s="231"/>
      <c r="BNE196" s="231"/>
      <c r="BNF196" s="22"/>
      <c r="BNG196" s="22"/>
      <c r="BNH196" s="22"/>
      <c r="BNI196" s="231"/>
      <c r="BNJ196" s="22"/>
      <c r="BNK196" s="22"/>
      <c r="BNL196" s="13"/>
      <c r="BNM196" s="51"/>
      <c r="BNN196" s="231"/>
      <c r="BNO196" s="231"/>
      <c r="BNP196" s="231"/>
      <c r="BNQ196" s="22"/>
      <c r="BNR196" s="22"/>
      <c r="BNS196" s="22"/>
      <c r="BNT196" s="231"/>
      <c r="BNU196" s="22"/>
      <c r="BNV196" s="22"/>
      <c r="BNW196" s="13"/>
      <c r="BNX196" s="51"/>
      <c r="BNY196" s="231"/>
      <c r="BNZ196" s="231"/>
      <c r="BOA196" s="231"/>
      <c r="BOB196" s="22"/>
      <c r="BOC196" s="22"/>
      <c r="BOD196" s="22"/>
      <c r="BOE196" s="231"/>
      <c r="BOF196" s="22"/>
      <c r="BOG196" s="22"/>
      <c r="BOH196" s="13"/>
      <c r="BOI196" s="51"/>
      <c r="BOJ196" s="231"/>
      <c r="BOK196" s="231"/>
      <c r="BOL196" s="231"/>
      <c r="BOM196" s="22"/>
      <c r="BON196" s="22"/>
      <c r="BOO196" s="22"/>
      <c r="BOP196" s="231"/>
      <c r="BOQ196" s="22"/>
      <c r="BOR196" s="22"/>
      <c r="BOS196" s="13"/>
      <c r="BOT196" s="51"/>
      <c r="BOU196" s="231"/>
      <c r="BOV196" s="231"/>
      <c r="BOW196" s="231"/>
      <c r="BOX196" s="22"/>
      <c r="BOY196" s="22"/>
      <c r="BOZ196" s="22"/>
      <c r="BPA196" s="231"/>
      <c r="BPB196" s="22"/>
      <c r="BPC196" s="22"/>
      <c r="BPD196" s="13"/>
      <c r="BPE196" s="51"/>
      <c r="BPF196" s="231"/>
      <c r="BPG196" s="231"/>
      <c r="BPH196" s="231"/>
      <c r="BPI196" s="22"/>
      <c r="BPJ196" s="22"/>
      <c r="BPK196" s="22"/>
      <c r="BPL196" s="231"/>
      <c r="BPM196" s="22"/>
      <c r="BPN196" s="22"/>
      <c r="BPO196" s="13"/>
      <c r="BPP196" s="51"/>
      <c r="BPQ196" s="231"/>
      <c r="BPR196" s="231"/>
      <c r="BPS196" s="231"/>
      <c r="BPT196" s="22"/>
      <c r="BPU196" s="22"/>
      <c r="BPV196" s="22"/>
      <c r="BPW196" s="231"/>
      <c r="BPX196" s="22"/>
      <c r="BPY196" s="22"/>
      <c r="BPZ196" s="13"/>
      <c r="BQA196" s="51"/>
      <c r="BQB196" s="231"/>
      <c r="BQC196" s="231"/>
      <c r="BQD196" s="231"/>
      <c r="BQE196" s="22"/>
      <c r="BQF196" s="22"/>
      <c r="BQG196" s="22"/>
      <c r="BQH196" s="231"/>
      <c r="BQI196" s="22"/>
      <c r="BQJ196" s="22"/>
      <c r="BQK196" s="13"/>
      <c r="BQL196" s="51"/>
      <c r="BQM196" s="231"/>
      <c r="BQN196" s="231"/>
      <c r="BQO196" s="231"/>
      <c r="BQP196" s="22"/>
      <c r="BQQ196" s="22"/>
      <c r="BQR196" s="22"/>
      <c r="BQS196" s="231"/>
      <c r="BQT196" s="22"/>
      <c r="BQU196" s="22"/>
      <c r="BQV196" s="13"/>
      <c r="BQW196" s="51"/>
      <c r="BQX196" s="231"/>
      <c r="BQY196" s="231"/>
      <c r="BQZ196" s="231"/>
      <c r="BRA196" s="22"/>
      <c r="BRB196" s="22"/>
      <c r="BRC196" s="22"/>
      <c r="BRD196" s="231"/>
      <c r="BRE196" s="22"/>
      <c r="BRF196" s="22"/>
      <c r="BRG196" s="13"/>
      <c r="BRH196" s="51"/>
      <c r="BRI196" s="231"/>
      <c r="BRJ196" s="231"/>
      <c r="BRK196" s="231"/>
      <c r="BRL196" s="22"/>
      <c r="BRM196" s="22"/>
      <c r="BRN196" s="22"/>
      <c r="BRO196" s="231"/>
      <c r="BRP196" s="22"/>
      <c r="BRQ196" s="22"/>
      <c r="BRR196" s="13"/>
      <c r="BRS196" s="51"/>
      <c r="BRT196" s="231"/>
      <c r="BRU196" s="231"/>
      <c r="BRV196" s="231"/>
      <c r="BRW196" s="22"/>
      <c r="BRX196" s="22"/>
      <c r="BRY196" s="22"/>
      <c r="BRZ196" s="231"/>
      <c r="BSA196" s="22"/>
      <c r="BSB196" s="22"/>
      <c r="BSC196" s="13"/>
      <c r="BSD196" s="51"/>
      <c r="BSE196" s="231"/>
      <c r="BSF196" s="231"/>
      <c r="BSG196" s="231"/>
      <c r="BSH196" s="22"/>
      <c r="BSI196" s="22"/>
      <c r="BSJ196" s="22"/>
      <c r="BSK196" s="231"/>
      <c r="BSL196" s="22"/>
      <c r="BSM196" s="22"/>
      <c r="BSN196" s="13"/>
      <c r="BSO196" s="51"/>
      <c r="BSP196" s="231"/>
      <c r="BSQ196" s="231"/>
      <c r="BSR196" s="231"/>
      <c r="BSS196" s="22"/>
      <c r="BST196" s="22"/>
      <c r="BSU196" s="22"/>
      <c r="BSV196" s="231"/>
      <c r="BSW196" s="22"/>
      <c r="BSX196" s="22"/>
      <c r="BSY196" s="13"/>
      <c r="BSZ196" s="51"/>
      <c r="BTA196" s="231"/>
      <c r="BTB196" s="231"/>
      <c r="BTC196" s="231"/>
      <c r="BTD196" s="22"/>
      <c r="BTE196" s="22"/>
      <c r="BTF196" s="22"/>
      <c r="BTG196" s="231"/>
      <c r="BTH196" s="22"/>
      <c r="BTI196" s="22"/>
      <c r="BTJ196" s="13"/>
      <c r="BTK196" s="51"/>
      <c r="BTL196" s="231"/>
      <c r="BTM196" s="231"/>
      <c r="BTN196" s="231"/>
      <c r="BTO196" s="22"/>
      <c r="BTP196" s="22"/>
      <c r="BTQ196" s="22"/>
      <c r="BTR196" s="231"/>
      <c r="BTS196" s="22"/>
      <c r="BTT196" s="22"/>
      <c r="BTU196" s="13"/>
      <c r="BTV196" s="51"/>
      <c r="BTW196" s="231"/>
      <c r="BTX196" s="231"/>
      <c r="BTY196" s="231"/>
      <c r="BTZ196" s="22"/>
      <c r="BUA196" s="22"/>
      <c r="BUB196" s="22"/>
      <c r="BUC196" s="231"/>
      <c r="BUD196" s="22"/>
      <c r="BUE196" s="22"/>
      <c r="BUF196" s="13"/>
      <c r="BUG196" s="51"/>
      <c r="BUH196" s="231"/>
      <c r="BUI196" s="231"/>
      <c r="BUJ196" s="231"/>
      <c r="BUK196" s="22"/>
      <c r="BUL196" s="22"/>
      <c r="BUM196" s="22"/>
      <c r="BUN196" s="231"/>
      <c r="BUO196" s="22"/>
      <c r="BUP196" s="22"/>
      <c r="BUQ196" s="13"/>
      <c r="BUR196" s="51"/>
      <c r="BUS196" s="231"/>
      <c r="BUT196" s="231"/>
      <c r="BUU196" s="231"/>
      <c r="BUV196" s="22"/>
      <c r="BUW196" s="22"/>
      <c r="BUX196" s="22"/>
      <c r="BUY196" s="231"/>
      <c r="BUZ196" s="22"/>
      <c r="BVA196" s="22"/>
      <c r="BVB196" s="13"/>
      <c r="BVC196" s="51"/>
      <c r="BVD196" s="231"/>
      <c r="BVE196" s="231"/>
      <c r="BVF196" s="231"/>
      <c r="BVG196" s="22"/>
      <c r="BVH196" s="22"/>
      <c r="BVI196" s="22"/>
      <c r="BVJ196" s="231"/>
      <c r="BVK196" s="22"/>
      <c r="BVL196" s="22"/>
      <c r="BVM196" s="13"/>
      <c r="BVN196" s="51"/>
      <c r="BVO196" s="231"/>
      <c r="BVP196" s="231"/>
      <c r="BVQ196" s="231"/>
      <c r="BVR196" s="22"/>
      <c r="BVS196" s="22"/>
      <c r="BVT196" s="22"/>
      <c r="BVU196" s="231"/>
      <c r="BVV196" s="22"/>
      <c r="BVW196" s="22"/>
      <c r="BVX196" s="13"/>
      <c r="BVY196" s="51"/>
      <c r="BVZ196" s="231"/>
      <c r="BWA196" s="231"/>
      <c r="BWB196" s="231"/>
      <c r="BWC196" s="22"/>
      <c r="BWD196" s="22"/>
      <c r="BWE196" s="22"/>
      <c r="BWF196" s="231"/>
      <c r="BWG196" s="22"/>
      <c r="BWH196" s="22"/>
      <c r="BWI196" s="13"/>
      <c r="BWJ196" s="51"/>
      <c r="BWK196" s="231"/>
      <c r="BWL196" s="231"/>
      <c r="BWM196" s="231"/>
      <c r="BWN196" s="22"/>
      <c r="BWO196" s="22"/>
      <c r="BWP196" s="22"/>
      <c r="BWQ196" s="231"/>
      <c r="BWR196" s="22"/>
      <c r="BWS196" s="22"/>
      <c r="BWT196" s="13"/>
      <c r="BWU196" s="51"/>
      <c r="BWV196" s="231"/>
      <c r="BWW196" s="231"/>
      <c r="BWX196" s="231"/>
      <c r="BWY196" s="22"/>
      <c r="BWZ196" s="22"/>
      <c r="BXA196" s="22"/>
      <c r="BXB196" s="231"/>
      <c r="BXC196" s="22"/>
      <c r="BXD196" s="22"/>
      <c r="BXE196" s="13"/>
      <c r="BXF196" s="51"/>
      <c r="BXG196" s="231"/>
      <c r="BXH196" s="231"/>
      <c r="BXI196" s="231"/>
      <c r="BXJ196" s="22"/>
      <c r="BXK196" s="22"/>
      <c r="BXL196" s="22"/>
      <c r="BXM196" s="231"/>
      <c r="BXN196" s="22"/>
      <c r="BXO196" s="22"/>
      <c r="BXP196" s="13"/>
      <c r="BXQ196" s="51"/>
      <c r="BXR196" s="231"/>
      <c r="BXS196" s="231"/>
      <c r="BXT196" s="231"/>
      <c r="BXU196" s="22"/>
      <c r="BXV196" s="22"/>
      <c r="BXW196" s="22"/>
      <c r="BXX196" s="231"/>
      <c r="BXY196" s="22"/>
      <c r="BXZ196" s="22"/>
      <c r="BYA196" s="13"/>
      <c r="BYB196" s="51"/>
      <c r="BYC196" s="231"/>
      <c r="BYD196" s="231"/>
      <c r="BYE196" s="231"/>
      <c r="BYF196" s="22"/>
      <c r="BYG196" s="22"/>
      <c r="BYH196" s="22"/>
      <c r="BYI196" s="231"/>
      <c r="BYJ196" s="22"/>
      <c r="BYK196" s="22"/>
      <c r="BYL196" s="13"/>
      <c r="BYM196" s="51"/>
      <c r="BYN196" s="231"/>
      <c r="BYO196" s="231"/>
      <c r="BYP196" s="231"/>
      <c r="BYQ196" s="22"/>
      <c r="BYR196" s="22"/>
      <c r="BYS196" s="22"/>
      <c r="BYT196" s="231"/>
      <c r="BYU196" s="22"/>
      <c r="BYV196" s="22"/>
      <c r="BYW196" s="13"/>
      <c r="BYX196" s="51"/>
      <c r="BYY196" s="231"/>
      <c r="BYZ196" s="231"/>
      <c r="BZA196" s="231"/>
      <c r="BZB196" s="22"/>
      <c r="BZC196" s="22"/>
      <c r="BZD196" s="22"/>
      <c r="BZE196" s="231"/>
      <c r="BZF196" s="22"/>
      <c r="BZG196" s="22"/>
      <c r="BZH196" s="13"/>
      <c r="BZI196" s="51"/>
      <c r="BZJ196" s="231"/>
      <c r="BZK196" s="231"/>
      <c r="BZL196" s="231"/>
      <c r="BZM196" s="22"/>
      <c r="BZN196" s="22"/>
      <c r="BZO196" s="22"/>
      <c r="BZP196" s="231"/>
      <c r="BZQ196" s="22"/>
      <c r="BZR196" s="22"/>
      <c r="BZS196" s="13"/>
      <c r="BZT196" s="51"/>
      <c r="BZU196" s="231"/>
      <c r="BZV196" s="231"/>
      <c r="BZW196" s="231"/>
      <c r="BZX196" s="22"/>
      <c r="BZY196" s="22"/>
      <c r="BZZ196" s="22"/>
      <c r="CAA196" s="231"/>
      <c r="CAB196" s="22"/>
      <c r="CAC196" s="22"/>
      <c r="CAD196" s="13"/>
      <c r="CAE196" s="51"/>
      <c r="CAF196" s="231"/>
      <c r="CAG196" s="231"/>
      <c r="CAH196" s="231"/>
      <c r="CAI196" s="22"/>
      <c r="CAJ196" s="22"/>
      <c r="CAK196" s="22"/>
      <c r="CAL196" s="231"/>
      <c r="CAM196" s="22"/>
      <c r="CAN196" s="22"/>
      <c r="CAO196" s="13"/>
      <c r="CAP196" s="51"/>
      <c r="CAQ196" s="231"/>
      <c r="CAR196" s="231"/>
      <c r="CAS196" s="231"/>
      <c r="CAT196" s="22"/>
      <c r="CAU196" s="22"/>
      <c r="CAV196" s="22"/>
      <c r="CAW196" s="231"/>
      <c r="CAX196" s="22"/>
      <c r="CAY196" s="22"/>
      <c r="CAZ196" s="13"/>
      <c r="CBA196" s="51"/>
      <c r="CBB196" s="231"/>
      <c r="CBC196" s="231"/>
      <c r="CBD196" s="231"/>
      <c r="CBE196" s="22"/>
      <c r="CBF196" s="22"/>
      <c r="CBG196" s="22"/>
      <c r="CBH196" s="231"/>
      <c r="CBI196" s="22"/>
      <c r="CBJ196" s="22"/>
      <c r="CBK196" s="13"/>
      <c r="CBL196" s="51"/>
      <c r="CBM196" s="231"/>
      <c r="CBN196" s="231"/>
      <c r="CBO196" s="231"/>
      <c r="CBP196" s="22"/>
      <c r="CBQ196" s="22"/>
      <c r="CBR196" s="22"/>
      <c r="CBS196" s="231"/>
      <c r="CBT196" s="22"/>
      <c r="CBU196" s="22"/>
      <c r="CBV196" s="13"/>
      <c r="CBW196" s="51"/>
      <c r="CBX196" s="231"/>
      <c r="CBY196" s="231"/>
      <c r="CBZ196" s="231"/>
      <c r="CCA196" s="22"/>
      <c r="CCB196" s="22"/>
      <c r="CCC196" s="22"/>
      <c r="CCD196" s="231"/>
      <c r="CCE196" s="22"/>
      <c r="CCF196" s="22"/>
      <c r="CCG196" s="13"/>
      <c r="CCH196" s="51"/>
      <c r="CCI196" s="231"/>
      <c r="CCJ196" s="231"/>
      <c r="CCK196" s="231"/>
      <c r="CCL196" s="22"/>
      <c r="CCM196" s="22"/>
      <c r="CCN196" s="22"/>
      <c r="CCO196" s="231"/>
      <c r="CCP196" s="22"/>
      <c r="CCQ196" s="22"/>
      <c r="CCR196" s="13"/>
      <c r="CCS196" s="51"/>
      <c r="CCT196" s="231"/>
      <c r="CCU196" s="231"/>
      <c r="CCV196" s="231"/>
      <c r="CCW196" s="22"/>
      <c r="CCX196" s="22"/>
      <c r="CCY196" s="22"/>
      <c r="CCZ196" s="231"/>
      <c r="CDA196" s="22"/>
      <c r="CDB196" s="22"/>
      <c r="CDC196" s="13"/>
      <c r="CDD196" s="51"/>
      <c r="CDE196" s="231"/>
      <c r="CDF196" s="231"/>
      <c r="CDG196" s="231"/>
      <c r="CDH196" s="22"/>
      <c r="CDI196" s="22"/>
      <c r="CDJ196" s="22"/>
      <c r="CDK196" s="231"/>
      <c r="CDL196" s="22"/>
      <c r="CDM196" s="22"/>
      <c r="CDN196" s="13"/>
      <c r="CDO196" s="51"/>
      <c r="CDP196" s="231"/>
      <c r="CDQ196" s="231"/>
      <c r="CDR196" s="231"/>
      <c r="CDS196" s="22"/>
      <c r="CDT196" s="22"/>
      <c r="CDU196" s="22"/>
      <c r="CDV196" s="231"/>
      <c r="CDW196" s="22"/>
      <c r="CDX196" s="22"/>
      <c r="CDY196" s="13"/>
      <c r="CDZ196" s="51"/>
      <c r="CEA196" s="231"/>
      <c r="CEB196" s="231"/>
      <c r="CEC196" s="231"/>
      <c r="CED196" s="22"/>
      <c r="CEE196" s="22"/>
      <c r="CEF196" s="22"/>
      <c r="CEG196" s="231"/>
      <c r="CEH196" s="22"/>
      <c r="CEI196" s="22"/>
      <c r="CEJ196" s="13"/>
      <c r="CEK196" s="51"/>
      <c r="CEL196" s="231"/>
      <c r="CEM196" s="231"/>
      <c r="CEN196" s="231"/>
      <c r="CEO196" s="22"/>
      <c r="CEP196" s="22"/>
      <c r="CEQ196" s="22"/>
      <c r="CER196" s="231"/>
      <c r="CES196" s="22"/>
      <c r="CET196" s="22"/>
      <c r="CEU196" s="13"/>
      <c r="CEV196" s="51"/>
      <c r="CEW196" s="231"/>
      <c r="CEX196" s="231"/>
      <c r="CEY196" s="231"/>
      <c r="CEZ196" s="22"/>
      <c r="CFA196" s="22"/>
      <c r="CFB196" s="22"/>
      <c r="CFC196" s="231"/>
      <c r="CFD196" s="22"/>
      <c r="CFE196" s="22"/>
      <c r="CFF196" s="13"/>
      <c r="CFG196" s="51"/>
      <c r="CFH196" s="231"/>
      <c r="CFI196" s="231"/>
      <c r="CFJ196" s="231"/>
      <c r="CFK196" s="22"/>
      <c r="CFL196" s="22"/>
      <c r="CFM196" s="22"/>
      <c r="CFN196" s="231"/>
      <c r="CFO196" s="22"/>
      <c r="CFP196" s="22"/>
      <c r="CFQ196" s="13"/>
      <c r="CFR196" s="51"/>
      <c r="CFS196" s="231"/>
      <c r="CFT196" s="231"/>
      <c r="CFU196" s="231"/>
      <c r="CFV196" s="22"/>
      <c r="CFW196" s="22"/>
      <c r="CFX196" s="22"/>
      <c r="CFY196" s="231"/>
      <c r="CFZ196" s="22"/>
      <c r="CGA196" s="22"/>
      <c r="CGB196" s="13"/>
      <c r="CGC196" s="51"/>
      <c r="CGD196" s="231"/>
      <c r="CGE196" s="231"/>
      <c r="CGF196" s="231"/>
      <c r="CGG196" s="22"/>
      <c r="CGH196" s="22"/>
      <c r="CGI196" s="22"/>
      <c r="CGJ196" s="231"/>
      <c r="CGK196" s="22"/>
      <c r="CGL196" s="22"/>
      <c r="CGM196" s="13"/>
      <c r="CGN196" s="51"/>
      <c r="CGO196" s="231"/>
      <c r="CGP196" s="231"/>
      <c r="CGQ196" s="231"/>
      <c r="CGR196" s="22"/>
      <c r="CGS196" s="22"/>
      <c r="CGT196" s="22"/>
      <c r="CGU196" s="231"/>
      <c r="CGV196" s="22"/>
      <c r="CGW196" s="22"/>
      <c r="CGX196" s="13"/>
      <c r="CGY196" s="51"/>
      <c r="CGZ196" s="231"/>
      <c r="CHA196" s="231"/>
      <c r="CHB196" s="231"/>
      <c r="CHC196" s="22"/>
      <c r="CHD196" s="22"/>
      <c r="CHE196" s="22"/>
      <c r="CHF196" s="231"/>
      <c r="CHG196" s="22"/>
      <c r="CHH196" s="22"/>
      <c r="CHI196" s="13"/>
      <c r="CHJ196" s="51"/>
      <c r="CHK196" s="231"/>
      <c r="CHL196" s="231"/>
      <c r="CHM196" s="231"/>
      <c r="CHN196" s="22"/>
      <c r="CHO196" s="22"/>
      <c r="CHP196" s="22"/>
      <c r="CHQ196" s="231"/>
      <c r="CHR196" s="22"/>
      <c r="CHS196" s="22"/>
      <c r="CHT196" s="13"/>
      <c r="CHU196" s="51"/>
      <c r="CHV196" s="231"/>
      <c r="CHW196" s="231"/>
      <c r="CHX196" s="231"/>
      <c r="CHY196" s="22"/>
      <c r="CHZ196" s="22"/>
      <c r="CIA196" s="22"/>
      <c r="CIB196" s="231"/>
      <c r="CIC196" s="22"/>
      <c r="CID196" s="22"/>
      <c r="CIE196" s="13"/>
      <c r="CIF196" s="51"/>
      <c r="CIG196" s="231"/>
      <c r="CIH196" s="231"/>
      <c r="CII196" s="231"/>
      <c r="CIJ196" s="22"/>
      <c r="CIK196" s="22"/>
      <c r="CIL196" s="22"/>
      <c r="CIM196" s="231"/>
      <c r="CIN196" s="22"/>
      <c r="CIO196" s="22"/>
      <c r="CIP196" s="13"/>
      <c r="CIQ196" s="51"/>
      <c r="CIR196" s="231"/>
      <c r="CIS196" s="231"/>
      <c r="CIT196" s="231"/>
      <c r="CIU196" s="22"/>
      <c r="CIV196" s="22"/>
      <c r="CIW196" s="22"/>
      <c r="CIX196" s="231"/>
      <c r="CIY196" s="22"/>
      <c r="CIZ196" s="22"/>
      <c r="CJA196" s="13"/>
      <c r="CJB196" s="51"/>
      <c r="CJC196" s="231"/>
      <c r="CJD196" s="231"/>
      <c r="CJE196" s="231"/>
      <c r="CJF196" s="22"/>
      <c r="CJG196" s="22"/>
      <c r="CJH196" s="22"/>
      <c r="CJI196" s="231"/>
      <c r="CJJ196" s="22"/>
      <c r="CJK196" s="22"/>
      <c r="CJL196" s="13"/>
      <c r="CJM196" s="51"/>
      <c r="CJN196" s="231"/>
      <c r="CJO196" s="231"/>
      <c r="CJP196" s="231"/>
      <c r="CJQ196" s="22"/>
      <c r="CJR196" s="22"/>
      <c r="CJS196" s="22"/>
      <c r="CJT196" s="231"/>
      <c r="CJU196" s="22"/>
      <c r="CJV196" s="22"/>
      <c r="CJW196" s="13"/>
      <c r="CJX196" s="51"/>
      <c r="CJY196" s="231"/>
      <c r="CJZ196" s="231"/>
      <c r="CKA196" s="231"/>
      <c r="CKB196" s="22"/>
      <c r="CKC196" s="22"/>
      <c r="CKD196" s="22"/>
      <c r="CKE196" s="231"/>
      <c r="CKF196" s="22"/>
      <c r="CKG196" s="22"/>
      <c r="CKH196" s="13"/>
      <c r="CKI196" s="51"/>
      <c r="CKJ196" s="231"/>
      <c r="CKK196" s="231"/>
      <c r="CKL196" s="231"/>
      <c r="CKM196" s="22"/>
      <c r="CKN196" s="22"/>
      <c r="CKO196" s="22"/>
      <c r="CKP196" s="231"/>
      <c r="CKQ196" s="22"/>
      <c r="CKR196" s="22"/>
      <c r="CKS196" s="13"/>
      <c r="CKT196" s="51"/>
      <c r="CKU196" s="231"/>
      <c r="CKV196" s="231"/>
      <c r="CKW196" s="231"/>
      <c r="CKX196" s="22"/>
      <c r="CKY196" s="22"/>
      <c r="CKZ196" s="22"/>
      <c r="CLA196" s="231"/>
      <c r="CLB196" s="22"/>
      <c r="CLC196" s="22"/>
      <c r="CLD196" s="13"/>
      <c r="CLE196" s="51"/>
      <c r="CLF196" s="231"/>
      <c r="CLG196" s="231"/>
      <c r="CLH196" s="231"/>
      <c r="CLI196" s="22"/>
      <c r="CLJ196" s="22"/>
      <c r="CLK196" s="22"/>
      <c r="CLL196" s="231"/>
      <c r="CLM196" s="22"/>
      <c r="CLN196" s="22"/>
      <c r="CLO196" s="13"/>
      <c r="CLP196" s="51"/>
      <c r="CLQ196" s="231"/>
      <c r="CLR196" s="231"/>
      <c r="CLS196" s="231"/>
      <c r="CLT196" s="22"/>
      <c r="CLU196" s="22"/>
      <c r="CLV196" s="22"/>
      <c r="CLW196" s="231"/>
      <c r="CLX196" s="22"/>
      <c r="CLY196" s="22"/>
      <c r="CLZ196" s="13"/>
      <c r="CMA196" s="51"/>
      <c r="CMB196" s="231"/>
      <c r="CMC196" s="231"/>
      <c r="CMD196" s="231"/>
      <c r="CME196" s="22"/>
      <c r="CMF196" s="22"/>
      <c r="CMG196" s="22"/>
      <c r="CMH196" s="231"/>
      <c r="CMI196" s="22"/>
      <c r="CMJ196" s="22"/>
      <c r="CMK196" s="13"/>
      <c r="CML196" s="51"/>
      <c r="CMM196" s="231"/>
      <c r="CMN196" s="231"/>
      <c r="CMO196" s="231"/>
      <c r="CMP196" s="22"/>
      <c r="CMQ196" s="22"/>
      <c r="CMR196" s="22"/>
      <c r="CMS196" s="231"/>
      <c r="CMT196" s="22"/>
      <c r="CMU196" s="22"/>
      <c r="CMV196" s="13"/>
      <c r="CMW196" s="51"/>
      <c r="CMX196" s="231"/>
      <c r="CMY196" s="231"/>
      <c r="CMZ196" s="231"/>
      <c r="CNA196" s="22"/>
      <c r="CNB196" s="22"/>
      <c r="CNC196" s="22"/>
      <c r="CND196" s="231"/>
      <c r="CNE196" s="22"/>
      <c r="CNF196" s="22"/>
      <c r="CNG196" s="13"/>
      <c r="CNH196" s="51"/>
      <c r="CNI196" s="231"/>
      <c r="CNJ196" s="231"/>
      <c r="CNK196" s="231"/>
      <c r="CNL196" s="22"/>
      <c r="CNM196" s="22"/>
      <c r="CNN196" s="22"/>
      <c r="CNO196" s="231"/>
      <c r="CNP196" s="22"/>
      <c r="CNQ196" s="22"/>
      <c r="CNR196" s="13"/>
      <c r="CNS196" s="51"/>
      <c r="CNT196" s="231"/>
      <c r="CNU196" s="231"/>
      <c r="CNV196" s="231"/>
      <c r="CNW196" s="22"/>
      <c r="CNX196" s="22"/>
      <c r="CNY196" s="22"/>
      <c r="CNZ196" s="231"/>
      <c r="COA196" s="22"/>
      <c r="COB196" s="22"/>
      <c r="COC196" s="13"/>
      <c r="COD196" s="51"/>
      <c r="COE196" s="231"/>
      <c r="COF196" s="231"/>
      <c r="COG196" s="231"/>
      <c r="COH196" s="22"/>
      <c r="COI196" s="22"/>
      <c r="COJ196" s="22"/>
      <c r="COK196" s="231"/>
      <c r="COL196" s="22"/>
      <c r="COM196" s="22"/>
      <c r="CON196" s="13"/>
      <c r="COO196" s="51"/>
      <c r="COP196" s="231"/>
      <c r="COQ196" s="231"/>
      <c r="COR196" s="231"/>
      <c r="COS196" s="22"/>
      <c r="COT196" s="22"/>
      <c r="COU196" s="22"/>
      <c r="COV196" s="231"/>
      <c r="COW196" s="22"/>
      <c r="COX196" s="22"/>
      <c r="COY196" s="13"/>
      <c r="COZ196" s="51"/>
      <c r="CPA196" s="231"/>
      <c r="CPB196" s="231"/>
      <c r="CPC196" s="231"/>
      <c r="CPD196" s="22"/>
      <c r="CPE196" s="22"/>
      <c r="CPF196" s="22"/>
      <c r="CPG196" s="231"/>
      <c r="CPH196" s="22"/>
      <c r="CPI196" s="22"/>
      <c r="CPJ196" s="13"/>
      <c r="CPK196" s="51"/>
      <c r="CPL196" s="231"/>
      <c r="CPM196" s="231"/>
      <c r="CPN196" s="231"/>
      <c r="CPO196" s="22"/>
      <c r="CPP196" s="22"/>
      <c r="CPQ196" s="22"/>
      <c r="CPR196" s="231"/>
      <c r="CPS196" s="22"/>
      <c r="CPT196" s="22"/>
      <c r="CPU196" s="13"/>
      <c r="CPV196" s="51"/>
      <c r="CPW196" s="231"/>
      <c r="CPX196" s="231"/>
      <c r="CPY196" s="231"/>
      <c r="CPZ196" s="22"/>
      <c r="CQA196" s="22"/>
      <c r="CQB196" s="22"/>
      <c r="CQC196" s="231"/>
      <c r="CQD196" s="22"/>
      <c r="CQE196" s="22"/>
      <c r="CQF196" s="13"/>
      <c r="CQG196" s="51"/>
      <c r="CQH196" s="231"/>
      <c r="CQI196" s="231"/>
      <c r="CQJ196" s="231"/>
      <c r="CQK196" s="22"/>
      <c r="CQL196" s="22"/>
      <c r="CQM196" s="22"/>
      <c r="CQN196" s="231"/>
      <c r="CQO196" s="22"/>
      <c r="CQP196" s="22"/>
      <c r="CQQ196" s="13"/>
      <c r="CQR196" s="51"/>
      <c r="CQS196" s="231"/>
      <c r="CQT196" s="231"/>
      <c r="CQU196" s="231"/>
      <c r="CQV196" s="22"/>
      <c r="CQW196" s="22"/>
      <c r="CQX196" s="22"/>
      <c r="CQY196" s="231"/>
      <c r="CQZ196" s="22"/>
      <c r="CRA196" s="22"/>
      <c r="CRB196" s="13"/>
      <c r="CRC196" s="51"/>
      <c r="CRD196" s="231"/>
      <c r="CRE196" s="231"/>
      <c r="CRF196" s="231"/>
      <c r="CRG196" s="22"/>
      <c r="CRH196" s="22"/>
      <c r="CRI196" s="22"/>
      <c r="CRJ196" s="231"/>
      <c r="CRK196" s="22"/>
      <c r="CRL196" s="22"/>
      <c r="CRM196" s="13"/>
      <c r="CRN196" s="51"/>
      <c r="CRO196" s="231"/>
      <c r="CRP196" s="231"/>
      <c r="CRQ196" s="231"/>
      <c r="CRR196" s="22"/>
      <c r="CRS196" s="22"/>
      <c r="CRT196" s="22"/>
      <c r="CRU196" s="231"/>
      <c r="CRV196" s="22"/>
      <c r="CRW196" s="22"/>
      <c r="CRX196" s="13"/>
      <c r="CRY196" s="51"/>
      <c r="CRZ196" s="231"/>
      <c r="CSA196" s="231"/>
      <c r="CSB196" s="231"/>
      <c r="CSC196" s="22"/>
      <c r="CSD196" s="22"/>
      <c r="CSE196" s="22"/>
      <c r="CSF196" s="231"/>
      <c r="CSG196" s="22"/>
      <c r="CSH196" s="22"/>
      <c r="CSI196" s="13"/>
      <c r="CSJ196" s="51"/>
      <c r="CSK196" s="231"/>
      <c r="CSL196" s="231"/>
      <c r="CSM196" s="231"/>
      <c r="CSN196" s="22"/>
      <c r="CSO196" s="22"/>
      <c r="CSP196" s="22"/>
      <c r="CSQ196" s="231"/>
      <c r="CSR196" s="22"/>
      <c r="CSS196" s="22"/>
      <c r="CST196" s="13"/>
      <c r="CSU196" s="51"/>
      <c r="CSV196" s="231"/>
      <c r="CSW196" s="231"/>
      <c r="CSX196" s="231"/>
      <c r="CSY196" s="22"/>
      <c r="CSZ196" s="22"/>
      <c r="CTA196" s="22"/>
      <c r="CTB196" s="231"/>
      <c r="CTC196" s="22"/>
      <c r="CTD196" s="22"/>
      <c r="CTE196" s="13"/>
      <c r="CTF196" s="51"/>
      <c r="CTG196" s="231"/>
      <c r="CTH196" s="231"/>
      <c r="CTI196" s="231"/>
      <c r="CTJ196" s="22"/>
      <c r="CTK196" s="22"/>
      <c r="CTL196" s="22"/>
      <c r="CTM196" s="231"/>
      <c r="CTN196" s="22"/>
      <c r="CTO196" s="22"/>
      <c r="CTP196" s="13"/>
      <c r="CTQ196" s="51"/>
      <c r="CTR196" s="231"/>
      <c r="CTS196" s="231"/>
      <c r="CTT196" s="231"/>
      <c r="CTU196" s="22"/>
      <c r="CTV196" s="22"/>
      <c r="CTW196" s="22"/>
      <c r="CTX196" s="231"/>
      <c r="CTY196" s="22"/>
      <c r="CTZ196" s="22"/>
      <c r="CUA196" s="13"/>
      <c r="CUB196" s="51"/>
      <c r="CUC196" s="231"/>
      <c r="CUD196" s="231"/>
      <c r="CUE196" s="231"/>
      <c r="CUF196" s="22"/>
      <c r="CUG196" s="22"/>
      <c r="CUH196" s="22"/>
      <c r="CUI196" s="231"/>
      <c r="CUJ196" s="22"/>
      <c r="CUK196" s="22"/>
      <c r="CUL196" s="13"/>
      <c r="CUM196" s="51"/>
      <c r="CUN196" s="231"/>
      <c r="CUO196" s="231"/>
      <c r="CUP196" s="231"/>
      <c r="CUQ196" s="22"/>
      <c r="CUR196" s="22"/>
      <c r="CUS196" s="22"/>
      <c r="CUT196" s="231"/>
      <c r="CUU196" s="22"/>
      <c r="CUV196" s="22"/>
      <c r="CUW196" s="13"/>
      <c r="CUX196" s="51"/>
      <c r="CUY196" s="231"/>
      <c r="CUZ196" s="231"/>
      <c r="CVA196" s="231"/>
      <c r="CVB196" s="22"/>
      <c r="CVC196" s="22"/>
      <c r="CVD196" s="22"/>
      <c r="CVE196" s="231"/>
      <c r="CVF196" s="22"/>
      <c r="CVG196" s="22"/>
      <c r="CVH196" s="13"/>
      <c r="CVI196" s="51"/>
      <c r="CVJ196" s="231"/>
      <c r="CVK196" s="231"/>
      <c r="CVL196" s="231"/>
      <c r="CVM196" s="22"/>
      <c r="CVN196" s="22"/>
      <c r="CVO196" s="22"/>
      <c r="CVP196" s="231"/>
      <c r="CVQ196" s="22"/>
      <c r="CVR196" s="22"/>
      <c r="CVS196" s="13"/>
      <c r="CVT196" s="51"/>
      <c r="CVU196" s="231"/>
      <c r="CVV196" s="231"/>
      <c r="CVW196" s="231"/>
      <c r="CVX196" s="22"/>
      <c r="CVY196" s="22"/>
      <c r="CVZ196" s="22"/>
      <c r="CWA196" s="231"/>
      <c r="CWB196" s="22"/>
      <c r="CWC196" s="22"/>
      <c r="CWD196" s="13"/>
      <c r="CWE196" s="51"/>
      <c r="CWF196" s="231"/>
      <c r="CWG196" s="231"/>
      <c r="CWH196" s="231"/>
      <c r="CWI196" s="22"/>
      <c r="CWJ196" s="22"/>
      <c r="CWK196" s="22"/>
      <c r="CWL196" s="231"/>
      <c r="CWM196" s="22"/>
      <c r="CWN196" s="22"/>
      <c r="CWO196" s="13"/>
      <c r="CWP196" s="51"/>
      <c r="CWQ196" s="231"/>
      <c r="CWR196" s="231"/>
      <c r="CWS196" s="231"/>
      <c r="CWT196" s="22"/>
      <c r="CWU196" s="22"/>
      <c r="CWV196" s="22"/>
      <c r="CWW196" s="231"/>
      <c r="CWX196" s="22"/>
      <c r="CWY196" s="22"/>
      <c r="CWZ196" s="13"/>
      <c r="CXA196" s="51"/>
      <c r="CXB196" s="231"/>
      <c r="CXC196" s="231"/>
      <c r="CXD196" s="231"/>
      <c r="CXE196" s="22"/>
      <c r="CXF196" s="22"/>
      <c r="CXG196" s="22"/>
      <c r="CXH196" s="231"/>
      <c r="CXI196" s="22"/>
      <c r="CXJ196" s="22"/>
      <c r="CXK196" s="13"/>
      <c r="CXL196" s="51"/>
      <c r="CXM196" s="231"/>
      <c r="CXN196" s="231"/>
      <c r="CXO196" s="231"/>
      <c r="CXP196" s="22"/>
      <c r="CXQ196" s="22"/>
      <c r="CXR196" s="22"/>
      <c r="CXS196" s="231"/>
      <c r="CXT196" s="22"/>
      <c r="CXU196" s="22"/>
      <c r="CXV196" s="13"/>
      <c r="CXW196" s="51"/>
      <c r="CXX196" s="231"/>
      <c r="CXY196" s="231"/>
      <c r="CXZ196" s="231"/>
      <c r="CYA196" s="22"/>
      <c r="CYB196" s="22"/>
      <c r="CYC196" s="22"/>
      <c r="CYD196" s="231"/>
      <c r="CYE196" s="22"/>
      <c r="CYF196" s="22"/>
      <c r="CYG196" s="13"/>
      <c r="CYH196" s="51"/>
      <c r="CYI196" s="231"/>
      <c r="CYJ196" s="231"/>
      <c r="CYK196" s="231"/>
      <c r="CYL196" s="22"/>
      <c r="CYM196" s="22"/>
      <c r="CYN196" s="22"/>
      <c r="CYO196" s="231"/>
      <c r="CYP196" s="22"/>
      <c r="CYQ196" s="22"/>
      <c r="CYR196" s="13"/>
      <c r="CYS196" s="51"/>
      <c r="CYT196" s="231"/>
      <c r="CYU196" s="231"/>
      <c r="CYV196" s="231"/>
      <c r="CYW196" s="22"/>
      <c r="CYX196" s="22"/>
      <c r="CYY196" s="22"/>
      <c r="CYZ196" s="231"/>
      <c r="CZA196" s="22"/>
      <c r="CZB196" s="22"/>
      <c r="CZC196" s="13"/>
      <c r="CZD196" s="51"/>
      <c r="CZE196" s="231"/>
      <c r="CZF196" s="231"/>
      <c r="CZG196" s="231"/>
      <c r="CZH196" s="22"/>
      <c r="CZI196" s="22"/>
      <c r="CZJ196" s="22"/>
      <c r="CZK196" s="231"/>
      <c r="CZL196" s="22"/>
      <c r="CZM196" s="22"/>
      <c r="CZN196" s="13"/>
      <c r="CZO196" s="51"/>
      <c r="CZP196" s="231"/>
      <c r="CZQ196" s="231"/>
      <c r="CZR196" s="231"/>
      <c r="CZS196" s="22"/>
      <c r="CZT196" s="22"/>
      <c r="CZU196" s="22"/>
      <c r="CZV196" s="231"/>
      <c r="CZW196" s="22"/>
      <c r="CZX196" s="22"/>
      <c r="CZY196" s="13"/>
      <c r="CZZ196" s="51"/>
      <c r="DAA196" s="231"/>
      <c r="DAB196" s="231"/>
      <c r="DAC196" s="231"/>
      <c r="DAD196" s="22"/>
      <c r="DAE196" s="22"/>
      <c r="DAF196" s="22"/>
      <c r="DAG196" s="231"/>
      <c r="DAH196" s="22"/>
      <c r="DAI196" s="22"/>
      <c r="DAJ196" s="13"/>
      <c r="DAK196" s="51"/>
      <c r="DAL196" s="231"/>
      <c r="DAM196" s="231"/>
      <c r="DAN196" s="231"/>
      <c r="DAO196" s="22"/>
      <c r="DAP196" s="22"/>
      <c r="DAQ196" s="22"/>
      <c r="DAR196" s="231"/>
      <c r="DAS196" s="22"/>
      <c r="DAT196" s="22"/>
      <c r="DAU196" s="13"/>
      <c r="DAV196" s="51"/>
      <c r="DAW196" s="231"/>
      <c r="DAX196" s="231"/>
      <c r="DAY196" s="231"/>
      <c r="DAZ196" s="22"/>
      <c r="DBA196" s="22"/>
      <c r="DBB196" s="22"/>
      <c r="DBC196" s="231"/>
      <c r="DBD196" s="22"/>
      <c r="DBE196" s="22"/>
      <c r="DBF196" s="13"/>
      <c r="DBG196" s="51"/>
      <c r="DBH196" s="231"/>
      <c r="DBI196" s="231"/>
      <c r="DBJ196" s="231"/>
      <c r="DBK196" s="22"/>
      <c r="DBL196" s="22"/>
      <c r="DBM196" s="22"/>
      <c r="DBN196" s="231"/>
      <c r="DBO196" s="22"/>
      <c r="DBP196" s="22"/>
      <c r="DBQ196" s="13"/>
      <c r="DBR196" s="51"/>
      <c r="DBS196" s="231"/>
      <c r="DBT196" s="231"/>
      <c r="DBU196" s="231"/>
      <c r="DBV196" s="22"/>
      <c r="DBW196" s="22"/>
      <c r="DBX196" s="22"/>
      <c r="DBY196" s="231"/>
      <c r="DBZ196" s="22"/>
      <c r="DCA196" s="22"/>
      <c r="DCB196" s="13"/>
      <c r="DCC196" s="51"/>
      <c r="DCD196" s="231"/>
      <c r="DCE196" s="231"/>
      <c r="DCF196" s="231"/>
      <c r="DCG196" s="22"/>
      <c r="DCH196" s="22"/>
      <c r="DCI196" s="22"/>
      <c r="DCJ196" s="231"/>
      <c r="DCK196" s="22"/>
      <c r="DCL196" s="22"/>
      <c r="DCM196" s="13"/>
      <c r="DCN196" s="51"/>
      <c r="DCO196" s="231"/>
      <c r="DCP196" s="231"/>
      <c r="DCQ196" s="231"/>
      <c r="DCR196" s="22"/>
      <c r="DCS196" s="22"/>
      <c r="DCT196" s="22"/>
      <c r="DCU196" s="231"/>
      <c r="DCV196" s="22"/>
      <c r="DCW196" s="22"/>
      <c r="DCX196" s="13"/>
      <c r="DCY196" s="51"/>
      <c r="DCZ196" s="231"/>
      <c r="DDA196" s="231"/>
      <c r="DDB196" s="231"/>
      <c r="DDC196" s="22"/>
      <c r="DDD196" s="22"/>
      <c r="DDE196" s="22"/>
      <c r="DDF196" s="231"/>
      <c r="DDG196" s="22"/>
      <c r="DDH196" s="22"/>
      <c r="DDI196" s="13"/>
      <c r="DDJ196" s="51"/>
      <c r="DDK196" s="231"/>
      <c r="DDL196" s="231"/>
      <c r="DDM196" s="231"/>
      <c r="DDN196" s="22"/>
      <c r="DDO196" s="22"/>
      <c r="DDP196" s="22"/>
      <c r="DDQ196" s="231"/>
      <c r="DDR196" s="22"/>
      <c r="DDS196" s="22"/>
      <c r="DDT196" s="13"/>
      <c r="DDU196" s="51"/>
      <c r="DDV196" s="231"/>
      <c r="DDW196" s="231"/>
      <c r="DDX196" s="231"/>
      <c r="DDY196" s="22"/>
      <c r="DDZ196" s="22"/>
      <c r="DEA196" s="22"/>
      <c r="DEB196" s="231"/>
      <c r="DEC196" s="22"/>
      <c r="DED196" s="22"/>
      <c r="DEE196" s="13"/>
      <c r="DEF196" s="51"/>
      <c r="DEG196" s="231"/>
      <c r="DEH196" s="231"/>
      <c r="DEI196" s="231"/>
      <c r="DEJ196" s="22"/>
      <c r="DEK196" s="22"/>
      <c r="DEL196" s="22"/>
      <c r="DEM196" s="231"/>
      <c r="DEN196" s="22"/>
      <c r="DEO196" s="22"/>
      <c r="DEP196" s="13"/>
      <c r="DEQ196" s="51"/>
      <c r="DER196" s="231"/>
      <c r="DES196" s="231"/>
      <c r="DET196" s="231"/>
      <c r="DEU196" s="22"/>
      <c r="DEV196" s="22"/>
      <c r="DEW196" s="22"/>
      <c r="DEX196" s="231"/>
      <c r="DEY196" s="22"/>
      <c r="DEZ196" s="22"/>
      <c r="DFA196" s="13"/>
      <c r="DFB196" s="51"/>
      <c r="DFC196" s="231"/>
      <c r="DFD196" s="231"/>
      <c r="DFE196" s="231"/>
      <c r="DFF196" s="22"/>
      <c r="DFG196" s="22"/>
      <c r="DFH196" s="22"/>
      <c r="DFI196" s="231"/>
      <c r="DFJ196" s="22"/>
      <c r="DFK196" s="22"/>
      <c r="DFL196" s="13"/>
      <c r="DFM196" s="51"/>
      <c r="DFN196" s="231"/>
      <c r="DFO196" s="231"/>
      <c r="DFP196" s="231"/>
      <c r="DFQ196" s="22"/>
      <c r="DFR196" s="22"/>
      <c r="DFS196" s="22"/>
      <c r="DFT196" s="231"/>
      <c r="DFU196" s="22"/>
      <c r="DFV196" s="22"/>
      <c r="DFW196" s="13"/>
      <c r="DFX196" s="51"/>
      <c r="DFY196" s="231"/>
      <c r="DFZ196" s="231"/>
      <c r="DGA196" s="231"/>
      <c r="DGB196" s="22"/>
      <c r="DGC196" s="22"/>
      <c r="DGD196" s="22"/>
      <c r="DGE196" s="231"/>
      <c r="DGF196" s="22"/>
      <c r="DGG196" s="22"/>
      <c r="DGH196" s="13"/>
      <c r="DGI196" s="51"/>
      <c r="DGJ196" s="231"/>
      <c r="DGK196" s="231"/>
      <c r="DGL196" s="231"/>
      <c r="DGM196" s="22"/>
      <c r="DGN196" s="22"/>
      <c r="DGO196" s="22"/>
      <c r="DGP196" s="231"/>
      <c r="DGQ196" s="22"/>
      <c r="DGR196" s="22"/>
      <c r="DGS196" s="13"/>
      <c r="DGT196" s="51"/>
      <c r="DGU196" s="231"/>
      <c r="DGV196" s="231"/>
      <c r="DGW196" s="231"/>
      <c r="DGX196" s="22"/>
      <c r="DGY196" s="22"/>
      <c r="DGZ196" s="22"/>
      <c r="DHA196" s="231"/>
      <c r="DHB196" s="22"/>
      <c r="DHC196" s="22"/>
      <c r="DHD196" s="13"/>
      <c r="DHE196" s="51"/>
      <c r="DHF196" s="231"/>
      <c r="DHG196" s="231"/>
      <c r="DHH196" s="231"/>
      <c r="DHI196" s="22"/>
      <c r="DHJ196" s="22"/>
      <c r="DHK196" s="22"/>
      <c r="DHL196" s="231"/>
      <c r="DHM196" s="22"/>
      <c r="DHN196" s="22"/>
      <c r="DHO196" s="13"/>
      <c r="DHP196" s="51"/>
      <c r="DHQ196" s="231"/>
      <c r="DHR196" s="231"/>
      <c r="DHS196" s="231"/>
      <c r="DHT196" s="22"/>
      <c r="DHU196" s="22"/>
      <c r="DHV196" s="22"/>
      <c r="DHW196" s="231"/>
      <c r="DHX196" s="22"/>
      <c r="DHY196" s="22"/>
      <c r="DHZ196" s="13"/>
      <c r="DIA196" s="51"/>
      <c r="DIB196" s="231"/>
      <c r="DIC196" s="231"/>
      <c r="DID196" s="231"/>
      <c r="DIE196" s="22"/>
      <c r="DIF196" s="22"/>
      <c r="DIG196" s="22"/>
      <c r="DIH196" s="231"/>
      <c r="DII196" s="22"/>
      <c r="DIJ196" s="22"/>
      <c r="DIK196" s="13"/>
      <c r="DIL196" s="51"/>
      <c r="DIM196" s="231"/>
      <c r="DIN196" s="231"/>
      <c r="DIO196" s="231"/>
      <c r="DIP196" s="22"/>
      <c r="DIQ196" s="22"/>
      <c r="DIR196" s="22"/>
      <c r="DIS196" s="231"/>
      <c r="DIT196" s="22"/>
      <c r="DIU196" s="22"/>
      <c r="DIV196" s="13"/>
      <c r="DIW196" s="51"/>
      <c r="DIX196" s="231"/>
      <c r="DIY196" s="231"/>
      <c r="DIZ196" s="231"/>
      <c r="DJA196" s="22"/>
      <c r="DJB196" s="22"/>
      <c r="DJC196" s="22"/>
      <c r="DJD196" s="231"/>
      <c r="DJE196" s="22"/>
      <c r="DJF196" s="22"/>
      <c r="DJG196" s="13"/>
      <c r="DJH196" s="51"/>
      <c r="DJI196" s="231"/>
      <c r="DJJ196" s="231"/>
      <c r="DJK196" s="231"/>
      <c r="DJL196" s="22"/>
      <c r="DJM196" s="22"/>
      <c r="DJN196" s="22"/>
      <c r="DJO196" s="231"/>
      <c r="DJP196" s="22"/>
      <c r="DJQ196" s="22"/>
      <c r="DJR196" s="13"/>
      <c r="DJS196" s="51"/>
      <c r="DJT196" s="231"/>
      <c r="DJU196" s="231"/>
      <c r="DJV196" s="231"/>
      <c r="DJW196" s="22"/>
      <c r="DJX196" s="22"/>
      <c r="DJY196" s="22"/>
      <c r="DJZ196" s="231"/>
      <c r="DKA196" s="22"/>
      <c r="DKB196" s="22"/>
      <c r="DKC196" s="13"/>
      <c r="DKD196" s="51"/>
      <c r="DKE196" s="231"/>
      <c r="DKF196" s="231"/>
      <c r="DKG196" s="231"/>
      <c r="DKH196" s="22"/>
      <c r="DKI196" s="22"/>
      <c r="DKJ196" s="22"/>
      <c r="DKK196" s="231"/>
      <c r="DKL196" s="22"/>
      <c r="DKM196" s="22"/>
      <c r="DKN196" s="13"/>
      <c r="DKO196" s="51"/>
      <c r="DKP196" s="231"/>
      <c r="DKQ196" s="231"/>
      <c r="DKR196" s="231"/>
      <c r="DKS196" s="22"/>
      <c r="DKT196" s="22"/>
      <c r="DKU196" s="22"/>
      <c r="DKV196" s="231"/>
      <c r="DKW196" s="22"/>
      <c r="DKX196" s="22"/>
      <c r="DKY196" s="13"/>
      <c r="DKZ196" s="51"/>
      <c r="DLA196" s="231"/>
      <c r="DLB196" s="231"/>
      <c r="DLC196" s="231"/>
      <c r="DLD196" s="22"/>
      <c r="DLE196" s="22"/>
      <c r="DLF196" s="22"/>
      <c r="DLG196" s="231"/>
      <c r="DLH196" s="22"/>
      <c r="DLI196" s="22"/>
      <c r="DLJ196" s="13"/>
      <c r="DLK196" s="51"/>
      <c r="DLL196" s="231"/>
      <c r="DLM196" s="231"/>
      <c r="DLN196" s="231"/>
      <c r="DLO196" s="22"/>
      <c r="DLP196" s="22"/>
      <c r="DLQ196" s="22"/>
      <c r="DLR196" s="231"/>
      <c r="DLS196" s="22"/>
      <c r="DLT196" s="22"/>
      <c r="DLU196" s="13"/>
      <c r="DLV196" s="51"/>
      <c r="DLW196" s="231"/>
      <c r="DLX196" s="231"/>
      <c r="DLY196" s="231"/>
      <c r="DLZ196" s="22"/>
      <c r="DMA196" s="22"/>
      <c r="DMB196" s="22"/>
      <c r="DMC196" s="231"/>
      <c r="DMD196" s="22"/>
      <c r="DME196" s="22"/>
      <c r="DMF196" s="13"/>
      <c r="DMG196" s="51"/>
      <c r="DMH196" s="231"/>
      <c r="DMI196" s="231"/>
      <c r="DMJ196" s="231"/>
      <c r="DMK196" s="22"/>
      <c r="DML196" s="22"/>
      <c r="DMM196" s="22"/>
      <c r="DMN196" s="231"/>
      <c r="DMO196" s="22"/>
      <c r="DMP196" s="22"/>
      <c r="DMQ196" s="13"/>
      <c r="DMR196" s="51"/>
      <c r="DMS196" s="231"/>
      <c r="DMT196" s="231"/>
      <c r="DMU196" s="231"/>
      <c r="DMV196" s="22"/>
      <c r="DMW196" s="22"/>
      <c r="DMX196" s="22"/>
      <c r="DMY196" s="231"/>
      <c r="DMZ196" s="22"/>
      <c r="DNA196" s="22"/>
      <c r="DNB196" s="13"/>
      <c r="DNC196" s="51"/>
      <c r="DND196" s="231"/>
      <c r="DNE196" s="231"/>
      <c r="DNF196" s="231"/>
      <c r="DNG196" s="22"/>
      <c r="DNH196" s="22"/>
      <c r="DNI196" s="22"/>
      <c r="DNJ196" s="231"/>
      <c r="DNK196" s="22"/>
      <c r="DNL196" s="22"/>
      <c r="DNM196" s="13"/>
      <c r="DNN196" s="51"/>
      <c r="DNO196" s="231"/>
      <c r="DNP196" s="231"/>
      <c r="DNQ196" s="231"/>
      <c r="DNR196" s="22"/>
      <c r="DNS196" s="22"/>
      <c r="DNT196" s="22"/>
      <c r="DNU196" s="231"/>
      <c r="DNV196" s="22"/>
      <c r="DNW196" s="22"/>
      <c r="DNX196" s="13"/>
      <c r="DNY196" s="51"/>
      <c r="DNZ196" s="231"/>
      <c r="DOA196" s="231"/>
      <c r="DOB196" s="231"/>
      <c r="DOC196" s="22"/>
      <c r="DOD196" s="22"/>
      <c r="DOE196" s="22"/>
      <c r="DOF196" s="231"/>
      <c r="DOG196" s="22"/>
      <c r="DOH196" s="22"/>
      <c r="DOI196" s="13"/>
      <c r="DOJ196" s="51"/>
      <c r="DOK196" s="231"/>
      <c r="DOL196" s="231"/>
      <c r="DOM196" s="231"/>
      <c r="DON196" s="22"/>
      <c r="DOO196" s="22"/>
      <c r="DOP196" s="22"/>
      <c r="DOQ196" s="231"/>
      <c r="DOR196" s="22"/>
      <c r="DOS196" s="22"/>
      <c r="DOT196" s="13"/>
      <c r="DOU196" s="51"/>
      <c r="DOV196" s="231"/>
      <c r="DOW196" s="231"/>
      <c r="DOX196" s="231"/>
      <c r="DOY196" s="22"/>
      <c r="DOZ196" s="22"/>
      <c r="DPA196" s="22"/>
      <c r="DPB196" s="231"/>
      <c r="DPC196" s="22"/>
      <c r="DPD196" s="22"/>
      <c r="DPE196" s="13"/>
      <c r="DPF196" s="51"/>
      <c r="DPG196" s="231"/>
      <c r="DPH196" s="231"/>
      <c r="DPI196" s="231"/>
      <c r="DPJ196" s="22"/>
      <c r="DPK196" s="22"/>
      <c r="DPL196" s="22"/>
      <c r="DPM196" s="231"/>
      <c r="DPN196" s="22"/>
      <c r="DPO196" s="22"/>
      <c r="DPP196" s="13"/>
      <c r="DPQ196" s="51"/>
      <c r="DPR196" s="231"/>
      <c r="DPS196" s="231"/>
      <c r="DPT196" s="231"/>
      <c r="DPU196" s="22"/>
      <c r="DPV196" s="22"/>
      <c r="DPW196" s="22"/>
      <c r="DPX196" s="231"/>
      <c r="DPY196" s="22"/>
      <c r="DPZ196" s="22"/>
      <c r="DQA196" s="13"/>
      <c r="DQB196" s="51"/>
      <c r="DQC196" s="231"/>
      <c r="DQD196" s="231"/>
      <c r="DQE196" s="231"/>
      <c r="DQF196" s="22"/>
      <c r="DQG196" s="22"/>
      <c r="DQH196" s="22"/>
      <c r="DQI196" s="231"/>
      <c r="DQJ196" s="22"/>
      <c r="DQK196" s="22"/>
      <c r="DQL196" s="13"/>
      <c r="DQM196" s="51"/>
      <c r="DQN196" s="231"/>
      <c r="DQO196" s="231"/>
      <c r="DQP196" s="231"/>
      <c r="DQQ196" s="22"/>
      <c r="DQR196" s="22"/>
      <c r="DQS196" s="22"/>
      <c r="DQT196" s="231"/>
      <c r="DQU196" s="22"/>
      <c r="DQV196" s="22"/>
      <c r="DQW196" s="13"/>
      <c r="DQX196" s="51"/>
      <c r="DQY196" s="231"/>
      <c r="DQZ196" s="231"/>
      <c r="DRA196" s="231"/>
      <c r="DRB196" s="22"/>
      <c r="DRC196" s="22"/>
      <c r="DRD196" s="22"/>
      <c r="DRE196" s="231"/>
      <c r="DRF196" s="22"/>
      <c r="DRG196" s="22"/>
      <c r="DRH196" s="13"/>
      <c r="DRI196" s="51"/>
      <c r="DRJ196" s="231"/>
      <c r="DRK196" s="231"/>
      <c r="DRL196" s="231"/>
      <c r="DRM196" s="22"/>
      <c r="DRN196" s="22"/>
      <c r="DRO196" s="22"/>
      <c r="DRP196" s="231"/>
      <c r="DRQ196" s="22"/>
      <c r="DRR196" s="22"/>
      <c r="DRS196" s="13"/>
      <c r="DRT196" s="51"/>
      <c r="DRU196" s="231"/>
      <c r="DRV196" s="231"/>
      <c r="DRW196" s="231"/>
      <c r="DRX196" s="22"/>
      <c r="DRY196" s="22"/>
      <c r="DRZ196" s="22"/>
      <c r="DSA196" s="231"/>
      <c r="DSB196" s="22"/>
      <c r="DSC196" s="22"/>
      <c r="DSD196" s="13"/>
      <c r="DSE196" s="51"/>
      <c r="DSF196" s="231"/>
      <c r="DSG196" s="231"/>
      <c r="DSH196" s="231"/>
      <c r="DSI196" s="22"/>
      <c r="DSJ196" s="22"/>
      <c r="DSK196" s="22"/>
      <c r="DSL196" s="231"/>
      <c r="DSM196" s="22"/>
      <c r="DSN196" s="22"/>
      <c r="DSO196" s="13"/>
      <c r="DSP196" s="51"/>
      <c r="DSQ196" s="231"/>
      <c r="DSR196" s="231"/>
      <c r="DSS196" s="231"/>
      <c r="DST196" s="22"/>
      <c r="DSU196" s="22"/>
      <c r="DSV196" s="22"/>
      <c r="DSW196" s="231"/>
      <c r="DSX196" s="22"/>
      <c r="DSY196" s="22"/>
      <c r="DSZ196" s="13"/>
      <c r="DTA196" s="51"/>
      <c r="DTB196" s="231"/>
      <c r="DTC196" s="231"/>
      <c r="DTD196" s="231"/>
      <c r="DTE196" s="22"/>
      <c r="DTF196" s="22"/>
      <c r="DTG196" s="22"/>
      <c r="DTH196" s="231"/>
      <c r="DTI196" s="22"/>
      <c r="DTJ196" s="22"/>
      <c r="DTK196" s="13"/>
      <c r="DTL196" s="51"/>
      <c r="DTM196" s="231"/>
      <c r="DTN196" s="231"/>
      <c r="DTO196" s="231"/>
      <c r="DTP196" s="22"/>
      <c r="DTQ196" s="22"/>
      <c r="DTR196" s="22"/>
      <c r="DTS196" s="231"/>
      <c r="DTT196" s="22"/>
      <c r="DTU196" s="22"/>
      <c r="DTV196" s="13"/>
      <c r="DTW196" s="51"/>
      <c r="DTX196" s="231"/>
      <c r="DTY196" s="231"/>
      <c r="DTZ196" s="231"/>
      <c r="DUA196" s="22"/>
      <c r="DUB196" s="22"/>
      <c r="DUC196" s="22"/>
      <c r="DUD196" s="231"/>
      <c r="DUE196" s="22"/>
      <c r="DUF196" s="22"/>
      <c r="DUG196" s="13"/>
      <c r="DUH196" s="51"/>
      <c r="DUI196" s="231"/>
      <c r="DUJ196" s="231"/>
      <c r="DUK196" s="231"/>
      <c r="DUL196" s="22"/>
      <c r="DUM196" s="22"/>
      <c r="DUN196" s="22"/>
      <c r="DUO196" s="231"/>
      <c r="DUP196" s="22"/>
      <c r="DUQ196" s="22"/>
      <c r="DUR196" s="13"/>
      <c r="DUS196" s="51"/>
      <c r="DUT196" s="231"/>
      <c r="DUU196" s="231"/>
      <c r="DUV196" s="231"/>
      <c r="DUW196" s="22"/>
      <c r="DUX196" s="22"/>
      <c r="DUY196" s="22"/>
      <c r="DUZ196" s="231"/>
      <c r="DVA196" s="22"/>
      <c r="DVB196" s="22"/>
      <c r="DVC196" s="13"/>
      <c r="DVD196" s="51"/>
      <c r="DVE196" s="231"/>
      <c r="DVF196" s="231"/>
      <c r="DVG196" s="231"/>
      <c r="DVH196" s="22"/>
      <c r="DVI196" s="22"/>
      <c r="DVJ196" s="22"/>
      <c r="DVK196" s="231"/>
      <c r="DVL196" s="22"/>
      <c r="DVM196" s="22"/>
      <c r="DVN196" s="13"/>
      <c r="DVO196" s="51"/>
      <c r="DVP196" s="231"/>
      <c r="DVQ196" s="231"/>
      <c r="DVR196" s="231"/>
      <c r="DVS196" s="22"/>
      <c r="DVT196" s="22"/>
      <c r="DVU196" s="22"/>
      <c r="DVV196" s="231"/>
      <c r="DVW196" s="22"/>
      <c r="DVX196" s="22"/>
      <c r="DVY196" s="13"/>
      <c r="DVZ196" s="51"/>
      <c r="DWA196" s="231"/>
      <c r="DWB196" s="231"/>
      <c r="DWC196" s="231"/>
      <c r="DWD196" s="22"/>
      <c r="DWE196" s="22"/>
      <c r="DWF196" s="22"/>
      <c r="DWG196" s="231"/>
      <c r="DWH196" s="22"/>
      <c r="DWI196" s="22"/>
      <c r="DWJ196" s="13"/>
      <c r="DWK196" s="51"/>
      <c r="DWL196" s="231"/>
      <c r="DWM196" s="231"/>
      <c r="DWN196" s="231"/>
      <c r="DWO196" s="22"/>
      <c r="DWP196" s="22"/>
      <c r="DWQ196" s="22"/>
      <c r="DWR196" s="231"/>
      <c r="DWS196" s="22"/>
      <c r="DWT196" s="22"/>
      <c r="DWU196" s="13"/>
      <c r="DWV196" s="51"/>
      <c r="DWW196" s="231"/>
      <c r="DWX196" s="231"/>
      <c r="DWY196" s="231"/>
      <c r="DWZ196" s="22"/>
      <c r="DXA196" s="22"/>
      <c r="DXB196" s="22"/>
      <c r="DXC196" s="231"/>
      <c r="DXD196" s="22"/>
      <c r="DXE196" s="22"/>
      <c r="DXF196" s="13"/>
      <c r="DXG196" s="51"/>
      <c r="DXH196" s="231"/>
      <c r="DXI196" s="231"/>
      <c r="DXJ196" s="231"/>
      <c r="DXK196" s="22"/>
      <c r="DXL196" s="22"/>
      <c r="DXM196" s="22"/>
      <c r="DXN196" s="231"/>
      <c r="DXO196" s="22"/>
      <c r="DXP196" s="22"/>
      <c r="DXQ196" s="13"/>
      <c r="DXR196" s="51"/>
      <c r="DXS196" s="231"/>
      <c r="DXT196" s="231"/>
      <c r="DXU196" s="231"/>
      <c r="DXV196" s="22"/>
      <c r="DXW196" s="22"/>
      <c r="DXX196" s="22"/>
      <c r="DXY196" s="231"/>
      <c r="DXZ196" s="22"/>
      <c r="DYA196" s="22"/>
      <c r="DYB196" s="13"/>
      <c r="DYC196" s="51"/>
      <c r="DYD196" s="231"/>
      <c r="DYE196" s="231"/>
      <c r="DYF196" s="231"/>
      <c r="DYG196" s="22"/>
      <c r="DYH196" s="22"/>
      <c r="DYI196" s="22"/>
      <c r="DYJ196" s="231"/>
      <c r="DYK196" s="22"/>
      <c r="DYL196" s="22"/>
      <c r="DYM196" s="13"/>
      <c r="DYN196" s="51"/>
      <c r="DYO196" s="231"/>
      <c r="DYP196" s="231"/>
      <c r="DYQ196" s="231"/>
      <c r="DYR196" s="22"/>
      <c r="DYS196" s="22"/>
      <c r="DYT196" s="22"/>
      <c r="DYU196" s="231"/>
      <c r="DYV196" s="22"/>
      <c r="DYW196" s="22"/>
      <c r="DYX196" s="13"/>
      <c r="DYY196" s="51"/>
      <c r="DYZ196" s="231"/>
      <c r="DZA196" s="231"/>
      <c r="DZB196" s="231"/>
      <c r="DZC196" s="22"/>
      <c r="DZD196" s="22"/>
      <c r="DZE196" s="22"/>
      <c r="DZF196" s="231"/>
      <c r="DZG196" s="22"/>
      <c r="DZH196" s="22"/>
      <c r="DZI196" s="13"/>
      <c r="DZJ196" s="51"/>
      <c r="DZK196" s="231"/>
      <c r="DZL196" s="231"/>
      <c r="DZM196" s="231"/>
      <c r="DZN196" s="22"/>
      <c r="DZO196" s="22"/>
      <c r="DZP196" s="22"/>
      <c r="DZQ196" s="231"/>
      <c r="DZR196" s="22"/>
      <c r="DZS196" s="22"/>
      <c r="DZT196" s="13"/>
      <c r="DZU196" s="51"/>
      <c r="DZV196" s="231"/>
      <c r="DZW196" s="231"/>
      <c r="DZX196" s="231"/>
      <c r="DZY196" s="22"/>
      <c r="DZZ196" s="22"/>
      <c r="EAA196" s="22"/>
      <c r="EAB196" s="231"/>
      <c r="EAC196" s="22"/>
      <c r="EAD196" s="22"/>
      <c r="EAE196" s="13"/>
      <c r="EAF196" s="51"/>
      <c r="EAG196" s="231"/>
      <c r="EAH196" s="231"/>
      <c r="EAI196" s="231"/>
      <c r="EAJ196" s="22"/>
      <c r="EAK196" s="22"/>
      <c r="EAL196" s="22"/>
      <c r="EAM196" s="231"/>
      <c r="EAN196" s="22"/>
      <c r="EAO196" s="22"/>
      <c r="EAP196" s="13"/>
      <c r="EAQ196" s="51"/>
      <c r="EAR196" s="231"/>
      <c r="EAS196" s="231"/>
      <c r="EAT196" s="231"/>
      <c r="EAU196" s="22"/>
      <c r="EAV196" s="22"/>
      <c r="EAW196" s="22"/>
      <c r="EAX196" s="231"/>
      <c r="EAY196" s="22"/>
      <c r="EAZ196" s="22"/>
      <c r="EBA196" s="13"/>
      <c r="EBB196" s="51"/>
      <c r="EBC196" s="231"/>
      <c r="EBD196" s="231"/>
      <c r="EBE196" s="231"/>
      <c r="EBF196" s="22"/>
      <c r="EBG196" s="22"/>
      <c r="EBH196" s="22"/>
      <c r="EBI196" s="231"/>
      <c r="EBJ196" s="22"/>
      <c r="EBK196" s="22"/>
      <c r="EBL196" s="13"/>
      <c r="EBM196" s="51"/>
      <c r="EBN196" s="231"/>
      <c r="EBO196" s="231"/>
      <c r="EBP196" s="231"/>
      <c r="EBQ196" s="22"/>
      <c r="EBR196" s="22"/>
      <c r="EBS196" s="22"/>
      <c r="EBT196" s="231"/>
      <c r="EBU196" s="22"/>
      <c r="EBV196" s="22"/>
      <c r="EBW196" s="13"/>
      <c r="EBX196" s="51"/>
      <c r="EBY196" s="231"/>
      <c r="EBZ196" s="231"/>
      <c r="ECA196" s="231"/>
      <c r="ECB196" s="22"/>
      <c r="ECC196" s="22"/>
      <c r="ECD196" s="22"/>
      <c r="ECE196" s="231"/>
      <c r="ECF196" s="22"/>
      <c r="ECG196" s="22"/>
      <c r="ECH196" s="13"/>
      <c r="ECI196" s="51"/>
      <c r="ECJ196" s="231"/>
      <c r="ECK196" s="231"/>
      <c r="ECL196" s="231"/>
      <c r="ECM196" s="22"/>
      <c r="ECN196" s="22"/>
      <c r="ECO196" s="22"/>
      <c r="ECP196" s="231"/>
      <c r="ECQ196" s="22"/>
      <c r="ECR196" s="22"/>
      <c r="ECS196" s="13"/>
      <c r="ECT196" s="51"/>
      <c r="ECU196" s="231"/>
      <c r="ECV196" s="231"/>
      <c r="ECW196" s="231"/>
      <c r="ECX196" s="22"/>
      <c r="ECY196" s="22"/>
      <c r="ECZ196" s="22"/>
      <c r="EDA196" s="231"/>
      <c r="EDB196" s="22"/>
      <c r="EDC196" s="22"/>
      <c r="EDD196" s="13"/>
      <c r="EDE196" s="51"/>
      <c r="EDF196" s="231"/>
      <c r="EDG196" s="231"/>
      <c r="EDH196" s="231"/>
      <c r="EDI196" s="22"/>
      <c r="EDJ196" s="22"/>
      <c r="EDK196" s="22"/>
      <c r="EDL196" s="231"/>
      <c r="EDM196" s="22"/>
      <c r="EDN196" s="22"/>
      <c r="EDO196" s="13"/>
      <c r="EDP196" s="51"/>
      <c r="EDQ196" s="231"/>
      <c r="EDR196" s="231"/>
      <c r="EDS196" s="231"/>
      <c r="EDT196" s="22"/>
      <c r="EDU196" s="22"/>
      <c r="EDV196" s="22"/>
      <c r="EDW196" s="231"/>
      <c r="EDX196" s="22"/>
      <c r="EDY196" s="22"/>
      <c r="EDZ196" s="13"/>
      <c r="EEA196" s="51"/>
      <c r="EEB196" s="231"/>
      <c r="EEC196" s="231"/>
      <c r="EED196" s="231"/>
      <c r="EEE196" s="22"/>
      <c r="EEF196" s="22"/>
      <c r="EEG196" s="22"/>
      <c r="EEH196" s="231"/>
      <c r="EEI196" s="22"/>
      <c r="EEJ196" s="22"/>
      <c r="EEK196" s="13"/>
      <c r="EEL196" s="51"/>
      <c r="EEM196" s="231"/>
      <c r="EEN196" s="231"/>
      <c r="EEO196" s="231"/>
      <c r="EEP196" s="22"/>
      <c r="EEQ196" s="22"/>
      <c r="EER196" s="22"/>
      <c r="EES196" s="231"/>
      <c r="EET196" s="22"/>
      <c r="EEU196" s="22"/>
      <c r="EEV196" s="13"/>
      <c r="EEW196" s="51"/>
      <c r="EEX196" s="231"/>
      <c r="EEY196" s="231"/>
      <c r="EEZ196" s="231"/>
      <c r="EFA196" s="22"/>
      <c r="EFB196" s="22"/>
      <c r="EFC196" s="22"/>
      <c r="EFD196" s="231"/>
      <c r="EFE196" s="22"/>
      <c r="EFF196" s="22"/>
      <c r="EFG196" s="13"/>
      <c r="EFH196" s="51"/>
      <c r="EFI196" s="231"/>
      <c r="EFJ196" s="231"/>
      <c r="EFK196" s="231"/>
      <c r="EFL196" s="22"/>
      <c r="EFM196" s="22"/>
      <c r="EFN196" s="22"/>
      <c r="EFO196" s="231"/>
      <c r="EFP196" s="22"/>
      <c r="EFQ196" s="22"/>
      <c r="EFR196" s="13"/>
      <c r="EFS196" s="51"/>
      <c r="EFT196" s="231"/>
      <c r="EFU196" s="231"/>
      <c r="EFV196" s="231"/>
      <c r="EFW196" s="22"/>
      <c r="EFX196" s="22"/>
      <c r="EFY196" s="22"/>
      <c r="EFZ196" s="231"/>
      <c r="EGA196" s="22"/>
      <c r="EGB196" s="22"/>
      <c r="EGC196" s="13"/>
      <c r="EGD196" s="51"/>
      <c r="EGE196" s="231"/>
      <c r="EGF196" s="231"/>
      <c r="EGG196" s="231"/>
      <c r="EGH196" s="22"/>
      <c r="EGI196" s="22"/>
      <c r="EGJ196" s="22"/>
      <c r="EGK196" s="231"/>
      <c r="EGL196" s="22"/>
      <c r="EGM196" s="22"/>
      <c r="EGN196" s="13"/>
      <c r="EGO196" s="51"/>
      <c r="EGP196" s="231"/>
      <c r="EGQ196" s="231"/>
      <c r="EGR196" s="231"/>
      <c r="EGS196" s="22"/>
      <c r="EGT196" s="22"/>
      <c r="EGU196" s="22"/>
      <c r="EGV196" s="231"/>
      <c r="EGW196" s="22"/>
      <c r="EGX196" s="22"/>
      <c r="EGY196" s="13"/>
      <c r="EGZ196" s="51"/>
      <c r="EHA196" s="231"/>
      <c r="EHB196" s="231"/>
      <c r="EHC196" s="231"/>
      <c r="EHD196" s="22"/>
      <c r="EHE196" s="22"/>
      <c r="EHF196" s="22"/>
      <c r="EHG196" s="231"/>
      <c r="EHH196" s="22"/>
      <c r="EHI196" s="22"/>
      <c r="EHJ196" s="13"/>
      <c r="EHK196" s="51"/>
      <c r="EHL196" s="231"/>
      <c r="EHM196" s="231"/>
      <c r="EHN196" s="231"/>
      <c r="EHO196" s="22"/>
      <c r="EHP196" s="22"/>
      <c r="EHQ196" s="22"/>
      <c r="EHR196" s="231"/>
      <c r="EHS196" s="22"/>
      <c r="EHT196" s="22"/>
      <c r="EHU196" s="13"/>
      <c r="EHV196" s="51"/>
      <c r="EHW196" s="231"/>
      <c r="EHX196" s="231"/>
      <c r="EHY196" s="231"/>
      <c r="EHZ196" s="22"/>
      <c r="EIA196" s="22"/>
      <c r="EIB196" s="22"/>
      <c r="EIC196" s="231"/>
      <c r="EID196" s="22"/>
      <c r="EIE196" s="22"/>
      <c r="EIF196" s="13"/>
      <c r="EIG196" s="51"/>
      <c r="EIH196" s="231"/>
      <c r="EII196" s="231"/>
      <c r="EIJ196" s="231"/>
      <c r="EIK196" s="22"/>
      <c r="EIL196" s="22"/>
      <c r="EIM196" s="22"/>
      <c r="EIN196" s="231"/>
      <c r="EIO196" s="22"/>
      <c r="EIP196" s="22"/>
      <c r="EIQ196" s="13"/>
      <c r="EIR196" s="51"/>
      <c r="EIS196" s="231"/>
      <c r="EIT196" s="231"/>
      <c r="EIU196" s="231"/>
      <c r="EIV196" s="22"/>
      <c r="EIW196" s="22"/>
      <c r="EIX196" s="22"/>
      <c r="EIY196" s="231"/>
      <c r="EIZ196" s="22"/>
      <c r="EJA196" s="22"/>
      <c r="EJB196" s="13"/>
      <c r="EJC196" s="51"/>
      <c r="EJD196" s="231"/>
      <c r="EJE196" s="231"/>
      <c r="EJF196" s="231"/>
      <c r="EJG196" s="22"/>
      <c r="EJH196" s="22"/>
      <c r="EJI196" s="22"/>
      <c r="EJJ196" s="231"/>
      <c r="EJK196" s="22"/>
      <c r="EJL196" s="22"/>
      <c r="EJM196" s="13"/>
      <c r="EJN196" s="51"/>
      <c r="EJO196" s="231"/>
      <c r="EJP196" s="231"/>
      <c r="EJQ196" s="231"/>
      <c r="EJR196" s="22"/>
      <c r="EJS196" s="22"/>
      <c r="EJT196" s="22"/>
      <c r="EJU196" s="231"/>
      <c r="EJV196" s="22"/>
      <c r="EJW196" s="22"/>
      <c r="EJX196" s="13"/>
      <c r="EJY196" s="51"/>
      <c r="EJZ196" s="231"/>
      <c r="EKA196" s="231"/>
      <c r="EKB196" s="231"/>
      <c r="EKC196" s="22"/>
      <c r="EKD196" s="22"/>
      <c r="EKE196" s="22"/>
      <c r="EKF196" s="231"/>
      <c r="EKG196" s="22"/>
      <c r="EKH196" s="22"/>
      <c r="EKI196" s="13"/>
      <c r="EKJ196" s="51"/>
      <c r="EKK196" s="231"/>
      <c r="EKL196" s="231"/>
      <c r="EKM196" s="231"/>
      <c r="EKN196" s="22"/>
      <c r="EKO196" s="22"/>
      <c r="EKP196" s="22"/>
      <c r="EKQ196" s="231"/>
      <c r="EKR196" s="22"/>
      <c r="EKS196" s="22"/>
      <c r="EKT196" s="13"/>
      <c r="EKU196" s="51"/>
      <c r="EKV196" s="231"/>
      <c r="EKW196" s="231"/>
      <c r="EKX196" s="231"/>
      <c r="EKY196" s="22"/>
      <c r="EKZ196" s="22"/>
      <c r="ELA196" s="22"/>
      <c r="ELB196" s="231"/>
      <c r="ELC196" s="22"/>
      <c r="ELD196" s="22"/>
      <c r="ELE196" s="13"/>
      <c r="ELF196" s="51"/>
      <c r="ELG196" s="231"/>
      <c r="ELH196" s="231"/>
      <c r="ELI196" s="231"/>
      <c r="ELJ196" s="22"/>
      <c r="ELK196" s="22"/>
      <c r="ELL196" s="22"/>
      <c r="ELM196" s="231"/>
      <c r="ELN196" s="22"/>
      <c r="ELO196" s="22"/>
      <c r="ELP196" s="13"/>
      <c r="ELQ196" s="51"/>
      <c r="ELR196" s="231"/>
      <c r="ELS196" s="231"/>
      <c r="ELT196" s="231"/>
      <c r="ELU196" s="22"/>
      <c r="ELV196" s="22"/>
      <c r="ELW196" s="22"/>
      <c r="ELX196" s="231"/>
      <c r="ELY196" s="22"/>
      <c r="ELZ196" s="22"/>
      <c r="EMA196" s="13"/>
      <c r="EMB196" s="51"/>
      <c r="EMC196" s="231"/>
      <c r="EMD196" s="231"/>
      <c r="EME196" s="231"/>
      <c r="EMF196" s="22"/>
      <c r="EMG196" s="22"/>
      <c r="EMH196" s="22"/>
      <c r="EMI196" s="231"/>
      <c r="EMJ196" s="22"/>
      <c r="EMK196" s="22"/>
      <c r="EML196" s="13"/>
      <c r="EMM196" s="51"/>
      <c r="EMN196" s="231"/>
      <c r="EMO196" s="231"/>
      <c r="EMP196" s="231"/>
      <c r="EMQ196" s="22"/>
      <c r="EMR196" s="22"/>
      <c r="EMS196" s="22"/>
      <c r="EMT196" s="231"/>
      <c r="EMU196" s="22"/>
      <c r="EMV196" s="22"/>
      <c r="EMW196" s="13"/>
      <c r="EMX196" s="51"/>
      <c r="EMY196" s="231"/>
      <c r="EMZ196" s="231"/>
      <c r="ENA196" s="231"/>
      <c r="ENB196" s="22"/>
      <c r="ENC196" s="22"/>
      <c r="END196" s="22"/>
      <c r="ENE196" s="231"/>
      <c r="ENF196" s="22"/>
      <c r="ENG196" s="22"/>
      <c r="ENH196" s="13"/>
      <c r="ENI196" s="51"/>
      <c r="ENJ196" s="231"/>
      <c r="ENK196" s="231"/>
      <c r="ENL196" s="231"/>
      <c r="ENM196" s="22"/>
      <c r="ENN196" s="22"/>
      <c r="ENO196" s="22"/>
      <c r="ENP196" s="231"/>
      <c r="ENQ196" s="22"/>
      <c r="ENR196" s="22"/>
      <c r="ENS196" s="13"/>
      <c r="ENT196" s="51"/>
      <c r="ENU196" s="231"/>
      <c r="ENV196" s="231"/>
      <c r="ENW196" s="231"/>
      <c r="ENX196" s="22"/>
      <c r="ENY196" s="22"/>
      <c r="ENZ196" s="22"/>
      <c r="EOA196" s="231"/>
      <c r="EOB196" s="22"/>
      <c r="EOC196" s="22"/>
      <c r="EOD196" s="13"/>
      <c r="EOE196" s="51"/>
      <c r="EOF196" s="231"/>
      <c r="EOG196" s="231"/>
      <c r="EOH196" s="231"/>
      <c r="EOI196" s="22"/>
      <c r="EOJ196" s="22"/>
      <c r="EOK196" s="22"/>
      <c r="EOL196" s="231"/>
      <c r="EOM196" s="22"/>
      <c r="EON196" s="22"/>
      <c r="EOO196" s="13"/>
      <c r="EOP196" s="51"/>
      <c r="EOQ196" s="231"/>
      <c r="EOR196" s="231"/>
      <c r="EOS196" s="231"/>
      <c r="EOT196" s="22"/>
      <c r="EOU196" s="22"/>
      <c r="EOV196" s="22"/>
      <c r="EOW196" s="231"/>
      <c r="EOX196" s="22"/>
      <c r="EOY196" s="22"/>
      <c r="EOZ196" s="13"/>
      <c r="EPA196" s="51"/>
      <c r="EPB196" s="231"/>
      <c r="EPC196" s="231"/>
      <c r="EPD196" s="231"/>
      <c r="EPE196" s="22"/>
      <c r="EPF196" s="22"/>
      <c r="EPG196" s="22"/>
      <c r="EPH196" s="231"/>
      <c r="EPI196" s="22"/>
      <c r="EPJ196" s="22"/>
      <c r="EPK196" s="13"/>
      <c r="EPL196" s="51"/>
      <c r="EPM196" s="231"/>
      <c r="EPN196" s="231"/>
      <c r="EPO196" s="231"/>
      <c r="EPP196" s="22"/>
      <c r="EPQ196" s="22"/>
      <c r="EPR196" s="22"/>
      <c r="EPS196" s="231"/>
      <c r="EPT196" s="22"/>
      <c r="EPU196" s="22"/>
      <c r="EPV196" s="13"/>
      <c r="EPW196" s="51"/>
      <c r="EPX196" s="231"/>
      <c r="EPY196" s="231"/>
      <c r="EPZ196" s="231"/>
      <c r="EQA196" s="22"/>
      <c r="EQB196" s="22"/>
      <c r="EQC196" s="22"/>
      <c r="EQD196" s="231"/>
      <c r="EQE196" s="22"/>
      <c r="EQF196" s="22"/>
      <c r="EQG196" s="13"/>
      <c r="EQH196" s="51"/>
      <c r="EQI196" s="231"/>
      <c r="EQJ196" s="231"/>
      <c r="EQK196" s="231"/>
      <c r="EQL196" s="22"/>
      <c r="EQM196" s="22"/>
      <c r="EQN196" s="22"/>
      <c r="EQO196" s="231"/>
      <c r="EQP196" s="22"/>
      <c r="EQQ196" s="22"/>
      <c r="EQR196" s="13"/>
      <c r="EQS196" s="51"/>
      <c r="EQT196" s="231"/>
      <c r="EQU196" s="231"/>
      <c r="EQV196" s="231"/>
      <c r="EQW196" s="22"/>
      <c r="EQX196" s="22"/>
      <c r="EQY196" s="22"/>
      <c r="EQZ196" s="231"/>
      <c r="ERA196" s="22"/>
      <c r="ERB196" s="22"/>
      <c r="ERC196" s="13"/>
      <c r="ERD196" s="51"/>
      <c r="ERE196" s="231"/>
      <c r="ERF196" s="231"/>
      <c r="ERG196" s="231"/>
      <c r="ERH196" s="22"/>
      <c r="ERI196" s="22"/>
      <c r="ERJ196" s="22"/>
      <c r="ERK196" s="231"/>
      <c r="ERL196" s="22"/>
      <c r="ERM196" s="22"/>
      <c r="ERN196" s="13"/>
      <c r="ERO196" s="51"/>
      <c r="ERP196" s="231"/>
      <c r="ERQ196" s="231"/>
      <c r="ERR196" s="231"/>
      <c r="ERS196" s="22"/>
      <c r="ERT196" s="22"/>
      <c r="ERU196" s="22"/>
      <c r="ERV196" s="231"/>
      <c r="ERW196" s="22"/>
      <c r="ERX196" s="22"/>
      <c r="ERY196" s="13"/>
      <c r="ERZ196" s="51"/>
      <c r="ESA196" s="231"/>
      <c r="ESB196" s="231"/>
      <c r="ESC196" s="231"/>
      <c r="ESD196" s="22"/>
      <c r="ESE196" s="22"/>
      <c r="ESF196" s="22"/>
      <c r="ESG196" s="231"/>
      <c r="ESH196" s="22"/>
      <c r="ESI196" s="22"/>
      <c r="ESJ196" s="13"/>
      <c r="ESK196" s="51"/>
      <c r="ESL196" s="231"/>
      <c r="ESM196" s="231"/>
      <c r="ESN196" s="231"/>
      <c r="ESO196" s="22"/>
      <c r="ESP196" s="22"/>
      <c r="ESQ196" s="22"/>
      <c r="ESR196" s="231"/>
      <c r="ESS196" s="22"/>
      <c r="EST196" s="22"/>
      <c r="ESU196" s="13"/>
      <c r="ESV196" s="51"/>
      <c r="ESW196" s="231"/>
      <c r="ESX196" s="231"/>
      <c r="ESY196" s="231"/>
      <c r="ESZ196" s="22"/>
      <c r="ETA196" s="22"/>
      <c r="ETB196" s="22"/>
      <c r="ETC196" s="231"/>
      <c r="ETD196" s="22"/>
      <c r="ETE196" s="22"/>
      <c r="ETF196" s="13"/>
      <c r="ETG196" s="51"/>
      <c r="ETH196" s="231"/>
      <c r="ETI196" s="231"/>
      <c r="ETJ196" s="231"/>
      <c r="ETK196" s="22"/>
      <c r="ETL196" s="22"/>
      <c r="ETM196" s="22"/>
      <c r="ETN196" s="231"/>
      <c r="ETO196" s="22"/>
      <c r="ETP196" s="22"/>
      <c r="ETQ196" s="13"/>
      <c r="ETR196" s="51"/>
      <c r="ETS196" s="231"/>
      <c r="ETT196" s="231"/>
      <c r="ETU196" s="231"/>
      <c r="ETV196" s="22"/>
      <c r="ETW196" s="22"/>
      <c r="ETX196" s="22"/>
      <c r="ETY196" s="231"/>
      <c r="ETZ196" s="22"/>
      <c r="EUA196" s="22"/>
      <c r="EUB196" s="13"/>
      <c r="EUC196" s="51"/>
      <c r="EUD196" s="231"/>
      <c r="EUE196" s="231"/>
      <c r="EUF196" s="231"/>
      <c r="EUG196" s="22"/>
      <c r="EUH196" s="22"/>
      <c r="EUI196" s="22"/>
      <c r="EUJ196" s="231"/>
      <c r="EUK196" s="22"/>
      <c r="EUL196" s="22"/>
      <c r="EUM196" s="13"/>
      <c r="EUN196" s="51"/>
      <c r="EUO196" s="231"/>
      <c r="EUP196" s="231"/>
      <c r="EUQ196" s="231"/>
      <c r="EUR196" s="22"/>
      <c r="EUS196" s="22"/>
      <c r="EUT196" s="22"/>
      <c r="EUU196" s="231"/>
      <c r="EUV196" s="22"/>
      <c r="EUW196" s="22"/>
      <c r="EUX196" s="13"/>
      <c r="EUY196" s="51"/>
      <c r="EUZ196" s="231"/>
      <c r="EVA196" s="231"/>
      <c r="EVB196" s="231"/>
      <c r="EVC196" s="22"/>
      <c r="EVD196" s="22"/>
      <c r="EVE196" s="22"/>
      <c r="EVF196" s="231"/>
      <c r="EVG196" s="22"/>
      <c r="EVH196" s="22"/>
      <c r="EVI196" s="13"/>
      <c r="EVJ196" s="51"/>
      <c r="EVK196" s="231"/>
      <c r="EVL196" s="231"/>
      <c r="EVM196" s="231"/>
      <c r="EVN196" s="22"/>
      <c r="EVO196" s="22"/>
      <c r="EVP196" s="22"/>
      <c r="EVQ196" s="231"/>
      <c r="EVR196" s="22"/>
      <c r="EVS196" s="22"/>
      <c r="EVT196" s="13"/>
      <c r="EVU196" s="51"/>
      <c r="EVV196" s="231"/>
      <c r="EVW196" s="231"/>
      <c r="EVX196" s="231"/>
      <c r="EVY196" s="22"/>
      <c r="EVZ196" s="22"/>
      <c r="EWA196" s="22"/>
      <c r="EWB196" s="231"/>
      <c r="EWC196" s="22"/>
      <c r="EWD196" s="22"/>
      <c r="EWE196" s="13"/>
      <c r="EWF196" s="51"/>
      <c r="EWG196" s="231"/>
      <c r="EWH196" s="231"/>
      <c r="EWI196" s="231"/>
      <c r="EWJ196" s="22"/>
      <c r="EWK196" s="22"/>
      <c r="EWL196" s="22"/>
      <c r="EWM196" s="231"/>
      <c r="EWN196" s="22"/>
      <c r="EWO196" s="22"/>
      <c r="EWP196" s="13"/>
      <c r="EWQ196" s="51"/>
      <c r="EWR196" s="231"/>
      <c r="EWS196" s="231"/>
      <c r="EWT196" s="231"/>
      <c r="EWU196" s="22"/>
      <c r="EWV196" s="22"/>
      <c r="EWW196" s="22"/>
      <c r="EWX196" s="231"/>
      <c r="EWY196" s="22"/>
      <c r="EWZ196" s="22"/>
      <c r="EXA196" s="13"/>
      <c r="EXB196" s="51"/>
      <c r="EXC196" s="231"/>
      <c r="EXD196" s="231"/>
      <c r="EXE196" s="231"/>
      <c r="EXF196" s="22"/>
      <c r="EXG196" s="22"/>
      <c r="EXH196" s="22"/>
      <c r="EXI196" s="231"/>
      <c r="EXJ196" s="22"/>
      <c r="EXK196" s="22"/>
      <c r="EXL196" s="13"/>
      <c r="EXM196" s="51"/>
      <c r="EXN196" s="231"/>
      <c r="EXO196" s="231"/>
      <c r="EXP196" s="231"/>
      <c r="EXQ196" s="22"/>
      <c r="EXR196" s="22"/>
      <c r="EXS196" s="22"/>
      <c r="EXT196" s="231"/>
      <c r="EXU196" s="22"/>
      <c r="EXV196" s="22"/>
      <c r="EXW196" s="13"/>
      <c r="EXX196" s="51"/>
      <c r="EXY196" s="231"/>
      <c r="EXZ196" s="231"/>
      <c r="EYA196" s="231"/>
      <c r="EYB196" s="22"/>
      <c r="EYC196" s="22"/>
      <c r="EYD196" s="22"/>
      <c r="EYE196" s="231"/>
      <c r="EYF196" s="22"/>
      <c r="EYG196" s="22"/>
      <c r="EYH196" s="13"/>
      <c r="EYI196" s="51"/>
      <c r="EYJ196" s="231"/>
      <c r="EYK196" s="231"/>
      <c r="EYL196" s="231"/>
      <c r="EYM196" s="22"/>
      <c r="EYN196" s="22"/>
      <c r="EYO196" s="22"/>
      <c r="EYP196" s="231"/>
      <c r="EYQ196" s="22"/>
      <c r="EYR196" s="22"/>
      <c r="EYS196" s="13"/>
      <c r="EYT196" s="51"/>
      <c r="EYU196" s="231"/>
      <c r="EYV196" s="231"/>
      <c r="EYW196" s="231"/>
      <c r="EYX196" s="22"/>
      <c r="EYY196" s="22"/>
      <c r="EYZ196" s="22"/>
      <c r="EZA196" s="231"/>
      <c r="EZB196" s="22"/>
      <c r="EZC196" s="22"/>
      <c r="EZD196" s="13"/>
      <c r="EZE196" s="51"/>
      <c r="EZF196" s="231"/>
      <c r="EZG196" s="231"/>
      <c r="EZH196" s="231"/>
      <c r="EZI196" s="22"/>
      <c r="EZJ196" s="22"/>
      <c r="EZK196" s="22"/>
      <c r="EZL196" s="231"/>
      <c r="EZM196" s="22"/>
      <c r="EZN196" s="22"/>
      <c r="EZO196" s="13"/>
      <c r="EZP196" s="51"/>
      <c r="EZQ196" s="231"/>
      <c r="EZR196" s="231"/>
      <c r="EZS196" s="231"/>
      <c r="EZT196" s="22"/>
      <c r="EZU196" s="22"/>
      <c r="EZV196" s="22"/>
      <c r="EZW196" s="231"/>
      <c r="EZX196" s="22"/>
      <c r="EZY196" s="22"/>
      <c r="EZZ196" s="13"/>
      <c r="FAA196" s="51"/>
      <c r="FAB196" s="231"/>
      <c r="FAC196" s="231"/>
      <c r="FAD196" s="231"/>
      <c r="FAE196" s="22"/>
      <c r="FAF196" s="22"/>
      <c r="FAG196" s="22"/>
      <c r="FAH196" s="231"/>
      <c r="FAI196" s="22"/>
      <c r="FAJ196" s="22"/>
      <c r="FAK196" s="13"/>
      <c r="FAL196" s="51"/>
      <c r="FAM196" s="231"/>
      <c r="FAN196" s="231"/>
      <c r="FAO196" s="231"/>
      <c r="FAP196" s="22"/>
      <c r="FAQ196" s="22"/>
      <c r="FAR196" s="22"/>
      <c r="FAS196" s="231"/>
      <c r="FAT196" s="22"/>
      <c r="FAU196" s="22"/>
      <c r="FAV196" s="13"/>
      <c r="FAW196" s="51"/>
      <c r="FAX196" s="231"/>
      <c r="FAY196" s="231"/>
      <c r="FAZ196" s="231"/>
      <c r="FBA196" s="22"/>
      <c r="FBB196" s="22"/>
      <c r="FBC196" s="22"/>
      <c r="FBD196" s="231"/>
      <c r="FBE196" s="22"/>
      <c r="FBF196" s="22"/>
      <c r="FBG196" s="13"/>
      <c r="FBH196" s="51"/>
      <c r="FBI196" s="231"/>
      <c r="FBJ196" s="231"/>
      <c r="FBK196" s="231"/>
      <c r="FBL196" s="22"/>
      <c r="FBM196" s="22"/>
      <c r="FBN196" s="22"/>
      <c r="FBO196" s="231"/>
      <c r="FBP196" s="22"/>
      <c r="FBQ196" s="22"/>
      <c r="FBR196" s="13"/>
      <c r="FBS196" s="51"/>
      <c r="FBT196" s="231"/>
      <c r="FBU196" s="231"/>
      <c r="FBV196" s="231"/>
      <c r="FBW196" s="22"/>
      <c r="FBX196" s="22"/>
      <c r="FBY196" s="22"/>
      <c r="FBZ196" s="231"/>
      <c r="FCA196" s="22"/>
      <c r="FCB196" s="22"/>
      <c r="FCC196" s="13"/>
      <c r="FCD196" s="51"/>
      <c r="FCE196" s="231"/>
      <c r="FCF196" s="231"/>
      <c r="FCG196" s="231"/>
      <c r="FCH196" s="22"/>
      <c r="FCI196" s="22"/>
      <c r="FCJ196" s="22"/>
      <c r="FCK196" s="231"/>
      <c r="FCL196" s="22"/>
      <c r="FCM196" s="22"/>
      <c r="FCN196" s="13"/>
      <c r="FCO196" s="51"/>
      <c r="FCP196" s="231"/>
      <c r="FCQ196" s="231"/>
      <c r="FCR196" s="231"/>
      <c r="FCS196" s="22"/>
      <c r="FCT196" s="22"/>
      <c r="FCU196" s="22"/>
      <c r="FCV196" s="231"/>
      <c r="FCW196" s="22"/>
      <c r="FCX196" s="22"/>
      <c r="FCY196" s="13"/>
      <c r="FCZ196" s="51"/>
      <c r="FDA196" s="231"/>
      <c r="FDB196" s="231"/>
      <c r="FDC196" s="231"/>
      <c r="FDD196" s="22"/>
      <c r="FDE196" s="22"/>
      <c r="FDF196" s="22"/>
      <c r="FDG196" s="231"/>
      <c r="FDH196" s="22"/>
      <c r="FDI196" s="22"/>
      <c r="FDJ196" s="13"/>
      <c r="FDK196" s="51"/>
      <c r="FDL196" s="231"/>
      <c r="FDM196" s="231"/>
      <c r="FDN196" s="231"/>
      <c r="FDO196" s="22"/>
      <c r="FDP196" s="22"/>
      <c r="FDQ196" s="22"/>
      <c r="FDR196" s="231"/>
      <c r="FDS196" s="22"/>
      <c r="FDT196" s="22"/>
      <c r="FDU196" s="13"/>
      <c r="FDV196" s="51"/>
      <c r="FDW196" s="231"/>
      <c r="FDX196" s="231"/>
      <c r="FDY196" s="231"/>
      <c r="FDZ196" s="22"/>
      <c r="FEA196" s="22"/>
      <c r="FEB196" s="22"/>
      <c r="FEC196" s="231"/>
      <c r="FED196" s="22"/>
      <c r="FEE196" s="22"/>
      <c r="FEF196" s="13"/>
      <c r="FEG196" s="51"/>
      <c r="FEH196" s="231"/>
      <c r="FEI196" s="231"/>
      <c r="FEJ196" s="231"/>
      <c r="FEK196" s="22"/>
      <c r="FEL196" s="22"/>
      <c r="FEM196" s="22"/>
      <c r="FEN196" s="231"/>
      <c r="FEO196" s="22"/>
      <c r="FEP196" s="22"/>
      <c r="FEQ196" s="13"/>
      <c r="FER196" s="51"/>
      <c r="FES196" s="231"/>
      <c r="FET196" s="231"/>
      <c r="FEU196" s="231"/>
      <c r="FEV196" s="22"/>
      <c r="FEW196" s="22"/>
      <c r="FEX196" s="22"/>
      <c r="FEY196" s="231"/>
      <c r="FEZ196" s="22"/>
      <c r="FFA196" s="22"/>
      <c r="FFB196" s="13"/>
      <c r="FFC196" s="51"/>
      <c r="FFD196" s="231"/>
      <c r="FFE196" s="231"/>
      <c r="FFF196" s="231"/>
      <c r="FFG196" s="22"/>
      <c r="FFH196" s="22"/>
      <c r="FFI196" s="22"/>
      <c r="FFJ196" s="231"/>
      <c r="FFK196" s="22"/>
      <c r="FFL196" s="22"/>
      <c r="FFM196" s="13"/>
      <c r="FFN196" s="51"/>
      <c r="FFO196" s="231"/>
      <c r="FFP196" s="231"/>
      <c r="FFQ196" s="231"/>
      <c r="FFR196" s="22"/>
      <c r="FFS196" s="22"/>
      <c r="FFT196" s="22"/>
      <c r="FFU196" s="231"/>
      <c r="FFV196" s="22"/>
      <c r="FFW196" s="22"/>
      <c r="FFX196" s="13"/>
      <c r="FFY196" s="51"/>
      <c r="FFZ196" s="231"/>
      <c r="FGA196" s="231"/>
      <c r="FGB196" s="231"/>
      <c r="FGC196" s="22"/>
      <c r="FGD196" s="22"/>
      <c r="FGE196" s="22"/>
      <c r="FGF196" s="231"/>
      <c r="FGG196" s="22"/>
      <c r="FGH196" s="22"/>
      <c r="FGI196" s="13"/>
      <c r="FGJ196" s="51"/>
      <c r="FGK196" s="231"/>
      <c r="FGL196" s="231"/>
      <c r="FGM196" s="231"/>
      <c r="FGN196" s="22"/>
      <c r="FGO196" s="22"/>
      <c r="FGP196" s="22"/>
      <c r="FGQ196" s="231"/>
      <c r="FGR196" s="22"/>
      <c r="FGS196" s="22"/>
      <c r="FGT196" s="13"/>
      <c r="FGU196" s="51"/>
      <c r="FGV196" s="231"/>
      <c r="FGW196" s="231"/>
      <c r="FGX196" s="231"/>
      <c r="FGY196" s="22"/>
      <c r="FGZ196" s="22"/>
      <c r="FHA196" s="22"/>
      <c r="FHB196" s="231"/>
      <c r="FHC196" s="22"/>
      <c r="FHD196" s="22"/>
      <c r="FHE196" s="13"/>
      <c r="FHF196" s="51"/>
      <c r="FHG196" s="231"/>
      <c r="FHH196" s="231"/>
      <c r="FHI196" s="231"/>
      <c r="FHJ196" s="22"/>
      <c r="FHK196" s="22"/>
      <c r="FHL196" s="22"/>
      <c r="FHM196" s="231"/>
      <c r="FHN196" s="22"/>
      <c r="FHO196" s="22"/>
      <c r="FHP196" s="13"/>
      <c r="FHQ196" s="51"/>
      <c r="FHR196" s="231"/>
      <c r="FHS196" s="231"/>
      <c r="FHT196" s="231"/>
      <c r="FHU196" s="22"/>
      <c r="FHV196" s="22"/>
      <c r="FHW196" s="22"/>
      <c r="FHX196" s="231"/>
      <c r="FHY196" s="22"/>
      <c r="FHZ196" s="22"/>
      <c r="FIA196" s="13"/>
      <c r="FIB196" s="51"/>
      <c r="FIC196" s="231"/>
      <c r="FID196" s="231"/>
      <c r="FIE196" s="231"/>
      <c r="FIF196" s="22"/>
      <c r="FIG196" s="22"/>
      <c r="FIH196" s="22"/>
      <c r="FII196" s="231"/>
      <c r="FIJ196" s="22"/>
      <c r="FIK196" s="22"/>
      <c r="FIL196" s="13"/>
      <c r="FIM196" s="51"/>
      <c r="FIN196" s="231"/>
      <c r="FIO196" s="231"/>
      <c r="FIP196" s="231"/>
      <c r="FIQ196" s="22"/>
      <c r="FIR196" s="22"/>
      <c r="FIS196" s="22"/>
      <c r="FIT196" s="231"/>
      <c r="FIU196" s="22"/>
      <c r="FIV196" s="22"/>
      <c r="FIW196" s="13"/>
      <c r="FIX196" s="51"/>
      <c r="FIY196" s="231"/>
      <c r="FIZ196" s="231"/>
      <c r="FJA196" s="231"/>
      <c r="FJB196" s="22"/>
      <c r="FJC196" s="22"/>
      <c r="FJD196" s="22"/>
      <c r="FJE196" s="231"/>
      <c r="FJF196" s="22"/>
      <c r="FJG196" s="22"/>
      <c r="FJH196" s="13"/>
      <c r="FJI196" s="51"/>
      <c r="FJJ196" s="231"/>
      <c r="FJK196" s="231"/>
      <c r="FJL196" s="231"/>
      <c r="FJM196" s="22"/>
      <c r="FJN196" s="22"/>
      <c r="FJO196" s="22"/>
      <c r="FJP196" s="231"/>
      <c r="FJQ196" s="22"/>
      <c r="FJR196" s="22"/>
      <c r="FJS196" s="13"/>
      <c r="FJT196" s="51"/>
      <c r="FJU196" s="231"/>
      <c r="FJV196" s="231"/>
      <c r="FJW196" s="231"/>
      <c r="FJX196" s="22"/>
      <c r="FJY196" s="22"/>
      <c r="FJZ196" s="22"/>
      <c r="FKA196" s="231"/>
      <c r="FKB196" s="22"/>
      <c r="FKC196" s="22"/>
      <c r="FKD196" s="13"/>
      <c r="FKE196" s="51"/>
      <c r="FKF196" s="231"/>
      <c r="FKG196" s="231"/>
      <c r="FKH196" s="231"/>
      <c r="FKI196" s="22"/>
      <c r="FKJ196" s="22"/>
      <c r="FKK196" s="22"/>
      <c r="FKL196" s="231"/>
      <c r="FKM196" s="22"/>
      <c r="FKN196" s="22"/>
      <c r="FKO196" s="13"/>
      <c r="FKP196" s="51"/>
      <c r="FKQ196" s="231"/>
      <c r="FKR196" s="231"/>
      <c r="FKS196" s="231"/>
      <c r="FKT196" s="22"/>
      <c r="FKU196" s="22"/>
      <c r="FKV196" s="22"/>
      <c r="FKW196" s="231"/>
      <c r="FKX196" s="22"/>
      <c r="FKY196" s="22"/>
      <c r="FKZ196" s="13"/>
      <c r="FLA196" s="51"/>
      <c r="FLB196" s="231"/>
      <c r="FLC196" s="231"/>
      <c r="FLD196" s="231"/>
      <c r="FLE196" s="22"/>
      <c r="FLF196" s="22"/>
      <c r="FLG196" s="22"/>
      <c r="FLH196" s="231"/>
      <c r="FLI196" s="22"/>
      <c r="FLJ196" s="22"/>
      <c r="FLK196" s="13"/>
      <c r="FLL196" s="51"/>
      <c r="FLM196" s="231"/>
      <c r="FLN196" s="231"/>
      <c r="FLO196" s="231"/>
      <c r="FLP196" s="22"/>
      <c r="FLQ196" s="22"/>
      <c r="FLR196" s="22"/>
      <c r="FLS196" s="231"/>
      <c r="FLT196" s="22"/>
      <c r="FLU196" s="22"/>
      <c r="FLV196" s="13"/>
      <c r="FLW196" s="51"/>
      <c r="FLX196" s="231"/>
      <c r="FLY196" s="231"/>
      <c r="FLZ196" s="231"/>
      <c r="FMA196" s="22"/>
      <c r="FMB196" s="22"/>
      <c r="FMC196" s="22"/>
      <c r="FMD196" s="231"/>
      <c r="FME196" s="22"/>
      <c r="FMF196" s="22"/>
      <c r="FMG196" s="13"/>
      <c r="FMH196" s="51"/>
      <c r="FMI196" s="231"/>
      <c r="FMJ196" s="231"/>
      <c r="FMK196" s="231"/>
      <c r="FML196" s="22"/>
      <c r="FMM196" s="22"/>
      <c r="FMN196" s="22"/>
      <c r="FMO196" s="231"/>
      <c r="FMP196" s="22"/>
      <c r="FMQ196" s="22"/>
      <c r="FMR196" s="13"/>
      <c r="FMS196" s="51"/>
      <c r="FMT196" s="231"/>
      <c r="FMU196" s="231"/>
      <c r="FMV196" s="231"/>
      <c r="FMW196" s="22"/>
      <c r="FMX196" s="22"/>
      <c r="FMY196" s="22"/>
      <c r="FMZ196" s="231"/>
      <c r="FNA196" s="22"/>
      <c r="FNB196" s="22"/>
      <c r="FNC196" s="13"/>
      <c r="FND196" s="51"/>
      <c r="FNE196" s="231"/>
      <c r="FNF196" s="231"/>
      <c r="FNG196" s="231"/>
      <c r="FNH196" s="22"/>
      <c r="FNI196" s="22"/>
      <c r="FNJ196" s="22"/>
      <c r="FNK196" s="231"/>
      <c r="FNL196" s="22"/>
      <c r="FNM196" s="22"/>
      <c r="FNN196" s="13"/>
      <c r="FNO196" s="51"/>
      <c r="FNP196" s="231"/>
      <c r="FNQ196" s="231"/>
      <c r="FNR196" s="231"/>
      <c r="FNS196" s="22"/>
      <c r="FNT196" s="22"/>
      <c r="FNU196" s="22"/>
      <c r="FNV196" s="231"/>
      <c r="FNW196" s="22"/>
      <c r="FNX196" s="22"/>
      <c r="FNY196" s="13"/>
      <c r="FNZ196" s="51"/>
      <c r="FOA196" s="231"/>
      <c r="FOB196" s="231"/>
      <c r="FOC196" s="231"/>
      <c r="FOD196" s="22"/>
      <c r="FOE196" s="22"/>
      <c r="FOF196" s="22"/>
      <c r="FOG196" s="231"/>
      <c r="FOH196" s="22"/>
      <c r="FOI196" s="22"/>
      <c r="FOJ196" s="13"/>
      <c r="FOK196" s="51"/>
      <c r="FOL196" s="231"/>
      <c r="FOM196" s="231"/>
      <c r="FON196" s="231"/>
      <c r="FOO196" s="22"/>
      <c r="FOP196" s="22"/>
      <c r="FOQ196" s="22"/>
      <c r="FOR196" s="231"/>
      <c r="FOS196" s="22"/>
      <c r="FOT196" s="22"/>
      <c r="FOU196" s="13"/>
      <c r="FOV196" s="51"/>
      <c r="FOW196" s="231"/>
      <c r="FOX196" s="231"/>
      <c r="FOY196" s="231"/>
      <c r="FOZ196" s="22"/>
      <c r="FPA196" s="22"/>
      <c r="FPB196" s="22"/>
      <c r="FPC196" s="231"/>
      <c r="FPD196" s="22"/>
      <c r="FPE196" s="22"/>
      <c r="FPF196" s="13"/>
      <c r="FPG196" s="51"/>
      <c r="FPH196" s="231"/>
      <c r="FPI196" s="231"/>
      <c r="FPJ196" s="231"/>
      <c r="FPK196" s="22"/>
      <c r="FPL196" s="22"/>
      <c r="FPM196" s="22"/>
      <c r="FPN196" s="231"/>
      <c r="FPO196" s="22"/>
      <c r="FPP196" s="22"/>
      <c r="FPQ196" s="13"/>
      <c r="FPR196" s="51"/>
      <c r="FPS196" s="231"/>
      <c r="FPT196" s="231"/>
      <c r="FPU196" s="231"/>
      <c r="FPV196" s="22"/>
      <c r="FPW196" s="22"/>
      <c r="FPX196" s="22"/>
      <c r="FPY196" s="231"/>
      <c r="FPZ196" s="22"/>
      <c r="FQA196" s="22"/>
      <c r="FQB196" s="13"/>
      <c r="FQC196" s="51"/>
      <c r="FQD196" s="231"/>
      <c r="FQE196" s="231"/>
      <c r="FQF196" s="231"/>
      <c r="FQG196" s="22"/>
      <c r="FQH196" s="22"/>
      <c r="FQI196" s="22"/>
      <c r="FQJ196" s="231"/>
      <c r="FQK196" s="22"/>
      <c r="FQL196" s="22"/>
      <c r="FQM196" s="13"/>
      <c r="FQN196" s="51"/>
      <c r="FQO196" s="231"/>
      <c r="FQP196" s="231"/>
      <c r="FQQ196" s="231"/>
      <c r="FQR196" s="22"/>
      <c r="FQS196" s="22"/>
      <c r="FQT196" s="22"/>
      <c r="FQU196" s="231"/>
      <c r="FQV196" s="22"/>
      <c r="FQW196" s="22"/>
      <c r="FQX196" s="13"/>
      <c r="FQY196" s="51"/>
      <c r="FQZ196" s="231"/>
      <c r="FRA196" s="231"/>
      <c r="FRB196" s="231"/>
      <c r="FRC196" s="22"/>
      <c r="FRD196" s="22"/>
      <c r="FRE196" s="22"/>
      <c r="FRF196" s="231"/>
      <c r="FRG196" s="22"/>
      <c r="FRH196" s="22"/>
      <c r="FRI196" s="13"/>
      <c r="FRJ196" s="51"/>
      <c r="FRK196" s="231"/>
      <c r="FRL196" s="231"/>
      <c r="FRM196" s="231"/>
      <c r="FRN196" s="22"/>
      <c r="FRO196" s="22"/>
      <c r="FRP196" s="22"/>
      <c r="FRQ196" s="231"/>
      <c r="FRR196" s="22"/>
      <c r="FRS196" s="22"/>
      <c r="FRT196" s="13"/>
      <c r="FRU196" s="51"/>
      <c r="FRV196" s="231"/>
      <c r="FRW196" s="231"/>
      <c r="FRX196" s="231"/>
      <c r="FRY196" s="22"/>
      <c r="FRZ196" s="22"/>
      <c r="FSA196" s="22"/>
      <c r="FSB196" s="231"/>
      <c r="FSC196" s="22"/>
      <c r="FSD196" s="22"/>
      <c r="FSE196" s="13"/>
      <c r="FSF196" s="51"/>
      <c r="FSG196" s="231"/>
      <c r="FSH196" s="231"/>
      <c r="FSI196" s="231"/>
      <c r="FSJ196" s="22"/>
      <c r="FSK196" s="22"/>
      <c r="FSL196" s="22"/>
      <c r="FSM196" s="231"/>
      <c r="FSN196" s="22"/>
      <c r="FSO196" s="22"/>
      <c r="FSP196" s="13"/>
      <c r="FSQ196" s="51"/>
      <c r="FSR196" s="231"/>
      <c r="FSS196" s="231"/>
      <c r="FST196" s="231"/>
      <c r="FSU196" s="22"/>
      <c r="FSV196" s="22"/>
      <c r="FSW196" s="22"/>
      <c r="FSX196" s="231"/>
      <c r="FSY196" s="22"/>
      <c r="FSZ196" s="22"/>
      <c r="FTA196" s="13"/>
      <c r="FTB196" s="51"/>
      <c r="FTC196" s="231"/>
      <c r="FTD196" s="231"/>
      <c r="FTE196" s="231"/>
      <c r="FTF196" s="22"/>
      <c r="FTG196" s="22"/>
      <c r="FTH196" s="22"/>
      <c r="FTI196" s="231"/>
      <c r="FTJ196" s="22"/>
      <c r="FTK196" s="22"/>
      <c r="FTL196" s="13"/>
      <c r="FTM196" s="51"/>
      <c r="FTN196" s="231"/>
      <c r="FTO196" s="231"/>
      <c r="FTP196" s="231"/>
      <c r="FTQ196" s="22"/>
      <c r="FTR196" s="22"/>
      <c r="FTS196" s="22"/>
      <c r="FTT196" s="231"/>
      <c r="FTU196" s="22"/>
      <c r="FTV196" s="22"/>
      <c r="FTW196" s="13"/>
      <c r="FTX196" s="51"/>
      <c r="FTY196" s="231"/>
      <c r="FTZ196" s="231"/>
      <c r="FUA196" s="231"/>
      <c r="FUB196" s="22"/>
      <c r="FUC196" s="22"/>
      <c r="FUD196" s="22"/>
      <c r="FUE196" s="231"/>
      <c r="FUF196" s="22"/>
      <c r="FUG196" s="22"/>
      <c r="FUH196" s="13"/>
      <c r="FUI196" s="51"/>
      <c r="FUJ196" s="231"/>
      <c r="FUK196" s="231"/>
      <c r="FUL196" s="231"/>
      <c r="FUM196" s="22"/>
      <c r="FUN196" s="22"/>
      <c r="FUO196" s="22"/>
      <c r="FUP196" s="231"/>
      <c r="FUQ196" s="22"/>
      <c r="FUR196" s="22"/>
      <c r="FUS196" s="13"/>
      <c r="FUT196" s="51"/>
      <c r="FUU196" s="231"/>
      <c r="FUV196" s="231"/>
      <c r="FUW196" s="231"/>
      <c r="FUX196" s="22"/>
      <c r="FUY196" s="22"/>
      <c r="FUZ196" s="22"/>
      <c r="FVA196" s="231"/>
      <c r="FVB196" s="22"/>
      <c r="FVC196" s="22"/>
      <c r="FVD196" s="13"/>
      <c r="FVE196" s="51"/>
      <c r="FVF196" s="231"/>
      <c r="FVG196" s="231"/>
      <c r="FVH196" s="231"/>
      <c r="FVI196" s="22"/>
      <c r="FVJ196" s="22"/>
      <c r="FVK196" s="22"/>
      <c r="FVL196" s="231"/>
      <c r="FVM196" s="22"/>
      <c r="FVN196" s="22"/>
      <c r="FVO196" s="13"/>
      <c r="FVP196" s="51"/>
      <c r="FVQ196" s="231"/>
      <c r="FVR196" s="231"/>
      <c r="FVS196" s="231"/>
      <c r="FVT196" s="22"/>
      <c r="FVU196" s="22"/>
      <c r="FVV196" s="22"/>
      <c r="FVW196" s="231"/>
      <c r="FVX196" s="22"/>
      <c r="FVY196" s="22"/>
      <c r="FVZ196" s="13"/>
      <c r="FWA196" s="51"/>
      <c r="FWB196" s="231"/>
      <c r="FWC196" s="231"/>
      <c r="FWD196" s="231"/>
      <c r="FWE196" s="22"/>
      <c r="FWF196" s="22"/>
      <c r="FWG196" s="22"/>
      <c r="FWH196" s="231"/>
      <c r="FWI196" s="22"/>
      <c r="FWJ196" s="22"/>
      <c r="FWK196" s="13"/>
      <c r="FWL196" s="51"/>
      <c r="FWM196" s="231"/>
      <c r="FWN196" s="231"/>
      <c r="FWO196" s="231"/>
      <c r="FWP196" s="22"/>
      <c r="FWQ196" s="22"/>
      <c r="FWR196" s="22"/>
      <c r="FWS196" s="231"/>
      <c r="FWT196" s="22"/>
      <c r="FWU196" s="22"/>
      <c r="FWV196" s="13"/>
      <c r="FWW196" s="51"/>
      <c r="FWX196" s="231"/>
      <c r="FWY196" s="231"/>
      <c r="FWZ196" s="231"/>
      <c r="FXA196" s="22"/>
      <c r="FXB196" s="22"/>
      <c r="FXC196" s="22"/>
      <c r="FXD196" s="231"/>
      <c r="FXE196" s="22"/>
      <c r="FXF196" s="22"/>
      <c r="FXG196" s="13"/>
      <c r="FXH196" s="51"/>
      <c r="FXI196" s="231"/>
      <c r="FXJ196" s="231"/>
      <c r="FXK196" s="231"/>
      <c r="FXL196" s="22"/>
      <c r="FXM196" s="22"/>
      <c r="FXN196" s="22"/>
      <c r="FXO196" s="231"/>
      <c r="FXP196" s="22"/>
      <c r="FXQ196" s="22"/>
      <c r="FXR196" s="13"/>
      <c r="FXS196" s="51"/>
      <c r="FXT196" s="231"/>
      <c r="FXU196" s="231"/>
      <c r="FXV196" s="231"/>
      <c r="FXW196" s="22"/>
      <c r="FXX196" s="22"/>
      <c r="FXY196" s="22"/>
      <c r="FXZ196" s="231"/>
      <c r="FYA196" s="22"/>
      <c r="FYB196" s="22"/>
      <c r="FYC196" s="13"/>
      <c r="FYD196" s="51"/>
      <c r="FYE196" s="231"/>
      <c r="FYF196" s="231"/>
      <c r="FYG196" s="231"/>
      <c r="FYH196" s="22"/>
      <c r="FYI196" s="22"/>
      <c r="FYJ196" s="22"/>
      <c r="FYK196" s="231"/>
      <c r="FYL196" s="22"/>
      <c r="FYM196" s="22"/>
      <c r="FYN196" s="13"/>
      <c r="FYO196" s="51"/>
      <c r="FYP196" s="231"/>
      <c r="FYQ196" s="231"/>
      <c r="FYR196" s="231"/>
      <c r="FYS196" s="22"/>
      <c r="FYT196" s="22"/>
      <c r="FYU196" s="22"/>
      <c r="FYV196" s="231"/>
      <c r="FYW196" s="22"/>
      <c r="FYX196" s="22"/>
      <c r="FYY196" s="13"/>
      <c r="FYZ196" s="51"/>
      <c r="FZA196" s="231"/>
      <c r="FZB196" s="231"/>
      <c r="FZC196" s="231"/>
      <c r="FZD196" s="22"/>
      <c r="FZE196" s="22"/>
      <c r="FZF196" s="22"/>
      <c r="FZG196" s="231"/>
      <c r="FZH196" s="22"/>
      <c r="FZI196" s="22"/>
      <c r="FZJ196" s="13"/>
      <c r="FZK196" s="51"/>
      <c r="FZL196" s="231"/>
      <c r="FZM196" s="231"/>
      <c r="FZN196" s="231"/>
      <c r="FZO196" s="22"/>
      <c r="FZP196" s="22"/>
      <c r="FZQ196" s="22"/>
      <c r="FZR196" s="231"/>
      <c r="FZS196" s="22"/>
      <c r="FZT196" s="22"/>
      <c r="FZU196" s="13"/>
      <c r="FZV196" s="51"/>
      <c r="FZW196" s="231"/>
      <c r="FZX196" s="231"/>
      <c r="FZY196" s="231"/>
      <c r="FZZ196" s="22"/>
      <c r="GAA196" s="22"/>
      <c r="GAB196" s="22"/>
      <c r="GAC196" s="231"/>
      <c r="GAD196" s="22"/>
      <c r="GAE196" s="22"/>
      <c r="GAF196" s="13"/>
      <c r="GAG196" s="51"/>
      <c r="GAH196" s="231"/>
      <c r="GAI196" s="231"/>
      <c r="GAJ196" s="231"/>
      <c r="GAK196" s="22"/>
      <c r="GAL196" s="22"/>
      <c r="GAM196" s="22"/>
      <c r="GAN196" s="231"/>
      <c r="GAO196" s="22"/>
      <c r="GAP196" s="22"/>
      <c r="GAQ196" s="13"/>
      <c r="GAR196" s="51"/>
      <c r="GAS196" s="231"/>
      <c r="GAT196" s="231"/>
      <c r="GAU196" s="231"/>
      <c r="GAV196" s="22"/>
      <c r="GAW196" s="22"/>
      <c r="GAX196" s="22"/>
      <c r="GAY196" s="231"/>
      <c r="GAZ196" s="22"/>
      <c r="GBA196" s="22"/>
      <c r="GBB196" s="13"/>
      <c r="GBC196" s="51"/>
      <c r="GBD196" s="231"/>
      <c r="GBE196" s="231"/>
      <c r="GBF196" s="231"/>
      <c r="GBG196" s="22"/>
      <c r="GBH196" s="22"/>
      <c r="GBI196" s="22"/>
      <c r="GBJ196" s="231"/>
      <c r="GBK196" s="22"/>
      <c r="GBL196" s="22"/>
      <c r="GBM196" s="13"/>
      <c r="GBN196" s="51"/>
      <c r="GBO196" s="231"/>
      <c r="GBP196" s="231"/>
      <c r="GBQ196" s="231"/>
      <c r="GBR196" s="22"/>
      <c r="GBS196" s="22"/>
      <c r="GBT196" s="22"/>
      <c r="GBU196" s="231"/>
      <c r="GBV196" s="22"/>
      <c r="GBW196" s="22"/>
      <c r="GBX196" s="13"/>
      <c r="GBY196" s="51"/>
      <c r="GBZ196" s="231"/>
      <c r="GCA196" s="231"/>
      <c r="GCB196" s="231"/>
      <c r="GCC196" s="22"/>
      <c r="GCD196" s="22"/>
      <c r="GCE196" s="22"/>
      <c r="GCF196" s="231"/>
      <c r="GCG196" s="22"/>
      <c r="GCH196" s="22"/>
      <c r="GCI196" s="13"/>
      <c r="GCJ196" s="51"/>
      <c r="GCK196" s="231"/>
      <c r="GCL196" s="231"/>
      <c r="GCM196" s="231"/>
      <c r="GCN196" s="22"/>
      <c r="GCO196" s="22"/>
      <c r="GCP196" s="22"/>
      <c r="GCQ196" s="231"/>
      <c r="GCR196" s="22"/>
      <c r="GCS196" s="22"/>
      <c r="GCT196" s="13"/>
      <c r="GCU196" s="51"/>
      <c r="GCV196" s="231"/>
      <c r="GCW196" s="231"/>
      <c r="GCX196" s="231"/>
      <c r="GCY196" s="22"/>
      <c r="GCZ196" s="22"/>
      <c r="GDA196" s="22"/>
      <c r="GDB196" s="231"/>
      <c r="GDC196" s="22"/>
      <c r="GDD196" s="22"/>
      <c r="GDE196" s="13"/>
      <c r="GDF196" s="51"/>
      <c r="GDG196" s="231"/>
      <c r="GDH196" s="231"/>
      <c r="GDI196" s="231"/>
      <c r="GDJ196" s="22"/>
      <c r="GDK196" s="22"/>
      <c r="GDL196" s="22"/>
      <c r="GDM196" s="231"/>
      <c r="GDN196" s="22"/>
      <c r="GDO196" s="22"/>
      <c r="GDP196" s="13"/>
      <c r="GDQ196" s="51"/>
      <c r="GDR196" s="231"/>
      <c r="GDS196" s="231"/>
      <c r="GDT196" s="231"/>
      <c r="GDU196" s="22"/>
      <c r="GDV196" s="22"/>
      <c r="GDW196" s="22"/>
      <c r="GDX196" s="231"/>
      <c r="GDY196" s="22"/>
      <c r="GDZ196" s="22"/>
      <c r="GEA196" s="13"/>
      <c r="GEB196" s="51"/>
      <c r="GEC196" s="231"/>
      <c r="GED196" s="231"/>
      <c r="GEE196" s="231"/>
      <c r="GEF196" s="22"/>
      <c r="GEG196" s="22"/>
      <c r="GEH196" s="22"/>
      <c r="GEI196" s="231"/>
      <c r="GEJ196" s="22"/>
      <c r="GEK196" s="22"/>
      <c r="GEL196" s="13"/>
      <c r="GEM196" s="51"/>
      <c r="GEN196" s="231"/>
      <c r="GEO196" s="231"/>
      <c r="GEP196" s="231"/>
      <c r="GEQ196" s="22"/>
      <c r="GER196" s="22"/>
      <c r="GES196" s="22"/>
      <c r="GET196" s="231"/>
      <c r="GEU196" s="22"/>
      <c r="GEV196" s="22"/>
      <c r="GEW196" s="13"/>
      <c r="GEX196" s="51"/>
      <c r="GEY196" s="231"/>
      <c r="GEZ196" s="231"/>
      <c r="GFA196" s="231"/>
      <c r="GFB196" s="22"/>
      <c r="GFC196" s="22"/>
      <c r="GFD196" s="22"/>
      <c r="GFE196" s="231"/>
      <c r="GFF196" s="22"/>
      <c r="GFG196" s="22"/>
      <c r="GFH196" s="13"/>
      <c r="GFI196" s="51"/>
      <c r="GFJ196" s="231"/>
      <c r="GFK196" s="231"/>
      <c r="GFL196" s="231"/>
      <c r="GFM196" s="22"/>
      <c r="GFN196" s="22"/>
      <c r="GFO196" s="22"/>
      <c r="GFP196" s="231"/>
      <c r="GFQ196" s="22"/>
      <c r="GFR196" s="22"/>
      <c r="GFS196" s="13"/>
      <c r="GFT196" s="51"/>
      <c r="GFU196" s="231"/>
      <c r="GFV196" s="231"/>
      <c r="GFW196" s="231"/>
      <c r="GFX196" s="22"/>
      <c r="GFY196" s="22"/>
      <c r="GFZ196" s="22"/>
      <c r="GGA196" s="231"/>
      <c r="GGB196" s="22"/>
      <c r="GGC196" s="22"/>
      <c r="GGD196" s="13"/>
      <c r="GGE196" s="51"/>
      <c r="GGF196" s="231"/>
      <c r="GGG196" s="231"/>
      <c r="GGH196" s="231"/>
      <c r="GGI196" s="22"/>
      <c r="GGJ196" s="22"/>
      <c r="GGK196" s="22"/>
      <c r="GGL196" s="231"/>
      <c r="GGM196" s="22"/>
      <c r="GGN196" s="22"/>
      <c r="GGO196" s="13"/>
      <c r="GGP196" s="51"/>
      <c r="GGQ196" s="231"/>
      <c r="GGR196" s="231"/>
      <c r="GGS196" s="231"/>
      <c r="GGT196" s="22"/>
      <c r="GGU196" s="22"/>
      <c r="GGV196" s="22"/>
      <c r="GGW196" s="231"/>
      <c r="GGX196" s="22"/>
      <c r="GGY196" s="22"/>
      <c r="GGZ196" s="13"/>
      <c r="GHA196" s="51"/>
      <c r="GHB196" s="231"/>
      <c r="GHC196" s="231"/>
      <c r="GHD196" s="231"/>
      <c r="GHE196" s="22"/>
      <c r="GHF196" s="22"/>
      <c r="GHG196" s="22"/>
      <c r="GHH196" s="231"/>
      <c r="GHI196" s="22"/>
      <c r="GHJ196" s="22"/>
      <c r="GHK196" s="13"/>
      <c r="GHL196" s="51"/>
      <c r="GHM196" s="231"/>
      <c r="GHN196" s="231"/>
      <c r="GHO196" s="231"/>
      <c r="GHP196" s="22"/>
      <c r="GHQ196" s="22"/>
      <c r="GHR196" s="22"/>
      <c r="GHS196" s="231"/>
      <c r="GHT196" s="22"/>
      <c r="GHU196" s="22"/>
      <c r="GHV196" s="13"/>
      <c r="GHW196" s="51"/>
      <c r="GHX196" s="231"/>
      <c r="GHY196" s="231"/>
      <c r="GHZ196" s="231"/>
      <c r="GIA196" s="22"/>
      <c r="GIB196" s="22"/>
      <c r="GIC196" s="22"/>
      <c r="GID196" s="231"/>
      <c r="GIE196" s="22"/>
      <c r="GIF196" s="22"/>
      <c r="GIG196" s="13"/>
      <c r="GIH196" s="51"/>
      <c r="GII196" s="231"/>
      <c r="GIJ196" s="231"/>
      <c r="GIK196" s="231"/>
      <c r="GIL196" s="22"/>
      <c r="GIM196" s="22"/>
      <c r="GIN196" s="22"/>
      <c r="GIO196" s="231"/>
      <c r="GIP196" s="22"/>
      <c r="GIQ196" s="22"/>
      <c r="GIR196" s="13"/>
      <c r="GIS196" s="51"/>
      <c r="GIT196" s="231"/>
      <c r="GIU196" s="231"/>
      <c r="GIV196" s="231"/>
      <c r="GIW196" s="22"/>
      <c r="GIX196" s="22"/>
      <c r="GIY196" s="22"/>
      <c r="GIZ196" s="231"/>
      <c r="GJA196" s="22"/>
      <c r="GJB196" s="22"/>
      <c r="GJC196" s="13"/>
      <c r="GJD196" s="51"/>
      <c r="GJE196" s="231"/>
      <c r="GJF196" s="231"/>
      <c r="GJG196" s="231"/>
      <c r="GJH196" s="22"/>
      <c r="GJI196" s="22"/>
      <c r="GJJ196" s="22"/>
      <c r="GJK196" s="231"/>
      <c r="GJL196" s="22"/>
      <c r="GJM196" s="22"/>
      <c r="GJN196" s="13"/>
      <c r="GJO196" s="51"/>
      <c r="GJP196" s="231"/>
      <c r="GJQ196" s="231"/>
      <c r="GJR196" s="231"/>
      <c r="GJS196" s="22"/>
      <c r="GJT196" s="22"/>
      <c r="GJU196" s="22"/>
      <c r="GJV196" s="231"/>
      <c r="GJW196" s="22"/>
      <c r="GJX196" s="22"/>
      <c r="GJY196" s="13"/>
      <c r="GJZ196" s="51"/>
      <c r="GKA196" s="231"/>
      <c r="GKB196" s="231"/>
      <c r="GKC196" s="231"/>
      <c r="GKD196" s="22"/>
      <c r="GKE196" s="22"/>
      <c r="GKF196" s="22"/>
      <c r="GKG196" s="231"/>
      <c r="GKH196" s="22"/>
      <c r="GKI196" s="22"/>
      <c r="GKJ196" s="13"/>
      <c r="GKK196" s="51"/>
      <c r="GKL196" s="231"/>
      <c r="GKM196" s="231"/>
      <c r="GKN196" s="231"/>
      <c r="GKO196" s="22"/>
      <c r="GKP196" s="22"/>
      <c r="GKQ196" s="22"/>
      <c r="GKR196" s="231"/>
      <c r="GKS196" s="22"/>
      <c r="GKT196" s="22"/>
      <c r="GKU196" s="13"/>
      <c r="GKV196" s="51"/>
      <c r="GKW196" s="231"/>
      <c r="GKX196" s="231"/>
      <c r="GKY196" s="231"/>
      <c r="GKZ196" s="22"/>
      <c r="GLA196" s="22"/>
      <c r="GLB196" s="22"/>
      <c r="GLC196" s="231"/>
      <c r="GLD196" s="22"/>
      <c r="GLE196" s="22"/>
      <c r="GLF196" s="13"/>
      <c r="GLG196" s="51"/>
      <c r="GLH196" s="231"/>
      <c r="GLI196" s="231"/>
      <c r="GLJ196" s="231"/>
      <c r="GLK196" s="22"/>
      <c r="GLL196" s="22"/>
      <c r="GLM196" s="22"/>
      <c r="GLN196" s="231"/>
      <c r="GLO196" s="22"/>
      <c r="GLP196" s="22"/>
      <c r="GLQ196" s="13"/>
      <c r="GLR196" s="51"/>
      <c r="GLS196" s="231"/>
      <c r="GLT196" s="231"/>
      <c r="GLU196" s="231"/>
      <c r="GLV196" s="22"/>
      <c r="GLW196" s="22"/>
      <c r="GLX196" s="22"/>
      <c r="GLY196" s="231"/>
      <c r="GLZ196" s="22"/>
      <c r="GMA196" s="22"/>
      <c r="GMB196" s="13"/>
      <c r="GMC196" s="51"/>
      <c r="GMD196" s="231"/>
      <c r="GME196" s="231"/>
      <c r="GMF196" s="231"/>
      <c r="GMG196" s="22"/>
      <c r="GMH196" s="22"/>
      <c r="GMI196" s="22"/>
      <c r="GMJ196" s="231"/>
      <c r="GMK196" s="22"/>
      <c r="GML196" s="22"/>
      <c r="GMM196" s="13"/>
      <c r="GMN196" s="51"/>
      <c r="GMO196" s="231"/>
      <c r="GMP196" s="231"/>
      <c r="GMQ196" s="231"/>
      <c r="GMR196" s="22"/>
      <c r="GMS196" s="22"/>
      <c r="GMT196" s="22"/>
      <c r="GMU196" s="231"/>
      <c r="GMV196" s="22"/>
      <c r="GMW196" s="22"/>
      <c r="GMX196" s="13"/>
      <c r="GMY196" s="51"/>
      <c r="GMZ196" s="231"/>
      <c r="GNA196" s="231"/>
      <c r="GNB196" s="231"/>
      <c r="GNC196" s="22"/>
      <c r="GND196" s="22"/>
      <c r="GNE196" s="22"/>
      <c r="GNF196" s="231"/>
      <c r="GNG196" s="22"/>
      <c r="GNH196" s="22"/>
      <c r="GNI196" s="13"/>
      <c r="GNJ196" s="51"/>
      <c r="GNK196" s="231"/>
      <c r="GNL196" s="231"/>
      <c r="GNM196" s="231"/>
      <c r="GNN196" s="22"/>
      <c r="GNO196" s="22"/>
      <c r="GNP196" s="22"/>
      <c r="GNQ196" s="231"/>
      <c r="GNR196" s="22"/>
      <c r="GNS196" s="22"/>
      <c r="GNT196" s="13"/>
      <c r="GNU196" s="51"/>
      <c r="GNV196" s="231"/>
      <c r="GNW196" s="231"/>
      <c r="GNX196" s="231"/>
      <c r="GNY196" s="22"/>
      <c r="GNZ196" s="22"/>
      <c r="GOA196" s="22"/>
      <c r="GOB196" s="231"/>
      <c r="GOC196" s="22"/>
      <c r="GOD196" s="22"/>
      <c r="GOE196" s="13"/>
      <c r="GOF196" s="51"/>
      <c r="GOG196" s="231"/>
      <c r="GOH196" s="231"/>
      <c r="GOI196" s="231"/>
      <c r="GOJ196" s="22"/>
      <c r="GOK196" s="22"/>
      <c r="GOL196" s="22"/>
      <c r="GOM196" s="231"/>
      <c r="GON196" s="22"/>
      <c r="GOO196" s="22"/>
      <c r="GOP196" s="13"/>
      <c r="GOQ196" s="51"/>
      <c r="GOR196" s="231"/>
      <c r="GOS196" s="231"/>
      <c r="GOT196" s="231"/>
      <c r="GOU196" s="22"/>
      <c r="GOV196" s="22"/>
      <c r="GOW196" s="22"/>
      <c r="GOX196" s="231"/>
      <c r="GOY196" s="22"/>
      <c r="GOZ196" s="22"/>
      <c r="GPA196" s="13"/>
      <c r="GPB196" s="51"/>
      <c r="GPC196" s="231"/>
      <c r="GPD196" s="231"/>
      <c r="GPE196" s="231"/>
      <c r="GPF196" s="22"/>
      <c r="GPG196" s="22"/>
      <c r="GPH196" s="22"/>
      <c r="GPI196" s="231"/>
      <c r="GPJ196" s="22"/>
      <c r="GPK196" s="22"/>
      <c r="GPL196" s="13"/>
      <c r="GPM196" s="51"/>
      <c r="GPN196" s="231"/>
      <c r="GPO196" s="231"/>
      <c r="GPP196" s="231"/>
      <c r="GPQ196" s="22"/>
      <c r="GPR196" s="22"/>
      <c r="GPS196" s="22"/>
      <c r="GPT196" s="231"/>
      <c r="GPU196" s="22"/>
      <c r="GPV196" s="22"/>
      <c r="GPW196" s="13"/>
      <c r="GPX196" s="51"/>
      <c r="GPY196" s="231"/>
      <c r="GPZ196" s="231"/>
      <c r="GQA196" s="231"/>
      <c r="GQB196" s="22"/>
      <c r="GQC196" s="22"/>
      <c r="GQD196" s="22"/>
      <c r="GQE196" s="231"/>
      <c r="GQF196" s="22"/>
      <c r="GQG196" s="22"/>
      <c r="GQH196" s="13"/>
      <c r="GQI196" s="51"/>
      <c r="GQJ196" s="231"/>
      <c r="GQK196" s="231"/>
      <c r="GQL196" s="231"/>
      <c r="GQM196" s="22"/>
      <c r="GQN196" s="22"/>
      <c r="GQO196" s="22"/>
      <c r="GQP196" s="231"/>
      <c r="GQQ196" s="22"/>
      <c r="GQR196" s="22"/>
      <c r="GQS196" s="13"/>
      <c r="GQT196" s="51"/>
      <c r="GQU196" s="231"/>
      <c r="GQV196" s="231"/>
      <c r="GQW196" s="231"/>
      <c r="GQX196" s="22"/>
      <c r="GQY196" s="22"/>
      <c r="GQZ196" s="22"/>
      <c r="GRA196" s="231"/>
      <c r="GRB196" s="22"/>
      <c r="GRC196" s="22"/>
      <c r="GRD196" s="13"/>
      <c r="GRE196" s="51"/>
      <c r="GRF196" s="231"/>
      <c r="GRG196" s="231"/>
      <c r="GRH196" s="231"/>
      <c r="GRI196" s="22"/>
      <c r="GRJ196" s="22"/>
      <c r="GRK196" s="22"/>
      <c r="GRL196" s="231"/>
      <c r="GRM196" s="22"/>
      <c r="GRN196" s="22"/>
      <c r="GRO196" s="13"/>
      <c r="GRP196" s="51"/>
      <c r="GRQ196" s="231"/>
      <c r="GRR196" s="231"/>
      <c r="GRS196" s="231"/>
      <c r="GRT196" s="22"/>
      <c r="GRU196" s="22"/>
      <c r="GRV196" s="22"/>
      <c r="GRW196" s="231"/>
      <c r="GRX196" s="22"/>
      <c r="GRY196" s="22"/>
      <c r="GRZ196" s="13"/>
      <c r="GSA196" s="51"/>
      <c r="GSB196" s="231"/>
      <c r="GSC196" s="231"/>
      <c r="GSD196" s="231"/>
      <c r="GSE196" s="22"/>
      <c r="GSF196" s="22"/>
      <c r="GSG196" s="22"/>
      <c r="GSH196" s="231"/>
      <c r="GSI196" s="22"/>
      <c r="GSJ196" s="22"/>
      <c r="GSK196" s="13"/>
      <c r="GSL196" s="51"/>
      <c r="GSM196" s="231"/>
      <c r="GSN196" s="231"/>
      <c r="GSO196" s="231"/>
      <c r="GSP196" s="22"/>
      <c r="GSQ196" s="22"/>
      <c r="GSR196" s="22"/>
      <c r="GSS196" s="231"/>
      <c r="GST196" s="22"/>
      <c r="GSU196" s="22"/>
      <c r="GSV196" s="13"/>
      <c r="GSW196" s="51"/>
      <c r="GSX196" s="231"/>
      <c r="GSY196" s="231"/>
      <c r="GSZ196" s="231"/>
      <c r="GTA196" s="22"/>
      <c r="GTB196" s="22"/>
      <c r="GTC196" s="22"/>
      <c r="GTD196" s="231"/>
      <c r="GTE196" s="22"/>
      <c r="GTF196" s="22"/>
      <c r="GTG196" s="13"/>
      <c r="GTH196" s="51"/>
      <c r="GTI196" s="231"/>
      <c r="GTJ196" s="231"/>
      <c r="GTK196" s="231"/>
      <c r="GTL196" s="22"/>
      <c r="GTM196" s="22"/>
      <c r="GTN196" s="22"/>
      <c r="GTO196" s="231"/>
      <c r="GTP196" s="22"/>
      <c r="GTQ196" s="22"/>
      <c r="GTR196" s="13"/>
      <c r="GTS196" s="51"/>
      <c r="GTT196" s="231"/>
      <c r="GTU196" s="231"/>
      <c r="GTV196" s="231"/>
      <c r="GTW196" s="22"/>
      <c r="GTX196" s="22"/>
      <c r="GTY196" s="22"/>
      <c r="GTZ196" s="231"/>
      <c r="GUA196" s="22"/>
      <c r="GUB196" s="22"/>
      <c r="GUC196" s="13"/>
      <c r="GUD196" s="51"/>
      <c r="GUE196" s="231"/>
      <c r="GUF196" s="231"/>
      <c r="GUG196" s="231"/>
      <c r="GUH196" s="22"/>
      <c r="GUI196" s="22"/>
      <c r="GUJ196" s="22"/>
      <c r="GUK196" s="231"/>
      <c r="GUL196" s="22"/>
      <c r="GUM196" s="22"/>
      <c r="GUN196" s="13"/>
      <c r="GUO196" s="51"/>
      <c r="GUP196" s="231"/>
      <c r="GUQ196" s="231"/>
      <c r="GUR196" s="231"/>
      <c r="GUS196" s="22"/>
      <c r="GUT196" s="22"/>
      <c r="GUU196" s="22"/>
      <c r="GUV196" s="231"/>
      <c r="GUW196" s="22"/>
      <c r="GUX196" s="22"/>
      <c r="GUY196" s="13"/>
      <c r="GUZ196" s="51"/>
      <c r="GVA196" s="231"/>
      <c r="GVB196" s="231"/>
      <c r="GVC196" s="231"/>
      <c r="GVD196" s="22"/>
      <c r="GVE196" s="22"/>
      <c r="GVF196" s="22"/>
      <c r="GVG196" s="231"/>
      <c r="GVH196" s="22"/>
      <c r="GVI196" s="22"/>
      <c r="GVJ196" s="13"/>
      <c r="GVK196" s="51"/>
      <c r="GVL196" s="231"/>
      <c r="GVM196" s="231"/>
      <c r="GVN196" s="231"/>
      <c r="GVO196" s="22"/>
      <c r="GVP196" s="22"/>
      <c r="GVQ196" s="22"/>
      <c r="GVR196" s="231"/>
      <c r="GVS196" s="22"/>
      <c r="GVT196" s="22"/>
      <c r="GVU196" s="13"/>
      <c r="GVV196" s="51"/>
      <c r="GVW196" s="231"/>
      <c r="GVX196" s="231"/>
      <c r="GVY196" s="231"/>
      <c r="GVZ196" s="22"/>
      <c r="GWA196" s="22"/>
      <c r="GWB196" s="22"/>
      <c r="GWC196" s="231"/>
      <c r="GWD196" s="22"/>
      <c r="GWE196" s="22"/>
      <c r="GWF196" s="13"/>
      <c r="GWG196" s="51"/>
      <c r="GWH196" s="231"/>
      <c r="GWI196" s="231"/>
      <c r="GWJ196" s="231"/>
      <c r="GWK196" s="22"/>
      <c r="GWL196" s="22"/>
      <c r="GWM196" s="22"/>
      <c r="GWN196" s="231"/>
      <c r="GWO196" s="22"/>
      <c r="GWP196" s="22"/>
      <c r="GWQ196" s="13"/>
      <c r="GWR196" s="51"/>
      <c r="GWS196" s="231"/>
      <c r="GWT196" s="231"/>
      <c r="GWU196" s="231"/>
      <c r="GWV196" s="22"/>
      <c r="GWW196" s="22"/>
      <c r="GWX196" s="22"/>
      <c r="GWY196" s="231"/>
      <c r="GWZ196" s="22"/>
      <c r="GXA196" s="22"/>
      <c r="GXB196" s="13"/>
      <c r="GXC196" s="51"/>
      <c r="GXD196" s="231"/>
      <c r="GXE196" s="231"/>
      <c r="GXF196" s="231"/>
      <c r="GXG196" s="22"/>
      <c r="GXH196" s="22"/>
      <c r="GXI196" s="22"/>
      <c r="GXJ196" s="231"/>
      <c r="GXK196" s="22"/>
      <c r="GXL196" s="22"/>
      <c r="GXM196" s="13"/>
      <c r="GXN196" s="51"/>
      <c r="GXO196" s="231"/>
      <c r="GXP196" s="231"/>
      <c r="GXQ196" s="231"/>
      <c r="GXR196" s="22"/>
      <c r="GXS196" s="22"/>
      <c r="GXT196" s="22"/>
      <c r="GXU196" s="231"/>
      <c r="GXV196" s="22"/>
      <c r="GXW196" s="22"/>
      <c r="GXX196" s="13"/>
      <c r="GXY196" s="51"/>
      <c r="GXZ196" s="231"/>
      <c r="GYA196" s="231"/>
      <c r="GYB196" s="231"/>
      <c r="GYC196" s="22"/>
      <c r="GYD196" s="22"/>
      <c r="GYE196" s="22"/>
      <c r="GYF196" s="231"/>
      <c r="GYG196" s="22"/>
      <c r="GYH196" s="22"/>
      <c r="GYI196" s="13"/>
      <c r="GYJ196" s="51"/>
      <c r="GYK196" s="231"/>
      <c r="GYL196" s="231"/>
      <c r="GYM196" s="231"/>
      <c r="GYN196" s="22"/>
      <c r="GYO196" s="22"/>
      <c r="GYP196" s="22"/>
      <c r="GYQ196" s="231"/>
      <c r="GYR196" s="22"/>
      <c r="GYS196" s="22"/>
      <c r="GYT196" s="13"/>
      <c r="GYU196" s="51"/>
      <c r="GYV196" s="231"/>
      <c r="GYW196" s="231"/>
      <c r="GYX196" s="231"/>
      <c r="GYY196" s="22"/>
      <c r="GYZ196" s="22"/>
      <c r="GZA196" s="22"/>
      <c r="GZB196" s="231"/>
      <c r="GZC196" s="22"/>
      <c r="GZD196" s="22"/>
      <c r="GZE196" s="13"/>
      <c r="GZF196" s="51"/>
      <c r="GZG196" s="231"/>
      <c r="GZH196" s="231"/>
      <c r="GZI196" s="231"/>
      <c r="GZJ196" s="22"/>
      <c r="GZK196" s="22"/>
      <c r="GZL196" s="22"/>
      <c r="GZM196" s="231"/>
      <c r="GZN196" s="22"/>
      <c r="GZO196" s="22"/>
      <c r="GZP196" s="13"/>
      <c r="GZQ196" s="51"/>
      <c r="GZR196" s="231"/>
      <c r="GZS196" s="231"/>
      <c r="GZT196" s="231"/>
      <c r="GZU196" s="22"/>
      <c r="GZV196" s="22"/>
      <c r="GZW196" s="22"/>
      <c r="GZX196" s="231"/>
      <c r="GZY196" s="22"/>
      <c r="GZZ196" s="22"/>
      <c r="HAA196" s="13"/>
      <c r="HAB196" s="51"/>
      <c r="HAC196" s="231"/>
      <c r="HAD196" s="231"/>
      <c r="HAE196" s="231"/>
      <c r="HAF196" s="22"/>
      <c r="HAG196" s="22"/>
      <c r="HAH196" s="22"/>
      <c r="HAI196" s="231"/>
      <c r="HAJ196" s="22"/>
      <c r="HAK196" s="22"/>
      <c r="HAL196" s="13"/>
      <c r="HAM196" s="51"/>
      <c r="HAN196" s="231"/>
      <c r="HAO196" s="231"/>
      <c r="HAP196" s="231"/>
      <c r="HAQ196" s="22"/>
      <c r="HAR196" s="22"/>
      <c r="HAS196" s="22"/>
      <c r="HAT196" s="231"/>
      <c r="HAU196" s="22"/>
      <c r="HAV196" s="22"/>
      <c r="HAW196" s="13"/>
      <c r="HAX196" s="51"/>
      <c r="HAY196" s="231"/>
      <c r="HAZ196" s="231"/>
      <c r="HBA196" s="231"/>
      <c r="HBB196" s="22"/>
      <c r="HBC196" s="22"/>
      <c r="HBD196" s="22"/>
      <c r="HBE196" s="231"/>
      <c r="HBF196" s="22"/>
      <c r="HBG196" s="22"/>
      <c r="HBH196" s="13"/>
      <c r="HBI196" s="51"/>
      <c r="HBJ196" s="231"/>
      <c r="HBK196" s="231"/>
      <c r="HBL196" s="231"/>
      <c r="HBM196" s="22"/>
      <c r="HBN196" s="22"/>
      <c r="HBO196" s="22"/>
      <c r="HBP196" s="231"/>
      <c r="HBQ196" s="22"/>
      <c r="HBR196" s="22"/>
      <c r="HBS196" s="13"/>
      <c r="HBT196" s="51"/>
      <c r="HBU196" s="231"/>
      <c r="HBV196" s="231"/>
      <c r="HBW196" s="231"/>
      <c r="HBX196" s="22"/>
      <c r="HBY196" s="22"/>
      <c r="HBZ196" s="22"/>
      <c r="HCA196" s="231"/>
      <c r="HCB196" s="22"/>
      <c r="HCC196" s="22"/>
      <c r="HCD196" s="13"/>
      <c r="HCE196" s="51"/>
      <c r="HCF196" s="231"/>
      <c r="HCG196" s="231"/>
      <c r="HCH196" s="231"/>
      <c r="HCI196" s="22"/>
      <c r="HCJ196" s="22"/>
      <c r="HCK196" s="22"/>
      <c r="HCL196" s="231"/>
      <c r="HCM196" s="22"/>
      <c r="HCN196" s="22"/>
      <c r="HCO196" s="13"/>
      <c r="HCP196" s="51"/>
      <c r="HCQ196" s="231"/>
      <c r="HCR196" s="231"/>
      <c r="HCS196" s="231"/>
      <c r="HCT196" s="22"/>
      <c r="HCU196" s="22"/>
      <c r="HCV196" s="22"/>
      <c r="HCW196" s="231"/>
      <c r="HCX196" s="22"/>
      <c r="HCY196" s="22"/>
      <c r="HCZ196" s="13"/>
      <c r="HDA196" s="51"/>
      <c r="HDB196" s="231"/>
      <c r="HDC196" s="231"/>
      <c r="HDD196" s="231"/>
      <c r="HDE196" s="22"/>
      <c r="HDF196" s="22"/>
      <c r="HDG196" s="22"/>
      <c r="HDH196" s="231"/>
      <c r="HDI196" s="22"/>
      <c r="HDJ196" s="22"/>
      <c r="HDK196" s="13"/>
      <c r="HDL196" s="51"/>
      <c r="HDM196" s="231"/>
      <c r="HDN196" s="231"/>
      <c r="HDO196" s="231"/>
      <c r="HDP196" s="22"/>
      <c r="HDQ196" s="22"/>
      <c r="HDR196" s="22"/>
      <c r="HDS196" s="231"/>
      <c r="HDT196" s="22"/>
      <c r="HDU196" s="22"/>
      <c r="HDV196" s="13"/>
      <c r="HDW196" s="51"/>
      <c r="HDX196" s="231"/>
      <c r="HDY196" s="231"/>
      <c r="HDZ196" s="231"/>
      <c r="HEA196" s="22"/>
      <c r="HEB196" s="22"/>
      <c r="HEC196" s="22"/>
      <c r="HED196" s="231"/>
      <c r="HEE196" s="22"/>
      <c r="HEF196" s="22"/>
      <c r="HEG196" s="13"/>
      <c r="HEH196" s="51"/>
      <c r="HEI196" s="231"/>
      <c r="HEJ196" s="231"/>
      <c r="HEK196" s="231"/>
      <c r="HEL196" s="22"/>
      <c r="HEM196" s="22"/>
      <c r="HEN196" s="22"/>
      <c r="HEO196" s="231"/>
      <c r="HEP196" s="22"/>
      <c r="HEQ196" s="22"/>
      <c r="HER196" s="13"/>
      <c r="HES196" s="51"/>
      <c r="HET196" s="231"/>
      <c r="HEU196" s="231"/>
      <c r="HEV196" s="231"/>
      <c r="HEW196" s="22"/>
      <c r="HEX196" s="22"/>
      <c r="HEY196" s="22"/>
      <c r="HEZ196" s="231"/>
      <c r="HFA196" s="22"/>
      <c r="HFB196" s="22"/>
      <c r="HFC196" s="13"/>
      <c r="HFD196" s="51"/>
      <c r="HFE196" s="231"/>
      <c r="HFF196" s="231"/>
      <c r="HFG196" s="231"/>
      <c r="HFH196" s="22"/>
      <c r="HFI196" s="22"/>
      <c r="HFJ196" s="22"/>
      <c r="HFK196" s="231"/>
      <c r="HFL196" s="22"/>
      <c r="HFM196" s="22"/>
      <c r="HFN196" s="13"/>
      <c r="HFO196" s="51"/>
      <c r="HFP196" s="231"/>
      <c r="HFQ196" s="231"/>
      <c r="HFR196" s="231"/>
      <c r="HFS196" s="22"/>
      <c r="HFT196" s="22"/>
      <c r="HFU196" s="22"/>
      <c r="HFV196" s="231"/>
      <c r="HFW196" s="22"/>
      <c r="HFX196" s="22"/>
      <c r="HFY196" s="13"/>
      <c r="HFZ196" s="51"/>
      <c r="HGA196" s="231"/>
      <c r="HGB196" s="231"/>
      <c r="HGC196" s="231"/>
      <c r="HGD196" s="22"/>
      <c r="HGE196" s="22"/>
      <c r="HGF196" s="22"/>
      <c r="HGG196" s="231"/>
      <c r="HGH196" s="22"/>
      <c r="HGI196" s="22"/>
      <c r="HGJ196" s="13"/>
      <c r="HGK196" s="51"/>
      <c r="HGL196" s="231"/>
      <c r="HGM196" s="231"/>
      <c r="HGN196" s="231"/>
      <c r="HGO196" s="22"/>
      <c r="HGP196" s="22"/>
      <c r="HGQ196" s="22"/>
      <c r="HGR196" s="231"/>
      <c r="HGS196" s="22"/>
      <c r="HGT196" s="22"/>
      <c r="HGU196" s="13"/>
      <c r="HGV196" s="51"/>
      <c r="HGW196" s="231"/>
      <c r="HGX196" s="231"/>
      <c r="HGY196" s="231"/>
      <c r="HGZ196" s="22"/>
      <c r="HHA196" s="22"/>
      <c r="HHB196" s="22"/>
      <c r="HHC196" s="231"/>
      <c r="HHD196" s="22"/>
      <c r="HHE196" s="22"/>
      <c r="HHF196" s="13"/>
      <c r="HHG196" s="51"/>
      <c r="HHH196" s="231"/>
      <c r="HHI196" s="231"/>
      <c r="HHJ196" s="231"/>
      <c r="HHK196" s="22"/>
      <c r="HHL196" s="22"/>
      <c r="HHM196" s="22"/>
      <c r="HHN196" s="231"/>
      <c r="HHO196" s="22"/>
      <c r="HHP196" s="22"/>
      <c r="HHQ196" s="13"/>
      <c r="HHR196" s="51"/>
      <c r="HHS196" s="231"/>
      <c r="HHT196" s="231"/>
      <c r="HHU196" s="231"/>
      <c r="HHV196" s="22"/>
      <c r="HHW196" s="22"/>
      <c r="HHX196" s="22"/>
      <c r="HHY196" s="231"/>
      <c r="HHZ196" s="22"/>
      <c r="HIA196" s="22"/>
      <c r="HIB196" s="13"/>
      <c r="HIC196" s="51"/>
      <c r="HID196" s="231"/>
      <c r="HIE196" s="231"/>
      <c r="HIF196" s="231"/>
      <c r="HIG196" s="22"/>
      <c r="HIH196" s="22"/>
      <c r="HII196" s="22"/>
      <c r="HIJ196" s="231"/>
      <c r="HIK196" s="22"/>
      <c r="HIL196" s="22"/>
      <c r="HIM196" s="13"/>
      <c r="HIN196" s="51"/>
      <c r="HIO196" s="231"/>
      <c r="HIP196" s="231"/>
      <c r="HIQ196" s="231"/>
      <c r="HIR196" s="22"/>
      <c r="HIS196" s="22"/>
      <c r="HIT196" s="22"/>
      <c r="HIU196" s="231"/>
      <c r="HIV196" s="22"/>
      <c r="HIW196" s="22"/>
      <c r="HIX196" s="13"/>
      <c r="HIY196" s="51"/>
      <c r="HIZ196" s="231"/>
      <c r="HJA196" s="231"/>
      <c r="HJB196" s="231"/>
      <c r="HJC196" s="22"/>
      <c r="HJD196" s="22"/>
      <c r="HJE196" s="22"/>
      <c r="HJF196" s="231"/>
      <c r="HJG196" s="22"/>
      <c r="HJH196" s="22"/>
      <c r="HJI196" s="13"/>
      <c r="HJJ196" s="51"/>
      <c r="HJK196" s="231"/>
      <c r="HJL196" s="231"/>
      <c r="HJM196" s="231"/>
      <c r="HJN196" s="22"/>
      <c r="HJO196" s="22"/>
      <c r="HJP196" s="22"/>
      <c r="HJQ196" s="231"/>
      <c r="HJR196" s="22"/>
      <c r="HJS196" s="22"/>
      <c r="HJT196" s="13"/>
      <c r="HJU196" s="51"/>
      <c r="HJV196" s="231"/>
      <c r="HJW196" s="231"/>
      <c r="HJX196" s="231"/>
      <c r="HJY196" s="22"/>
      <c r="HJZ196" s="22"/>
      <c r="HKA196" s="22"/>
      <c r="HKB196" s="231"/>
      <c r="HKC196" s="22"/>
      <c r="HKD196" s="22"/>
      <c r="HKE196" s="13"/>
      <c r="HKF196" s="51"/>
      <c r="HKG196" s="231"/>
      <c r="HKH196" s="231"/>
      <c r="HKI196" s="231"/>
      <c r="HKJ196" s="22"/>
      <c r="HKK196" s="22"/>
      <c r="HKL196" s="22"/>
      <c r="HKM196" s="231"/>
      <c r="HKN196" s="22"/>
      <c r="HKO196" s="22"/>
      <c r="HKP196" s="13"/>
      <c r="HKQ196" s="51"/>
      <c r="HKR196" s="231"/>
      <c r="HKS196" s="231"/>
      <c r="HKT196" s="231"/>
      <c r="HKU196" s="22"/>
      <c r="HKV196" s="22"/>
      <c r="HKW196" s="22"/>
      <c r="HKX196" s="231"/>
      <c r="HKY196" s="22"/>
      <c r="HKZ196" s="22"/>
      <c r="HLA196" s="13"/>
      <c r="HLB196" s="51"/>
      <c r="HLC196" s="231"/>
      <c r="HLD196" s="231"/>
      <c r="HLE196" s="231"/>
      <c r="HLF196" s="22"/>
      <c r="HLG196" s="22"/>
      <c r="HLH196" s="22"/>
      <c r="HLI196" s="231"/>
      <c r="HLJ196" s="22"/>
      <c r="HLK196" s="22"/>
      <c r="HLL196" s="13"/>
      <c r="HLM196" s="51"/>
      <c r="HLN196" s="231"/>
      <c r="HLO196" s="231"/>
      <c r="HLP196" s="231"/>
      <c r="HLQ196" s="22"/>
      <c r="HLR196" s="22"/>
      <c r="HLS196" s="22"/>
      <c r="HLT196" s="231"/>
      <c r="HLU196" s="22"/>
      <c r="HLV196" s="22"/>
      <c r="HLW196" s="13"/>
      <c r="HLX196" s="51"/>
      <c r="HLY196" s="231"/>
      <c r="HLZ196" s="231"/>
      <c r="HMA196" s="231"/>
      <c r="HMB196" s="22"/>
      <c r="HMC196" s="22"/>
      <c r="HMD196" s="22"/>
      <c r="HME196" s="231"/>
      <c r="HMF196" s="22"/>
      <c r="HMG196" s="22"/>
      <c r="HMH196" s="13"/>
      <c r="HMI196" s="51"/>
      <c r="HMJ196" s="231"/>
      <c r="HMK196" s="231"/>
      <c r="HML196" s="231"/>
      <c r="HMM196" s="22"/>
      <c r="HMN196" s="22"/>
      <c r="HMO196" s="22"/>
      <c r="HMP196" s="231"/>
      <c r="HMQ196" s="22"/>
      <c r="HMR196" s="22"/>
      <c r="HMS196" s="13"/>
      <c r="HMT196" s="51"/>
      <c r="HMU196" s="231"/>
      <c r="HMV196" s="231"/>
      <c r="HMW196" s="231"/>
      <c r="HMX196" s="22"/>
      <c r="HMY196" s="22"/>
      <c r="HMZ196" s="22"/>
      <c r="HNA196" s="231"/>
      <c r="HNB196" s="22"/>
      <c r="HNC196" s="22"/>
      <c r="HND196" s="13"/>
      <c r="HNE196" s="51"/>
      <c r="HNF196" s="231"/>
      <c r="HNG196" s="231"/>
      <c r="HNH196" s="231"/>
      <c r="HNI196" s="22"/>
      <c r="HNJ196" s="22"/>
      <c r="HNK196" s="22"/>
      <c r="HNL196" s="231"/>
      <c r="HNM196" s="22"/>
      <c r="HNN196" s="22"/>
      <c r="HNO196" s="13"/>
      <c r="HNP196" s="51"/>
      <c r="HNQ196" s="231"/>
      <c r="HNR196" s="231"/>
      <c r="HNS196" s="231"/>
      <c r="HNT196" s="22"/>
      <c r="HNU196" s="22"/>
      <c r="HNV196" s="22"/>
      <c r="HNW196" s="231"/>
      <c r="HNX196" s="22"/>
      <c r="HNY196" s="22"/>
      <c r="HNZ196" s="13"/>
      <c r="HOA196" s="51"/>
      <c r="HOB196" s="231"/>
      <c r="HOC196" s="231"/>
      <c r="HOD196" s="231"/>
      <c r="HOE196" s="22"/>
      <c r="HOF196" s="22"/>
      <c r="HOG196" s="22"/>
      <c r="HOH196" s="231"/>
      <c r="HOI196" s="22"/>
      <c r="HOJ196" s="22"/>
      <c r="HOK196" s="13"/>
      <c r="HOL196" s="51"/>
      <c r="HOM196" s="231"/>
      <c r="HON196" s="231"/>
      <c r="HOO196" s="231"/>
      <c r="HOP196" s="22"/>
      <c r="HOQ196" s="22"/>
      <c r="HOR196" s="22"/>
      <c r="HOS196" s="231"/>
      <c r="HOT196" s="22"/>
      <c r="HOU196" s="22"/>
      <c r="HOV196" s="13"/>
      <c r="HOW196" s="51"/>
      <c r="HOX196" s="231"/>
      <c r="HOY196" s="231"/>
      <c r="HOZ196" s="231"/>
      <c r="HPA196" s="22"/>
      <c r="HPB196" s="22"/>
      <c r="HPC196" s="22"/>
      <c r="HPD196" s="231"/>
      <c r="HPE196" s="22"/>
      <c r="HPF196" s="22"/>
      <c r="HPG196" s="13"/>
      <c r="HPH196" s="51"/>
      <c r="HPI196" s="231"/>
      <c r="HPJ196" s="231"/>
      <c r="HPK196" s="231"/>
      <c r="HPL196" s="22"/>
      <c r="HPM196" s="22"/>
      <c r="HPN196" s="22"/>
      <c r="HPO196" s="231"/>
      <c r="HPP196" s="22"/>
      <c r="HPQ196" s="22"/>
      <c r="HPR196" s="13"/>
      <c r="HPS196" s="51"/>
      <c r="HPT196" s="231"/>
      <c r="HPU196" s="231"/>
      <c r="HPV196" s="231"/>
      <c r="HPW196" s="22"/>
      <c r="HPX196" s="22"/>
      <c r="HPY196" s="22"/>
      <c r="HPZ196" s="231"/>
      <c r="HQA196" s="22"/>
      <c r="HQB196" s="22"/>
      <c r="HQC196" s="13"/>
      <c r="HQD196" s="51"/>
      <c r="HQE196" s="231"/>
      <c r="HQF196" s="231"/>
      <c r="HQG196" s="231"/>
      <c r="HQH196" s="22"/>
      <c r="HQI196" s="22"/>
      <c r="HQJ196" s="22"/>
      <c r="HQK196" s="231"/>
      <c r="HQL196" s="22"/>
      <c r="HQM196" s="22"/>
      <c r="HQN196" s="13"/>
      <c r="HQO196" s="51"/>
      <c r="HQP196" s="231"/>
      <c r="HQQ196" s="231"/>
      <c r="HQR196" s="231"/>
      <c r="HQS196" s="22"/>
      <c r="HQT196" s="22"/>
      <c r="HQU196" s="22"/>
      <c r="HQV196" s="231"/>
      <c r="HQW196" s="22"/>
      <c r="HQX196" s="22"/>
      <c r="HQY196" s="13"/>
      <c r="HQZ196" s="51"/>
      <c r="HRA196" s="231"/>
      <c r="HRB196" s="231"/>
      <c r="HRC196" s="231"/>
      <c r="HRD196" s="22"/>
      <c r="HRE196" s="22"/>
      <c r="HRF196" s="22"/>
      <c r="HRG196" s="231"/>
      <c r="HRH196" s="22"/>
      <c r="HRI196" s="22"/>
      <c r="HRJ196" s="13"/>
      <c r="HRK196" s="51"/>
      <c r="HRL196" s="231"/>
      <c r="HRM196" s="231"/>
      <c r="HRN196" s="231"/>
      <c r="HRO196" s="22"/>
      <c r="HRP196" s="22"/>
      <c r="HRQ196" s="22"/>
      <c r="HRR196" s="231"/>
      <c r="HRS196" s="22"/>
      <c r="HRT196" s="22"/>
      <c r="HRU196" s="13"/>
      <c r="HRV196" s="51"/>
      <c r="HRW196" s="231"/>
      <c r="HRX196" s="231"/>
      <c r="HRY196" s="231"/>
      <c r="HRZ196" s="22"/>
      <c r="HSA196" s="22"/>
      <c r="HSB196" s="22"/>
      <c r="HSC196" s="231"/>
      <c r="HSD196" s="22"/>
      <c r="HSE196" s="22"/>
      <c r="HSF196" s="13"/>
      <c r="HSG196" s="51"/>
      <c r="HSH196" s="231"/>
      <c r="HSI196" s="231"/>
      <c r="HSJ196" s="231"/>
      <c r="HSK196" s="22"/>
      <c r="HSL196" s="22"/>
      <c r="HSM196" s="22"/>
      <c r="HSN196" s="231"/>
      <c r="HSO196" s="22"/>
      <c r="HSP196" s="22"/>
      <c r="HSQ196" s="13"/>
      <c r="HSR196" s="51"/>
      <c r="HSS196" s="231"/>
      <c r="HST196" s="231"/>
      <c r="HSU196" s="231"/>
      <c r="HSV196" s="22"/>
      <c r="HSW196" s="22"/>
      <c r="HSX196" s="22"/>
      <c r="HSY196" s="231"/>
      <c r="HSZ196" s="22"/>
      <c r="HTA196" s="22"/>
      <c r="HTB196" s="13"/>
      <c r="HTC196" s="51"/>
      <c r="HTD196" s="231"/>
      <c r="HTE196" s="231"/>
      <c r="HTF196" s="231"/>
      <c r="HTG196" s="22"/>
      <c r="HTH196" s="22"/>
      <c r="HTI196" s="22"/>
      <c r="HTJ196" s="231"/>
      <c r="HTK196" s="22"/>
      <c r="HTL196" s="22"/>
      <c r="HTM196" s="13"/>
      <c r="HTN196" s="51"/>
      <c r="HTO196" s="231"/>
      <c r="HTP196" s="231"/>
      <c r="HTQ196" s="231"/>
      <c r="HTR196" s="22"/>
      <c r="HTS196" s="22"/>
      <c r="HTT196" s="22"/>
      <c r="HTU196" s="231"/>
      <c r="HTV196" s="22"/>
      <c r="HTW196" s="22"/>
      <c r="HTX196" s="13"/>
      <c r="HTY196" s="51"/>
      <c r="HTZ196" s="231"/>
      <c r="HUA196" s="231"/>
      <c r="HUB196" s="231"/>
      <c r="HUC196" s="22"/>
      <c r="HUD196" s="22"/>
      <c r="HUE196" s="22"/>
      <c r="HUF196" s="231"/>
      <c r="HUG196" s="22"/>
      <c r="HUH196" s="22"/>
      <c r="HUI196" s="13"/>
      <c r="HUJ196" s="51"/>
      <c r="HUK196" s="231"/>
      <c r="HUL196" s="231"/>
      <c r="HUM196" s="231"/>
      <c r="HUN196" s="22"/>
      <c r="HUO196" s="22"/>
      <c r="HUP196" s="22"/>
      <c r="HUQ196" s="231"/>
      <c r="HUR196" s="22"/>
      <c r="HUS196" s="22"/>
      <c r="HUT196" s="13"/>
      <c r="HUU196" s="51"/>
      <c r="HUV196" s="231"/>
      <c r="HUW196" s="231"/>
      <c r="HUX196" s="231"/>
      <c r="HUY196" s="22"/>
      <c r="HUZ196" s="22"/>
      <c r="HVA196" s="22"/>
      <c r="HVB196" s="231"/>
      <c r="HVC196" s="22"/>
      <c r="HVD196" s="22"/>
      <c r="HVE196" s="13"/>
      <c r="HVF196" s="51"/>
      <c r="HVG196" s="231"/>
      <c r="HVH196" s="231"/>
      <c r="HVI196" s="231"/>
      <c r="HVJ196" s="22"/>
      <c r="HVK196" s="22"/>
      <c r="HVL196" s="22"/>
      <c r="HVM196" s="231"/>
      <c r="HVN196" s="22"/>
      <c r="HVO196" s="22"/>
      <c r="HVP196" s="13"/>
      <c r="HVQ196" s="51"/>
      <c r="HVR196" s="231"/>
      <c r="HVS196" s="231"/>
      <c r="HVT196" s="231"/>
      <c r="HVU196" s="22"/>
      <c r="HVV196" s="22"/>
      <c r="HVW196" s="22"/>
      <c r="HVX196" s="231"/>
      <c r="HVY196" s="22"/>
      <c r="HVZ196" s="22"/>
      <c r="HWA196" s="13"/>
      <c r="HWB196" s="51"/>
      <c r="HWC196" s="231"/>
      <c r="HWD196" s="231"/>
      <c r="HWE196" s="231"/>
      <c r="HWF196" s="22"/>
      <c r="HWG196" s="22"/>
      <c r="HWH196" s="22"/>
      <c r="HWI196" s="231"/>
      <c r="HWJ196" s="22"/>
      <c r="HWK196" s="22"/>
      <c r="HWL196" s="13"/>
      <c r="HWM196" s="51"/>
      <c r="HWN196" s="231"/>
      <c r="HWO196" s="231"/>
      <c r="HWP196" s="231"/>
      <c r="HWQ196" s="22"/>
      <c r="HWR196" s="22"/>
      <c r="HWS196" s="22"/>
      <c r="HWT196" s="231"/>
      <c r="HWU196" s="22"/>
      <c r="HWV196" s="22"/>
      <c r="HWW196" s="13"/>
      <c r="HWX196" s="51"/>
      <c r="HWY196" s="231"/>
      <c r="HWZ196" s="231"/>
      <c r="HXA196" s="231"/>
      <c r="HXB196" s="22"/>
      <c r="HXC196" s="22"/>
      <c r="HXD196" s="22"/>
      <c r="HXE196" s="231"/>
      <c r="HXF196" s="22"/>
      <c r="HXG196" s="22"/>
      <c r="HXH196" s="13"/>
      <c r="HXI196" s="51"/>
      <c r="HXJ196" s="231"/>
      <c r="HXK196" s="231"/>
      <c r="HXL196" s="231"/>
      <c r="HXM196" s="22"/>
      <c r="HXN196" s="22"/>
      <c r="HXO196" s="22"/>
      <c r="HXP196" s="231"/>
      <c r="HXQ196" s="22"/>
      <c r="HXR196" s="22"/>
      <c r="HXS196" s="13"/>
      <c r="HXT196" s="51"/>
      <c r="HXU196" s="231"/>
      <c r="HXV196" s="231"/>
      <c r="HXW196" s="231"/>
      <c r="HXX196" s="22"/>
      <c r="HXY196" s="22"/>
      <c r="HXZ196" s="22"/>
      <c r="HYA196" s="231"/>
      <c r="HYB196" s="22"/>
      <c r="HYC196" s="22"/>
      <c r="HYD196" s="13"/>
      <c r="HYE196" s="51"/>
      <c r="HYF196" s="231"/>
      <c r="HYG196" s="231"/>
      <c r="HYH196" s="231"/>
      <c r="HYI196" s="22"/>
      <c r="HYJ196" s="22"/>
      <c r="HYK196" s="22"/>
      <c r="HYL196" s="231"/>
      <c r="HYM196" s="22"/>
      <c r="HYN196" s="22"/>
      <c r="HYO196" s="13"/>
      <c r="HYP196" s="51"/>
      <c r="HYQ196" s="231"/>
      <c r="HYR196" s="231"/>
      <c r="HYS196" s="231"/>
      <c r="HYT196" s="22"/>
      <c r="HYU196" s="22"/>
      <c r="HYV196" s="22"/>
      <c r="HYW196" s="231"/>
      <c r="HYX196" s="22"/>
      <c r="HYY196" s="22"/>
      <c r="HYZ196" s="13"/>
      <c r="HZA196" s="51"/>
      <c r="HZB196" s="231"/>
      <c r="HZC196" s="231"/>
      <c r="HZD196" s="231"/>
      <c r="HZE196" s="22"/>
      <c r="HZF196" s="22"/>
      <c r="HZG196" s="22"/>
      <c r="HZH196" s="231"/>
      <c r="HZI196" s="22"/>
      <c r="HZJ196" s="22"/>
      <c r="HZK196" s="13"/>
      <c r="HZL196" s="51"/>
      <c r="HZM196" s="231"/>
      <c r="HZN196" s="231"/>
      <c r="HZO196" s="231"/>
      <c r="HZP196" s="22"/>
      <c r="HZQ196" s="22"/>
      <c r="HZR196" s="22"/>
      <c r="HZS196" s="231"/>
      <c r="HZT196" s="22"/>
      <c r="HZU196" s="22"/>
      <c r="HZV196" s="13"/>
      <c r="HZW196" s="51"/>
      <c r="HZX196" s="231"/>
      <c r="HZY196" s="231"/>
      <c r="HZZ196" s="231"/>
      <c r="IAA196" s="22"/>
      <c r="IAB196" s="22"/>
      <c r="IAC196" s="22"/>
      <c r="IAD196" s="231"/>
      <c r="IAE196" s="22"/>
      <c r="IAF196" s="22"/>
      <c r="IAG196" s="13"/>
      <c r="IAH196" s="51"/>
      <c r="IAI196" s="231"/>
      <c r="IAJ196" s="231"/>
      <c r="IAK196" s="231"/>
      <c r="IAL196" s="22"/>
      <c r="IAM196" s="22"/>
      <c r="IAN196" s="22"/>
      <c r="IAO196" s="231"/>
      <c r="IAP196" s="22"/>
      <c r="IAQ196" s="22"/>
      <c r="IAR196" s="13"/>
      <c r="IAS196" s="51"/>
      <c r="IAT196" s="231"/>
      <c r="IAU196" s="231"/>
      <c r="IAV196" s="231"/>
      <c r="IAW196" s="22"/>
      <c r="IAX196" s="22"/>
      <c r="IAY196" s="22"/>
      <c r="IAZ196" s="231"/>
      <c r="IBA196" s="22"/>
      <c r="IBB196" s="22"/>
      <c r="IBC196" s="13"/>
      <c r="IBD196" s="51"/>
      <c r="IBE196" s="231"/>
      <c r="IBF196" s="231"/>
      <c r="IBG196" s="231"/>
      <c r="IBH196" s="22"/>
      <c r="IBI196" s="22"/>
      <c r="IBJ196" s="22"/>
      <c r="IBK196" s="231"/>
      <c r="IBL196" s="22"/>
      <c r="IBM196" s="22"/>
      <c r="IBN196" s="13"/>
      <c r="IBO196" s="51"/>
      <c r="IBP196" s="231"/>
      <c r="IBQ196" s="231"/>
      <c r="IBR196" s="231"/>
      <c r="IBS196" s="22"/>
      <c r="IBT196" s="22"/>
      <c r="IBU196" s="22"/>
      <c r="IBV196" s="231"/>
      <c r="IBW196" s="22"/>
      <c r="IBX196" s="22"/>
      <c r="IBY196" s="13"/>
      <c r="IBZ196" s="51"/>
      <c r="ICA196" s="231"/>
      <c r="ICB196" s="231"/>
      <c r="ICC196" s="231"/>
      <c r="ICD196" s="22"/>
      <c r="ICE196" s="22"/>
      <c r="ICF196" s="22"/>
      <c r="ICG196" s="231"/>
      <c r="ICH196" s="22"/>
      <c r="ICI196" s="22"/>
      <c r="ICJ196" s="13"/>
      <c r="ICK196" s="51"/>
      <c r="ICL196" s="231"/>
      <c r="ICM196" s="231"/>
      <c r="ICN196" s="231"/>
      <c r="ICO196" s="22"/>
      <c r="ICP196" s="22"/>
      <c r="ICQ196" s="22"/>
      <c r="ICR196" s="231"/>
      <c r="ICS196" s="22"/>
      <c r="ICT196" s="22"/>
      <c r="ICU196" s="13"/>
      <c r="ICV196" s="51"/>
      <c r="ICW196" s="231"/>
      <c r="ICX196" s="231"/>
      <c r="ICY196" s="231"/>
      <c r="ICZ196" s="22"/>
      <c r="IDA196" s="22"/>
      <c r="IDB196" s="22"/>
      <c r="IDC196" s="231"/>
      <c r="IDD196" s="22"/>
      <c r="IDE196" s="22"/>
      <c r="IDF196" s="13"/>
      <c r="IDG196" s="51"/>
      <c r="IDH196" s="231"/>
      <c r="IDI196" s="231"/>
      <c r="IDJ196" s="231"/>
      <c r="IDK196" s="22"/>
      <c r="IDL196" s="22"/>
      <c r="IDM196" s="22"/>
      <c r="IDN196" s="231"/>
      <c r="IDO196" s="22"/>
      <c r="IDP196" s="22"/>
      <c r="IDQ196" s="13"/>
      <c r="IDR196" s="51"/>
      <c r="IDS196" s="231"/>
      <c r="IDT196" s="231"/>
      <c r="IDU196" s="231"/>
      <c r="IDV196" s="22"/>
      <c r="IDW196" s="22"/>
      <c r="IDX196" s="22"/>
      <c r="IDY196" s="231"/>
      <c r="IDZ196" s="22"/>
      <c r="IEA196" s="22"/>
      <c r="IEB196" s="13"/>
      <c r="IEC196" s="51"/>
      <c r="IED196" s="231"/>
      <c r="IEE196" s="231"/>
      <c r="IEF196" s="231"/>
      <c r="IEG196" s="22"/>
      <c r="IEH196" s="22"/>
      <c r="IEI196" s="22"/>
      <c r="IEJ196" s="231"/>
      <c r="IEK196" s="22"/>
      <c r="IEL196" s="22"/>
      <c r="IEM196" s="13"/>
      <c r="IEN196" s="51"/>
      <c r="IEO196" s="231"/>
      <c r="IEP196" s="231"/>
      <c r="IEQ196" s="231"/>
      <c r="IER196" s="22"/>
      <c r="IES196" s="22"/>
      <c r="IET196" s="22"/>
      <c r="IEU196" s="231"/>
      <c r="IEV196" s="22"/>
      <c r="IEW196" s="22"/>
      <c r="IEX196" s="13"/>
      <c r="IEY196" s="51"/>
      <c r="IEZ196" s="231"/>
      <c r="IFA196" s="231"/>
      <c r="IFB196" s="231"/>
      <c r="IFC196" s="22"/>
      <c r="IFD196" s="22"/>
      <c r="IFE196" s="22"/>
      <c r="IFF196" s="231"/>
      <c r="IFG196" s="22"/>
      <c r="IFH196" s="22"/>
      <c r="IFI196" s="13"/>
      <c r="IFJ196" s="51"/>
      <c r="IFK196" s="231"/>
      <c r="IFL196" s="231"/>
      <c r="IFM196" s="231"/>
      <c r="IFN196" s="22"/>
      <c r="IFO196" s="22"/>
      <c r="IFP196" s="22"/>
      <c r="IFQ196" s="231"/>
      <c r="IFR196" s="22"/>
      <c r="IFS196" s="22"/>
      <c r="IFT196" s="13"/>
      <c r="IFU196" s="51"/>
      <c r="IFV196" s="231"/>
      <c r="IFW196" s="231"/>
      <c r="IFX196" s="231"/>
      <c r="IFY196" s="22"/>
      <c r="IFZ196" s="22"/>
      <c r="IGA196" s="22"/>
      <c r="IGB196" s="231"/>
      <c r="IGC196" s="22"/>
      <c r="IGD196" s="22"/>
      <c r="IGE196" s="13"/>
      <c r="IGF196" s="51"/>
      <c r="IGG196" s="231"/>
      <c r="IGH196" s="231"/>
      <c r="IGI196" s="231"/>
      <c r="IGJ196" s="22"/>
      <c r="IGK196" s="22"/>
      <c r="IGL196" s="22"/>
      <c r="IGM196" s="231"/>
      <c r="IGN196" s="22"/>
      <c r="IGO196" s="22"/>
      <c r="IGP196" s="13"/>
      <c r="IGQ196" s="51"/>
      <c r="IGR196" s="231"/>
      <c r="IGS196" s="231"/>
      <c r="IGT196" s="231"/>
      <c r="IGU196" s="22"/>
      <c r="IGV196" s="22"/>
      <c r="IGW196" s="22"/>
      <c r="IGX196" s="231"/>
      <c r="IGY196" s="22"/>
      <c r="IGZ196" s="22"/>
      <c r="IHA196" s="13"/>
      <c r="IHB196" s="51"/>
      <c r="IHC196" s="231"/>
      <c r="IHD196" s="231"/>
      <c r="IHE196" s="231"/>
      <c r="IHF196" s="22"/>
      <c r="IHG196" s="22"/>
      <c r="IHH196" s="22"/>
      <c r="IHI196" s="231"/>
      <c r="IHJ196" s="22"/>
      <c r="IHK196" s="22"/>
      <c r="IHL196" s="13"/>
      <c r="IHM196" s="51"/>
      <c r="IHN196" s="231"/>
      <c r="IHO196" s="231"/>
      <c r="IHP196" s="231"/>
      <c r="IHQ196" s="22"/>
      <c r="IHR196" s="22"/>
      <c r="IHS196" s="22"/>
      <c r="IHT196" s="231"/>
      <c r="IHU196" s="22"/>
      <c r="IHV196" s="22"/>
      <c r="IHW196" s="13"/>
      <c r="IHX196" s="51"/>
      <c r="IHY196" s="231"/>
      <c r="IHZ196" s="231"/>
      <c r="IIA196" s="231"/>
      <c r="IIB196" s="22"/>
      <c r="IIC196" s="22"/>
      <c r="IID196" s="22"/>
      <c r="IIE196" s="231"/>
      <c r="IIF196" s="22"/>
      <c r="IIG196" s="22"/>
      <c r="IIH196" s="13"/>
      <c r="III196" s="51"/>
      <c r="IIJ196" s="231"/>
      <c r="IIK196" s="231"/>
      <c r="IIL196" s="231"/>
      <c r="IIM196" s="22"/>
      <c r="IIN196" s="22"/>
      <c r="IIO196" s="22"/>
      <c r="IIP196" s="231"/>
      <c r="IIQ196" s="22"/>
      <c r="IIR196" s="22"/>
      <c r="IIS196" s="13"/>
      <c r="IIT196" s="51"/>
      <c r="IIU196" s="231"/>
      <c r="IIV196" s="231"/>
      <c r="IIW196" s="231"/>
      <c r="IIX196" s="22"/>
      <c r="IIY196" s="22"/>
      <c r="IIZ196" s="22"/>
      <c r="IJA196" s="231"/>
      <c r="IJB196" s="22"/>
      <c r="IJC196" s="22"/>
      <c r="IJD196" s="13"/>
      <c r="IJE196" s="51"/>
      <c r="IJF196" s="231"/>
      <c r="IJG196" s="231"/>
      <c r="IJH196" s="231"/>
      <c r="IJI196" s="22"/>
      <c r="IJJ196" s="22"/>
      <c r="IJK196" s="22"/>
      <c r="IJL196" s="231"/>
      <c r="IJM196" s="22"/>
      <c r="IJN196" s="22"/>
      <c r="IJO196" s="13"/>
      <c r="IJP196" s="51"/>
      <c r="IJQ196" s="231"/>
      <c r="IJR196" s="231"/>
      <c r="IJS196" s="231"/>
      <c r="IJT196" s="22"/>
      <c r="IJU196" s="22"/>
      <c r="IJV196" s="22"/>
      <c r="IJW196" s="231"/>
      <c r="IJX196" s="22"/>
      <c r="IJY196" s="22"/>
      <c r="IJZ196" s="13"/>
      <c r="IKA196" s="51"/>
      <c r="IKB196" s="231"/>
      <c r="IKC196" s="231"/>
      <c r="IKD196" s="231"/>
      <c r="IKE196" s="22"/>
      <c r="IKF196" s="22"/>
      <c r="IKG196" s="22"/>
      <c r="IKH196" s="231"/>
      <c r="IKI196" s="22"/>
      <c r="IKJ196" s="22"/>
      <c r="IKK196" s="13"/>
      <c r="IKL196" s="51"/>
      <c r="IKM196" s="231"/>
      <c r="IKN196" s="231"/>
      <c r="IKO196" s="231"/>
      <c r="IKP196" s="22"/>
      <c r="IKQ196" s="22"/>
      <c r="IKR196" s="22"/>
      <c r="IKS196" s="231"/>
      <c r="IKT196" s="22"/>
      <c r="IKU196" s="22"/>
      <c r="IKV196" s="13"/>
      <c r="IKW196" s="51"/>
      <c r="IKX196" s="231"/>
      <c r="IKY196" s="231"/>
      <c r="IKZ196" s="231"/>
      <c r="ILA196" s="22"/>
      <c r="ILB196" s="22"/>
      <c r="ILC196" s="22"/>
      <c r="ILD196" s="231"/>
      <c r="ILE196" s="22"/>
      <c r="ILF196" s="22"/>
      <c r="ILG196" s="13"/>
      <c r="ILH196" s="51"/>
      <c r="ILI196" s="231"/>
      <c r="ILJ196" s="231"/>
      <c r="ILK196" s="231"/>
      <c r="ILL196" s="22"/>
      <c r="ILM196" s="22"/>
      <c r="ILN196" s="22"/>
      <c r="ILO196" s="231"/>
      <c r="ILP196" s="22"/>
      <c r="ILQ196" s="22"/>
      <c r="ILR196" s="13"/>
      <c r="ILS196" s="51"/>
      <c r="ILT196" s="231"/>
      <c r="ILU196" s="231"/>
      <c r="ILV196" s="231"/>
      <c r="ILW196" s="22"/>
      <c r="ILX196" s="22"/>
      <c r="ILY196" s="22"/>
      <c r="ILZ196" s="231"/>
      <c r="IMA196" s="22"/>
      <c r="IMB196" s="22"/>
      <c r="IMC196" s="13"/>
      <c r="IMD196" s="51"/>
      <c r="IME196" s="231"/>
      <c r="IMF196" s="231"/>
      <c r="IMG196" s="231"/>
      <c r="IMH196" s="22"/>
      <c r="IMI196" s="22"/>
      <c r="IMJ196" s="22"/>
      <c r="IMK196" s="231"/>
      <c r="IML196" s="22"/>
      <c r="IMM196" s="22"/>
      <c r="IMN196" s="13"/>
      <c r="IMO196" s="51"/>
      <c r="IMP196" s="231"/>
      <c r="IMQ196" s="231"/>
      <c r="IMR196" s="231"/>
      <c r="IMS196" s="22"/>
      <c r="IMT196" s="22"/>
      <c r="IMU196" s="22"/>
      <c r="IMV196" s="231"/>
      <c r="IMW196" s="22"/>
      <c r="IMX196" s="22"/>
      <c r="IMY196" s="13"/>
      <c r="IMZ196" s="51"/>
      <c r="INA196" s="231"/>
      <c r="INB196" s="231"/>
      <c r="INC196" s="231"/>
      <c r="IND196" s="22"/>
      <c r="INE196" s="22"/>
      <c r="INF196" s="22"/>
      <c r="ING196" s="231"/>
      <c r="INH196" s="22"/>
      <c r="INI196" s="22"/>
      <c r="INJ196" s="13"/>
      <c r="INK196" s="51"/>
      <c r="INL196" s="231"/>
      <c r="INM196" s="231"/>
      <c r="INN196" s="231"/>
      <c r="INO196" s="22"/>
      <c r="INP196" s="22"/>
      <c r="INQ196" s="22"/>
      <c r="INR196" s="231"/>
      <c r="INS196" s="22"/>
      <c r="INT196" s="22"/>
      <c r="INU196" s="13"/>
      <c r="INV196" s="51"/>
      <c r="INW196" s="231"/>
      <c r="INX196" s="231"/>
      <c r="INY196" s="231"/>
      <c r="INZ196" s="22"/>
      <c r="IOA196" s="22"/>
      <c r="IOB196" s="22"/>
      <c r="IOC196" s="231"/>
      <c r="IOD196" s="22"/>
      <c r="IOE196" s="22"/>
      <c r="IOF196" s="13"/>
      <c r="IOG196" s="51"/>
      <c r="IOH196" s="231"/>
      <c r="IOI196" s="231"/>
      <c r="IOJ196" s="231"/>
      <c r="IOK196" s="22"/>
      <c r="IOL196" s="22"/>
      <c r="IOM196" s="22"/>
      <c r="ION196" s="231"/>
      <c r="IOO196" s="22"/>
      <c r="IOP196" s="22"/>
      <c r="IOQ196" s="13"/>
      <c r="IOR196" s="51"/>
      <c r="IOS196" s="231"/>
      <c r="IOT196" s="231"/>
      <c r="IOU196" s="231"/>
      <c r="IOV196" s="22"/>
      <c r="IOW196" s="22"/>
      <c r="IOX196" s="22"/>
      <c r="IOY196" s="231"/>
      <c r="IOZ196" s="22"/>
      <c r="IPA196" s="22"/>
      <c r="IPB196" s="13"/>
      <c r="IPC196" s="51"/>
      <c r="IPD196" s="231"/>
      <c r="IPE196" s="231"/>
      <c r="IPF196" s="231"/>
      <c r="IPG196" s="22"/>
      <c r="IPH196" s="22"/>
      <c r="IPI196" s="22"/>
      <c r="IPJ196" s="231"/>
      <c r="IPK196" s="22"/>
      <c r="IPL196" s="22"/>
      <c r="IPM196" s="13"/>
      <c r="IPN196" s="51"/>
      <c r="IPO196" s="231"/>
      <c r="IPP196" s="231"/>
      <c r="IPQ196" s="231"/>
      <c r="IPR196" s="22"/>
      <c r="IPS196" s="22"/>
      <c r="IPT196" s="22"/>
      <c r="IPU196" s="231"/>
      <c r="IPV196" s="22"/>
      <c r="IPW196" s="22"/>
      <c r="IPX196" s="13"/>
      <c r="IPY196" s="51"/>
      <c r="IPZ196" s="231"/>
      <c r="IQA196" s="231"/>
      <c r="IQB196" s="231"/>
      <c r="IQC196" s="22"/>
      <c r="IQD196" s="22"/>
      <c r="IQE196" s="22"/>
      <c r="IQF196" s="231"/>
      <c r="IQG196" s="22"/>
      <c r="IQH196" s="22"/>
      <c r="IQI196" s="13"/>
      <c r="IQJ196" s="51"/>
      <c r="IQK196" s="231"/>
      <c r="IQL196" s="231"/>
      <c r="IQM196" s="231"/>
      <c r="IQN196" s="22"/>
      <c r="IQO196" s="22"/>
      <c r="IQP196" s="22"/>
      <c r="IQQ196" s="231"/>
      <c r="IQR196" s="22"/>
      <c r="IQS196" s="22"/>
      <c r="IQT196" s="13"/>
      <c r="IQU196" s="51"/>
      <c r="IQV196" s="231"/>
      <c r="IQW196" s="231"/>
      <c r="IQX196" s="231"/>
      <c r="IQY196" s="22"/>
      <c r="IQZ196" s="22"/>
      <c r="IRA196" s="22"/>
      <c r="IRB196" s="231"/>
      <c r="IRC196" s="22"/>
      <c r="IRD196" s="22"/>
      <c r="IRE196" s="13"/>
      <c r="IRF196" s="51"/>
      <c r="IRG196" s="231"/>
      <c r="IRH196" s="231"/>
      <c r="IRI196" s="231"/>
      <c r="IRJ196" s="22"/>
      <c r="IRK196" s="22"/>
      <c r="IRL196" s="22"/>
      <c r="IRM196" s="231"/>
      <c r="IRN196" s="22"/>
      <c r="IRO196" s="22"/>
      <c r="IRP196" s="13"/>
      <c r="IRQ196" s="51"/>
      <c r="IRR196" s="231"/>
      <c r="IRS196" s="231"/>
      <c r="IRT196" s="231"/>
      <c r="IRU196" s="22"/>
      <c r="IRV196" s="22"/>
      <c r="IRW196" s="22"/>
      <c r="IRX196" s="231"/>
      <c r="IRY196" s="22"/>
      <c r="IRZ196" s="22"/>
      <c r="ISA196" s="13"/>
      <c r="ISB196" s="51"/>
      <c r="ISC196" s="231"/>
      <c r="ISD196" s="231"/>
      <c r="ISE196" s="231"/>
      <c r="ISF196" s="22"/>
      <c r="ISG196" s="22"/>
      <c r="ISH196" s="22"/>
      <c r="ISI196" s="231"/>
      <c r="ISJ196" s="22"/>
      <c r="ISK196" s="22"/>
      <c r="ISL196" s="13"/>
      <c r="ISM196" s="51"/>
      <c r="ISN196" s="231"/>
      <c r="ISO196" s="231"/>
      <c r="ISP196" s="231"/>
      <c r="ISQ196" s="22"/>
      <c r="ISR196" s="22"/>
      <c r="ISS196" s="22"/>
      <c r="IST196" s="231"/>
      <c r="ISU196" s="22"/>
      <c r="ISV196" s="22"/>
      <c r="ISW196" s="13"/>
      <c r="ISX196" s="51"/>
      <c r="ISY196" s="231"/>
      <c r="ISZ196" s="231"/>
      <c r="ITA196" s="231"/>
      <c r="ITB196" s="22"/>
      <c r="ITC196" s="22"/>
      <c r="ITD196" s="22"/>
      <c r="ITE196" s="231"/>
      <c r="ITF196" s="22"/>
      <c r="ITG196" s="22"/>
      <c r="ITH196" s="13"/>
      <c r="ITI196" s="51"/>
      <c r="ITJ196" s="231"/>
      <c r="ITK196" s="231"/>
      <c r="ITL196" s="231"/>
      <c r="ITM196" s="22"/>
      <c r="ITN196" s="22"/>
      <c r="ITO196" s="22"/>
      <c r="ITP196" s="231"/>
      <c r="ITQ196" s="22"/>
      <c r="ITR196" s="22"/>
      <c r="ITS196" s="13"/>
      <c r="ITT196" s="51"/>
      <c r="ITU196" s="231"/>
      <c r="ITV196" s="231"/>
      <c r="ITW196" s="231"/>
      <c r="ITX196" s="22"/>
      <c r="ITY196" s="22"/>
      <c r="ITZ196" s="22"/>
      <c r="IUA196" s="231"/>
      <c r="IUB196" s="22"/>
      <c r="IUC196" s="22"/>
      <c r="IUD196" s="13"/>
      <c r="IUE196" s="51"/>
      <c r="IUF196" s="231"/>
      <c r="IUG196" s="231"/>
      <c r="IUH196" s="231"/>
      <c r="IUI196" s="22"/>
      <c r="IUJ196" s="22"/>
      <c r="IUK196" s="22"/>
      <c r="IUL196" s="231"/>
      <c r="IUM196" s="22"/>
      <c r="IUN196" s="22"/>
      <c r="IUO196" s="13"/>
      <c r="IUP196" s="51"/>
      <c r="IUQ196" s="231"/>
      <c r="IUR196" s="231"/>
      <c r="IUS196" s="231"/>
      <c r="IUT196" s="22"/>
      <c r="IUU196" s="22"/>
      <c r="IUV196" s="22"/>
      <c r="IUW196" s="231"/>
      <c r="IUX196" s="22"/>
      <c r="IUY196" s="22"/>
      <c r="IUZ196" s="13"/>
      <c r="IVA196" s="51"/>
      <c r="IVB196" s="231"/>
      <c r="IVC196" s="231"/>
      <c r="IVD196" s="231"/>
      <c r="IVE196" s="22"/>
      <c r="IVF196" s="22"/>
      <c r="IVG196" s="22"/>
      <c r="IVH196" s="231"/>
      <c r="IVI196" s="22"/>
      <c r="IVJ196" s="22"/>
      <c r="IVK196" s="13"/>
      <c r="IVL196" s="51"/>
      <c r="IVM196" s="231"/>
      <c r="IVN196" s="231"/>
      <c r="IVO196" s="231"/>
      <c r="IVP196" s="22"/>
      <c r="IVQ196" s="22"/>
      <c r="IVR196" s="22"/>
      <c r="IVS196" s="231"/>
      <c r="IVT196" s="22"/>
      <c r="IVU196" s="22"/>
      <c r="IVV196" s="13"/>
      <c r="IVW196" s="51"/>
      <c r="IVX196" s="231"/>
      <c r="IVY196" s="231"/>
      <c r="IVZ196" s="231"/>
      <c r="IWA196" s="22"/>
      <c r="IWB196" s="22"/>
      <c r="IWC196" s="22"/>
      <c r="IWD196" s="231"/>
      <c r="IWE196" s="22"/>
      <c r="IWF196" s="22"/>
      <c r="IWG196" s="13"/>
      <c r="IWH196" s="51"/>
      <c r="IWI196" s="231"/>
      <c r="IWJ196" s="231"/>
      <c r="IWK196" s="231"/>
      <c r="IWL196" s="22"/>
      <c r="IWM196" s="22"/>
      <c r="IWN196" s="22"/>
      <c r="IWO196" s="231"/>
      <c r="IWP196" s="22"/>
      <c r="IWQ196" s="22"/>
      <c r="IWR196" s="13"/>
      <c r="IWS196" s="51"/>
      <c r="IWT196" s="231"/>
      <c r="IWU196" s="231"/>
      <c r="IWV196" s="231"/>
      <c r="IWW196" s="22"/>
      <c r="IWX196" s="22"/>
      <c r="IWY196" s="22"/>
      <c r="IWZ196" s="231"/>
      <c r="IXA196" s="22"/>
      <c r="IXB196" s="22"/>
      <c r="IXC196" s="13"/>
      <c r="IXD196" s="51"/>
      <c r="IXE196" s="231"/>
      <c r="IXF196" s="231"/>
      <c r="IXG196" s="231"/>
      <c r="IXH196" s="22"/>
      <c r="IXI196" s="22"/>
      <c r="IXJ196" s="22"/>
      <c r="IXK196" s="231"/>
      <c r="IXL196" s="22"/>
      <c r="IXM196" s="22"/>
      <c r="IXN196" s="13"/>
      <c r="IXO196" s="51"/>
      <c r="IXP196" s="231"/>
      <c r="IXQ196" s="231"/>
      <c r="IXR196" s="231"/>
      <c r="IXS196" s="22"/>
      <c r="IXT196" s="22"/>
      <c r="IXU196" s="22"/>
      <c r="IXV196" s="231"/>
      <c r="IXW196" s="22"/>
      <c r="IXX196" s="22"/>
      <c r="IXY196" s="13"/>
      <c r="IXZ196" s="51"/>
      <c r="IYA196" s="231"/>
      <c r="IYB196" s="231"/>
      <c r="IYC196" s="231"/>
      <c r="IYD196" s="22"/>
      <c r="IYE196" s="22"/>
      <c r="IYF196" s="22"/>
      <c r="IYG196" s="231"/>
      <c r="IYH196" s="22"/>
      <c r="IYI196" s="22"/>
      <c r="IYJ196" s="13"/>
      <c r="IYK196" s="51"/>
      <c r="IYL196" s="231"/>
      <c r="IYM196" s="231"/>
      <c r="IYN196" s="231"/>
      <c r="IYO196" s="22"/>
      <c r="IYP196" s="22"/>
      <c r="IYQ196" s="22"/>
      <c r="IYR196" s="231"/>
      <c r="IYS196" s="22"/>
      <c r="IYT196" s="22"/>
      <c r="IYU196" s="13"/>
      <c r="IYV196" s="51"/>
      <c r="IYW196" s="231"/>
      <c r="IYX196" s="231"/>
      <c r="IYY196" s="231"/>
      <c r="IYZ196" s="22"/>
      <c r="IZA196" s="22"/>
      <c r="IZB196" s="22"/>
      <c r="IZC196" s="231"/>
      <c r="IZD196" s="22"/>
      <c r="IZE196" s="22"/>
      <c r="IZF196" s="13"/>
      <c r="IZG196" s="51"/>
      <c r="IZH196" s="231"/>
      <c r="IZI196" s="231"/>
      <c r="IZJ196" s="231"/>
      <c r="IZK196" s="22"/>
      <c r="IZL196" s="22"/>
      <c r="IZM196" s="22"/>
      <c r="IZN196" s="231"/>
      <c r="IZO196" s="22"/>
      <c r="IZP196" s="22"/>
      <c r="IZQ196" s="13"/>
      <c r="IZR196" s="51"/>
      <c r="IZS196" s="231"/>
      <c r="IZT196" s="231"/>
      <c r="IZU196" s="231"/>
      <c r="IZV196" s="22"/>
      <c r="IZW196" s="22"/>
      <c r="IZX196" s="22"/>
      <c r="IZY196" s="231"/>
      <c r="IZZ196" s="22"/>
      <c r="JAA196" s="22"/>
      <c r="JAB196" s="13"/>
      <c r="JAC196" s="51"/>
      <c r="JAD196" s="231"/>
      <c r="JAE196" s="231"/>
      <c r="JAF196" s="231"/>
      <c r="JAG196" s="22"/>
      <c r="JAH196" s="22"/>
      <c r="JAI196" s="22"/>
      <c r="JAJ196" s="231"/>
      <c r="JAK196" s="22"/>
      <c r="JAL196" s="22"/>
      <c r="JAM196" s="13"/>
      <c r="JAN196" s="51"/>
      <c r="JAO196" s="231"/>
      <c r="JAP196" s="231"/>
      <c r="JAQ196" s="231"/>
      <c r="JAR196" s="22"/>
      <c r="JAS196" s="22"/>
      <c r="JAT196" s="22"/>
      <c r="JAU196" s="231"/>
      <c r="JAV196" s="22"/>
      <c r="JAW196" s="22"/>
      <c r="JAX196" s="13"/>
      <c r="JAY196" s="51"/>
      <c r="JAZ196" s="231"/>
      <c r="JBA196" s="231"/>
      <c r="JBB196" s="231"/>
      <c r="JBC196" s="22"/>
      <c r="JBD196" s="22"/>
      <c r="JBE196" s="22"/>
      <c r="JBF196" s="231"/>
      <c r="JBG196" s="22"/>
      <c r="JBH196" s="22"/>
      <c r="JBI196" s="13"/>
      <c r="JBJ196" s="51"/>
      <c r="JBK196" s="231"/>
      <c r="JBL196" s="231"/>
      <c r="JBM196" s="231"/>
      <c r="JBN196" s="22"/>
      <c r="JBO196" s="22"/>
      <c r="JBP196" s="22"/>
      <c r="JBQ196" s="231"/>
      <c r="JBR196" s="22"/>
      <c r="JBS196" s="22"/>
      <c r="JBT196" s="13"/>
      <c r="JBU196" s="51"/>
      <c r="JBV196" s="231"/>
      <c r="JBW196" s="231"/>
      <c r="JBX196" s="231"/>
      <c r="JBY196" s="22"/>
      <c r="JBZ196" s="22"/>
      <c r="JCA196" s="22"/>
      <c r="JCB196" s="231"/>
      <c r="JCC196" s="22"/>
      <c r="JCD196" s="22"/>
      <c r="JCE196" s="13"/>
      <c r="JCF196" s="51"/>
      <c r="JCG196" s="231"/>
      <c r="JCH196" s="231"/>
      <c r="JCI196" s="231"/>
      <c r="JCJ196" s="22"/>
      <c r="JCK196" s="22"/>
      <c r="JCL196" s="22"/>
      <c r="JCM196" s="231"/>
      <c r="JCN196" s="22"/>
      <c r="JCO196" s="22"/>
      <c r="JCP196" s="13"/>
      <c r="JCQ196" s="51"/>
      <c r="JCR196" s="231"/>
      <c r="JCS196" s="231"/>
      <c r="JCT196" s="231"/>
      <c r="JCU196" s="22"/>
      <c r="JCV196" s="22"/>
      <c r="JCW196" s="22"/>
      <c r="JCX196" s="231"/>
      <c r="JCY196" s="22"/>
      <c r="JCZ196" s="22"/>
      <c r="JDA196" s="13"/>
      <c r="JDB196" s="51"/>
      <c r="JDC196" s="231"/>
      <c r="JDD196" s="231"/>
      <c r="JDE196" s="231"/>
      <c r="JDF196" s="22"/>
      <c r="JDG196" s="22"/>
      <c r="JDH196" s="22"/>
      <c r="JDI196" s="231"/>
      <c r="JDJ196" s="22"/>
      <c r="JDK196" s="22"/>
      <c r="JDL196" s="13"/>
      <c r="JDM196" s="51"/>
      <c r="JDN196" s="231"/>
      <c r="JDO196" s="231"/>
      <c r="JDP196" s="231"/>
      <c r="JDQ196" s="22"/>
      <c r="JDR196" s="22"/>
      <c r="JDS196" s="22"/>
      <c r="JDT196" s="231"/>
      <c r="JDU196" s="22"/>
      <c r="JDV196" s="22"/>
      <c r="JDW196" s="13"/>
      <c r="JDX196" s="51"/>
      <c r="JDY196" s="231"/>
      <c r="JDZ196" s="231"/>
      <c r="JEA196" s="231"/>
      <c r="JEB196" s="22"/>
      <c r="JEC196" s="22"/>
      <c r="JED196" s="22"/>
      <c r="JEE196" s="231"/>
      <c r="JEF196" s="22"/>
      <c r="JEG196" s="22"/>
      <c r="JEH196" s="13"/>
      <c r="JEI196" s="51"/>
      <c r="JEJ196" s="231"/>
      <c r="JEK196" s="231"/>
      <c r="JEL196" s="231"/>
      <c r="JEM196" s="22"/>
      <c r="JEN196" s="22"/>
      <c r="JEO196" s="22"/>
      <c r="JEP196" s="231"/>
      <c r="JEQ196" s="22"/>
      <c r="JER196" s="22"/>
      <c r="JES196" s="13"/>
      <c r="JET196" s="51"/>
      <c r="JEU196" s="231"/>
      <c r="JEV196" s="231"/>
      <c r="JEW196" s="231"/>
      <c r="JEX196" s="22"/>
      <c r="JEY196" s="22"/>
      <c r="JEZ196" s="22"/>
      <c r="JFA196" s="231"/>
      <c r="JFB196" s="22"/>
      <c r="JFC196" s="22"/>
      <c r="JFD196" s="13"/>
      <c r="JFE196" s="51"/>
      <c r="JFF196" s="231"/>
      <c r="JFG196" s="231"/>
      <c r="JFH196" s="231"/>
      <c r="JFI196" s="22"/>
      <c r="JFJ196" s="22"/>
      <c r="JFK196" s="22"/>
      <c r="JFL196" s="231"/>
      <c r="JFM196" s="22"/>
      <c r="JFN196" s="22"/>
      <c r="JFO196" s="13"/>
      <c r="JFP196" s="51"/>
      <c r="JFQ196" s="231"/>
      <c r="JFR196" s="231"/>
      <c r="JFS196" s="231"/>
      <c r="JFT196" s="22"/>
      <c r="JFU196" s="22"/>
      <c r="JFV196" s="22"/>
      <c r="JFW196" s="231"/>
      <c r="JFX196" s="22"/>
      <c r="JFY196" s="22"/>
      <c r="JFZ196" s="13"/>
      <c r="JGA196" s="51"/>
      <c r="JGB196" s="231"/>
      <c r="JGC196" s="231"/>
      <c r="JGD196" s="231"/>
      <c r="JGE196" s="22"/>
      <c r="JGF196" s="22"/>
      <c r="JGG196" s="22"/>
      <c r="JGH196" s="231"/>
      <c r="JGI196" s="22"/>
      <c r="JGJ196" s="22"/>
      <c r="JGK196" s="13"/>
      <c r="JGL196" s="51"/>
      <c r="JGM196" s="231"/>
      <c r="JGN196" s="231"/>
      <c r="JGO196" s="231"/>
      <c r="JGP196" s="22"/>
      <c r="JGQ196" s="22"/>
      <c r="JGR196" s="22"/>
      <c r="JGS196" s="231"/>
      <c r="JGT196" s="22"/>
      <c r="JGU196" s="22"/>
      <c r="JGV196" s="13"/>
      <c r="JGW196" s="51"/>
      <c r="JGX196" s="231"/>
      <c r="JGY196" s="231"/>
      <c r="JGZ196" s="231"/>
      <c r="JHA196" s="22"/>
      <c r="JHB196" s="22"/>
      <c r="JHC196" s="22"/>
      <c r="JHD196" s="231"/>
      <c r="JHE196" s="22"/>
      <c r="JHF196" s="22"/>
      <c r="JHG196" s="13"/>
      <c r="JHH196" s="51"/>
      <c r="JHI196" s="231"/>
      <c r="JHJ196" s="231"/>
      <c r="JHK196" s="231"/>
      <c r="JHL196" s="22"/>
      <c r="JHM196" s="22"/>
      <c r="JHN196" s="22"/>
      <c r="JHO196" s="231"/>
      <c r="JHP196" s="22"/>
      <c r="JHQ196" s="22"/>
      <c r="JHR196" s="13"/>
      <c r="JHS196" s="51"/>
      <c r="JHT196" s="231"/>
      <c r="JHU196" s="231"/>
      <c r="JHV196" s="231"/>
      <c r="JHW196" s="22"/>
      <c r="JHX196" s="22"/>
      <c r="JHY196" s="22"/>
      <c r="JHZ196" s="231"/>
      <c r="JIA196" s="22"/>
      <c r="JIB196" s="22"/>
      <c r="JIC196" s="13"/>
      <c r="JID196" s="51"/>
      <c r="JIE196" s="231"/>
      <c r="JIF196" s="231"/>
      <c r="JIG196" s="231"/>
      <c r="JIH196" s="22"/>
      <c r="JII196" s="22"/>
      <c r="JIJ196" s="22"/>
      <c r="JIK196" s="231"/>
      <c r="JIL196" s="22"/>
      <c r="JIM196" s="22"/>
      <c r="JIN196" s="13"/>
      <c r="JIO196" s="51"/>
      <c r="JIP196" s="231"/>
      <c r="JIQ196" s="231"/>
      <c r="JIR196" s="231"/>
      <c r="JIS196" s="22"/>
      <c r="JIT196" s="22"/>
      <c r="JIU196" s="22"/>
      <c r="JIV196" s="231"/>
      <c r="JIW196" s="22"/>
      <c r="JIX196" s="22"/>
      <c r="JIY196" s="13"/>
      <c r="JIZ196" s="51"/>
      <c r="JJA196" s="231"/>
      <c r="JJB196" s="231"/>
      <c r="JJC196" s="231"/>
      <c r="JJD196" s="22"/>
      <c r="JJE196" s="22"/>
      <c r="JJF196" s="22"/>
      <c r="JJG196" s="231"/>
      <c r="JJH196" s="22"/>
      <c r="JJI196" s="22"/>
      <c r="JJJ196" s="13"/>
      <c r="JJK196" s="51"/>
      <c r="JJL196" s="231"/>
      <c r="JJM196" s="231"/>
      <c r="JJN196" s="231"/>
      <c r="JJO196" s="22"/>
      <c r="JJP196" s="22"/>
      <c r="JJQ196" s="22"/>
      <c r="JJR196" s="231"/>
      <c r="JJS196" s="22"/>
      <c r="JJT196" s="22"/>
      <c r="JJU196" s="13"/>
      <c r="JJV196" s="51"/>
      <c r="JJW196" s="231"/>
      <c r="JJX196" s="231"/>
      <c r="JJY196" s="231"/>
      <c r="JJZ196" s="22"/>
      <c r="JKA196" s="22"/>
      <c r="JKB196" s="22"/>
      <c r="JKC196" s="231"/>
      <c r="JKD196" s="22"/>
      <c r="JKE196" s="22"/>
      <c r="JKF196" s="13"/>
      <c r="JKG196" s="51"/>
      <c r="JKH196" s="231"/>
      <c r="JKI196" s="231"/>
      <c r="JKJ196" s="231"/>
      <c r="JKK196" s="22"/>
      <c r="JKL196" s="22"/>
      <c r="JKM196" s="22"/>
      <c r="JKN196" s="231"/>
      <c r="JKO196" s="22"/>
      <c r="JKP196" s="22"/>
      <c r="JKQ196" s="13"/>
      <c r="JKR196" s="51"/>
      <c r="JKS196" s="231"/>
      <c r="JKT196" s="231"/>
      <c r="JKU196" s="231"/>
      <c r="JKV196" s="22"/>
      <c r="JKW196" s="22"/>
      <c r="JKX196" s="22"/>
      <c r="JKY196" s="231"/>
      <c r="JKZ196" s="22"/>
      <c r="JLA196" s="22"/>
      <c r="JLB196" s="13"/>
      <c r="JLC196" s="51"/>
      <c r="JLD196" s="231"/>
      <c r="JLE196" s="231"/>
      <c r="JLF196" s="231"/>
      <c r="JLG196" s="22"/>
      <c r="JLH196" s="22"/>
      <c r="JLI196" s="22"/>
      <c r="JLJ196" s="231"/>
      <c r="JLK196" s="22"/>
      <c r="JLL196" s="22"/>
      <c r="JLM196" s="13"/>
      <c r="JLN196" s="51"/>
      <c r="JLO196" s="231"/>
      <c r="JLP196" s="231"/>
      <c r="JLQ196" s="231"/>
      <c r="JLR196" s="22"/>
      <c r="JLS196" s="22"/>
      <c r="JLT196" s="22"/>
      <c r="JLU196" s="231"/>
      <c r="JLV196" s="22"/>
      <c r="JLW196" s="22"/>
      <c r="JLX196" s="13"/>
      <c r="JLY196" s="51"/>
      <c r="JLZ196" s="231"/>
      <c r="JMA196" s="231"/>
      <c r="JMB196" s="231"/>
      <c r="JMC196" s="22"/>
      <c r="JMD196" s="22"/>
      <c r="JME196" s="22"/>
      <c r="JMF196" s="231"/>
      <c r="JMG196" s="22"/>
      <c r="JMH196" s="22"/>
      <c r="JMI196" s="13"/>
      <c r="JMJ196" s="51"/>
      <c r="JMK196" s="231"/>
      <c r="JML196" s="231"/>
      <c r="JMM196" s="231"/>
      <c r="JMN196" s="22"/>
      <c r="JMO196" s="22"/>
      <c r="JMP196" s="22"/>
      <c r="JMQ196" s="231"/>
      <c r="JMR196" s="22"/>
      <c r="JMS196" s="22"/>
      <c r="JMT196" s="13"/>
      <c r="JMU196" s="51"/>
      <c r="JMV196" s="231"/>
      <c r="JMW196" s="231"/>
      <c r="JMX196" s="231"/>
      <c r="JMY196" s="22"/>
      <c r="JMZ196" s="22"/>
      <c r="JNA196" s="22"/>
      <c r="JNB196" s="231"/>
      <c r="JNC196" s="22"/>
      <c r="JND196" s="22"/>
      <c r="JNE196" s="13"/>
      <c r="JNF196" s="51"/>
      <c r="JNG196" s="231"/>
      <c r="JNH196" s="231"/>
      <c r="JNI196" s="231"/>
      <c r="JNJ196" s="22"/>
      <c r="JNK196" s="22"/>
      <c r="JNL196" s="22"/>
      <c r="JNM196" s="231"/>
      <c r="JNN196" s="22"/>
      <c r="JNO196" s="22"/>
      <c r="JNP196" s="13"/>
      <c r="JNQ196" s="51"/>
      <c r="JNR196" s="231"/>
      <c r="JNS196" s="231"/>
      <c r="JNT196" s="231"/>
      <c r="JNU196" s="22"/>
      <c r="JNV196" s="22"/>
      <c r="JNW196" s="22"/>
      <c r="JNX196" s="231"/>
      <c r="JNY196" s="22"/>
      <c r="JNZ196" s="22"/>
      <c r="JOA196" s="13"/>
      <c r="JOB196" s="51"/>
      <c r="JOC196" s="231"/>
      <c r="JOD196" s="231"/>
      <c r="JOE196" s="231"/>
      <c r="JOF196" s="22"/>
      <c r="JOG196" s="22"/>
      <c r="JOH196" s="22"/>
      <c r="JOI196" s="231"/>
      <c r="JOJ196" s="22"/>
      <c r="JOK196" s="22"/>
      <c r="JOL196" s="13"/>
      <c r="JOM196" s="51"/>
      <c r="JON196" s="231"/>
      <c r="JOO196" s="231"/>
      <c r="JOP196" s="231"/>
      <c r="JOQ196" s="22"/>
      <c r="JOR196" s="22"/>
      <c r="JOS196" s="22"/>
      <c r="JOT196" s="231"/>
      <c r="JOU196" s="22"/>
      <c r="JOV196" s="22"/>
      <c r="JOW196" s="13"/>
      <c r="JOX196" s="51"/>
      <c r="JOY196" s="231"/>
      <c r="JOZ196" s="231"/>
      <c r="JPA196" s="231"/>
      <c r="JPB196" s="22"/>
      <c r="JPC196" s="22"/>
      <c r="JPD196" s="22"/>
      <c r="JPE196" s="231"/>
      <c r="JPF196" s="22"/>
      <c r="JPG196" s="22"/>
      <c r="JPH196" s="13"/>
      <c r="JPI196" s="51"/>
      <c r="JPJ196" s="231"/>
      <c r="JPK196" s="231"/>
      <c r="JPL196" s="231"/>
      <c r="JPM196" s="22"/>
      <c r="JPN196" s="22"/>
      <c r="JPO196" s="22"/>
      <c r="JPP196" s="231"/>
      <c r="JPQ196" s="22"/>
      <c r="JPR196" s="22"/>
      <c r="JPS196" s="13"/>
      <c r="JPT196" s="51"/>
      <c r="JPU196" s="231"/>
      <c r="JPV196" s="231"/>
      <c r="JPW196" s="231"/>
      <c r="JPX196" s="22"/>
      <c r="JPY196" s="22"/>
      <c r="JPZ196" s="22"/>
      <c r="JQA196" s="231"/>
      <c r="JQB196" s="22"/>
      <c r="JQC196" s="22"/>
      <c r="JQD196" s="13"/>
      <c r="JQE196" s="51"/>
      <c r="JQF196" s="231"/>
      <c r="JQG196" s="231"/>
      <c r="JQH196" s="231"/>
      <c r="JQI196" s="22"/>
      <c r="JQJ196" s="22"/>
      <c r="JQK196" s="22"/>
      <c r="JQL196" s="231"/>
      <c r="JQM196" s="22"/>
      <c r="JQN196" s="22"/>
      <c r="JQO196" s="13"/>
      <c r="JQP196" s="51"/>
      <c r="JQQ196" s="231"/>
      <c r="JQR196" s="231"/>
      <c r="JQS196" s="231"/>
      <c r="JQT196" s="22"/>
      <c r="JQU196" s="22"/>
      <c r="JQV196" s="22"/>
      <c r="JQW196" s="231"/>
      <c r="JQX196" s="22"/>
      <c r="JQY196" s="22"/>
      <c r="JQZ196" s="13"/>
      <c r="JRA196" s="51"/>
      <c r="JRB196" s="231"/>
      <c r="JRC196" s="231"/>
      <c r="JRD196" s="231"/>
      <c r="JRE196" s="22"/>
      <c r="JRF196" s="22"/>
      <c r="JRG196" s="22"/>
      <c r="JRH196" s="231"/>
      <c r="JRI196" s="22"/>
      <c r="JRJ196" s="22"/>
      <c r="JRK196" s="13"/>
      <c r="JRL196" s="51"/>
      <c r="JRM196" s="231"/>
      <c r="JRN196" s="231"/>
      <c r="JRO196" s="231"/>
      <c r="JRP196" s="22"/>
      <c r="JRQ196" s="22"/>
      <c r="JRR196" s="22"/>
      <c r="JRS196" s="231"/>
      <c r="JRT196" s="22"/>
      <c r="JRU196" s="22"/>
      <c r="JRV196" s="13"/>
      <c r="JRW196" s="51"/>
      <c r="JRX196" s="231"/>
      <c r="JRY196" s="231"/>
      <c r="JRZ196" s="231"/>
      <c r="JSA196" s="22"/>
      <c r="JSB196" s="22"/>
      <c r="JSC196" s="22"/>
      <c r="JSD196" s="231"/>
      <c r="JSE196" s="22"/>
      <c r="JSF196" s="22"/>
      <c r="JSG196" s="13"/>
      <c r="JSH196" s="51"/>
      <c r="JSI196" s="231"/>
      <c r="JSJ196" s="231"/>
      <c r="JSK196" s="231"/>
      <c r="JSL196" s="22"/>
      <c r="JSM196" s="22"/>
      <c r="JSN196" s="22"/>
      <c r="JSO196" s="231"/>
      <c r="JSP196" s="22"/>
      <c r="JSQ196" s="22"/>
      <c r="JSR196" s="13"/>
      <c r="JSS196" s="51"/>
      <c r="JST196" s="231"/>
      <c r="JSU196" s="231"/>
      <c r="JSV196" s="231"/>
      <c r="JSW196" s="22"/>
      <c r="JSX196" s="22"/>
      <c r="JSY196" s="22"/>
      <c r="JSZ196" s="231"/>
      <c r="JTA196" s="22"/>
      <c r="JTB196" s="22"/>
      <c r="JTC196" s="13"/>
      <c r="JTD196" s="51"/>
      <c r="JTE196" s="231"/>
      <c r="JTF196" s="231"/>
      <c r="JTG196" s="231"/>
      <c r="JTH196" s="22"/>
      <c r="JTI196" s="22"/>
      <c r="JTJ196" s="22"/>
      <c r="JTK196" s="231"/>
      <c r="JTL196" s="22"/>
      <c r="JTM196" s="22"/>
      <c r="JTN196" s="13"/>
      <c r="JTO196" s="51"/>
      <c r="JTP196" s="231"/>
      <c r="JTQ196" s="231"/>
      <c r="JTR196" s="231"/>
      <c r="JTS196" s="22"/>
      <c r="JTT196" s="22"/>
      <c r="JTU196" s="22"/>
      <c r="JTV196" s="231"/>
      <c r="JTW196" s="22"/>
      <c r="JTX196" s="22"/>
      <c r="JTY196" s="13"/>
      <c r="JTZ196" s="51"/>
      <c r="JUA196" s="231"/>
      <c r="JUB196" s="231"/>
      <c r="JUC196" s="231"/>
      <c r="JUD196" s="22"/>
      <c r="JUE196" s="22"/>
      <c r="JUF196" s="22"/>
      <c r="JUG196" s="231"/>
      <c r="JUH196" s="22"/>
      <c r="JUI196" s="22"/>
      <c r="JUJ196" s="13"/>
      <c r="JUK196" s="51"/>
      <c r="JUL196" s="231"/>
      <c r="JUM196" s="231"/>
      <c r="JUN196" s="231"/>
      <c r="JUO196" s="22"/>
      <c r="JUP196" s="22"/>
      <c r="JUQ196" s="22"/>
      <c r="JUR196" s="231"/>
      <c r="JUS196" s="22"/>
      <c r="JUT196" s="22"/>
      <c r="JUU196" s="13"/>
      <c r="JUV196" s="51"/>
      <c r="JUW196" s="231"/>
      <c r="JUX196" s="231"/>
      <c r="JUY196" s="231"/>
      <c r="JUZ196" s="22"/>
      <c r="JVA196" s="22"/>
      <c r="JVB196" s="22"/>
      <c r="JVC196" s="231"/>
      <c r="JVD196" s="22"/>
      <c r="JVE196" s="22"/>
      <c r="JVF196" s="13"/>
      <c r="JVG196" s="51"/>
      <c r="JVH196" s="231"/>
      <c r="JVI196" s="231"/>
      <c r="JVJ196" s="231"/>
      <c r="JVK196" s="22"/>
      <c r="JVL196" s="22"/>
      <c r="JVM196" s="22"/>
      <c r="JVN196" s="231"/>
      <c r="JVO196" s="22"/>
      <c r="JVP196" s="22"/>
      <c r="JVQ196" s="13"/>
      <c r="JVR196" s="51"/>
      <c r="JVS196" s="231"/>
      <c r="JVT196" s="231"/>
      <c r="JVU196" s="231"/>
      <c r="JVV196" s="22"/>
      <c r="JVW196" s="22"/>
      <c r="JVX196" s="22"/>
      <c r="JVY196" s="231"/>
      <c r="JVZ196" s="22"/>
      <c r="JWA196" s="22"/>
      <c r="JWB196" s="13"/>
      <c r="JWC196" s="51"/>
      <c r="JWD196" s="231"/>
      <c r="JWE196" s="231"/>
      <c r="JWF196" s="231"/>
      <c r="JWG196" s="22"/>
      <c r="JWH196" s="22"/>
      <c r="JWI196" s="22"/>
      <c r="JWJ196" s="231"/>
      <c r="JWK196" s="22"/>
      <c r="JWL196" s="22"/>
      <c r="JWM196" s="13"/>
      <c r="JWN196" s="51"/>
      <c r="JWO196" s="231"/>
      <c r="JWP196" s="231"/>
      <c r="JWQ196" s="231"/>
      <c r="JWR196" s="22"/>
      <c r="JWS196" s="22"/>
      <c r="JWT196" s="22"/>
      <c r="JWU196" s="231"/>
      <c r="JWV196" s="22"/>
      <c r="JWW196" s="22"/>
      <c r="JWX196" s="13"/>
      <c r="JWY196" s="51"/>
      <c r="JWZ196" s="231"/>
      <c r="JXA196" s="231"/>
      <c r="JXB196" s="231"/>
      <c r="JXC196" s="22"/>
      <c r="JXD196" s="22"/>
      <c r="JXE196" s="22"/>
      <c r="JXF196" s="231"/>
      <c r="JXG196" s="22"/>
      <c r="JXH196" s="22"/>
      <c r="JXI196" s="13"/>
      <c r="JXJ196" s="51"/>
      <c r="JXK196" s="231"/>
      <c r="JXL196" s="231"/>
      <c r="JXM196" s="231"/>
      <c r="JXN196" s="22"/>
      <c r="JXO196" s="22"/>
      <c r="JXP196" s="22"/>
      <c r="JXQ196" s="231"/>
      <c r="JXR196" s="22"/>
      <c r="JXS196" s="22"/>
      <c r="JXT196" s="13"/>
      <c r="JXU196" s="51"/>
      <c r="JXV196" s="231"/>
      <c r="JXW196" s="231"/>
      <c r="JXX196" s="231"/>
      <c r="JXY196" s="22"/>
      <c r="JXZ196" s="22"/>
      <c r="JYA196" s="22"/>
      <c r="JYB196" s="231"/>
      <c r="JYC196" s="22"/>
      <c r="JYD196" s="22"/>
      <c r="JYE196" s="13"/>
      <c r="JYF196" s="51"/>
      <c r="JYG196" s="231"/>
      <c r="JYH196" s="231"/>
      <c r="JYI196" s="231"/>
      <c r="JYJ196" s="22"/>
      <c r="JYK196" s="22"/>
      <c r="JYL196" s="22"/>
      <c r="JYM196" s="231"/>
      <c r="JYN196" s="22"/>
      <c r="JYO196" s="22"/>
      <c r="JYP196" s="13"/>
      <c r="JYQ196" s="51"/>
      <c r="JYR196" s="231"/>
      <c r="JYS196" s="231"/>
      <c r="JYT196" s="231"/>
      <c r="JYU196" s="22"/>
      <c r="JYV196" s="22"/>
      <c r="JYW196" s="22"/>
      <c r="JYX196" s="231"/>
      <c r="JYY196" s="22"/>
      <c r="JYZ196" s="22"/>
      <c r="JZA196" s="13"/>
      <c r="JZB196" s="51"/>
      <c r="JZC196" s="231"/>
      <c r="JZD196" s="231"/>
      <c r="JZE196" s="231"/>
      <c r="JZF196" s="22"/>
      <c r="JZG196" s="22"/>
      <c r="JZH196" s="22"/>
      <c r="JZI196" s="231"/>
      <c r="JZJ196" s="22"/>
      <c r="JZK196" s="22"/>
      <c r="JZL196" s="13"/>
      <c r="JZM196" s="51"/>
      <c r="JZN196" s="231"/>
      <c r="JZO196" s="231"/>
      <c r="JZP196" s="231"/>
      <c r="JZQ196" s="22"/>
      <c r="JZR196" s="22"/>
      <c r="JZS196" s="22"/>
      <c r="JZT196" s="231"/>
      <c r="JZU196" s="22"/>
      <c r="JZV196" s="22"/>
      <c r="JZW196" s="13"/>
      <c r="JZX196" s="51"/>
      <c r="JZY196" s="231"/>
      <c r="JZZ196" s="231"/>
      <c r="KAA196" s="231"/>
      <c r="KAB196" s="22"/>
      <c r="KAC196" s="22"/>
      <c r="KAD196" s="22"/>
      <c r="KAE196" s="231"/>
      <c r="KAF196" s="22"/>
      <c r="KAG196" s="22"/>
      <c r="KAH196" s="13"/>
      <c r="KAI196" s="51"/>
      <c r="KAJ196" s="231"/>
      <c r="KAK196" s="231"/>
      <c r="KAL196" s="231"/>
      <c r="KAM196" s="22"/>
      <c r="KAN196" s="22"/>
      <c r="KAO196" s="22"/>
      <c r="KAP196" s="231"/>
      <c r="KAQ196" s="22"/>
      <c r="KAR196" s="22"/>
      <c r="KAS196" s="13"/>
      <c r="KAT196" s="51"/>
      <c r="KAU196" s="231"/>
      <c r="KAV196" s="231"/>
      <c r="KAW196" s="231"/>
      <c r="KAX196" s="22"/>
      <c r="KAY196" s="22"/>
      <c r="KAZ196" s="22"/>
      <c r="KBA196" s="231"/>
      <c r="KBB196" s="22"/>
      <c r="KBC196" s="22"/>
      <c r="KBD196" s="13"/>
      <c r="KBE196" s="51"/>
      <c r="KBF196" s="231"/>
      <c r="KBG196" s="231"/>
      <c r="KBH196" s="231"/>
      <c r="KBI196" s="22"/>
      <c r="KBJ196" s="22"/>
      <c r="KBK196" s="22"/>
      <c r="KBL196" s="231"/>
      <c r="KBM196" s="22"/>
      <c r="KBN196" s="22"/>
      <c r="KBO196" s="13"/>
      <c r="KBP196" s="51"/>
      <c r="KBQ196" s="231"/>
      <c r="KBR196" s="231"/>
      <c r="KBS196" s="231"/>
      <c r="KBT196" s="22"/>
      <c r="KBU196" s="22"/>
      <c r="KBV196" s="22"/>
      <c r="KBW196" s="231"/>
      <c r="KBX196" s="22"/>
      <c r="KBY196" s="22"/>
      <c r="KBZ196" s="13"/>
      <c r="KCA196" s="51"/>
      <c r="KCB196" s="231"/>
      <c r="KCC196" s="231"/>
      <c r="KCD196" s="231"/>
      <c r="KCE196" s="22"/>
      <c r="KCF196" s="22"/>
      <c r="KCG196" s="22"/>
      <c r="KCH196" s="231"/>
      <c r="KCI196" s="22"/>
      <c r="KCJ196" s="22"/>
      <c r="KCK196" s="13"/>
      <c r="KCL196" s="51"/>
      <c r="KCM196" s="231"/>
      <c r="KCN196" s="231"/>
      <c r="KCO196" s="231"/>
      <c r="KCP196" s="22"/>
      <c r="KCQ196" s="22"/>
      <c r="KCR196" s="22"/>
      <c r="KCS196" s="231"/>
      <c r="KCT196" s="22"/>
      <c r="KCU196" s="22"/>
      <c r="KCV196" s="13"/>
      <c r="KCW196" s="51"/>
      <c r="KCX196" s="231"/>
      <c r="KCY196" s="231"/>
      <c r="KCZ196" s="231"/>
      <c r="KDA196" s="22"/>
      <c r="KDB196" s="22"/>
      <c r="KDC196" s="22"/>
      <c r="KDD196" s="231"/>
      <c r="KDE196" s="22"/>
      <c r="KDF196" s="22"/>
      <c r="KDG196" s="13"/>
      <c r="KDH196" s="51"/>
      <c r="KDI196" s="231"/>
      <c r="KDJ196" s="231"/>
      <c r="KDK196" s="231"/>
      <c r="KDL196" s="22"/>
      <c r="KDM196" s="22"/>
      <c r="KDN196" s="22"/>
      <c r="KDO196" s="231"/>
      <c r="KDP196" s="22"/>
      <c r="KDQ196" s="22"/>
      <c r="KDR196" s="13"/>
      <c r="KDS196" s="51"/>
      <c r="KDT196" s="231"/>
      <c r="KDU196" s="231"/>
      <c r="KDV196" s="231"/>
      <c r="KDW196" s="22"/>
      <c r="KDX196" s="22"/>
      <c r="KDY196" s="22"/>
      <c r="KDZ196" s="231"/>
      <c r="KEA196" s="22"/>
      <c r="KEB196" s="22"/>
      <c r="KEC196" s="13"/>
      <c r="KED196" s="51"/>
      <c r="KEE196" s="231"/>
      <c r="KEF196" s="231"/>
      <c r="KEG196" s="231"/>
      <c r="KEH196" s="22"/>
      <c r="KEI196" s="22"/>
      <c r="KEJ196" s="22"/>
      <c r="KEK196" s="231"/>
      <c r="KEL196" s="22"/>
      <c r="KEM196" s="22"/>
      <c r="KEN196" s="13"/>
      <c r="KEO196" s="51"/>
      <c r="KEP196" s="231"/>
      <c r="KEQ196" s="231"/>
      <c r="KER196" s="231"/>
      <c r="KES196" s="22"/>
      <c r="KET196" s="22"/>
      <c r="KEU196" s="22"/>
      <c r="KEV196" s="231"/>
      <c r="KEW196" s="22"/>
      <c r="KEX196" s="22"/>
      <c r="KEY196" s="13"/>
      <c r="KEZ196" s="51"/>
      <c r="KFA196" s="231"/>
      <c r="KFB196" s="231"/>
      <c r="KFC196" s="231"/>
      <c r="KFD196" s="22"/>
      <c r="KFE196" s="22"/>
      <c r="KFF196" s="22"/>
      <c r="KFG196" s="231"/>
      <c r="KFH196" s="22"/>
      <c r="KFI196" s="22"/>
      <c r="KFJ196" s="13"/>
      <c r="KFK196" s="51"/>
      <c r="KFL196" s="231"/>
      <c r="KFM196" s="231"/>
      <c r="KFN196" s="231"/>
      <c r="KFO196" s="22"/>
      <c r="KFP196" s="22"/>
      <c r="KFQ196" s="22"/>
      <c r="KFR196" s="231"/>
      <c r="KFS196" s="22"/>
      <c r="KFT196" s="22"/>
      <c r="KFU196" s="13"/>
      <c r="KFV196" s="51"/>
      <c r="KFW196" s="231"/>
      <c r="KFX196" s="231"/>
      <c r="KFY196" s="231"/>
      <c r="KFZ196" s="22"/>
      <c r="KGA196" s="22"/>
      <c r="KGB196" s="22"/>
      <c r="KGC196" s="231"/>
      <c r="KGD196" s="22"/>
      <c r="KGE196" s="22"/>
      <c r="KGF196" s="13"/>
      <c r="KGG196" s="51"/>
      <c r="KGH196" s="231"/>
      <c r="KGI196" s="231"/>
      <c r="KGJ196" s="231"/>
      <c r="KGK196" s="22"/>
      <c r="KGL196" s="22"/>
      <c r="KGM196" s="22"/>
      <c r="KGN196" s="231"/>
      <c r="KGO196" s="22"/>
      <c r="KGP196" s="22"/>
      <c r="KGQ196" s="13"/>
      <c r="KGR196" s="51"/>
      <c r="KGS196" s="231"/>
      <c r="KGT196" s="231"/>
      <c r="KGU196" s="231"/>
      <c r="KGV196" s="22"/>
      <c r="KGW196" s="22"/>
      <c r="KGX196" s="22"/>
      <c r="KGY196" s="231"/>
      <c r="KGZ196" s="22"/>
      <c r="KHA196" s="22"/>
      <c r="KHB196" s="13"/>
      <c r="KHC196" s="51"/>
      <c r="KHD196" s="231"/>
      <c r="KHE196" s="231"/>
      <c r="KHF196" s="231"/>
      <c r="KHG196" s="22"/>
      <c r="KHH196" s="22"/>
      <c r="KHI196" s="22"/>
      <c r="KHJ196" s="231"/>
      <c r="KHK196" s="22"/>
      <c r="KHL196" s="22"/>
      <c r="KHM196" s="13"/>
      <c r="KHN196" s="51"/>
      <c r="KHO196" s="231"/>
      <c r="KHP196" s="231"/>
      <c r="KHQ196" s="231"/>
      <c r="KHR196" s="22"/>
      <c r="KHS196" s="22"/>
      <c r="KHT196" s="22"/>
      <c r="KHU196" s="231"/>
      <c r="KHV196" s="22"/>
      <c r="KHW196" s="22"/>
      <c r="KHX196" s="13"/>
      <c r="KHY196" s="51"/>
      <c r="KHZ196" s="231"/>
      <c r="KIA196" s="231"/>
      <c r="KIB196" s="231"/>
      <c r="KIC196" s="22"/>
      <c r="KID196" s="22"/>
      <c r="KIE196" s="22"/>
      <c r="KIF196" s="231"/>
      <c r="KIG196" s="22"/>
      <c r="KIH196" s="22"/>
      <c r="KII196" s="13"/>
      <c r="KIJ196" s="51"/>
      <c r="KIK196" s="231"/>
      <c r="KIL196" s="231"/>
      <c r="KIM196" s="231"/>
      <c r="KIN196" s="22"/>
      <c r="KIO196" s="22"/>
      <c r="KIP196" s="22"/>
      <c r="KIQ196" s="231"/>
      <c r="KIR196" s="22"/>
      <c r="KIS196" s="22"/>
      <c r="KIT196" s="13"/>
      <c r="KIU196" s="51"/>
      <c r="KIV196" s="231"/>
      <c r="KIW196" s="231"/>
      <c r="KIX196" s="231"/>
      <c r="KIY196" s="22"/>
      <c r="KIZ196" s="22"/>
      <c r="KJA196" s="22"/>
      <c r="KJB196" s="231"/>
      <c r="KJC196" s="22"/>
      <c r="KJD196" s="22"/>
      <c r="KJE196" s="13"/>
      <c r="KJF196" s="51"/>
      <c r="KJG196" s="231"/>
      <c r="KJH196" s="231"/>
      <c r="KJI196" s="231"/>
      <c r="KJJ196" s="22"/>
      <c r="KJK196" s="22"/>
      <c r="KJL196" s="22"/>
      <c r="KJM196" s="231"/>
      <c r="KJN196" s="22"/>
      <c r="KJO196" s="22"/>
      <c r="KJP196" s="13"/>
      <c r="KJQ196" s="51"/>
      <c r="KJR196" s="231"/>
      <c r="KJS196" s="231"/>
      <c r="KJT196" s="231"/>
      <c r="KJU196" s="22"/>
      <c r="KJV196" s="22"/>
      <c r="KJW196" s="22"/>
      <c r="KJX196" s="231"/>
      <c r="KJY196" s="22"/>
      <c r="KJZ196" s="22"/>
      <c r="KKA196" s="13"/>
      <c r="KKB196" s="51"/>
      <c r="KKC196" s="231"/>
      <c r="KKD196" s="231"/>
      <c r="KKE196" s="231"/>
      <c r="KKF196" s="22"/>
      <c r="KKG196" s="22"/>
      <c r="KKH196" s="22"/>
      <c r="KKI196" s="231"/>
      <c r="KKJ196" s="22"/>
      <c r="KKK196" s="22"/>
      <c r="KKL196" s="13"/>
      <c r="KKM196" s="51"/>
      <c r="KKN196" s="231"/>
      <c r="KKO196" s="231"/>
      <c r="KKP196" s="231"/>
      <c r="KKQ196" s="22"/>
      <c r="KKR196" s="22"/>
      <c r="KKS196" s="22"/>
      <c r="KKT196" s="231"/>
      <c r="KKU196" s="22"/>
      <c r="KKV196" s="22"/>
      <c r="KKW196" s="13"/>
      <c r="KKX196" s="51"/>
      <c r="KKY196" s="231"/>
      <c r="KKZ196" s="231"/>
      <c r="KLA196" s="231"/>
      <c r="KLB196" s="22"/>
      <c r="KLC196" s="22"/>
      <c r="KLD196" s="22"/>
      <c r="KLE196" s="231"/>
      <c r="KLF196" s="22"/>
      <c r="KLG196" s="22"/>
      <c r="KLH196" s="13"/>
      <c r="KLI196" s="51"/>
      <c r="KLJ196" s="231"/>
      <c r="KLK196" s="231"/>
      <c r="KLL196" s="231"/>
      <c r="KLM196" s="22"/>
      <c r="KLN196" s="22"/>
      <c r="KLO196" s="22"/>
      <c r="KLP196" s="231"/>
      <c r="KLQ196" s="22"/>
      <c r="KLR196" s="22"/>
      <c r="KLS196" s="13"/>
      <c r="KLT196" s="51"/>
      <c r="KLU196" s="231"/>
      <c r="KLV196" s="231"/>
      <c r="KLW196" s="231"/>
      <c r="KLX196" s="22"/>
      <c r="KLY196" s="22"/>
      <c r="KLZ196" s="22"/>
      <c r="KMA196" s="231"/>
      <c r="KMB196" s="22"/>
      <c r="KMC196" s="22"/>
      <c r="KMD196" s="13"/>
      <c r="KME196" s="51"/>
      <c r="KMF196" s="231"/>
      <c r="KMG196" s="231"/>
      <c r="KMH196" s="231"/>
      <c r="KMI196" s="22"/>
      <c r="KMJ196" s="22"/>
      <c r="KMK196" s="22"/>
      <c r="KML196" s="231"/>
      <c r="KMM196" s="22"/>
      <c r="KMN196" s="22"/>
      <c r="KMO196" s="13"/>
      <c r="KMP196" s="51"/>
      <c r="KMQ196" s="231"/>
      <c r="KMR196" s="231"/>
      <c r="KMS196" s="231"/>
      <c r="KMT196" s="22"/>
      <c r="KMU196" s="22"/>
      <c r="KMV196" s="22"/>
      <c r="KMW196" s="231"/>
      <c r="KMX196" s="22"/>
      <c r="KMY196" s="22"/>
      <c r="KMZ196" s="13"/>
      <c r="KNA196" s="51"/>
      <c r="KNB196" s="231"/>
      <c r="KNC196" s="231"/>
      <c r="KND196" s="231"/>
      <c r="KNE196" s="22"/>
      <c r="KNF196" s="22"/>
      <c r="KNG196" s="22"/>
      <c r="KNH196" s="231"/>
      <c r="KNI196" s="22"/>
      <c r="KNJ196" s="22"/>
      <c r="KNK196" s="13"/>
      <c r="KNL196" s="51"/>
      <c r="KNM196" s="231"/>
      <c r="KNN196" s="231"/>
      <c r="KNO196" s="231"/>
      <c r="KNP196" s="22"/>
      <c r="KNQ196" s="22"/>
      <c r="KNR196" s="22"/>
      <c r="KNS196" s="231"/>
      <c r="KNT196" s="22"/>
      <c r="KNU196" s="22"/>
      <c r="KNV196" s="13"/>
      <c r="KNW196" s="51"/>
      <c r="KNX196" s="231"/>
      <c r="KNY196" s="231"/>
      <c r="KNZ196" s="231"/>
      <c r="KOA196" s="22"/>
      <c r="KOB196" s="22"/>
      <c r="KOC196" s="22"/>
      <c r="KOD196" s="231"/>
      <c r="KOE196" s="22"/>
      <c r="KOF196" s="22"/>
      <c r="KOG196" s="13"/>
      <c r="KOH196" s="51"/>
      <c r="KOI196" s="231"/>
      <c r="KOJ196" s="231"/>
      <c r="KOK196" s="231"/>
      <c r="KOL196" s="22"/>
      <c r="KOM196" s="22"/>
      <c r="KON196" s="22"/>
      <c r="KOO196" s="231"/>
      <c r="KOP196" s="22"/>
      <c r="KOQ196" s="22"/>
      <c r="KOR196" s="13"/>
      <c r="KOS196" s="51"/>
      <c r="KOT196" s="231"/>
      <c r="KOU196" s="231"/>
      <c r="KOV196" s="231"/>
      <c r="KOW196" s="22"/>
      <c r="KOX196" s="22"/>
      <c r="KOY196" s="22"/>
      <c r="KOZ196" s="231"/>
      <c r="KPA196" s="22"/>
      <c r="KPB196" s="22"/>
      <c r="KPC196" s="13"/>
      <c r="KPD196" s="51"/>
      <c r="KPE196" s="231"/>
      <c r="KPF196" s="231"/>
      <c r="KPG196" s="231"/>
      <c r="KPH196" s="22"/>
      <c r="KPI196" s="22"/>
      <c r="KPJ196" s="22"/>
      <c r="KPK196" s="231"/>
      <c r="KPL196" s="22"/>
      <c r="KPM196" s="22"/>
      <c r="KPN196" s="13"/>
      <c r="KPO196" s="51"/>
      <c r="KPP196" s="231"/>
      <c r="KPQ196" s="231"/>
      <c r="KPR196" s="231"/>
      <c r="KPS196" s="22"/>
      <c r="KPT196" s="22"/>
      <c r="KPU196" s="22"/>
      <c r="KPV196" s="231"/>
      <c r="KPW196" s="22"/>
      <c r="KPX196" s="22"/>
      <c r="KPY196" s="13"/>
      <c r="KPZ196" s="51"/>
      <c r="KQA196" s="231"/>
      <c r="KQB196" s="231"/>
      <c r="KQC196" s="231"/>
      <c r="KQD196" s="22"/>
      <c r="KQE196" s="22"/>
      <c r="KQF196" s="22"/>
      <c r="KQG196" s="231"/>
      <c r="KQH196" s="22"/>
      <c r="KQI196" s="22"/>
      <c r="KQJ196" s="13"/>
      <c r="KQK196" s="51"/>
      <c r="KQL196" s="231"/>
      <c r="KQM196" s="231"/>
      <c r="KQN196" s="231"/>
      <c r="KQO196" s="22"/>
      <c r="KQP196" s="22"/>
      <c r="KQQ196" s="22"/>
      <c r="KQR196" s="231"/>
      <c r="KQS196" s="22"/>
      <c r="KQT196" s="22"/>
      <c r="KQU196" s="13"/>
      <c r="KQV196" s="51"/>
      <c r="KQW196" s="231"/>
      <c r="KQX196" s="231"/>
      <c r="KQY196" s="231"/>
      <c r="KQZ196" s="22"/>
      <c r="KRA196" s="22"/>
      <c r="KRB196" s="22"/>
      <c r="KRC196" s="231"/>
      <c r="KRD196" s="22"/>
      <c r="KRE196" s="22"/>
      <c r="KRF196" s="13"/>
      <c r="KRG196" s="51"/>
      <c r="KRH196" s="231"/>
      <c r="KRI196" s="231"/>
      <c r="KRJ196" s="231"/>
      <c r="KRK196" s="22"/>
      <c r="KRL196" s="22"/>
      <c r="KRM196" s="22"/>
      <c r="KRN196" s="231"/>
      <c r="KRO196" s="22"/>
      <c r="KRP196" s="22"/>
      <c r="KRQ196" s="13"/>
      <c r="KRR196" s="51"/>
      <c r="KRS196" s="231"/>
      <c r="KRT196" s="231"/>
      <c r="KRU196" s="231"/>
      <c r="KRV196" s="22"/>
      <c r="KRW196" s="22"/>
      <c r="KRX196" s="22"/>
      <c r="KRY196" s="231"/>
      <c r="KRZ196" s="22"/>
      <c r="KSA196" s="22"/>
      <c r="KSB196" s="13"/>
      <c r="KSC196" s="51"/>
      <c r="KSD196" s="231"/>
      <c r="KSE196" s="231"/>
      <c r="KSF196" s="231"/>
      <c r="KSG196" s="22"/>
      <c r="KSH196" s="22"/>
      <c r="KSI196" s="22"/>
      <c r="KSJ196" s="231"/>
      <c r="KSK196" s="22"/>
      <c r="KSL196" s="22"/>
      <c r="KSM196" s="13"/>
      <c r="KSN196" s="51"/>
      <c r="KSO196" s="231"/>
      <c r="KSP196" s="231"/>
      <c r="KSQ196" s="231"/>
      <c r="KSR196" s="22"/>
      <c r="KSS196" s="22"/>
      <c r="KST196" s="22"/>
      <c r="KSU196" s="231"/>
      <c r="KSV196" s="22"/>
      <c r="KSW196" s="22"/>
      <c r="KSX196" s="13"/>
      <c r="KSY196" s="51"/>
      <c r="KSZ196" s="231"/>
      <c r="KTA196" s="231"/>
      <c r="KTB196" s="231"/>
      <c r="KTC196" s="22"/>
      <c r="KTD196" s="22"/>
      <c r="KTE196" s="22"/>
      <c r="KTF196" s="231"/>
      <c r="KTG196" s="22"/>
      <c r="KTH196" s="22"/>
      <c r="KTI196" s="13"/>
      <c r="KTJ196" s="51"/>
      <c r="KTK196" s="231"/>
      <c r="KTL196" s="231"/>
      <c r="KTM196" s="231"/>
      <c r="KTN196" s="22"/>
      <c r="KTO196" s="22"/>
      <c r="KTP196" s="22"/>
      <c r="KTQ196" s="231"/>
      <c r="KTR196" s="22"/>
      <c r="KTS196" s="22"/>
      <c r="KTT196" s="13"/>
      <c r="KTU196" s="51"/>
      <c r="KTV196" s="231"/>
      <c r="KTW196" s="231"/>
      <c r="KTX196" s="231"/>
      <c r="KTY196" s="22"/>
      <c r="KTZ196" s="22"/>
      <c r="KUA196" s="22"/>
      <c r="KUB196" s="231"/>
      <c r="KUC196" s="22"/>
      <c r="KUD196" s="22"/>
      <c r="KUE196" s="13"/>
      <c r="KUF196" s="51"/>
      <c r="KUG196" s="231"/>
      <c r="KUH196" s="231"/>
      <c r="KUI196" s="231"/>
      <c r="KUJ196" s="22"/>
      <c r="KUK196" s="22"/>
      <c r="KUL196" s="22"/>
      <c r="KUM196" s="231"/>
      <c r="KUN196" s="22"/>
      <c r="KUO196" s="22"/>
      <c r="KUP196" s="13"/>
      <c r="KUQ196" s="51"/>
      <c r="KUR196" s="231"/>
      <c r="KUS196" s="231"/>
      <c r="KUT196" s="231"/>
      <c r="KUU196" s="22"/>
      <c r="KUV196" s="22"/>
      <c r="KUW196" s="22"/>
      <c r="KUX196" s="231"/>
      <c r="KUY196" s="22"/>
      <c r="KUZ196" s="22"/>
      <c r="KVA196" s="13"/>
      <c r="KVB196" s="51"/>
      <c r="KVC196" s="231"/>
      <c r="KVD196" s="231"/>
      <c r="KVE196" s="231"/>
      <c r="KVF196" s="22"/>
      <c r="KVG196" s="22"/>
      <c r="KVH196" s="22"/>
      <c r="KVI196" s="231"/>
      <c r="KVJ196" s="22"/>
      <c r="KVK196" s="22"/>
      <c r="KVL196" s="13"/>
      <c r="KVM196" s="51"/>
      <c r="KVN196" s="231"/>
      <c r="KVO196" s="231"/>
      <c r="KVP196" s="231"/>
      <c r="KVQ196" s="22"/>
      <c r="KVR196" s="22"/>
      <c r="KVS196" s="22"/>
      <c r="KVT196" s="231"/>
      <c r="KVU196" s="22"/>
      <c r="KVV196" s="22"/>
      <c r="KVW196" s="13"/>
      <c r="KVX196" s="51"/>
      <c r="KVY196" s="231"/>
      <c r="KVZ196" s="231"/>
      <c r="KWA196" s="231"/>
      <c r="KWB196" s="22"/>
      <c r="KWC196" s="22"/>
      <c r="KWD196" s="22"/>
      <c r="KWE196" s="231"/>
      <c r="KWF196" s="22"/>
      <c r="KWG196" s="22"/>
      <c r="KWH196" s="13"/>
      <c r="KWI196" s="51"/>
      <c r="KWJ196" s="231"/>
      <c r="KWK196" s="231"/>
      <c r="KWL196" s="231"/>
      <c r="KWM196" s="22"/>
      <c r="KWN196" s="22"/>
      <c r="KWO196" s="22"/>
      <c r="KWP196" s="231"/>
      <c r="KWQ196" s="22"/>
      <c r="KWR196" s="22"/>
      <c r="KWS196" s="13"/>
      <c r="KWT196" s="51"/>
      <c r="KWU196" s="231"/>
      <c r="KWV196" s="231"/>
      <c r="KWW196" s="231"/>
      <c r="KWX196" s="22"/>
      <c r="KWY196" s="22"/>
      <c r="KWZ196" s="22"/>
      <c r="KXA196" s="231"/>
      <c r="KXB196" s="22"/>
      <c r="KXC196" s="22"/>
      <c r="KXD196" s="13"/>
      <c r="KXE196" s="51"/>
      <c r="KXF196" s="231"/>
      <c r="KXG196" s="231"/>
      <c r="KXH196" s="231"/>
      <c r="KXI196" s="22"/>
      <c r="KXJ196" s="22"/>
      <c r="KXK196" s="22"/>
      <c r="KXL196" s="231"/>
      <c r="KXM196" s="22"/>
      <c r="KXN196" s="22"/>
      <c r="KXO196" s="13"/>
      <c r="KXP196" s="51"/>
      <c r="KXQ196" s="231"/>
      <c r="KXR196" s="231"/>
      <c r="KXS196" s="231"/>
      <c r="KXT196" s="22"/>
      <c r="KXU196" s="22"/>
      <c r="KXV196" s="22"/>
      <c r="KXW196" s="231"/>
      <c r="KXX196" s="22"/>
      <c r="KXY196" s="22"/>
      <c r="KXZ196" s="13"/>
      <c r="KYA196" s="51"/>
      <c r="KYB196" s="231"/>
      <c r="KYC196" s="231"/>
      <c r="KYD196" s="231"/>
      <c r="KYE196" s="22"/>
      <c r="KYF196" s="22"/>
      <c r="KYG196" s="22"/>
      <c r="KYH196" s="231"/>
      <c r="KYI196" s="22"/>
      <c r="KYJ196" s="22"/>
      <c r="KYK196" s="13"/>
      <c r="KYL196" s="51"/>
      <c r="KYM196" s="231"/>
      <c r="KYN196" s="231"/>
      <c r="KYO196" s="231"/>
      <c r="KYP196" s="22"/>
      <c r="KYQ196" s="22"/>
      <c r="KYR196" s="22"/>
      <c r="KYS196" s="231"/>
      <c r="KYT196" s="22"/>
      <c r="KYU196" s="22"/>
      <c r="KYV196" s="13"/>
      <c r="KYW196" s="51"/>
      <c r="KYX196" s="231"/>
      <c r="KYY196" s="231"/>
      <c r="KYZ196" s="231"/>
      <c r="KZA196" s="22"/>
      <c r="KZB196" s="22"/>
      <c r="KZC196" s="22"/>
      <c r="KZD196" s="231"/>
      <c r="KZE196" s="22"/>
      <c r="KZF196" s="22"/>
      <c r="KZG196" s="13"/>
      <c r="KZH196" s="51"/>
      <c r="KZI196" s="231"/>
      <c r="KZJ196" s="231"/>
      <c r="KZK196" s="231"/>
      <c r="KZL196" s="22"/>
      <c r="KZM196" s="22"/>
      <c r="KZN196" s="22"/>
      <c r="KZO196" s="231"/>
      <c r="KZP196" s="22"/>
      <c r="KZQ196" s="22"/>
      <c r="KZR196" s="13"/>
      <c r="KZS196" s="51"/>
      <c r="KZT196" s="231"/>
      <c r="KZU196" s="231"/>
      <c r="KZV196" s="231"/>
      <c r="KZW196" s="22"/>
      <c r="KZX196" s="22"/>
      <c r="KZY196" s="22"/>
      <c r="KZZ196" s="231"/>
      <c r="LAA196" s="22"/>
      <c r="LAB196" s="22"/>
      <c r="LAC196" s="13"/>
      <c r="LAD196" s="51"/>
      <c r="LAE196" s="231"/>
      <c r="LAF196" s="231"/>
      <c r="LAG196" s="231"/>
      <c r="LAH196" s="22"/>
      <c r="LAI196" s="22"/>
      <c r="LAJ196" s="22"/>
      <c r="LAK196" s="231"/>
      <c r="LAL196" s="22"/>
      <c r="LAM196" s="22"/>
      <c r="LAN196" s="13"/>
      <c r="LAO196" s="51"/>
      <c r="LAP196" s="231"/>
      <c r="LAQ196" s="231"/>
      <c r="LAR196" s="231"/>
      <c r="LAS196" s="22"/>
      <c r="LAT196" s="22"/>
      <c r="LAU196" s="22"/>
      <c r="LAV196" s="231"/>
      <c r="LAW196" s="22"/>
      <c r="LAX196" s="22"/>
      <c r="LAY196" s="13"/>
      <c r="LAZ196" s="51"/>
      <c r="LBA196" s="231"/>
      <c r="LBB196" s="231"/>
      <c r="LBC196" s="231"/>
      <c r="LBD196" s="22"/>
      <c r="LBE196" s="22"/>
      <c r="LBF196" s="22"/>
      <c r="LBG196" s="231"/>
      <c r="LBH196" s="22"/>
      <c r="LBI196" s="22"/>
      <c r="LBJ196" s="13"/>
      <c r="LBK196" s="51"/>
      <c r="LBL196" s="231"/>
      <c r="LBM196" s="231"/>
      <c r="LBN196" s="231"/>
      <c r="LBO196" s="22"/>
      <c r="LBP196" s="22"/>
      <c r="LBQ196" s="22"/>
      <c r="LBR196" s="231"/>
      <c r="LBS196" s="22"/>
      <c r="LBT196" s="22"/>
      <c r="LBU196" s="13"/>
      <c r="LBV196" s="51"/>
      <c r="LBW196" s="231"/>
      <c r="LBX196" s="231"/>
      <c r="LBY196" s="231"/>
      <c r="LBZ196" s="22"/>
      <c r="LCA196" s="22"/>
      <c r="LCB196" s="22"/>
      <c r="LCC196" s="231"/>
      <c r="LCD196" s="22"/>
      <c r="LCE196" s="22"/>
      <c r="LCF196" s="13"/>
      <c r="LCG196" s="51"/>
      <c r="LCH196" s="231"/>
      <c r="LCI196" s="231"/>
      <c r="LCJ196" s="231"/>
      <c r="LCK196" s="22"/>
      <c r="LCL196" s="22"/>
      <c r="LCM196" s="22"/>
      <c r="LCN196" s="231"/>
      <c r="LCO196" s="22"/>
      <c r="LCP196" s="22"/>
      <c r="LCQ196" s="13"/>
      <c r="LCR196" s="51"/>
      <c r="LCS196" s="231"/>
      <c r="LCT196" s="231"/>
      <c r="LCU196" s="231"/>
      <c r="LCV196" s="22"/>
      <c r="LCW196" s="22"/>
      <c r="LCX196" s="22"/>
      <c r="LCY196" s="231"/>
      <c r="LCZ196" s="22"/>
      <c r="LDA196" s="22"/>
      <c r="LDB196" s="13"/>
      <c r="LDC196" s="51"/>
      <c r="LDD196" s="231"/>
      <c r="LDE196" s="231"/>
      <c r="LDF196" s="231"/>
      <c r="LDG196" s="22"/>
      <c r="LDH196" s="22"/>
      <c r="LDI196" s="22"/>
      <c r="LDJ196" s="231"/>
      <c r="LDK196" s="22"/>
      <c r="LDL196" s="22"/>
      <c r="LDM196" s="13"/>
      <c r="LDN196" s="51"/>
      <c r="LDO196" s="231"/>
      <c r="LDP196" s="231"/>
      <c r="LDQ196" s="231"/>
      <c r="LDR196" s="22"/>
      <c r="LDS196" s="22"/>
      <c r="LDT196" s="22"/>
      <c r="LDU196" s="231"/>
      <c r="LDV196" s="22"/>
      <c r="LDW196" s="22"/>
      <c r="LDX196" s="13"/>
      <c r="LDY196" s="51"/>
      <c r="LDZ196" s="231"/>
      <c r="LEA196" s="231"/>
      <c r="LEB196" s="231"/>
      <c r="LEC196" s="22"/>
      <c r="LED196" s="22"/>
      <c r="LEE196" s="22"/>
      <c r="LEF196" s="231"/>
      <c r="LEG196" s="22"/>
      <c r="LEH196" s="22"/>
      <c r="LEI196" s="13"/>
      <c r="LEJ196" s="51"/>
      <c r="LEK196" s="231"/>
      <c r="LEL196" s="231"/>
      <c r="LEM196" s="231"/>
      <c r="LEN196" s="22"/>
      <c r="LEO196" s="22"/>
      <c r="LEP196" s="22"/>
      <c r="LEQ196" s="231"/>
      <c r="LER196" s="22"/>
      <c r="LES196" s="22"/>
      <c r="LET196" s="13"/>
      <c r="LEU196" s="51"/>
      <c r="LEV196" s="231"/>
      <c r="LEW196" s="231"/>
      <c r="LEX196" s="231"/>
      <c r="LEY196" s="22"/>
      <c r="LEZ196" s="22"/>
      <c r="LFA196" s="22"/>
      <c r="LFB196" s="231"/>
      <c r="LFC196" s="22"/>
      <c r="LFD196" s="22"/>
      <c r="LFE196" s="13"/>
      <c r="LFF196" s="51"/>
      <c r="LFG196" s="231"/>
      <c r="LFH196" s="231"/>
      <c r="LFI196" s="231"/>
      <c r="LFJ196" s="22"/>
      <c r="LFK196" s="22"/>
      <c r="LFL196" s="22"/>
      <c r="LFM196" s="231"/>
      <c r="LFN196" s="22"/>
      <c r="LFO196" s="22"/>
      <c r="LFP196" s="13"/>
      <c r="LFQ196" s="51"/>
      <c r="LFR196" s="231"/>
      <c r="LFS196" s="231"/>
      <c r="LFT196" s="231"/>
      <c r="LFU196" s="22"/>
      <c r="LFV196" s="22"/>
      <c r="LFW196" s="22"/>
      <c r="LFX196" s="231"/>
      <c r="LFY196" s="22"/>
      <c r="LFZ196" s="22"/>
      <c r="LGA196" s="13"/>
      <c r="LGB196" s="51"/>
      <c r="LGC196" s="231"/>
      <c r="LGD196" s="231"/>
      <c r="LGE196" s="231"/>
      <c r="LGF196" s="22"/>
      <c r="LGG196" s="22"/>
      <c r="LGH196" s="22"/>
      <c r="LGI196" s="231"/>
      <c r="LGJ196" s="22"/>
      <c r="LGK196" s="22"/>
      <c r="LGL196" s="13"/>
      <c r="LGM196" s="51"/>
      <c r="LGN196" s="231"/>
      <c r="LGO196" s="231"/>
      <c r="LGP196" s="231"/>
      <c r="LGQ196" s="22"/>
      <c r="LGR196" s="22"/>
      <c r="LGS196" s="22"/>
      <c r="LGT196" s="231"/>
      <c r="LGU196" s="22"/>
      <c r="LGV196" s="22"/>
      <c r="LGW196" s="13"/>
      <c r="LGX196" s="51"/>
      <c r="LGY196" s="231"/>
      <c r="LGZ196" s="231"/>
      <c r="LHA196" s="231"/>
      <c r="LHB196" s="22"/>
      <c r="LHC196" s="22"/>
      <c r="LHD196" s="22"/>
      <c r="LHE196" s="231"/>
      <c r="LHF196" s="22"/>
      <c r="LHG196" s="22"/>
      <c r="LHH196" s="13"/>
      <c r="LHI196" s="51"/>
      <c r="LHJ196" s="231"/>
      <c r="LHK196" s="231"/>
      <c r="LHL196" s="231"/>
      <c r="LHM196" s="22"/>
      <c r="LHN196" s="22"/>
      <c r="LHO196" s="22"/>
      <c r="LHP196" s="231"/>
      <c r="LHQ196" s="22"/>
      <c r="LHR196" s="22"/>
      <c r="LHS196" s="13"/>
      <c r="LHT196" s="51"/>
      <c r="LHU196" s="231"/>
      <c r="LHV196" s="231"/>
      <c r="LHW196" s="231"/>
      <c r="LHX196" s="22"/>
      <c r="LHY196" s="22"/>
      <c r="LHZ196" s="22"/>
      <c r="LIA196" s="231"/>
      <c r="LIB196" s="22"/>
      <c r="LIC196" s="22"/>
      <c r="LID196" s="13"/>
      <c r="LIE196" s="51"/>
      <c r="LIF196" s="231"/>
      <c r="LIG196" s="231"/>
      <c r="LIH196" s="231"/>
      <c r="LII196" s="22"/>
      <c r="LIJ196" s="22"/>
      <c r="LIK196" s="22"/>
      <c r="LIL196" s="231"/>
      <c r="LIM196" s="22"/>
      <c r="LIN196" s="22"/>
      <c r="LIO196" s="13"/>
      <c r="LIP196" s="51"/>
      <c r="LIQ196" s="231"/>
      <c r="LIR196" s="231"/>
      <c r="LIS196" s="231"/>
      <c r="LIT196" s="22"/>
      <c r="LIU196" s="22"/>
      <c r="LIV196" s="22"/>
      <c r="LIW196" s="231"/>
      <c r="LIX196" s="22"/>
      <c r="LIY196" s="22"/>
      <c r="LIZ196" s="13"/>
      <c r="LJA196" s="51"/>
      <c r="LJB196" s="231"/>
      <c r="LJC196" s="231"/>
      <c r="LJD196" s="231"/>
      <c r="LJE196" s="22"/>
      <c r="LJF196" s="22"/>
      <c r="LJG196" s="22"/>
      <c r="LJH196" s="231"/>
      <c r="LJI196" s="22"/>
      <c r="LJJ196" s="22"/>
      <c r="LJK196" s="13"/>
      <c r="LJL196" s="51"/>
      <c r="LJM196" s="231"/>
      <c r="LJN196" s="231"/>
      <c r="LJO196" s="231"/>
      <c r="LJP196" s="22"/>
      <c r="LJQ196" s="22"/>
      <c r="LJR196" s="22"/>
      <c r="LJS196" s="231"/>
      <c r="LJT196" s="22"/>
      <c r="LJU196" s="22"/>
      <c r="LJV196" s="13"/>
      <c r="LJW196" s="51"/>
      <c r="LJX196" s="231"/>
      <c r="LJY196" s="231"/>
      <c r="LJZ196" s="231"/>
      <c r="LKA196" s="22"/>
      <c r="LKB196" s="22"/>
      <c r="LKC196" s="22"/>
      <c r="LKD196" s="231"/>
      <c r="LKE196" s="22"/>
      <c r="LKF196" s="22"/>
      <c r="LKG196" s="13"/>
      <c r="LKH196" s="51"/>
      <c r="LKI196" s="231"/>
      <c r="LKJ196" s="231"/>
      <c r="LKK196" s="231"/>
      <c r="LKL196" s="22"/>
      <c r="LKM196" s="22"/>
      <c r="LKN196" s="22"/>
      <c r="LKO196" s="231"/>
      <c r="LKP196" s="22"/>
      <c r="LKQ196" s="22"/>
      <c r="LKR196" s="13"/>
      <c r="LKS196" s="51"/>
      <c r="LKT196" s="231"/>
      <c r="LKU196" s="231"/>
      <c r="LKV196" s="231"/>
      <c r="LKW196" s="22"/>
      <c r="LKX196" s="22"/>
      <c r="LKY196" s="22"/>
      <c r="LKZ196" s="231"/>
      <c r="LLA196" s="22"/>
      <c r="LLB196" s="22"/>
      <c r="LLC196" s="13"/>
      <c r="LLD196" s="51"/>
      <c r="LLE196" s="231"/>
      <c r="LLF196" s="231"/>
      <c r="LLG196" s="231"/>
      <c r="LLH196" s="22"/>
      <c r="LLI196" s="22"/>
      <c r="LLJ196" s="22"/>
      <c r="LLK196" s="231"/>
      <c r="LLL196" s="22"/>
      <c r="LLM196" s="22"/>
      <c r="LLN196" s="13"/>
      <c r="LLO196" s="51"/>
      <c r="LLP196" s="231"/>
      <c r="LLQ196" s="231"/>
      <c r="LLR196" s="231"/>
      <c r="LLS196" s="22"/>
      <c r="LLT196" s="22"/>
      <c r="LLU196" s="22"/>
      <c r="LLV196" s="231"/>
      <c r="LLW196" s="22"/>
      <c r="LLX196" s="22"/>
      <c r="LLY196" s="13"/>
      <c r="LLZ196" s="51"/>
      <c r="LMA196" s="231"/>
      <c r="LMB196" s="231"/>
      <c r="LMC196" s="231"/>
      <c r="LMD196" s="22"/>
      <c r="LME196" s="22"/>
      <c r="LMF196" s="22"/>
      <c r="LMG196" s="231"/>
      <c r="LMH196" s="22"/>
      <c r="LMI196" s="22"/>
      <c r="LMJ196" s="13"/>
      <c r="LMK196" s="51"/>
      <c r="LML196" s="231"/>
      <c r="LMM196" s="231"/>
      <c r="LMN196" s="231"/>
      <c r="LMO196" s="22"/>
      <c r="LMP196" s="22"/>
      <c r="LMQ196" s="22"/>
      <c r="LMR196" s="231"/>
      <c r="LMS196" s="22"/>
      <c r="LMT196" s="22"/>
      <c r="LMU196" s="13"/>
      <c r="LMV196" s="51"/>
      <c r="LMW196" s="231"/>
      <c r="LMX196" s="231"/>
      <c r="LMY196" s="231"/>
      <c r="LMZ196" s="22"/>
      <c r="LNA196" s="22"/>
      <c r="LNB196" s="22"/>
      <c r="LNC196" s="231"/>
      <c r="LND196" s="22"/>
      <c r="LNE196" s="22"/>
      <c r="LNF196" s="13"/>
      <c r="LNG196" s="51"/>
      <c r="LNH196" s="231"/>
      <c r="LNI196" s="231"/>
      <c r="LNJ196" s="231"/>
      <c r="LNK196" s="22"/>
      <c r="LNL196" s="22"/>
      <c r="LNM196" s="22"/>
      <c r="LNN196" s="231"/>
      <c r="LNO196" s="22"/>
      <c r="LNP196" s="22"/>
      <c r="LNQ196" s="13"/>
      <c r="LNR196" s="51"/>
      <c r="LNS196" s="231"/>
      <c r="LNT196" s="231"/>
      <c r="LNU196" s="231"/>
      <c r="LNV196" s="22"/>
      <c r="LNW196" s="22"/>
      <c r="LNX196" s="22"/>
      <c r="LNY196" s="231"/>
      <c r="LNZ196" s="22"/>
      <c r="LOA196" s="22"/>
      <c r="LOB196" s="13"/>
      <c r="LOC196" s="51"/>
      <c r="LOD196" s="231"/>
      <c r="LOE196" s="231"/>
      <c r="LOF196" s="231"/>
      <c r="LOG196" s="22"/>
      <c r="LOH196" s="22"/>
      <c r="LOI196" s="22"/>
      <c r="LOJ196" s="231"/>
      <c r="LOK196" s="22"/>
      <c r="LOL196" s="22"/>
      <c r="LOM196" s="13"/>
      <c r="LON196" s="51"/>
      <c r="LOO196" s="231"/>
      <c r="LOP196" s="231"/>
      <c r="LOQ196" s="231"/>
      <c r="LOR196" s="22"/>
      <c r="LOS196" s="22"/>
      <c r="LOT196" s="22"/>
      <c r="LOU196" s="231"/>
      <c r="LOV196" s="22"/>
      <c r="LOW196" s="22"/>
      <c r="LOX196" s="13"/>
      <c r="LOY196" s="51"/>
      <c r="LOZ196" s="231"/>
      <c r="LPA196" s="231"/>
      <c r="LPB196" s="231"/>
      <c r="LPC196" s="22"/>
      <c r="LPD196" s="22"/>
      <c r="LPE196" s="22"/>
      <c r="LPF196" s="231"/>
      <c r="LPG196" s="22"/>
      <c r="LPH196" s="22"/>
      <c r="LPI196" s="13"/>
      <c r="LPJ196" s="51"/>
      <c r="LPK196" s="231"/>
      <c r="LPL196" s="231"/>
      <c r="LPM196" s="231"/>
      <c r="LPN196" s="22"/>
      <c r="LPO196" s="22"/>
      <c r="LPP196" s="22"/>
      <c r="LPQ196" s="231"/>
      <c r="LPR196" s="22"/>
      <c r="LPS196" s="22"/>
      <c r="LPT196" s="13"/>
      <c r="LPU196" s="51"/>
      <c r="LPV196" s="231"/>
      <c r="LPW196" s="231"/>
      <c r="LPX196" s="231"/>
      <c r="LPY196" s="22"/>
      <c r="LPZ196" s="22"/>
      <c r="LQA196" s="22"/>
      <c r="LQB196" s="231"/>
      <c r="LQC196" s="22"/>
      <c r="LQD196" s="22"/>
      <c r="LQE196" s="13"/>
      <c r="LQF196" s="51"/>
      <c r="LQG196" s="231"/>
      <c r="LQH196" s="231"/>
      <c r="LQI196" s="231"/>
      <c r="LQJ196" s="22"/>
      <c r="LQK196" s="22"/>
      <c r="LQL196" s="22"/>
      <c r="LQM196" s="231"/>
      <c r="LQN196" s="22"/>
      <c r="LQO196" s="22"/>
      <c r="LQP196" s="13"/>
      <c r="LQQ196" s="51"/>
      <c r="LQR196" s="231"/>
      <c r="LQS196" s="231"/>
      <c r="LQT196" s="231"/>
      <c r="LQU196" s="22"/>
      <c r="LQV196" s="22"/>
      <c r="LQW196" s="22"/>
      <c r="LQX196" s="231"/>
      <c r="LQY196" s="22"/>
      <c r="LQZ196" s="22"/>
      <c r="LRA196" s="13"/>
      <c r="LRB196" s="51"/>
      <c r="LRC196" s="231"/>
      <c r="LRD196" s="231"/>
      <c r="LRE196" s="231"/>
      <c r="LRF196" s="22"/>
      <c r="LRG196" s="22"/>
      <c r="LRH196" s="22"/>
      <c r="LRI196" s="231"/>
      <c r="LRJ196" s="22"/>
      <c r="LRK196" s="22"/>
      <c r="LRL196" s="13"/>
      <c r="LRM196" s="51"/>
      <c r="LRN196" s="231"/>
      <c r="LRO196" s="231"/>
      <c r="LRP196" s="231"/>
      <c r="LRQ196" s="22"/>
      <c r="LRR196" s="22"/>
      <c r="LRS196" s="22"/>
      <c r="LRT196" s="231"/>
      <c r="LRU196" s="22"/>
      <c r="LRV196" s="22"/>
      <c r="LRW196" s="13"/>
      <c r="LRX196" s="51"/>
      <c r="LRY196" s="231"/>
      <c r="LRZ196" s="231"/>
      <c r="LSA196" s="231"/>
      <c r="LSB196" s="22"/>
      <c r="LSC196" s="22"/>
      <c r="LSD196" s="22"/>
      <c r="LSE196" s="231"/>
      <c r="LSF196" s="22"/>
      <c r="LSG196" s="22"/>
      <c r="LSH196" s="13"/>
      <c r="LSI196" s="51"/>
      <c r="LSJ196" s="231"/>
      <c r="LSK196" s="231"/>
      <c r="LSL196" s="231"/>
      <c r="LSM196" s="22"/>
      <c r="LSN196" s="22"/>
      <c r="LSO196" s="22"/>
      <c r="LSP196" s="231"/>
      <c r="LSQ196" s="22"/>
      <c r="LSR196" s="22"/>
      <c r="LSS196" s="13"/>
      <c r="LST196" s="51"/>
      <c r="LSU196" s="231"/>
      <c r="LSV196" s="231"/>
      <c r="LSW196" s="231"/>
      <c r="LSX196" s="22"/>
      <c r="LSY196" s="22"/>
      <c r="LSZ196" s="22"/>
      <c r="LTA196" s="231"/>
      <c r="LTB196" s="22"/>
      <c r="LTC196" s="22"/>
      <c r="LTD196" s="13"/>
      <c r="LTE196" s="51"/>
      <c r="LTF196" s="231"/>
      <c r="LTG196" s="231"/>
      <c r="LTH196" s="231"/>
      <c r="LTI196" s="22"/>
      <c r="LTJ196" s="22"/>
      <c r="LTK196" s="22"/>
      <c r="LTL196" s="231"/>
      <c r="LTM196" s="22"/>
      <c r="LTN196" s="22"/>
      <c r="LTO196" s="13"/>
      <c r="LTP196" s="51"/>
      <c r="LTQ196" s="231"/>
      <c r="LTR196" s="231"/>
      <c r="LTS196" s="231"/>
      <c r="LTT196" s="22"/>
      <c r="LTU196" s="22"/>
      <c r="LTV196" s="22"/>
      <c r="LTW196" s="231"/>
      <c r="LTX196" s="22"/>
      <c r="LTY196" s="22"/>
      <c r="LTZ196" s="13"/>
      <c r="LUA196" s="51"/>
      <c r="LUB196" s="231"/>
      <c r="LUC196" s="231"/>
      <c r="LUD196" s="231"/>
      <c r="LUE196" s="22"/>
      <c r="LUF196" s="22"/>
      <c r="LUG196" s="22"/>
      <c r="LUH196" s="231"/>
      <c r="LUI196" s="22"/>
      <c r="LUJ196" s="22"/>
      <c r="LUK196" s="13"/>
      <c r="LUL196" s="51"/>
      <c r="LUM196" s="231"/>
      <c r="LUN196" s="231"/>
      <c r="LUO196" s="231"/>
      <c r="LUP196" s="22"/>
      <c r="LUQ196" s="22"/>
      <c r="LUR196" s="22"/>
      <c r="LUS196" s="231"/>
      <c r="LUT196" s="22"/>
      <c r="LUU196" s="22"/>
      <c r="LUV196" s="13"/>
      <c r="LUW196" s="51"/>
      <c r="LUX196" s="231"/>
      <c r="LUY196" s="231"/>
      <c r="LUZ196" s="231"/>
      <c r="LVA196" s="22"/>
      <c r="LVB196" s="22"/>
      <c r="LVC196" s="22"/>
      <c r="LVD196" s="231"/>
      <c r="LVE196" s="22"/>
      <c r="LVF196" s="22"/>
      <c r="LVG196" s="13"/>
      <c r="LVH196" s="51"/>
      <c r="LVI196" s="231"/>
      <c r="LVJ196" s="231"/>
      <c r="LVK196" s="231"/>
      <c r="LVL196" s="22"/>
      <c r="LVM196" s="22"/>
      <c r="LVN196" s="22"/>
      <c r="LVO196" s="231"/>
      <c r="LVP196" s="22"/>
      <c r="LVQ196" s="22"/>
      <c r="LVR196" s="13"/>
      <c r="LVS196" s="51"/>
      <c r="LVT196" s="231"/>
      <c r="LVU196" s="231"/>
      <c r="LVV196" s="231"/>
      <c r="LVW196" s="22"/>
      <c r="LVX196" s="22"/>
      <c r="LVY196" s="22"/>
      <c r="LVZ196" s="231"/>
      <c r="LWA196" s="22"/>
      <c r="LWB196" s="22"/>
      <c r="LWC196" s="13"/>
      <c r="LWD196" s="51"/>
      <c r="LWE196" s="231"/>
      <c r="LWF196" s="231"/>
      <c r="LWG196" s="231"/>
      <c r="LWH196" s="22"/>
      <c r="LWI196" s="22"/>
      <c r="LWJ196" s="22"/>
      <c r="LWK196" s="231"/>
      <c r="LWL196" s="22"/>
      <c r="LWM196" s="22"/>
      <c r="LWN196" s="13"/>
      <c r="LWO196" s="51"/>
      <c r="LWP196" s="231"/>
      <c r="LWQ196" s="231"/>
      <c r="LWR196" s="231"/>
      <c r="LWS196" s="22"/>
      <c r="LWT196" s="22"/>
      <c r="LWU196" s="22"/>
      <c r="LWV196" s="231"/>
      <c r="LWW196" s="22"/>
      <c r="LWX196" s="22"/>
      <c r="LWY196" s="13"/>
      <c r="LWZ196" s="51"/>
      <c r="LXA196" s="231"/>
      <c r="LXB196" s="231"/>
      <c r="LXC196" s="231"/>
      <c r="LXD196" s="22"/>
      <c r="LXE196" s="22"/>
      <c r="LXF196" s="22"/>
      <c r="LXG196" s="231"/>
      <c r="LXH196" s="22"/>
      <c r="LXI196" s="22"/>
      <c r="LXJ196" s="13"/>
      <c r="LXK196" s="51"/>
      <c r="LXL196" s="231"/>
      <c r="LXM196" s="231"/>
      <c r="LXN196" s="231"/>
      <c r="LXO196" s="22"/>
      <c r="LXP196" s="22"/>
      <c r="LXQ196" s="22"/>
      <c r="LXR196" s="231"/>
      <c r="LXS196" s="22"/>
      <c r="LXT196" s="22"/>
      <c r="LXU196" s="13"/>
      <c r="LXV196" s="51"/>
      <c r="LXW196" s="231"/>
      <c r="LXX196" s="231"/>
      <c r="LXY196" s="231"/>
      <c r="LXZ196" s="22"/>
      <c r="LYA196" s="22"/>
      <c r="LYB196" s="22"/>
      <c r="LYC196" s="231"/>
      <c r="LYD196" s="22"/>
      <c r="LYE196" s="22"/>
      <c r="LYF196" s="13"/>
      <c r="LYG196" s="51"/>
      <c r="LYH196" s="231"/>
      <c r="LYI196" s="231"/>
      <c r="LYJ196" s="231"/>
      <c r="LYK196" s="22"/>
      <c r="LYL196" s="22"/>
      <c r="LYM196" s="22"/>
      <c r="LYN196" s="231"/>
      <c r="LYO196" s="22"/>
      <c r="LYP196" s="22"/>
      <c r="LYQ196" s="13"/>
      <c r="LYR196" s="51"/>
      <c r="LYS196" s="231"/>
      <c r="LYT196" s="231"/>
      <c r="LYU196" s="231"/>
      <c r="LYV196" s="22"/>
      <c r="LYW196" s="22"/>
      <c r="LYX196" s="22"/>
      <c r="LYY196" s="231"/>
      <c r="LYZ196" s="22"/>
      <c r="LZA196" s="22"/>
      <c r="LZB196" s="13"/>
      <c r="LZC196" s="51"/>
      <c r="LZD196" s="231"/>
      <c r="LZE196" s="231"/>
      <c r="LZF196" s="231"/>
      <c r="LZG196" s="22"/>
      <c r="LZH196" s="22"/>
      <c r="LZI196" s="22"/>
      <c r="LZJ196" s="231"/>
      <c r="LZK196" s="22"/>
      <c r="LZL196" s="22"/>
      <c r="LZM196" s="13"/>
      <c r="LZN196" s="51"/>
      <c r="LZO196" s="231"/>
      <c r="LZP196" s="231"/>
      <c r="LZQ196" s="231"/>
      <c r="LZR196" s="22"/>
      <c r="LZS196" s="22"/>
      <c r="LZT196" s="22"/>
      <c r="LZU196" s="231"/>
      <c r="LZV196" s="22"/>
      <c r="LZW196" s="22"/>
      <c r="LZX196" s="13"/>
      <c r="LZY196" s="51"/>
      <c r="LZZ196" s="231"/>
      <c r="MAA196" s="231"/>
      <c r="MAB196" s="231"/>
      <c r="MAC196" s="22"/>
      <c r="MAD196" s="22"/>
      <c r="MAE196" s="22"/>
      <c r="MAF196" s="231"/>
      <c r="MAG196" s="22"/>
      <c r="MAH196" s="22"/>
      <c r="MAI196" s="13"/>
      <c r="MAJ196" s="51"/>
      <c r="MAK196" s="231"/>
      <c r="MAL196" s="231"/>
      <c r="MAM196" s="231"/>
      <c r="MAN196" s="22"/>
      <c r="MAO196" s="22"/>
      <c r="MAP196" s="22"/>
      <c r="MAQ196" s="231"/>
      <c r="MAR196" s="22"/>
      <c r="MAS196" s="22"/>
      <c r="MAT196" s="13"/>
      <c r="MAU196" s="51"/>
      <c r="MAV196" s="231"/>
      <c r="MAW196" s="231"/>
      <c r="MAX196" s="231"/>
      <c r="MAY196" s="22"/>
      <c r="MAZ196" s="22"/>
      <c r="MBA196" s="22"/>
      <c r="MBB196" s="231"/>
      <c r="MBC196" s="22"/>
      <c r="MBD196" s="22"/>
      <c r="MBE196" s="13"/>
      <c r="MBF196" s="51"/>
      <c r="MBG196" s="231"/>
      <c r="MBH196" s="231"/>
      <c r="MBI196" s="231"/>
      <c r="MBJ196" s="22"/>
      <c r="MBK196" s="22"/>
      <c r="MBL196" s="22"/>
      <c r="MBM196" s="231"/>
      <c r="MBN196" s="22"/>
      <c r="MBO196" s="22"/>
      <c r="MBP196" s="13"/>
      <c r="MBQ196" s="51"/>
      <c r="MBR196" s="231"/>
      <c r="MBS196" s="231"/>
      <c r="MBT196" s="231"/>
      <c r="MBU196" s="22"/>
      <c r="MBV196" s="22"/>
      <c r="MBW196" s="22"/>
      <c r="MBX196" s="231"/>
      <c r="MBY196" s="22"/>
      <c r="MBZ196" s="22"/>
      <c r="MCA196" s="13"/>
      <c r="MCB196" s="51"/>
      <c r="MCC196" s="231"/>
      <c r="MCD196" s="231"/>
      <c r="MCE196" s="231"/>
      <c r="MCF196" s="22"/>
      <c r="MCG196" s="22"/>
      <c r="MCH196" s="22"/>
      <c r="MCI196" s="231"/>
      <c r="MCJ196" s="22"/>
      <c r="MCK196" s="22"/>
      <c r="MCL196" s="13"/>
      <c r="MCM196" s="51"/>
      <c r="MCN196" s="231"/>
      <c r="MCO196" s="231"/>
      <c r="MCP196" s="231"/>
      <c r="MCQ196" s="22"/>
      <c r="MCR196" s="22"/>
      <c r="MCS196" s="22"/>
      <c r="MCT196" s="231"/>
      <c r="MCU196" s="22"/>
      <c r="MCV196" s="22"/>
      <c r="MCW196" s="13"/>
      <c r="MCX196" s="51"/>
      <c r="MCY196" s="231"/>
      <c r="MCZ196" s="231"/>
      <c r="MDA196" s="231"/>
      <c r="MDB196" s="22"/>
      <c r="MDC196" s="22"/>
      <c r="MDD196" s="22"/>
      <c r="MDE196" s="231"/>
      <c r="MDF196" s="22"/>
      <c r="MDG196" s="22"/>
      <c r="MDH196" s="13"/>
      <c r="MDI196" s="51"/>
      <c r="MDJ196" s="231"/>
      <c r="MDK196" s="231"/>
      <c r="MDL196" s="231"/>
      <c r="MDM196" s="22"/>
      <c r="MDN196" s="22"/>
      <c r="MDO196" s="22"/>
      <c r="MDP196" s="231"/>
      <c r="MDQ196" s="22"/>
      <c r="MDR196" s="22"/>
      <c r="MDS196" s="13"/>
      <c r="MDT196" s="51"/>
      <c r="MDU196" s="231"/>
      <c r="MDV196" s="231"/>
      <c r="MDW196" s="231"/>
      <c r="MDX196" s="22"/>
      <c r="MDY196" s="22"/>
      <c r="MDZ196" s="22"/>
      <c r="MEA196" s="231"/>
      <c r="MEB196" s="22"/>
      <c r="MEC196" s="22"/>
      <c r="MED196" s="13"/>
      <c r="MEE196" s="51"/>
      <c r="MEF196" s="231"/>
      <c r="MEG196" s="231"/>
      <c r="MEH196" s="231"/>
      <c r="MEI196" s="22"/>
      <c r="MEJ196" s="22"/>
      <c r="MEK196" s="22"/>
      <c r="MEL196" s="231"/>
      <c r="MEM196" s="22"/>
      <c r="MEN196" s="22"/>
      <c r="MEO196" s="13"/>
      <c r="MEP196" s="51"/>
      <c r="MEQ196" s="231"/>
      <c r="MER196" s="231"/>
      <c r="MES196" s="231"/>
      <c r="MET196" s="22"/>
      <c r="MEU196" s="22"/>
      <c r="MEV196" s="22"/>
      <c r="MEW196" s="231"/>
      <c r="MEX196" s="22"/>
      <c r="MEY196" s="22"/>
      <c r="MEZ196" s="13"/>
      <c r="MFA196" s="51"/>
      <c r="MFB196" s="231"/>
      <c r="MFC196" s="231"/>
      <c r="MFD196" s="231"/>
      <c r="MFE196" s="22"/>
      <c r="MFF196" s="22"/>
      <c r="MFG196" s="22"/>
      <c r="MFH196" s="231"/>
      <c r="MFI196" s="22"/>
      <c r="MFJ196" s="22"/>
      <c r="MFK196" s="13"/>
      <c r="MFL196" s="51"/>
      <c r="MFM196" s="231"/>
      <c r="MFN196" s="231"/>
      <c r="MFO196" s="231"/>
      <c r="MFP196" s="22"/>
      <c r="MFQ196" s="22"/>
      <c r="MFR196" s="22"/>
      <c r="MFS196" s="231"/>
      <c r="MFT196" s="22"/>
      <c r="MFU196" s="22"/>
      <c r="MFV196" s="13"/>
      <c r="MFW196" s="51"/>
      <c r="MFX196" s="231"/>
      <c r="MFY196" s="231"/>
      <c r="MFZ196" s="231"/>
      <c r="MGA196" s="22"/>
      <c r="MGB196" s="22"/>
      <c r="MGC196" s="22"/>
      <c r="MGD196" s="231"/>
      <c r="MGE196" s="22"/>
      <c r="MGF196" s="22"/>
      <c r="MGG196" s="13"/>
      <c r="MGH196" s="51"/>
      <c r="MGI196" s="231"/>
      <c r="MGJ196" s="231"/>
      <c r="MGK196" s="231"/>
      <c r="MGL196" s="22"/>
      <c r="MGM196" s="22"/>
      <c r="MGN196" s="22"/>
      <c r="MGO196" s="231"/>
      <c r="MGP196" s="22"/>
      <c r="MGQ196" s="22"/>
      <c r="MGR196" s="13"/>
      <c r="MGS196" s="51"/>
      <c r="MGT196" s="231"/>
      <c r="MGU196" s="231"/>
      <c r="MGV196" s="231"/>
      <c r="MGW196" s="22"/>
      <c r="MGX196" s="22"/>
      <c r="MGY196" s="22"/>
      <c r="MGZ196" s="231"/>
      <c r="MHA196" s="22"/>
      <c r="MHB196" s="22"/>
      <c r="MHC196" s="13"/>
      <c r="MHD196" s="51"/>
      <c r="MHE196" s="231"/>
      <c r="MHF196" s="231"/>
      <c r="MHG196" s="231"/>
      <c r="MHH196" s="22"/>
      <c r="MHI196" s="22"/>
      <c r="MHJ196" s="22"/>
      <c r="MHK196" s="231"/>
      <c r="MHL196" s="22"/>
      <c r="MHM196" s="22"/>
      <c r="MHN196" s="13"/>
      <c r="MHO196" s="51"/>
      <c r="MHP196" s="231"/>
      <c r="MHQ196" s="231"/>
      <c r="MHR196" s="231"/>
      <c r="MHS196" s="22"/>
      <c r="MHT196" s="22"/>
      <c r="MHU196" s="22"/>
      <c r="MHV196" s="231"/>
      <c r="MHW196" s="22"/>
      <c r="MHX196" s="22"/>
      <c r="MHY196" s="13"/>
      <c r="MHZ196" s="51"/>
      <c r="MIA196" s="231"/>
      <c r="MIB196" s="231"/>
      <c r="MIC196" s="231"/>
      <c r="MID196" s="22"/>
      <c r="MIE196" s="22"/>
      <c r="MIF196" s="22"/>
      <c r="MIG196" s="231"/>
      <c r="MIH196" s="22"/>
      <c r="MII196" s="22"/>
      <c r="MIJ196" s="13"/>
      <c r="MIK196" s="51"/>
      <c r="MIL196" s="231"/>
      <c r="MIM196" s="231"/>
      <c r="MIN196" s="231"/>
      <c r="MIO196" s="22"/>
      <c r="MIP196" s="22"/>
      <c r="MIQ196" s="22"/>
      <c r="MIR196" s="231"/>
      <c r="MIS196" s="22"/>
      <c r="MIT196" s="22"/>
      <c r="MIU196" s="13"/>
      <c r="MIV196" s="51"/>
      <c r="MIW196" s="231"/>
      <c r="MIX196" s="231"/>
      <c r="MIY196" s="231"/>
      <c r="MIZ196" s="22"/>
      <c r="MJA196" s="22"/>
      <c r="MJB196" s="22"/>
      <c r="MJC196" s="231"/>
      <c r="MJD196" s="22"/>
      <c r="MJE196" s="22"/>
      <c r="MJF196" s="13"/>
      <c r="MJG196" s="51"/>
      <c r="MJH196" s="231"/>
      <c r="MJI196" s="231"/>
      <c r="MJJ196" s="231"/>
      <c r="MJK196" s="22"/>
      <c r="MJL196" s="22"/>
      <c r="MJM196" s="22"/>
      <c r="MJN196" s="231"/>
      <c r="MJO196" s="22"/>
      <c r="MJP196" s="22"/>
      <c r="MJQ196" s="13"/>
      <c r="MJR196" s="51"/>
      <c r="MJS196" s="231"/>
      <c r="MJT196" s="231"/>
      <c r="MJU196" s="231"/>
      <c r="MJV196" s="22"/>
      <c r="MJW196" s="22"/>
      <c r="MJX196" s="22"/>
      <c r="MJY196" s="231"/>
      <c r="MJZ196" s="22"/>
      <c r="MKA196" s="22"/>
      <c r="MKB196" s="13"/>
      <c r="MKC196" s="51"/>
      <c r="MKD196" s="231"/>
      <c r="MKE196" s="231"/>
      <c r="MKF196" s="231"/>
      <c r="MKG196" s="22"/>
      <c r="MKH196" s="22"/>
      <c r="MKI196" s="22"/>
      <c r="MKJ196" s="231"/>
      <c r="MKK196" s="22"/>
      <c r="MKL196" s="22"/>
      <c r="MKM196" s="13"/>
      <c r="MKN196" s="51"/>
      <c r="MKO196" s="231"/>
      <c r="MKP196" s="231"/>
      <c r="MKQ196" s="231"/>
      <c r="MKR196" s="22"/>
      <c r="MKS196" s="22"/>
      <c r="MKT196" s="22"/>
      <c r="MKU196" s="231"/>
      <c r="MKV196" s="22"/>
      <c r="MKW196" s="22"/>
      <c r="MKX196" s="13"/>
      <c r="MKY196" s="51"/>
      <c r="MKZ196" s="231"/>
      <c r="MLA196" s="231"/>
      <c r="MLB196" s="231"/>
      <c r="MLC196" s="22"/>
      <c r="MLD196" s="22"/>
      <c r="MLE196" s="22"/>
      <c r="MLF196" s="231"/>
      <c r="MLG196" s="22"/>
      <c r="MLH196" s="22"/>
      <c r="MLI196" s="13"/>
      <c r="MLJ196" s="51"/>
      <c r="MLK196" s="231"/>
      <c r="MLL196" s="231"/>
      <c r="MLM196" s="231"/>
      <c r="MLN196" s="22"/>
      <c r="MLO196" s="22"/>
      <c r="MLP196" s="22"/>
      <c r="MLQ196" s="231"/>
      <c r="MLR196" s="22"/>
      <c r="MLS196" s="22"/>
      <c r="MLT196" s="13"/>
      <c r="MLU196" s="51"/>
      <c r="MLV196" s="231"/>
      <c r="MLW196" s="231"/>
      <c r="MLX196" s="231"/>
      <c r="MLY196" s="22"/>
      <c r="MLZ196" s="22"/>
      <c r="MMA196" s="22"/>
      <c r="MMB196" s="231"/>
      <c r="MMC196" s="22"/>
      <c r="MMD196" s="22"/>
      <c r="MME196" s="13"/>
      <c r="MMF196" s="51"/>
      <c r="MMG196" s="231"/>
      <c r="MMH196" s="231"/>
      <c r="MMI196" s="231"/>
      <c r="MMJ196" s="22"/>
      <c r="MMK196" s="22"/>
      <c r="MML196" s="22"/>
      <c r="MMM196" s="231"/>
      <c r="MMN196" s="22"/>
      <c r="MMO196" s="22"/>
      <c r="MMP196" s="13"/>
      <c r="MMQ196" s="51"/>
      <c r="MMR196" s="231"/>
      <c r="MMS196" s="231"/>
      <c r="MMT196" s="231"/>
      <c r="MMU196" s="22"/>
      <c r="MMV196" s="22"/>
      <c r="MMW196" s="22"/>
      <c r="MMX196" s="231"/>
      <c r="MMY196" s="22"/>
      <c r="MMZ196" s="22"/>
      <c r="MNA196" s="13"/>
      <c r="MNB196" s="51"/>
      <c r="MNC196" s="231"/>
      <c r="MND196" s="231"/>
      <c r="MNE196" s="231"/>
      <c r="MNF196" s="22"/>
      <c r="MNG196" s="22"/>
      <c r="MNH196" s="22"/>
      <c r="MNI196" s="231"/>
      <c r="MNJ196" s="22"/>
      <c r="MNK196" s="22"/>
      <c r="MNL196" s="13"/>
      <c r="MNM196" s="51"/>
      <c r="MNN196" s="231"/>
      <c r="MNO196" s="231"/>
      <c r="MNP196" s="231"/>
      <c r="MNQ196" s="22"/>
      <c r="MNR196" s="22"/>
      <c r="MNS196" s="22"/>
      <c r="MNT196" s="231"/>
      <c r="MNU196" s="22"/>
      <c r="MNV196" s="22"/>
      <c r="MNW196" s="13"/>
      <c r="MNX196" s="51"/>
      <c r="MNY196" s="231"/>
      <c r="MNZ196" s="231"/>
      <c r="MOA196" s="231"/>
      <c r="MOB196" s="22"/>
      <c r="MOC196" s="22"/>
      <c r="MOD196" s="22"/>
      <c r="MOE196" s="231"/>
      <c r="MOF196" s="22"/>
      <c r="MOG196" s="22"/>
      <c r="MOH196" s="13"/>
      <c r="MOI196" s="51"/>
      <c r="MOJ196" s="231"/>
      <c r="MOK196" s="231"/>
      <c r="MOL196" s="231"/>
      <c r="MOM196" s="22"/>
      <c r="MON196" s="22"/>
      <c r="MOO196" s="22"/>
      <c r="MOP196" s="231"/>
      <c r="MOQ196" s="22"/>
      <c r="MOR196" s="22"/>
      <c r="MOS196" s="13"/>
      <c r="MOT196" s="51"/>
      <c r="MOU196" s="231"/>
      <c r="MOV196" s="231"/>
      <c r="MOW196" s="231"/>
      <c r="MOX196" s="22"/>
      <c r="MOY196" s="22"/>
      <c r="MOZ196" s="22"/>
      <c r="MPA196" s="231"/>
      <c r="MPB196" s="22"/>
      <c r="MPC196" s="22"/>
      <c r="MPD196" s="13"/>
      <c r="MPE196" s="51"/>
      <c r="MPF196" s="231"/>
      <c r="MPG196" s="231"/>
      <c r="MPH196" s="231"/>
      <c r="MPI196" s="22"/>
      <c r="MPJ196" s="22"/>
      <c r="MPK196" s="22"/>
      <c r="MPL196" s="231"/>
      <c r="MPM196" s="22"/>
      <c r="MPN196" s="22"/>
      <c r="MPO196" s="13"/>
      <c r="MPP196" s="51"/>
      <c r="MPQ196" s="231"/>
      <c r="MPR196" s="231"/>
      <c r="MPS196" s="231"/>
      <c r="MPT196" s="22"/>
      <c r="MPU196" s="22"/>
      <c r="MPV196" s="22"/>
      <c r="MPW196" s="231"/>
      <c r="MPX196" s="22"/>
      <c r="MPY196" s="22"/>
      <c r="MPZ196" s="13"/>
      <c r="MQA196" s="51"/>
      <c r="MQB196" s="231"/>
      <c r="MQC196" s="231"/>
      <c r="MQD196" s="231"/>
      <c r="MQE196" s="22"/>
      <c r="MQF196" s="22"/>
      <c r="MQG196" s="22"/>
      <c r="MQH196" s="231"/>
      <c r="MQI196" s="22"/>
      <c r="MQJ196" s="22"/>
      <c r="MQK196" s="13"/>
      <c r="MQL196" s="51"/>
      <c r="MQM196" s="231"/>
      <c r="MQN196" s="231"/>
      <c r="MQO196" s="231"/>
      <c r="MQP196" s="22"/>
      <c r="MQQ196" s="22"/>
      <c r="MQR196" s="22"/>
      <c r="MQS196" s="231"/>
      <c r="MQT196" s="22"/>
      <c r="MQU196" s="22"/>
      <c r="MQV196" s="13"/>
      <c r="MQW196" s="51"/>
      <c r="MQX196" s="231"/>
      <c r="MQY196" s="231"/>
      <c r="MQZ196" s="231"/>
      <c r="MRA196" s="22"/>
      <c r="MRB196" s="22"/>
      <c r="MRC196" s="22"/>
      <c r="MRD196" s="231"/>
      <c r="MRE196" s="22"/>
      <c r="MRF196" s="22"/>
      <c r="MRG196" s="13"/>
      <c r="MRH196" s="51"/>
      <c r="MRI196" s="231"/>
      <c r="MRJ196" s="231"/>
      <c r="MRK196" s="231"/>
      <c r="MRL196" s="22"/>
      <c r="MRM196" s="22"/>
      <c r="MRN196" s="22"/>
      <c r="MRO196" s="231"/>
      <c r="MRP196" s="22"/>
      <c r="MRQ196" s="22"/>
      <c r="MRR196" s="13"/>
      <c r="MRS196" s="51"/>
      <c r="MRT196" s="231"/>
      <c r="MRU196" s="231"/>
      <c r="MRV196" s="231"/>
      <c r="MRW196" s="22"/>
      <c r="MRX196" s="22"/>
      <c r="MRY196" s="22"/>
      <c r="MRZ196" s="231"/>
      <c r="MSA196" s="22"/>
      <c r="MSB196" s="22"/>
      <c r="MSC196" s="13"/>
      <c r="MSD196" s="51"/>
      <c r="MSE196" s="231"/>
      <c r="MSF196" s="231"/>
      <c r="MSG196" s="231"/>
      <c r="MSH196" s="22"/>
      <c r="MSI196" s="22"/>
      <c r="MSJ196" s="22"/>
      <c r="MSK196" s="231"/>
      <c r="MSL196" s="22"/>
      <c r="MSM196" s="22"/>
      <c r="MSN196" s="13"/>
      <c r="MSO196" s="51"/>
      <c r="MSP196" s="231"/>
      <c r="MSQ196" s="231"/>
      <c r="MSR196" s="231"/>
      <c r="MSS196" s="22"/>
      <c r="MST196" s="22"/>
      <c r="MSU196" s="22"/>
      <c r="MSV196" s="231"/>
      <c r="MSW196" s="22"/>
      <c r="MSX196" s="22"/>
      <c r="MSY196" s="13"/>
      <c r="MSZ196" s="51"/>
      <c r="MTA196" s="231"/>
      <c r="MTB196" s="231"/>
      <c r="MTC196" s="231"/>
      <c r="MTD196" s="22"/>
      <c r="MTE196" s="22"/>
      <c r="MTF196" s="22"/>
      <c r="MTG196" s="231"/>
      <c r="MTH196" s="22"/>
      <c r="MTI196" s="22"/>
      <c r="MTJ196" s="13"/>
      <c r="MTK196" s="51"/>
      <c r="MTL196" s="231"/>
      <c r="MTM196" s="231"/>
      <c r="MTN196" s="231"/>
      <c r="MTO196" s="22"/>
      <c r="MTP196" s="22"/>
      <c r="MTQ196" s="22"/>
      <c r="MTR196" s="231"/>
      <c r="MTS196" s="22"/>
      <c r="MTT196" s="22"/>
      <c r="MTU196" s="13"/>
      <c r="MTV196" s="51"/>
      <c r="MTW196" s="231"/>
      <c r="MTX196" s="231"/>
      <c r="MTY196" s="231"/>
      <c r="MTZ196" s="22"/>
      <c r="MUA196" s="22"/>
      <c r="MUB196" s="22"/>
      <c r="MUC196" s="231"/>
      <c r="MUD196" s="22"/>
      <c r="MUE196" s="22"/>
      <c r="MUF196" s="13"/>
      <c r="MUG196" s="51"/>
      <c r="MUH196" s="231"/>
      <c r="MUI196" s="231"/>
      <c r="MUJ196" s="231"/>
      <c r="MUK196" s="22"/>
      <c r="MUL196" s="22"/>
      <c r="MUM196" s="22"/>
      <c r="MUN196" s="231"/>
      <c r="MUO196" s="22"/>
      <c r="MUP196" s="22"/>
      <c r="MUQ196" s="13"/>
      <c r="MUR196" s="51"/>
      <c r="MUS196" s="231"/>
      <c r="MUT196" s="231"/>
      <c r="MUU196" s="231"/>
      <c r="MUV196" s="22"/>
      <c r="MUW196" s="22"/>
      <c r="MUX196" s="22"/>
      <c r="MUY196" s="231"/>
      <c r="MUZ196" s="22"/>
      <c r="MVA196" s="22"/>
      <c r="MVB196" s="13"/>
      <c r="MVC196" s="51"/>
      <c r="MVD196" s="231"/>
      <c r="MVE196" s="231"/>
      <c r="MVF196" s="231"/>
      <c r="MVG196" s="22"/>
      <c r="MVH196" s="22"/>
      <c r="MVI196" s="22"/>
      <c r="MVJ196" s="231"/>
      <c r="MVK196" s="22"/>
      <c r="MVL196" s="22"/>
      <c r="MVM196" s="13"/>
      <c r="MVN196" s="51"/>
      <c r="MVO196" s="231"/>
      <c r="MVP196" s="231"/>
      <c r="MVQ196" s="231"/>
      <c r="MVR196" s="22"/>
      <c r="MVS196" s="22"/>
      <c r="MVT196" s="22"/>
      <c r="MVU196" s="231"/>
      <c r="MVV196" s="22"/>
      <c r="MVW196" s="22"/>
      <c r="MVX196" s="13"/>
      <c r="MVY196" s="51"/>
      <c r="MVZ196" s="231"/>
      <c r="MWA196" s="231"/>
      <c r="MWB196" s="231"/>
      <c r="MWC196" s="22"/>
      <c r="MWD196" s="22"/>
      <c r="MWE196" s="22"/>
      <c r="MWF196" s="231"/>
      <c r="MWG196" s="22"/>
      <c r="MWH196" s="22"/>
      <c r="MWI196" s="13"/>
      <c r="MWJ196" s="51"/>
      <c r="MWK196" s="231"/>
      <c r="MWL196" s="231"/>
      <c r="MWM196" s="231"/>
      <c r="MWN196" s="22"/>
      <c r="MWO196" s="22"/>
      <c r="MWP196" s="22"/>
      <c r="MWQ196" s="231"/>
      <c r="MWR196" s="22"/>
      <c r="MWS196" s="22"/>
      <c r="MWT196" s="13"/>
      <c r="MWU196" s="51"/>
      <c r="MWV196" s="231"/>
      <c r="MWW196" s="231"/>
      <c r="MWX196" s="231"/>
      <c r="MWY196" s="22"/>
      <c r="MWZ196" s="22"/>
      <c r="MXA196" s="22"/>
      <c r="MXB196" s="231"/>
      <c r="MXC196" s="22"/>
      <c r="MXD196" s="22"/>
      <c r="MXE196" s="13"/>
      <c r="MXF196" s="51"/>
      <c r="MXG196" s="231"/>
      <c r="MXH196" s="231"/>
      <c r="MXI196" s="231"/>
      <c r="MXJ196" s="22"/>
      <c r="MXK196" s="22"/>
      <c r="MXL196" s="22"/>
      <c r="MXM196" s="231"/>
      <c r="MXN196" s="22"/>
      <c r="MXO196" s="22"/>
      <c r="MXP196" s="13"/>
      <c r="MXQ196" s="51"/>
      <c r="MXR196" s="231"/>
      <c r="MXS196" s="231"/>
      <c r="MXT196" s="231"/>
      <c r="MXU196" s="22"/>
      <c r="MXV196" s="22"/>
      <c r="MXW196" s="22"/>
      <c r="MXX196" s="231"/>
      <c r="MXY196" s="22"/>
      <c r="MXZ196" s="22"/>
      <c r="MYA196" s="13"/>
      <c r="MYB196" s="51"/>
      <c r="MYC196" s="231"/>
      <c r="MYD196" s="231"/>
      <c r="MYE196" s="231"/>
      <c r="MYF196" s="22"/>
      <c r="MYG196" s="22"/>
      <c r="MYH196" s="22"/>
      <c r="MYI196" s="231"/>
      <c r="MYJ196" s="22"/>
      <c r="MYK196" s="22"/>
      <c r="MYL196" s="13"/>
      <c r="MYM196" s="51"/>
      <c r="MYN196" s="231"/>
      <c r="MYO196" s="231"/>
      <c r="MYP196" s="231"/>
      <c r="MYQ196" s="22"/>
      <c r="MYR196" s="22"/>
      <c r="MYS196" s="22"/>
      <c r="MYT196" s="231"/>
      <c r="MYU196" s="22"/>
      <c r="MYV196" s="22"/>
      <c r="MYW196" s="13"/>
      <c r="MYX196" s="51"/>
      <c r="MYY196" s="231"/>
      <c r="MYZ196" s="231"/>
      <c r="MZA196" s="231"/>
      <c r="MZB196" s="22"/>
      <c r="MZC196" s="22"/>
      <c r="MZD196" s="22"/>
      <c r="MZE196" s="231"/>
      <c r="MZF196" s="22"/>
      <c r="MZG196" s="22"/>
      <c r="MZH196" s="13"/>
      <c r="MZI196" s="51"/>
      <c r="MZJ196" s="231"/>
      <c r="MZK196" s="231"/>
      <c r="MZL196" s="231"/>
      <c r="MZM196" s="22"/>
      <c r="MZN196" s="22"/>
      <c r="MZO196" s="22"/>
      <c r="MZP196" s="231"/>
      <c r="MZQ196" s="22"/>
      <c r="MZR196" s="22"/>
      <c r="MZS196" s="13"/>
      <c r="MZT196" s="51"/>
      <c r="MZU196" s="231"/>
      <c r="MZV196" s="231"/>
      <c r="MZW196" s="231"/>
      <c r="MZX196" s="22"/>
      <c r="MZY196" s="22"/>
      <c r="MZZ196" s="22"/>
      <c r="NAA196" s="231"/>
      <c r="NAB196" s="22"/>
      <c r="NAC196" s="22"/>
      <c r="NAD196" s="13"/>
      <c r="NAE196" s="51"/>
      <c r="NAF196" s="231"/>
      <c r="NAG196" s="231"/>
      <c r="NAH196" s="231"/>
      <c r="NAI196" s="22"/>
      <c r="NAJ196" s="22"/>
      <c r="NAK196" s="22"/>
      <c r="NAL196" s="231"/>
      <c r="NAM196" s="22"/>
      <c r="NAN196" s="22"/>
      <c r="NAO196" s="13"/>
      <c r="NAP196" s="51"/>
      <c r="NAQ196" s="231"/>
      <c r="NAR196" s="231"/>
      <c r="NAS196" s="231"/>
      <c r="NAT196" s="22"/>
      <c r="NAU196" s="22"/>
      <c r="NAV196" s="22"/>
      <c r="NAW196" s="231"/>
      <c r="NAX196" s="22"/>
      <c r="NAY196" s="22"/>
      <c r="NAZ196" s="13"/>
      <c r="NBA196" s="51"/>
      <c r="NBB196" s="231"/>
      <c r="NBC196" s="231"/>
      <c r="NBD196" s="231"/>
      <c r="NBE196" s="22"/>
      <c r="NBF196" s="22"/>
      <c r="NBG196" s="22"/>
      <c r="NBH196" s="231"/>
      <c r="NBI196" s="22"/>
      <c r="NBJ196" s="22"/>
      <c r="NBK196" s="13"/>
      <c r="NBL196" s="51"/>
      <c r="NBM196" s="231"/>
      <c r="NBN196" s="231"/>
      <c r="NBO196" s="231"/>
      <c r="NBP196" s="22"/>
      <c r="NBQ196" s="22"/>
      <c r="NBR196" s="22"/>
      <c r="NBS196" s="231"/>
      <c r="NBT196" s="22"/>
      <c r="NBU196" s="22"/>
      <c r="NBV196" s="13"/>
      <c r="NBW196" s="51"/>
      <c r="NBX196" s="231"/>
      <c r="NBY196" s="231"/>
      <c r="NBZ196" s="231"/>
      <c r="NCA196" s="22"/>
      <c r="NCB196" s="22"/>
      <c r="NCC196" s="22"/>
      <c r="NCD196" s="231"/>
      <c r="NCE196" s="22"/>
      <c r="NCF196" s="22"/>
      <c r="NCG196" s="13"/>
      <c r="NCH196" s="51"/>
      <c r="NCI196" s="231"/>
      <c r="NCJ196" s="231"/>
      <c r="NCK196" s="231"/>
      <c r="NCL196" s="22"/>
      <c r="NCM196" s="22"/>
      <c r="NCN196" s="22"/>
      <c r="NCO196" s="231"/>
      <c r="NCP196" s="22"/>
      <c r="NCQ196" s="22"/>
      <c r="NCR196" s="13"/>
      <c r="NCS196" s="51"/>
      <c r="NCT196" s="231"/>
      <c r="NCU196" s="231"/>
      <c r="NCV196" s="231"/>
      <c r="NCW196" s="22"/>
      <c r="NCX196" s="22"/>
      <c r="NCY196" s="22"/>
      <c r="NCZ196" s="231"/>
      <c r="NDA196" s="22"/>
      <c r="NDB196" s="22"/>
      <c r="NDC196" s="13"/>
      <c r="NDD196" s="51"/>
      <c r="NDE196" s="231"/>
      <c r="NDF196" s="231"/>
      <c r="NDG196" s="231"/>
      <c r="NDH196" s="22"/>
      <c r="NDI196" s="22"/>
      <c r="NDJ196" s="22"/>
      <c r="NDK196" s="231"/>
      <c r="NDL196" s="22"/>
      <c r="NDM196" s="22"/>
      <c r="NDN196" s="13"/>
      <c r="NDO196" s="51"/>
      <c r="NDP196" s="231"/>
      <c r="NDQ196" s="231"/>
      <c r="NDR196" s="231"/>
      <c r="NDS196" s="22"/>
      <c r="NDT196" s="22"/>
      <c r="NDU196" s="22"/>
      <c r="NDV196" s="231"/>
      <c r="NDW196" s="22"/>
      <c r="NDX196" s="22"/>
      <c r="NDY196" s="13"/>
      <c r="NDZ196" s="51"/>
      <c r="NEA196" s="231"/>
      <c r="NEB196" s="231"/>
      <c r="NEC196" s="231"/>
      <c r="NED196" s="22"/>
      <c r="NEE196" s="22"/>
      <c r="NEF196" s="22"/>
      <c r="NEG196" s="231"/>
      <c r="NEH196" s="22"/>
      <c r="NEI196" s="22"/>
      <c r="NEJ196" s="13"/>
      <c r="NEK196" s="51"/>
      <c r="NEL196" s="231"/>
      <c r="NEM196" s="231"/>
      <c r="NEN196" s="231"/>
      <c r="NEO196" s="22"/>
      <c r="NEP196" s="22"/>
      <c r="NEQ196" s="22"/>
      <c r="NER196" s="231"/>
      <c r="NES196" s="22"/>
      <c r="NET196" s="22"/>
      <c r="NEU196" s="13"/>
      <c r="NEV196" s="51"/>
      <c r="NEW196" s="231"/>
      <c r="NEX196" s="231"/>
      <c r="NEY196" s="231"/>
      <c r="NEZ196" s="22"/>
      <c r="NFA196" s="22"/>
      <c r="NFB196" s="22"/>
      <c r="NFC196" s="231"/>
      <c r="NFD196" s="22"/>
      <c r="NFE196" s="22"/>
      <c r="NFF196" s="13"/>
      <c r="NFG196" s="51"/>
      <c r="NFH196" s="231"/>
      <c r="NFI196" s="231"/>
      <c r="NFJ196" s="231"/>
      <c r="NFK196" s="22"/>
      <c r="NFL196" s="22"/>
      <c r="NFM196" s="22"/>
      <c r="NFN196" s="231"/>
      <c r="NFO196" s="22"/>
      <c r="NFP196" s="22"/>
      <c r="NFQ196" s="13"/>
      <c r="NFR196" s="51"/>
      <c r="NFS196" s="231"/>
      <c r="NFT196" s="231"/>
      <c r="NFU196" s="231"/>
      <c r="NFV196" s="22"/>
      <c r="NFW196" s="22"/>
      <c r="NFX196" s="22"/>
      <c r="NFY196" s="231"/>
      <c r="NFZ196" s="22"/>
      <c r="NGA196" s="22"/>
      <c r="NGB196" s="13"/>
      <c r="NGC196" s="51"/>
      <c r="NGD196" s="231"/>
      <c r="NGE196" s="231"/>
      <c r="NGF196" s="231"/>
      <c r="NGG196" s="22"/>
      <c r="NGH196" s="22"/>
      <c r="NGI196" s="22"/>
      <c r="NGJ196" s="231"/>
      <c r="NGK196" s="22"/>
      <c r="NGL196" s="22"/>
      <c r="NGM196" s="13"/>
      <c r="NGN196" s="51"/>
      <c r="NGO196" s="231"/>
      <c r="NGP196" s="231"/>
      <c r="NGQ196" s="231"/>
      <c r="NGR196" s="22"/>
      <c r="NGS196" s="22"/>
      <c r="NGT196" s="22"/>
      <c r="NGU196" s="231"/>
      <c r="NGV196" s="22"/>
      <c r="NGW196" s="22"/>
      <c r="NGX196" s="13"/>
      <c r="NGY196" s="51"/>
      <c r="NGZ196" s="231"/>
      <c r="NHA196" s="231"/>
      <c r="NHB196" s="231"/>
      <c r="NHC196" s="22"/>
      <c r="NHD196" s="22"/>
      <c r="NHE196" s="22"/>
      <c r="NHF196" s="231"/>
      <c r="NHG196" s="22"/>
      <c r="NHH196" s="22"/>
      <c r="NHI196" s="13"/>
      <c r="NHJ196" s="51"/>
      <c r="NHK196" s="231"/>
      <c r="NHL196" s="231"/>
      <c r="NHM196" s="231"/>
      <c r="NHN196" s="22"/>
      <c r="NHO196" s="22"/>
      <c r="NHP196" s="22"/>
      <c r="NHQ196" s="231"/>
      <c r="NHR196" s="22"/>
      <c r="NHS196" s="22"/>
      <c r="NHT196" s="13"/>
      <c r="NHU196" s="51"/>
      <c r="NHV196" s="231"/>
      <c r="NHW196" s="231"/>
      <c r="NHX196" s="231"/>
      <c r="NHY196" s="22"/>
      <c r="NHZ196" s="22"/>
      <c r="NIA196" s="22"/>
      <c r="NIB196" s="231"/>
      <c r="NIC196" s="22"/>
      <c r="NID196" s="22"/>
      <c r="NIE196" s="13"/>
      <c r="NIF196" s="51"/>
      <c r="NIG196" s="231"/>
      <c r="NIH196" s="231"/>
      <c r="NII196" s="231"/>
      <c r="NIJ196" s="22"/>
      <c r="NIK196" s="22"/>
      <c r="NIL196" s="22"/>
      <c r="NIM196" s="231"/>
      <c r="NIN196" s="22"/>
      <c r="NIO196" s="22"/>
      <c r="NIP196" s="13"/>
      <c r="NIQ196" s="51"/>
      <c r="NIR196" s="231"/>
      <c r="NIS196" s="231"/>
      <c r="NIT196" s="231"/>
      <c r="NIU196" s="22"/>
      <c r="NIV196" s="22"/>
      <c r="NIW196" s="22"/>
      <c r="NIX196" s="231"/>
      <c r="NIY196" s="22"/>
      <c r="NIZ196" s="22"/>
      <c r="NJA196" s="13"/>
      <c r="NJB196" s="51"/>
      <c r="NJC196" s="231"/>
      <c r="NJD196" s="231"/>
      <c r="NJE196" s="231"/>
      <c r="NJF196" s="22"/>
      <c r="NJG196" s="22"/>
      <c r="NJH196" s="22"/>
      <c r="NJI196" s="231"/>
      <c r="NJJ196" s="22"/>
      <c r="NJK196" s="22"/>
      <c r="NJL196" s="13"/>
      <c r="NJM196" s="51"/>
      <c r="NJN196" s="231"/>
      <c r="NJO196" s="231"/>
      <c r="NJP196" s="231"/>
      <c r="NJQ196" s="22"/>
      <c r="NJR196" s="22"/>
      <c r="NJS196" s="22"/>
      <c r="NJT196" s="231"/>
      <c r="NJU196" s="22"/>
      <c r="NJV196" s="22"/>
      <c r="NJW196" s="13"/>
      <c r="NJX196" s="51"/>
      <c r="NJY196" s="231"/>
      <c r="NJZ196" s="231"/>
      <c r="NKA196" s="231"/>
      <c r="NKB196" s="22"/>
      <c r="NKC196" s="22"/>
      <c r="NKD196" s="22"/>
      <c r="NKE196" s="231"/>
      <c r="NKF196" s="22"/>
      <c r="NKG196" s="22"/>
      <c r="NKH196" s="13"/>
      <c r="NKI196" s="51"/>
      <c r="NKJ196" s="231"/>
      <c r="NKK196" s="231"/>
      <c r="NKL196" s="231"/>
      <c r="NKM196" s="22"/>
      <c r="NKN196" s="22"/>
      <c r="NKO196" s="22"/>
      <c r="NKP196" s="231"/>
      <c r="NKQ196" s="22"/>
      <c r="NKR196" s="22"/>
      <c r="NKS196" s="13"/>
      <c r="NKT196" s="51"/>
      <c r="NKU196" s="231"/>
      <c r="NKV196" s="231"/>
      <c r="NKW196" s="231"/>
      <c r="NKX196" s="22"/>
      <c r="NKY196" s="22"/>
      <c r="NKZ196" s="22"/>
      <c r="NLA196" s="231"/>
      <c r="NLB196" s="22"/>
      <c r="NLC196" s="22"/>
      <c r="NLD196" s="13"/>
      <c r="NLE196" s="51"/>
      <c r="NLF196" s="231"/>
      <c r="NLG196" s="231"/>
      <c r="NLH196" s="231"/>
      <c r="NLI196" s="22"/>
      <c r="NLJ196" s="22"/>
      <c r="NLK196" s="22"/>
      <c r="NLL196" s="231"/>
      <c r="NLM196" s="22"/>
      <c r="NLN196" s="22"/>
      <c r="NLO196" s="13"/>
      <c r="NLP196" s="51"/>
      <c r="NLQ196" s="231"/>
      <c r="NLR196" s="231"/>
      <c r="NLS196" s="231"/>
      <c r="NLT196" s="22"/>
      <c r="NLU196" s="22"/>
      <c r="NLV196" s="22"/>
      <c r="NLW196" s="231"/>
      <c r="NLX196" s="22"/>
      <c r="NLY196" s="22"/>
      <c r="NLZ196" s="13"/>
      <c r="NMA196" s="51"/>
      <c r="NMB196" s="231"/>
      <c r="NMC196" s="231"/>
      <c r="NMD196" s="231"/>
      <c r="NME196" s="22"/>
      <c r="NMF196" s="22"/>
      <c r="NMG196" s="22"/>
      <c r="NMH196" s="231"/>
      <c r="NMI196" s="22"/>
      <c r="NMJ196" s="22"/>
      <c r="NMK196" s="13"/>
      <c r="NML196" s="51"/>
      <c r="NMM196" s="231"/>
      <c r="NMN196" s="231"/>
      <c r="NMO196" s="231"/>
      <c r="NMP196" s="22"/>
      <c r="NMQ196" s="22"/>
      <c r="NMR196" s="22"/>
      <c r="NMS196" s="231"/>
      <c r="NMT196" s="22"/>
      <c r="NMU196" s="22"/>
      <c r="NMV196" s="13"/>
      <c r="NMW196" s="51"/>
      <c r="NMX196" s="231"/>
      <c r="NMY196" s="231"/>
      <c r="NMZ196" s="231"/>
      <c r="NNA196" s="22"/>
      <c r="NNB196" s="22"/>
      <c r="NNC196" s="22"/>
      <c r="NND196" s="231"/>
      <c r="NNE196" s="22"/>
      <c r="NNF196" s="22"/>
      <c r="NNG196" s="13"/>
      <c r="NNH196" s="51"/>
      <c r="NNI196" s="231"/>
      <c r="NNJ196" s="231"/>
      <c r="NNK196" s="231"/>
      <c r="NNL196" s="22"/>
      <c r="NNM196" s="22"/>
      <c r="NNN196" s="22"/>
      <c r="NNO196" s="231"/>
      <c r="NNP196" s="22"/>
      <c r="NNQ196" s="22"/>
      <c r="NNR196" s="13"/>
      <c r="NNS196" s="51"/>
      <c r="NNT196" s="231"/>
      <c r="NNU196" s="231"/>
      <c r="NNV196" s="231"/>
      <c r="NNW196" s="22"/>
      <c r="NNX196" s="22"/>
      <c r="NNY196" s="22"/>
      <c r="NNZ196" s="231"/>
      <c r="NOA196" s="22"/>
      <c r="NOB196" s="22"/>
      <c r="NOC196" s="13"/>
      <c r="NOD196" s="51"/>
      <c r="NOE196" s="231"/>
      <c r="NOF196" s="231"/>
      <c r="NOG196" s="231"/>
      <c r="NOH196" s="22"/>
      <c r="NOI196" s="22"/>
      <c r="NOJ196" s="22"/>
      <c r="NOK196" s="231"/>
      <c r="NOL196" s="22"/>
      <c r="NOM196" s="22"/>
      <c r="NON196" s="13"/>
      <c r="NOO196" s="51"/>
      <c r="NOP196" s="231"/>
      <c r="NOQ196" s="231"/>
      <c r="NOR196" s="231"/>
      <c r="NOS196" s="22"/>
      <c r="NOT196" s="22"/>
      <c r="NOU196" s="22"/>
      <c r="NOV196" s="231"/>
      <c r="NOW196" s="22"/>
      <c r="NOX196" s="22"/>
      <c r="NOY196" s="13"/>
      <c r="NOZ196" s="51"/>
      <c r="NPA196" s="231"/>
      <c r="NPB196" s="231"/>
      <c r="NPC196" s="231"/>
      <c r="NPD196" s="22"/>
      <c r="NPE196" s="22"/>
      <c r="NPF196" s="22"/>
      <c r="NPG196" s="231"/>
      <c r="NPH196" s="22"/>
      <c r="NPI196" s="22"/>
      <c r="NPJ196" s="13"/>
      <c r="NPK196" s="51"/>
      <c r="NPL196" s="231"/>
      <c r="NPM196" s="231"/>
      <c r="NPN196" s="231"/>
      <c r="NPO196" s="22"/>
      <c r="NPP196" s="22"/>
      <c r="NPQ196" s="22"/>
      <c r="NPR196" s="231"/>
      <c r="NPS196" s="22"/>
      <c r="NPT196" s="22"/>
      <c r="NPU196" s="13"/>
      <c r="NPV196" s="51"/>
      <c r="NPW196" s="231"/>
      <c r="NPX196" s="231"/>
      <c r="NPY196" s="231"/>
      <c r="NPZ196" s="22"/>
      <c r="NQA196" s="22"/>
      <c r="NQB196" s="22"/>
      <c r="NQC196" s="231"/>
      <c r="NQD196" s="22"/>
      <c r="NQE196" s="22"/>
      <c r="NQF196" s="13"/>
      <c r="NQG196" s="51"/>
      <c r="NQH196" s="231"/>
      <c r="NQI196" s="231"/>
      <c r="NQJ196" s="231"/>
      <c r="NQK196" s="22"/>
      <c r="NQL196" s="22"/>
      <c r="NQM196" s="22"/>
      <c r="NQN196" s="231"/>
      <c r="NQO196" s="22"/>
      <c r="NQP196" s="22"/>
      <c r="NQQ196" s="13"/>
      <c r="NQR196" s="51"/>
      <c r="NQS196" s="231"/>
      <c r="NQT196" s="231"/>
      <c r="NQU196" s="231"/>
      <c r="NQV196" s="22"/>
      <c r="NQW196" s="22"/>
      <c r="NQX196" s="22"/>
      <c r="NQY196" s="231"/>
      <c r="NQZ196" s="22"/>
      <c r="NRA196" s="22"/>
      <c r="NRB196" s="13"/>
      <c r="NRC196" s="51"/>
      <c r="NRD196" s="231"/>
      <c r="NRE196" s="231"/>
      <c r="NRF196" s="231"/>
      <c r="NRG196" s="22"/>
      <c r="NRH196" s="22"/>
      <c r="NRI196" s="22"/>
      <c r="NRJ196" s="231"/>
      <c r="NRK196" s="22"/>
      <c r="NRL196" s="22"/>
      <c r="NRM196" s="13"/>
      <c r="NRN196" s="51"/>
      <c r="NRO196" s="231"/>
      <c r="NRP196" s="231"/>
      <c r="NRQ196" s="231"/>
      <c r="NRR196" s="22"/>
      <c r="NRS196" s="22"/>
      <c r="NRT196" s="22"/>
      <c r="NRU196" s="231"/>
      <c r="NRV196" s="22"/>
      <c r="NRW196" s="22"/>
      <c r="NRX196" s="13"/>
      <c r="NRY196" s="51"/>
      <c r="NRZ196" s="231"/>
      <c r="NSA196" s="231"/>
      <c r="NSB196" s="231"/>
      <c r="NSC196" s="22"/>
      <c r="NSD196" s="22"/>
      <c r="NSE196" s="22"/>
      <c r="NSF196" s="231"/>
      <c r="NSG196" s="22"/>
      <c r="NSH196" s="22"/>
      <c r="NSI196" s="13"/>
      <c r="NSJ196" s="51"/>
      <c r="NSK196" s="231"/>
      <c r="NSL196" s="231"/>
      <c r="NSM196" s="231"/>
      <c r="NSN196" s="22"/>
      <c r="NSO196" s="22"/>
      <c r="NSP196" s="22"/>
      <c r="NSQ196" s="231"/>
      <c r="NSR196" s="22"/>
      <c r="NSS196" s="22"/>
      <c r="NST196" s="13"/>
      <c r="NSU196" s="51"/>
      <c r="NSV196" s="231"/>
      <c r="NSW196" s="231"/>
      <c r="NSX196" s="231"/>
      <c r="NSY196" s="22"/>
      <c r="NSZ196" s="22"/>
      <c r="NTA196" s="22"/>
      <c r="NTB196" s="231"/>
      <c r="NTC196" s="22"/>
      <c r="NTD196" s="22"/>
      <c r="NTE196" s="13"/>
      <c r="NTF196" s="51"/>
      <c r="NTG196" s="231"/>
      <c r="NTH196" s="231"/>
      <c r="NTI196" s="231"/>
      <c r="NTJ196" s="22"/>
      <c r="NTK196" s="22"/>
      <c r="NTL196" s="22"/>
      <c r="NTM196" s="231"/>
      <c r="NTN196" s="22"/>
      <c r="NTO196" s="22"/>
      <c r="NTP196" s="13"/>
      <c r="NTQ196" s="51"/>
      <c r="NTR196" s="231"/>
      <c r="NTS196" s="231"/>
      <c r="NTT196" s="231"/>
      <c r="NTU196" s="22"/>
      <c r="NTV196" s="22"/>
      <c r="NTW196" s="22"/>
      <c r="NTX196" s="231"/>
      <c r="NTY196" s="22"/>
      <c r="NTZ196" s="22"/>
      <c r="NUA196" s="13"/>
      <c r="NUB196" s="51"/>
      <c r="NUC196" s="231"/>
      <c r="NUD196" s="231"/>
      <c r="NUE196" s="231"/>
      <c r="NUF196" s="22"/>
      <c r="NUG196" s="22"/>
      <c r="NUH196" s="22"/>
      <c r="NUI196" s="231"/>
      <c r="NUJ196" s="22"/>
      <c r="NUK196" s="22"/>
      <c r="NUL196" s="13"/>
      <c r="NUM196" s="51"/>
      <c r="NUN196" s="231"/>
      <c r="NUO196" s="231"/>
      <c r="NUP196" s="231"/>
      <c r="NUQ196" s="22"/>
      <c r="NUR196" s="22"/>
      <c r="NUS196" s="22"/>
      <c r="NUT196" s="231"/>
      <c r="NUU196" s="22"/>
      <c r="NUV196" s="22"/>
      <c r="NUW196" s="13"/>
      <c r="NUX196" s="51"/>
      <c r="NUY196" s="231"/>
      <c r="NUZ196" s="231"/>
      <c r="NVA196" s="231"/>
      <c r="NVB196" s="22"/>
      <c r="NVC196" s="22"/>
      <c r="NVD196" s="22"/>
      <c r="NVE196" s="231"/>
      <c r="NVF196" s="22"/>
      <c r="NVG196" s="22"/>
      <c r="NVH196" s="13"/>
      <c r="NVI196" s="51"/>
      <c r="NVJ196" s="231"/>
      <c r="NVK196" s="231"/>
      <c r="NVL196" s="231"/>
      <c r="NVM196" s="22"/>
      <c r="NVN196" s="22"/>
      <c r="NVO196" s="22"/>
      <c r="NVP196" s="231"/>
      <c r="NVQ196" s="22"/>
      <c r="NVR196" s="22"/>
      <c r="NVS196" s="13"/>
      <c r="NVT196" s="51"/>
      <c r="NVU196" s="231"/>
      <c r="NVV196" s="231"/>
      <c r="NVW196" s="231"/>
      <c r="NVX196" s="22"/>
      <c r="NVY196" s="22"/>
      <c r="NVZ196" s="22"/>
      <c r="NWA196" s="231"/>
      <c r="NWB196" s="22"/>
      <c r="NWC196" s="22"/>
      <c r="NWD196" s="13"/>
      <c r="NWE196" s="51"/>
      <c r="NWF196" s="231"/>
      <c r="NWG196" s="231"/>
      <c r="NWH196" s="231"/>
      <c r="NWI196" s="22"/>
      <c r="NWJ196" s="22"/>
      <c r="NWK196" s="22"/>
      <c r="NWL196" s="231"/>
      <c r="NWM196" s="22"/>
      <c r="NWN196" s="22"/>
      <c r="NWO196" s="13"/>
      <c r="NWP196" s="51"/>
      <c r="NWQ196" s="231"/>
      <c r="NWR196" s="231"/>
      <c r="NWS196" s="231"/>
      <c r="NWT196" s="22"/>
      <c r="NWU196" s="22"/>
      <c r="NWV196" s="22"/>
      <c r="NWW196" s="231"/>
      <c r="NWX196" s="22"/>
      <c r="NWY196" s="22"/>
      <c r="NWZ196" s="13"/>
      <c r="NXA196" s="51"/>
      <c r="NXB196" s="231"/>
      <c r="NXC196" s="231"/>
      <c r="NXD196" s="231"/>
      <c r="NXE196" s="22"/>
      <c r="NXF196" s="22"/>
      <c r="NXG196" s="22"/>
      <c r="NXH196" s="231"/>
      <c r="NXI196" s="22"/>
      <c r="NXJ196" s="22"/>
      <c r="NXK196" s="13"/>
      <c r="NXL196" s="51"/>
      <c r="NXM196" s="231"/>
      <c r="NXN196" s="231"/>
      <c r="NXO196" s="231"/>
      <c r="NXP196" s="22"/>
      <c r="NXQ196" s="22"/>
      <c r="NXR196" s="22"/>
      <c r="NXS196" s="231"/>
      <c r="NXT196" s="22"/>
      <c r="NXU196" s="22"/>
      <c r="NXV196" s="13"/>
      <c r="NXW196" s="51"/>
      <c r="NXX196" s="231"/>
      <c r="NXY196" s="231"/>
      <c r="NXZ196" s="231"/>
      <c r="NYA196" s="22"/>
      <c r="NYB196" s="22"/>
      <c r="NYC196" s="22"/>
      <c r="NYD196" s="231"/>
      <c r="NYE196" s="22"/>
      <c r="NYF196" s="22"/>
      <c r="NYG196" s="13"/>
      <c r="NYH196" s="51"/>
      <c r="NYI196" s="231"/>
      <c r="NYJ196" s="231"/>
      <c r="NYK196" s="231"/>
      <c r="NYL196" s="22"/>
      <c r="NYM196" s="22"/>
      <c r="NYN196" s="22"/>
      <c r="NYO196" s="231"/>
      <c r="NYP196" s="22"/>
      <c r="NYQ196" s="22"/>
      <c r="NYR196" s="13"/>
      <c r="NYS196" s="51"/>
      <c r="NYT196" s="231"/>
      <c r="NYU196" s="231"/>
      <c r="NYV196" s="231"/>
      <c r="NYW196" s="22"/>
      <c r="NYX196" s="22"/>
      <c r="NYY196" s="22"/>
      <c r="NYZ196" s="231"/>
      <c r="NZA196" s="22"/>
      <c r="NZB196" s="22"/>
      <c r="NZC196" s="13"/>
      <c r="NZD196" s="51"/>
      <c r="NZE196" s="231"/>
      <c r="NZF196" s="231"/>
      <c r="NZG196" s="231"/>
      <c r="NZH196" s="22"/>
      <c r="NZI196" s="22"/>
      <c r="NZJ196" s="22"/>
      <c r="NZK196" s="231"/>
      <c r="NZL196" s="22"/>
      <c r="NZM196" s="22"/>
      <c r="NZN196" s="13"/>
      <c r="NZO196" s="51"/>
      <c r="NZP196" s="231"/>
      <c r="NZQ196" s="231"/>
      <c r="NZR196" s="231"/>
      <c r="NZS196" s="22"/>
      <c r="NZT196" s="22"/>
      <c r="NZU196" s="22"/>
      <c r="NZV196" s="231"/>
      <c r="NZW196" s="22"/>
      <c r="NZX196" s="22"/>
      <c r="NZY196" s="13"/>
      <c r="NZZ196" s="51"/>
      <c r="OAA196" s="231"/>
      <c r="OAB196" s="231"/>
      <c r="OAC196" s="231"/>
      <c r="OAD196" s="22"/>
      <c r="OAE196" s="22"/>
      <c r="OAF196" s="22"/>
      <c r="OAG196" s="231"/>
      <c r="OAH196" s="22"/>
      <c r="OAI196" s="22"/>
      <c r="OAJ196" s="13"/>
      <c r="OAK196" s="51"/>
      <c r="OAL196" s="231"/>
      <c r="OAM196" s="231"/>
      <c r="OAN196" s="231"/>
      <c r="OAO196" s="22"/>
      <c r="OAP196" s="22"/>
      <c r="OAQ196" s="22"/>
      <c r="OAR196" s="231"/>
      <c r="OAS196" s="22"/>
      <c r="OAT196" s="22"/>
      <c r="OAU196" s="13"/>
      <c r="OAV196" s="51"/>
      <c r="OAW196" s="231"/>
      <c r="OAX196" s="231"/>
      <c r="OAY196" s="231"/>
      <c r="OAZ196" s="22"/>
      <c r="OBA196" s="22"/>
      <c r="OBB196" s="22"/>
      <c r="OBC196" s="231"/>
      <c r="OBD196" s="22"/>
      <c r="OBE196" s="22"/>
      <c r="OBF196" s="13"/>
      <c r="OBG196" s="51"/>
      <c r="OBH196" s="231"/>
      <c r="OBI196" s="231"/>
      <c r="OBJ196" s="231"/>
      <c r="OBK196" s="22"/>
      <c r="OBL196" s="22"/>
      <c r="OBM196" s="22"/>
      <c r="OBN196" s="231"/>
      <c r="OBO196" s="22"/>
      <c r="OBP196" s="22"/>
      <c r="OBQ196" s="13"/>
      <c r="OBR196" s="51"/>
      <c r="OBS196" s="231"/>
      <c r="OBT196" s="231"/>
      <c r="OBU196" s="231"/>
      <c r="OBV196" s="22"/>
      <c r="OBW196" s="22"/>
      <c r="OBX196" s="22"/>
      <c r="OBY196" s="231"/>
      <c r="OBZ196" s="22"/>
      <c r="OCA196" s="22"/>
      <c r="OCB196" s="13"/>
      <c r="OCC196" s="51"/>
      <c r="OCD196" s="231"/>
      <c r="OCE196" s="231"/>
      <c r="OCF196" s="231"/>
      <c r="OCG196" s="22"/>
      <c r="OCH196" s="22"/>
      <c r="OCI196" s="22"/>
      <c r="OCJ196" s="231"/>
      <c r="OCK196" s="22"/>
      <c r="OCL196" s="22"/>
      <c r="OCM196" s="13"/>
      <c r="OCN196" s="51"/>
      <c r="OCO196" s="231"/>
      <c r="OCP196" s="231"/>
      <c r="OCQ196" s="231"/>
      <c r="OCR196" s="22"/>
      <c r="OCS196" s="22"/>
      <c r="OCT196" s="22"/>
      <c r="OCU196" s="231"/>
      <c r="OCV196" s="22"/>
      <c r="OCW196" s="22"/>
      <c r="OCX196" s="13"/>
      <c r="OCY196" s="51"/>
      <c r="OCZ196" s="231"/>
      <c r="ODA196" s="231"/>
      <c r="ODB196" s="231"/>
      <c r="ODC196" s="22"/>
      <c r="ODD196" s="22"/>
      <c r="ODE196" s="22"/>
      <c r="ODF196" s="231"/>
      <c r="ODG196" s="22"/>
      <c r="ODH196" s="22"/>
      <c r="ODI196" s="13"/>
      <c r="ODJ196" s="51"/>
      <c r="ODK196" s="231"/>
      <c r="ODL196" s="231"/>
      <c r="ODM196" s="231"/>
      <c r="ODN196" s="22"/>
      <c r="ODO196" s="22"/>
      <c r="ODP196" s="22"/>
      <c r="ODQ196" s="231"/>
      <c r="ODR196" s="22"/>
      <c r="ODS196" s="22"/>
      <c r="ODT196" s="13"/>
      <c r="ODU196" s="51"/>
      <c r="ODV196" s="231"/>
      <c r="ODW196" s="231"/>
      <c r="ODX196" s="231"/>
      <c r="ODY196" s="22"/>
      <c r="ODZ196" s="22"/>
      <c r="OEA196" s="22"/>
      <c r="OEB196" s="231"/>
      <c r="OEC196" s="22"/>
      <c r="OED196" s="22"/>
      <c r="OEE196" s="13"/>
      <c r="OEF196" s="51"/>
      <c r="OEG196" s="231"/>
      <c r="OEH196" s="231"/>
      <c r="OEI196" s="231"/>
      <c r="OEJ196" s="22"/>
      <c r="OEK196" s="22"/>
      <c r="OEL196" s="22"/>
      <c r="OEM196" s="231"/>
      <c r="OEN196" s="22"/>
      <c r="OEO196" s="22"/>
      <c r="OEP196" s="13"/>
      <c r="OEQ196" s="51"/>
      <c r="OER196" s="231"/>
      <c r="OES196" s="231"/>
      <c r="OET196" s="231"/>
      <c r="OEU196" s="22"/>
      <c r="OEV196" s="22"/>
      <c r="OEW196" s="22"/>
      <c r="OEX196" s="231"/>
      <c r="OEY196" s="22"/>
      <c r="OEZ196" s="22"/>
      <c r="OFA196" s="13"/>
      <c r="OFB196" s="51"/>
      <c r="OFC196" s="231"/>
      <c r="OFD196" s="231"/>
      <c r="OFE196" s="231"/>
      <c r="OFF196" s="22"/>
      <c r="OFG196" s="22"/>
      <c r="OFH196" s="22"/>
      <c r="OFI196" s="231"/>
      <c r="OFJ196" s="22"/>
      <c r="OFK196" s="22"/>
      <c r="OFL196" s="13"/>
      <c r="OFM196" s="51"/>
      <c r="OFN196" s="231"/>
      <c r="OFO196" s="231"/>
      <c r="OFP196" s="231"/>
      <c r="OFQ196" s="22"/>
      <c r="OFR196" s="22"/>
      <c r="OFS196" s="22"/>
      <c r="OFT196" s="231"/>
      <c r="OFU196" s="22"/>
      <c r="OFV196" s="22"/>
      <c r="OFW196" s="13"/>
      <c r="OFX196" s="51"/>
      <c r="OFY196" s="231"/>
      <c r="OFZ196" s="231"/>
      <c r="OGA196" s="231"/>
      <c r="OGB196" s="22"/>
      <c r="OGC196" s="22"/>
      <c r="OGD196" s="22"/>
      <c r="OGE196" s="231"/>
      <c r="OGF196" s="22"/>
      <c r="OGG196" s="22"/>
      <c r="OGH196" s="13"/>
      <c r="OGI196" s="51"/>
      <c r="OGJ196" s="231"/>
      <c r="OGK196" s="231"/>
      <c r="OGL196" s="231"/>
      <c r="OGM196" s="22"/>
      <c r="OGN196" s="22"/>
      <c r="OGO196" s="22"/>
      <c r="OGP196" s="231"/>
      <c r="OGQ196" s="22"/>
      <c r="OGR196" s="22"/>
      <c r="OGS196" s="13"/>
      <c r="OGT196" s="51"/>
      <c r="OGU196" s="231"/>
      <c r="OGV196" s="231"/>
      <c r="OGW196" s="231"/>
      <c r="OGX196" s="22"/>
      <c r="OGY196" s="22"/>
      <c r="OGZ196" s="22"/>
      <c r="OHA196" s="231"/>
      <c r="OHB196" s="22"/>
      <c r="OHC196" s="22"/>
      <c r="OHD196" s="13"/>
      <c r="OHE196" s="51"/>
      <c r="OHF196" s="231"/>
      <c r="OHG196" s="231"/>
      <c r="OHH196" s="231"/>
      <c r="OHI196" s="22"/>
      <c r="OHJ196" s="22"/>
      <c r="OHK196" s="22"/>
      <c r="OHL196" s="231"/>
      <c r="OHM196" s="22"/>
      <c r="OHN196" s="22"/>
      <c r="OHO196" s="13"/>
      <c r="OHP196" s="51"/>
      <c r="OHQ196" s="231"/>
      <c r="OHR196" s="231"/>
      <c r="OHS196" s="231"/>
      <c r="OHT196" s="22"/>
      <c r="OHU196" s="22"/>
      <c r="OHV196" s="22"/>
      <c r="OHW196" s="231"/>
      <c r="OHX196" s="22"/>
      <c r="OHY196" s="22"/>
      <c r="OHZ196" s="13"/>
      <c r="OIA196" s="51"/>
      <c r="OIB196" s="231"/>
      <c r="OIC196" s="231"/>
      <c r="OID196" s="231"/>
      <c r="OIE196" s="22"/>
      <c r="OIF196" s="22"/>
      <c r="OIG196" s="22"/>
      <c r="OIH196" s="231"/>
      <c r="OII196" s="22"/>
      <c r="OIJ196" s="22"/>
      <c r="OIK196" s="13"/>
      <c r="OIL196" s="51"/>
      <c r="OIM196" s="231"/>
      <c r="OIN196" s="231"/>
      <c r="OIO196" s="231"/>
      <c r="OIP196" s="22"/>
      <c r="OIQ196" s="22"/>
      <c r="OIR196" s="22"/>
      <c r="OIS196" s="231"/>
      <c r="OIT196" s="22"/>
      <c r="OIU196" s="22"/>
      <c r="OIV196" s="13"/>
      <c r="OIW196" s="51"/>
      <c r="OIX196" s="231"/>
      <c r="OIY196" s="231"/>
      <c r="OIZ196" s="231"/>
      <c r="OJA196" s="22"/>
      <c r="OJB196" s="22"/>
      <c r="OJC196" s="22"/>
      <c r="OJD196" s="231"/>
      <c r="OJE196" s="22"/>
      <c r="OJF196" s="22"/>
      <c r="OJG196" s="13"/>
      <c r="OJH196" s="51"/>
      <c r="OJI196" s="231"/>
      <c r="OJJ196" s="231"/>
      <c r="OJK196" s="231"/>
      <c r="OJL196" s="22"/>
      <c r="OJM196" s="22"/>
      <c r="OJN196" s="22"/>
      <c r="OJO196" s="231"/>
      <c r="OJP196" s="22"/>
      <c r="OJQ196" s="22"/>
      <c r="OJR196" s="13"/>
      <c r="OJS196" s="51"/>
      <c r="OJT196" s="231"/>
      <c r="OJU196" s="231"/>
      <c r="OJV196" s="231"/>
      <c r="OJW196" s="22"/>
      <c r="OJX196" s="22"/>
      <c r="OJY196" s="22"/>
      <c r="OJZ196" s="231"/>
      <c r="OKA196" s="22"/>
      <c r="OKB196" s="22"/>
      <c r="OKC196" s="13"/>
      <c r="OKD196" s="51"/>
      <c r="OKE196" s="231"/>
      <c r="OKF196" s="231"/>
      <c r="OKG196" s="231"/>
      <c r="OKH196" s="22"/>
      <c r="OKI196" s="22"/>
      <c r="OKJ196" s="22"/>
      <c r="OKK196" s="231"/>
      <c r="OKL196" s="22"/>
      <c r="OKM196" s="22"/>
      <c r="OKN196" s="13"/>
      <c r="OKO196" s="51"/>
      <c r="OKP196" s="231"/>
      <c r="OKQ196" s="231"/>
      <c r="OKR196" s="231"/>
      <c r="OKS196" s="22"/>
      <c r="OKT196" s="22"/>
      <c r="OKU196" s="22"/>
      <c r="OKV196" s="231"/>
      <c r="OKW196" s="22"/>
      <c r="OKX196" s="22"/>
      <c r="OKY196" s="13"/>
      <c r="OKZ196" s="51"/>
      <c r="OLA196" s="231"/>
      <c r="OLB196" s="231"/>
      <c r="OLC196" s="231"/>
      <c r="OLD196" s="22"/>
      <c r="OLE196" s="22"/>
      <c r="OLF196" s="22"/>
      <c r="OLG196" s="231"/>
      <c r="OLH196" s="22"/>
      <c r="OLI196" s="22"/>
      <c r="OLJ196" s="13"/>
      <c r="OLK196" s="51"/>
      <c r="OLL196" s="231"/>
      <c r="OLM196" s="231"/>
      <c r="OLN196" s="231"/>
      <c r="OLO196" s="22"/>
      <c r="OLP196" s="22"/>
      <c r="OLQ196" s="22"/>
      <c r="OLR196" s="231"/>
      <c r="OLS196" s="22"/>
      <c r="OLT196" s="22"/>
      <c r="OLU196" s="13"/>
      <c r="OLV196" s="51"/>
      <c r="OLW196" s="231"/>
      <c r="OLX196" s="231"/>
      <c r="OLY196" s="231"/>
      <c r="OLZ196" s="22"/>
      <c r="OMA196" s="22"/>
      <c r="OMB196" s="22"/>
      <c r="OMC196" s="231"/>
      <c r="OMD196" s="22"/>
      <c r="OME196" s="22"/>
      <c r="OMF196" s="13"/>
      <c r="OMG196" s="51"/>
      <c r="OMH196" s="231"/>
      <c r="OMI196" s="231"/>
      <c r="OMJ196" s="231"/>
      <c r="OMK196" s="22"/>
      <c r="OML196" s="22"/>
      <c r="OMM196" s="22"/>
      <c r="OMN196" s="231"/>
      <c r="OMO196" s="22"/>
      <c r="OMP196" s="22"/>
      <c r="OMQ196" s="13"/>
      <c r="OMR196" s="51"/>
      <c r="OMS196" s="231"/>
      <c r="OMT196" s="231"/>
      <c r="OMU196" s="231"/>
      <c r="OMV196" s="22"/>
      <c r="OMW196" s="22"/>
      <c r="OMX196" s="22"/>
      <c r="OMY196" s="231"/>
      <c r="OMZ196" s="22"/>
      <c r="ONA196" s="22"/>
      <c r="ONB196" s="13"/>
      <c r="ONC196" s="51"/>
      <c r="OND196" s="231"/>
      <c r="ONE196" s="231"/>
      <c r="ONF196" s="231"/>
      <c r="ONG196" s="22"/>
      <c r="ONH196" s="22"/>
      <c r="ONI196" s="22"/>
      <c r="ONJ196" s="231"/>
      <c r="ONK196" s="22"/>
      <c r="ONL196" s="22"/>
      <c r="ONM196" s="13"/>
      <c r="ONN196" s="51"/>
      <c r="ONO196" s="231"/>
      <c r="ONP196" s="231"/>
      <c r="ONQ196" s="231"/>
      <c r="ONR196" s="22"/>
      <c r="ONS196" s="22"/>
      <c r="ONT196" s="22"/>
      <c r="ONU196" s="231"/>
      <c r="ONV196" s="22"/>
      <c r="ONW196" s="22"/>
      <c r="ONX196" s="13"/>
      <c r="ONY196" s="51"/>
      <c r="ONZ196" s="231"/>
      <c r="OOA196" s="231"/>
      <c r="OOB196" s="231"/>
      <c r="OOC196" s="22"/>
      <c r="OOD196" s="22"/>
      <c r="OOE196" s="22"/>
      <c r="OOF196" s="231"/>
      <c r="OOG196" s="22"/>
      <c r="OOH196" s="22"/>
      <c r="OOI196" s="13"/>
      <c r="OOJ196" s="51"/>
      <c r="OOK196" s="231"/>
      <c r="OOL196" s="231"/>
      <c r="OOM196" s="231"/>
      <c r="OON196" s="22"/>
      <c r="OOO196" s="22"/>
      <c r="OOP196" s="22"/>
      <c r="OOQ196" s="231"/>
      <c r="OOR196" s="22"/>
      <c r="OOS196" s="22"/>
      <c r="OOT196" s="13"/>
      <c r="OOU196" s="51"/>
      <c r="OOV196" s="231"/>
      <c r="OOW196" s="231"/>
      <c r="OOX196" s="231"/>
      <c r="OOY196" s="22"/>
      <c r="OOZ196" s="22"/>
      <c r="OPA196" s="22"/>
      <c r="OPB196" s="231"/>
      <c r="OPC196" s="22"/>
      <c r="OPD196" s="22"/>
      <c r="OPE196" s="13"/>
      <c r="OPF196" s="51"/>
      <c r="OPG196" s="231"/>
      <c r="OPH196" s="231"/>
      <c r="OPI196" s="231"/>
      <c r="OPJ196" s="22"/>
      <c r="OPK196" s="22"/>
      <c r="OPL196" s="22"/>
      <c r="OPM196" s="231"/>
      <c r="OPN196" s="22"/>
      <c r="OPO196" s="22"/>
      <c r="OPP196" s="13"/>
      <c r="OPQ196" s="51"/>
      <c r="OPR196" s="231"/>
      <c r="OPS196" s="231"/>
      <c r="OPT196" s="231"/>
      <c r="OPU196" s="22"/>
      <c r="OPV196" s="22"/>
      <c r="OPW196" s="22"/>
      <c r="OPX196" s="231"/>
      <c r="OPY196" s="22"/>
      <c r="OPZ196" s="22"/>
      <c r="OQA196" s="13"/>
      <c r="OQB196" s="51"/>
      <c r="OQC196" s="231"/>
      <c r="OQD196" s="231"/>
      <c r="OQE196" s="231"/>
      <c r="OQF196" s="22"/>
      <c r="OQG196" s="22"/>
      <c r="OQH196" s="22"/>
      <c r="OQI196" s="231"/>
      <c r="OQJ196" s="22"/>
      <c r="OQK196" s="22"/>
      <c r="OQL196" s="13"/>
      <c r="OQM196" s="51"/>
      <c r="OQN196" s="231"/>
      <c r="OQO196" s="231"/>
      <c r="OQP196" s="231"/>
      <c r="OQQ196" s="22"/>
      <c r="OQR196" s="22"/>
      <c r="OQS196" s="22"/>
      <c r="OQT196" s="231"/>
      <c r="OQU196" s="22"/>
      <c r="OQV196" s="22"/>
      <c r="OQW196" s="13"/>
      <c r="OQX196" s="51"/>
      <c r="OQY196" s="231"/>
      <c r="OQZ196" s="231"/>
      <c r="ORA196" s="231"/>
      <c r="ORB196" s="22"/>
      <c r="ORC196" s="22"/>
      <c r="ORD196" s="22"/>
      <c r="ORE196" s="231"/>
      <c r="ORF196" s="22"/>
      <c r="ORG196" s="22"/>
      <c r="ORH196" s="13"/>
      <c r="ORI196" s="51"/>
      <c r="ORJ196" s="231"/>
      <c r="ORK196" s="231"/>
      <c r="ORL196" s="231"/>
      <c r="ORM196" s="22"/>
      <c r="ORN196" s="22"/>
      <c r="ORO196" s="22"/>
      <c r="ORP196" s="231"/>
      <c r="ORQ196" s="22"/>
      <c r="ORR196" s="22"/>
      <c r="ORS196" s="13"/>
      <c r="ORT196" s="51"/>
      <c r="ORU196" s="231"/>
      <c r="ORV196" s="231"/>
      <c r="ORW196" s="231"/>
      <c r="ORX196" s="22"/>
      <c r="ORY196" s="22"/>
      <c r="ORZ196" s="22"/>
      <c r="OSA196" s="231"/>
      <c r="OSB196" s="22"/>
      <c r="OSC196" s="22"/>
      <c r="OSD196" s="13"/>
      <c r="OSE196" s="51"/>
      <c r="OSF196" s="231"/>
      <c r="OSG196" s="231"/>
      <c r="OSH196" s="231"/>
      <c r="OSI196" s="22"/>
      <c r="OSJ196" s="22"/>
      <c r="OSK196" s="22"/>
      <c r="OSL196" s="231"/>
      <c r="OSM196" s="22"/>
      <c r="OSN196" s="22"/>
      <c r="OSO196" s="13"/>
      <c r="OSP196" s="51"/>
      <c r="OSQ196" s="231"/>
      <c r="OSR196" s="231"/>
      <c r="OSS196" s="231"/>
      <c r="OST196" s="22"/>
      <c r="OSU196" s="22"/>
      <c r="OSV196" s="22"/>
      <c r="OSW196" s="231"/>
      <c r="OSX196" s="22"/>
      <c r="OSY196" s="22"/>
      <c r="OSZ196" s="13"/>
      <c r="OTA196" s="51"/>
      <c r="OTB196" s="231"/>
      <c r="OTC196" s="231"/>
      <c r="OTD196" s="231"/>
      <c r="OTE196" s="22"/>
      <c r="OTF196" s="22"/>
      <c r="OTG196" s="22"/>
      <c r="OTH196" s="231"/>
      <c r="OTI196" s="22"/>
      <c r="OTJ196" s="22"/>
      <c r="OTK196" s="13"/>
      <c r="OTL196" s="51"/>
      <c r="OTM196" s="231"/>
      <c r="OTN196" s="231"/>
      <c r="OTO196" s="231"/>
      <c r="OTP196" s="22"/>
      <c r="OTQ196" s="22"/>
      <c r="OTR196" s="22"/>
      <c r="OTS196" s="231"/>
      <c r="OTT196" s="22"/>
      <c r="OTU196" s="22"/>
      <c r="OTV196" s="13"/>
      <c r="OTW196" s="51"/>
      <c r="OTX196" s="231"/>
      <c r="OTY196" s="231"/>
      <c r="OTZ196" s="231"/>
      <c r="OUA196" s="22"/>
      <c r="OUB196" s="22"/>
      <c r="OUC196" s="22"/>
      <c r="OUD196" s="231"/>
      <c r="OUE196" s="22"/>
      <c r="OUF196" s="22"/>
      <c r="OUG196" s="13"/>
      <c r="OUH196" s="51"/>
      <c r="OUI196" s="231"/>
      <c r="OUJ196" s="231"/>
      <c r="OUK196" s="231"/>
      <c r="OUL196" s="22"/>
      <c r="OUM196" s="22"/>
      <c r="OUN196" s="22"/>
      <c r="OUO196" s="231"/>
      <c r="OUP196" s="22"/>
      <c r="OUQ196" s="22"/>
      <c r="OUR196" s="13"/>
      <c r="OUS196" s="51"/>
      <c r="OUT196" s="231"/>
      <c r="OUU196" s="231"/>
      <c r="OUV196" s="231"/>
      <c r="OUW196" s="22"/>
      <c r="OUX196" s="22"/>
      <c r="OUY196" s="22"/>
      <c r="OUZ196" s="231"/>
      <c r="OVA196" s="22"/>
      <c r="OVB196" s="22"/>
      <c r="OVC196" s="13"/>
      <c r="OVD196" s="51"/>
      <c r="OVE196" s="231"/>
      <c r="OVF196" s="231"/>
      <c r="OVG196" s="231"/>
      <c r="OVH196" s="22"/>
      <c r="OVI196" s="22"/>
      <c r="OVJ196" s="22"/>
      <c r="OVK196" s="231"/>
      <c r="OVL196" s="22"/>
      <c r="OVM196" s="22"/>
      <c r="OVN196" s="13"/>
      <c r="OVO196" s="51"/>
      <c r="OVP196" s="231"/>
      <c r="OVQ196" s="231"/>
      <c r="OVR196" s="231"/>
      <c r="OVS196" s="22"/>
      <c r="OVT196" s="22"/>
      <c r="OVU196" s="22"/>
      <c r="OVV196" s="231"/>
      <c r="OVW196" s="22"/>
      <c r="OVX196" s="22"/>
      <c r="OVY196" s="13"/>
      <c r="OVZ196" s="51"/>
      <c r="OWA196" s="231"/>
      <c r="OWB196" s="231"/>
      <c r="OWC196" s="231"/>
      <c r="OWD196" s="22"/>
      <c r="OWE196" s="22"/>
      <c r="OWF196" s="22"/>
      <c r="OWG196" s="231"/>
      <c r="OWH196" s="22"/>
      <c r="OWI196" s="22"/>
      <c r="OWJ196" s="13"/>
      <c r="OWK196" s="51"/>
      <c r="OWL196" s="231"/>
      <c r="OWM196" s="231"/>
      <c r="OWN196" s="231"/>
      <c r="OWO196" s="22"/>
      <c r="OWP196" s="22"/>
      <c r="OWQ196" s="22"/>
      <c r="OWR196" s="231"/>
      <c r="OWS196" s="22"/>
      <c r="OWT196" s="22"/>
      <c r="OWU196" s="13"/>
      <c r="OWV196" s="51"/>
      <c r="OWW196" s="231"/>
      <c r="OWX196" s="231"/>
      <c r="OWY196" s="231"/>
      <c r="OWZ196" s="22"/>
      <c r="OXA196" s="22"/>
      <c r="OXB196" s="22"/>
      <c r="OXC196" s="231"/>
      <c r="OXD196" s="22"/>
      <c r="OXE196" s="22"/>
      <c r="OXF196" s="13"/>
      <c r="OXG196" s="51"/>
      <c r="OXH196" s="231"/>
      <c r="OXI196" s="231"/>
      <c r="OXJ196" s="231"/>
      <c r="OXK196" s="22"/>
      <c r="OXL196" s="22"/>
      <c r="OXM196" s="22"/>
      <c r="OXN196" s="231"/>
      <c r="OXO196" s="22"/>
      <c r="OXP196" s="22"/>
      <c r="OXQ196" s="13"/>
      <c r="OXR196" s="51"/>
      <c r="OXS196" s="231"/>
      <c r="OXT196" s="231"/>
      <c r="OXU196" s="231"/>
      <c r="OXV196" s="22"/>
      <c r="OXW196" s="22"/>
      <c r="OXX196" s="22"/>
      <c r="OXY196" s="231"/>
      <c r="OXZ196" s="22"/>
      <c r="OYA196" s="22"/>
      <c r="OYB196" s="13"/>
      <c r="OYC196" s="51"/>
      <c r="OYD196" s="231"/>
      <c r="OYE196" s="231"/>
      <c r="OYF196" s="231"/>
      <c r="OYG196" s="22"/>
      <c r="OYH196" s="22"/>
      <c r="OYI196" s="22"/>
      <c r="OYJ196" s="231"/>
      <c r="OYK196" s="22"/>
      <c r="OYL196" s="22"/>
      <c r="OYM196" s="13"/>
      <c r="OYN196" s="51"/>
      <c r="OYO196" s="231"/>
      <c r="OYP196" s="231"/>
      <c r="OYQ196" s="231"/>
      <c r="OYR196" s="22"/>
      <c r="OYS196" s="22"/>
      <c r="OYT196" s="22"/>
      <c r="OYU196" s="231"/>
      <c r="OYV196" s="22"/>
      <c r="OYW196" s="22"/>
      <c r="OYX196" s="13"/>
      <c r="OYY196" s="51"/>
      <c r="OYZ196" s="231"/>
      <c r="OZA196" s="231"/>
      <c r="OZB196" s="231"/>
      <c r="OZC196" s="22"/>
      <c r="OZD196" s="22"/>
      <c r="OZE196" s="22"/>
      <c r="OZF196" s="231"/>
      <c r="OZG196" s="22"/>
      <c r="OZH196" s="22"/>
      <c r="OZI196" s="13"/>
      <c r="OZJ196" s="51"/>
      <c r="OZK196" s="231"/>
      <c r="OZL196" s="231"/>
      <c r="OZM196" s="231"/>
      <c r="OZN196" s="22"/>
      <c r="OZO196" s="22"/>
      <c r="OZP196" s="22"/>
      <c r="OZQ196" s="231"/>
      <c r="OZR196" s="22"/>
      <c r="OZS196" s="22"/>
      <c r="OZT196" s="13"/>
      <c r="OZU196" s="51"/>
      <c r="OZV196" s="231"/>
      <c r="OZW196" s="231"/>
      <c r="OZX196" s="231"/>
      <c r="OZY196" s="22"/>
      <c r="OZZ196" s="22"/>
      <c r="PAA196" s="22"/>
      <c r="PAB196" s="231"/>
      <c r="PAC196" s="22"/>
      <c r="PAD196" s="22"/>
      <c r="PAE196" s="13"/>
      <c r="PAF196" s="51"/>
      <c r="PAG196" s="231"/>
      <c r="PAH196" s="231"/>
      <c r="PAI196" s="231"/>
      <c r="PAJ196" s="22"/>
      <c r="PAK196" s="22"/>
      <c r="PAL196" s="22"/>
      <c r="PAM196" s="231"/>
      <c r="PAN196" s="22"/>
      <c r="PAO196" s="22"/>
      <c r="PAP196" s="13"/>
      <c r="PAQ196" s="51"/>
      <c r="PAR196" s="231"/>
      <c r="PAS196" s="231"/>
      <c r="PAT196" s="231"/>
      <c r="PAU196" s="22"/>
      <c r="PAV196" s="22"/>
      <c r="PAW196" s="22"/>
      <c r="PAX196" s="231"/>
      <c r="PAY196" s="22"/>
      <c r="PAZ196" s="22"/>
      <c r="PBA196" s="13"/>
      <c r="PBB196" s="51"/>
      <c r="PBC196" s="231"/>
      <c r="PBD196" s="231"/>
      <c r="PBE196" s="231"/>
      <c r="PBF196" s="22"/>
      <c r="PBG196" s="22"/>
      <c r="PBH196" s="22"/>
      <c r="PBI196" s="231"/>
      <c r="PBJ196" s="22"/>
      <c r="PBK196" s="22"/>
      <c r="PBL196" s="13"/>
      <c r="PBM196" s="51"/>
      <c r="PBN196" s="231"/>
      <c r="PBO196" s="231"/>
      <c r="PBP196" s="231"/>
      <c r="PBQ196" s="22"/>
      <c r="PBR196" s="22"/>
      <c r="PBS196" s="22"/>
      <c r="PBT196" s="231"/>
      <c r="PBU196" s="22"/>
      <c r="PBV196" s="22"/>
      <c r="PBW196" s="13"/>
      <c r="PBX196" s="51"/>
      <c r="PBY196" s="231"/>
      <c r="PBZ196" s="231"/>
      <c r="PCA196" s="231"/>
      <c r="PCB196" s="22"/>
      <c r="PCC196" s="22"/>
      <c r="PCD196" s="22"/>
      <c r="PCE196" s="231"/>
      <c r="PCF196" s="22"/>
      <c r="PCG196" s="22"/>
      <c r="PCH196" s="13"/>
      <c r="PCI196" s="51"/>
      <c r="PCJ196" s="231"/>
      <c r="PCK196" s="231"/>
      <c r="PCL196" s="231"/>
      <c r="PCM196" s="22"/>
      <c r="PCN196" s="22"/>
      <c r="PCO196" s="22"/>
      <c r="PCP196" s="231"/>
      <c r="PCQ196" s="22"/>
      <c r="PCR196" s="22"/>
      <c r="PCS196" s="13"/>
      <c r="PCT196" s="51"/>
      <c r="PCU196" s="231"/>
      <c r="PCV196" s="231"/>
      <c r="PCW196" s="231"/>
      <c r="PCX196" s="22"/>
      <c r="PCY196" s="22"/>
      <c r="PCZ196" s="22"/>
      <c r="PDA196" s="231"/>
      <c r="PDB196" s="22"/>
      <c r="PDC196" s="22"/>
      <c r="PDD196" s="13"/>
      <c r="PDE196" s="51"/>
      <c r="PDF196" s="231"/>
      <c r="PDG196" s="231"/>
      <c r="PDH196" s="231"/>
      <c r="PDI196" s="22"/>
      <c r="PDJ196" s="22"/>
      <c r="PDK196" s="22"/>
      <c r="PDL196" s="231"/>
      <c r="PDM196" s="22"/>
      <c r="PDN196" s="22"/>
      <c r="PDO196" s="13"/>
      <c r="PDP196" s="51"/>
      <c r="PDQ196" s="231"/>
      <c r="PDR196" s="231"/>
      <c r="PDS196" s="231"/>
      <c r="PDT196" s="22"/>
      <c r="PDU196" s="22"/>
      <c r="PDV196" s="22"/>
      <c r="PDW196" s="231"/>
      <c r="PDX196" s="22"/>
      <c r="PDY196" s="22"/>
      <c r="PDZ196" s="13"/>
      <c r="PEA196" s="51"/>
      <c r="PEB196" s="231"/>
      <c r="PEC196" s="231"/>
      <c r="PED196" s="231"/>
      <c r="PEE196" s="22"/>
      <c r="PEF196" s="22"/>
      <c r="PEG196" s="22"/>
      <c r="PEH196" s="231"/>
      <c r="PEI196" s="22"/>
      <c r="PEJ196" s="22"/>
      <c r="PEK196" s="13"/>
      <c r="PEL196" s="51"/>
      <c r="PEM196" s="231"/>
      <c r="PEN196" s="231"/>
      <c r="PEO196" s="231"/>
      <c r="PEP196" s="22"/>
      <c r="PEQ196" s="22"/>
      <c r="PER196" s="22"/>
      <c r="PES196" s="231"/>
      <c r="PET196" s="22"/>
      <c r="PEU196" s="22"/>
      <c r="PEV196" s="13"/>
      <c r="PEW196" s="51"/>
      <c r="PEX196" s="231"/>
      <c r="PEY196" s="231"/>
      <c r="PEZ196" s="231"/>
      <c r="PFA196" s="22"/>
      <c r="PFB196" s="22"/>
      <c r="PFC196" s="22"/>
      <c r="PFD196" s="231"/>
      <c r="PFE196" s="22"/>
      <c r="PFF196" s="22"/>
      <c r="PFG196" s="13"/>
      <c r="PFH196" s="51"/>
      <c r="PFI196" s="231"/>
      <c r="PFJ196" s="231"/>
      <c r="PFK196" s="231"/>
      <c r="PFL196" s="22"/>
      <c r="PFM196" s="22"/>
      <c r="PFN196" s="22"/>
      <c r="PFO196" s="231"/>
      <c r="PFP196" s="22"/>
      <c r="PFQ196" s="22"/>
      <c r="PFR196" s="13"/>
      <c r="PFS196" s="51"/>
      <c r="PFT196" s="231"/>
      <c r="PFU196" s="231"/>
      <c r="PFV196" s="231"/>
      <c r="PFW196" s="22"/>
      <c r="PFX196" s="22"/>
      <c r="PFY196" s="22"/>
      <c r="PFZ196" s="231"/>
      <c r="PGA196" s="22"/>
      <c r="PGB196" s="22"/>
      <c r="PGC196" s="13"/>
      <c r="PGD196" s="51"/>
      <c r="PGE196" s="231"/>
      <c r="PGF196" s="231"/>
      <c r="PGG196" s="231"/>
      <c r="PGH196" s="22"/>
      <c r="PGI196" s="22"/>
      <c r="PGJ196" s="22"/>
      <c r="PGK196" s="231"/>
      <c r="PGL196" s="22"/>
      <c r="PGM196" s="22"/>
      <c r="PGN196" s="13"/>
      <c r="PGO196" s="51"/>
      <c r="PGP196" s="231"/>
      <c r="PGQ196" s="231"/>
      <c r="PGR196" s="231"/>
      <c r="PGS196" s="22"/>
      <c r="PGT196" s="22"/>
      <c r="PGU196" s="22"/>
      <c r="PGV196" s="231"/>
      <c r="PGW196" s="22"/>
      <c r="PGX196" s="22"/>
      <c r="PGY196" s="13"/>
      <c r="PGZ196" s="51"/>
      <c r="PHA196" s="231"/>
      <c r="PHB196" s="231"/>
      <c r="PHC196" s="231"/>
      <c r="PHD196" s="22"/>
      <c r="PHE196" s="22"/>
      <c r="PHF196" s="22"/>
      <c r="PHG196" s="231"/>
      <c r="PHH196" s="22"/>
      <c r="PHI196" s="22"/>
      <c r="PHJ196" s="13"/>
      <c r="PHK196" s="51"/>
      <c r="PHL196" s="231"/>
      <c r="PHM196" s="231"/>
      <c r="PHN196" s="231"/>
      <c r="PHO196" s="22"/>
      <c r="PHP196" s="22"/>
      <c r="PHQ196" s="22"/>
      <c r="PHR196" s="231"/>
      <c r="PHS196" s="22"/>
      <c r="PHT196" s="22"/>
      <c r="PHU196" s="13"/>
      <c r="PHV196" s="51"/>
      <c r="PHW196" s="231"/>
      <c r="PHX196" s="231"/>
      <c r="PHY196" s="231"/>
      <c r="PHZ196" s="22"/>
      <c r="PIA196" s="22"/>
      <c r="PIB196" s="22"/>
      <c r="PIC196" s="231"/>
      <c r="PID196" s="22"/>
      <c r="PIE196" s="22"/>
      <c r="PIF196" s="13"/>
      <c r="PIG196" s="51"/>
      <c r="PIH196" s="231"/>
      <c r="PII196" s="231"/>
      <c r="PIJ196" s="231"/>
      <c r="PIK196" s="22"/>
      <c r="PIL196" s="22"/>
      <c r="PIM196" s="22"/>
      <c r="PIN196" s="231"/>
      <c r="PIO196" s="22"/>
      <c r="PIP196" s="22"/>
      <c r="PIQ196" s="13"/>
      <c r="PIR196" s="51"/>
      <c r="PIS196" s="231"/>
      <c r="PIT196" s="231"/>
      <c r="PIU196" s="231"/>
      <c r="PIV196" s="22"/>
      <c r="PIW196" s="22"/>
      <c r="PIX196" s="22"/>
      <c r="PIY196" s="231"/>
      <c r="PIZ196" s="22"/>
      <c r="PJA196" s="22"/>
      <c r="PJB196" s="13"/>
      <c r="PJC196" s="51"/>
      <c r="PJD196" s="231"/>
      <c r="PJE196" s="231"/>
      <c r="PJF196" s="231"/>
      <c r="PJG196" s="22"/>
      <c r="PJH196" s="22"/>
      <c r="PJI196" s="22"/>
      <c r="PJJ196" s="231"/>
      <c r="PJK196" s="22"/>
      <c r="PJL196" s="22"/>
      <c r="PJM196" s="13"/>
      <c r="PJN196" s="51"/>
      <c r="PJO196" s="231"/>
      <c r="PJP196" s="231"/>
      <c r="PJQ196" s="231"/>
      <c r="PJR196" s="22"/>
      <c r="PJS196" s="22"/>
      <c r="PJT196" s="22"/>
      <c r="PJU196" s="231"/>
      <c r="PJV196" s="22"/>
      <c r="PJW196" s="22"/>
      <c r="PJX196" s="13"/>
      <c r="PJY196" s="51"/>
      <c r="PJZ196" s="231"/>
      <c r="PKA196" s="231"/>
      <c r="PKB196" s="231"/>
      <c r="PKC196" s="22"/>
      <c r="PKD196" s="22"/>
      <c r="PKE196" s="22"/>
      <c r="PKF196" s="231"/>
      <c r="PKG196" s="22"/>
      <c r="PKH196" s="22"/>
      <c r="PKI196" s="13"/>
      <c r="PKJ196" s="51"/>
      <c r="PKK196" s="231"/>
      <c r="PKL196" s="231"/>
      <c r="PKM196" s="231"/>
      <c r="PKN196" s="22"/>
      <c r="PKO196" s="22"/>
      <c r="PKP196" s="22"/>
      <c r="PKQ196" s="231"/>
      <c r="PKR196" s="22"/>
      <c r="PKS196" s="22"/>
      <c r="PKT196" s="13"/>
      <c r="PKU196" s="51"/>
      <c r="PKV196" s="231"/>
      <c r="PKW196" s="231"/>
      <c r="PKX196" s="231"/>
      <c r="PKY196" s="22"/>
      <c r="PKZ196" s="22"/>
      <c r="PLA196" s="22"/>
      <c r="PLB196" s="231"/>
      <c r="PLC196" s="22"/>
      <c r="PLD196" s="22"/>
      <c r="PLE196" s="13"/>
      <c r="PLF196" s="51"/>
      <c r="PLG196" s="231"/>
      <c r="PLH196" s="231"/>
      <c r="PLI196" s="231"/>
      <c r="PLJ196" s="22"/>
      <c r="PLK196" s="22"/>
      <c r="PLL196" s="22"/>
      <c r="PLM196" s="231"/>
      <c r="PLN196" s="22"/>
      <c r="PLO196" s="22"/>
      <c r="PLP196" s="13"/>
      <c r="PLQ196" s="51"/>
      <c r="PLR196" s="231"/>
      <c r="PLS196" s="231"/>
      <c r="PLT196" s="231"/>
      <c r="PLU196" s="22"/>
      <c r="PLV196" s="22"/>
      <c r="PLW196" s="22"/>
      <c r="PLX196" s="231"/>
      <c r="PLY196" s="22"/>
      <c r="PLZ196" s="22"/>
      <c r="PMA196" s="13"/>
      <c r="PMB196" s="51"/>
      <c r="PMC196" s="231"/>
      <c r="PMD196" s="231"/>
      <c r="PME196" s="231"/>
      <c r="PMF196" s="22"/>
      <c r="PMG196" s="22"/>
      <c r="PMH196" s="22"/>
      <c r="PMI196" s="231"/>
      <c r="PMJ196" s="22"/>
      <c r="PMK196" s="22"/>
      <c r="PML196" s="13"/>
      <c r="PMM196" s="51"/>
      <c r="PMN196" s="231"/>
      <c r="PMO196" s="231"/>
      <c r="PMP196" s="231"/>
      <c r="PMQ196" s="22"/>
      <c r="PMR196" s="22"/>
      <c r="PMS196" s="22"/>
      <c r="PMT196" s="231"/>
      <c r="PMU196" s="22"/>
      <c r="PMV196" s="22"/>
      <c r="PMW196" s="13"/>
      <c r="PMX196" s="51"/>
      <c r="PMY196" s="231"/>
      <c r="PMZ196" s="231"/>
      <c r="PNA196" s="231"/>
      <c r="PNB196" s="22"/>
      <c r="PNC196" s="22"/>
      <c r="PND196" s="22"/>
      <c r="PNE196" s="231"/>
      <c r="PNF196" s="22"/>
      <c r="PNG196" s="22"/>
      <c r="PNH196" s="13"/>
      <c r="PNI196" s="51"/>
      <c r="PNJ196" s="231"/>
      <c r="PNK196" s="231"/>
      <c r="PNL196" s="231"/>
      <c r="PNM196" s="22"/>
      <c r="PNN196" s="22"/>
      <c r="PNO196" s="22"/>
      <c r="PNP196" s="231"/>
      <c r="PNQ196" s="22"/>
      <c r="PNR196" s="22"/>
      <c r="PNS196" s="13"/>
      <c r="PNT196" s="51"/>
      <c r="PNU196" s="231"/>
      <c r="PNV196" s="231"/>
      <c r="PNW196" s="231"/>
      <c r="PNX196" s="22"/>
      <c r="PNY196" s="22"/>
      <c r="PNZ196" s="22"/>
      <c r="POA196" s="231"/>
      <c r="POB196" s="22"/>
      <c r="POC196" s="22"/>
      <c r="POD196" s="13"/>
      <c r="POE196" s="51"/>
      <c r="POF196" s="231"/>
      <c r="POG196" s="231"/>
      <c r="POH196" s="231"/>
      <c r="POI196" s="22"/>
      <c r="POJ196" s="22"/>
      <c r="POK196" s="22"/>
      <c r="POL196" s="231"/>
      <c r="POM196" s="22"/>
      <c r="PON196" s="22"/>
      <c r="POO196" s="13"/>
      <c r="POP196" s="51"/>
      <c r="POQ196" s="231"/>
      <c r="POR196" s="231"/>
      <c r="POS196" s="231"/>
      <c r="POT196" s="22"/>
      <c r="POU196" s="22"/>
      <c r="POV196" s="22"/>
      <c r="POW196" s="231"/>
      <c r="POX196" s="22"/>
      <c r="POY196" s="22"/>
      <c r="POZ196" s="13"/>
      <c r="PPA196" s="51"/>
      <c r="PPB196" s="231"/>
      <c r="PPC196" s="231"/>
      <c r="PPD196" s="231"/>
      <c r="PPE196" s="22"/>
      <c r="PPF196" s="22"/>
      <c r="PPG196" s="22"/>
      <c r="PPH196" s="231"/>
      <c r="PPI196" s="22"/>
      <c r="PPJ196" s="22"/>
      <c r="PPK196" s="13"/>
      <c r="PPL196" s="51"/>
      <c r="PPM196" s="231"/>
      <c r="PPN196" s="231"/>
      <c r="PPO196" s="231"/>
      <c r="PPP196" s="22"/>
      <c r="PPQ196" s="22"/>
      <c r="PPR196" s="22"/>
      <c r="PPS196" s="231"/>
      <c r="PPT196" s="22"/>
      <c r="PPU196" s="22"/>
      <c r="PPV196" s="13"/>
      <c r="PPW196" s="51"/>
      <c r="PPX196" s="231"/>
      <c r="PPY196" s="231"/>
      <c r="PPZ196" s="231"/>
      <c r="PQA196" s="22"/>
      <c r="PQB196" s="22"/>
      <c r="PQC196" s="22"/>
      <c r="PQD196" s="231"/>
      <c r="PQE196" s="22"/>
      <c r="PQF196" s="22"/>
      <c r="PQG196" s="13"/>
      <c r="PQH196" s="51"/>
      <c r="PQI196" s="231"/>
      <c r="PQJ196" s="231"/>
      <c r="PQK196" s="231"/>
      <c r="PQL196" s="22"/>
      <c r="PQM196" s="22"/>
      <c r="PQN196" s="22"/>
      <c r="PQO196" s="231"/>
      <c r="PQP196" s="22"/>
      <c r="PQQ196" s="22"/>
      <c r="PQR196" s="13"/>
      <c r="PQS196" s="51"/>
      <c r="PQT196" s="231"/>
      <c r="PQU196" s="231"/>
      <c r="PQV196" s="231"/>
      <c r="PQW196" s="22"/>
      <c r="PQX196" s="22"/>
      <c r="PQY196" s="22"/>
      <c r="PQZ196" s="231"/>
      <c r="PRA196" s="22"/>
      <c r="PRB196" s="22"/>
      <c r="PRC196" s="13"/>
      <c r="PRD196" s="51"/>
      <c r="PRE196" s="231"/>
      <c r="PRF196" s="231"/>
      <c r="PRG196" s="231"/>
      <c r="PRH196" s="22"/>
      <c r="PRI196" s="22"/>
      <c r="PRJ196" s="22"/>
      <c r="PRK196" s="231"/>
      <c r="PRL196" s="22"/>
      <c r="PRM196" s="22"/>
      <c r="PRN196" s="13"/>
      <c r="PRO196" s="51"/>
      <c r="PRP196" s="231"/>
      <c r="PRQ196" s="231"/>
      <c r="PRR196" s="231"/>
      <c r="PRS196" s="22"/>
      <c r="PRT196" s="22"/>
      <c r="PRU196" s="22"/>
      <c r="PRV196" s="231"/>
      <c r="PRW196" s="22"/>
      <c r="PRX196" s="22"/>
      <c r="PRY196" s="13"/>
      <c r="PRZ196" s="51"/>
      <c r="PSA196" s="231"/>
      <c r="PSB196" s="231"/>
      <c r="PSC196" s="231"/>
      <c r="PSD196" s="22"/>
      <c r="PSE196" s="22"/>
      <c r="PSF196" s="22"/>
      <c r="PSG196" s="231"/>
      <c r="PSH196" s="22"/>
      <c r="PSI196" s="22"/>
      <c r="PSJ196" s="13"/>
      <c r="PSK196" s="51"/>
      <c r="PSL196" s="231"/>
      <c r="PSM196" s="231"/>
      <c r="PSN196" s="231"/>
      <c r="PSO196" s="22"/>
      <c r="PSP196" s="22"/>
      <c r="PSQ196" s="22"/>
      <c r="PSR196" s="231"/>
      <c r="PSS196" s="22"/>
      <c r="PST196" s="22"/>
      <c r="PSU196" s="13"/>
      <c r="PSV196" s="51"/>
      <c r="PSW196" s="231"/>
      <c r="PSX196" s="231"/>
      <c r="PSY196" s="231"/>
      <c r="PSZ196" s="22"/>
      <c r="PTA196" s="22"/>
      <c r="PTB196" s="22"/>
      <c r="PTC196" s="231"/>
      <c r="PTD196" s="22"/>
      <c r="PTE196" s="22"/>
      <c r="PTF196" s="13"/>
      <c r="PTG196" s="51"/>
      <c r="PTH196" s="231"/>
      <c r="PTI196" s="231"/>
      <c r="PTJ196" s="231"/>
      <c r="PTK196" s="22"/>
      <c r="PTL196" s="22"/>
      <c r="PTM196" s="22"/>
      <c r="PTN196" s="231"/>
      <c r="PTO196" s="22"/>
      <c r="PTP196" s="22"/>
      <c r="PTQ196" s="13"/>
      <c r="PTR196" s="51"/>
      <c r="PTS196" s="231"/>
      <c r="PTT196" s="231"/>
      <c r="PTU196" s="231"/>
      <c r="PTV196" s="22"/>
      <c r="PTW196" s="22"/>
      <c r="PTX196" s="22"/>
      <c r="PTY196" s="231"/>
      <c r="PTZ196" s="22"/>
      <c r="PUA196" s="22"/>
      <c r="PUB196" s="13"/>
      <c r="PUC196" s="51"/>
      <c r="PUD196" s="231"/>
      <c r="PUE196" s="231"/>
      <c r="PUF196" s="231"/>
      <c r="PUG196" s="22"/>
      <c r="PUH196" s="22"/>
      <c r="PUI196" s="22"/>
      <c r="PUJ196" s="231"/>
      <c r="PUK196" s="22"/>
      <c r="PUL196" s="22"/>
      <c r="PUM196" s="13"/>
      <c r="PUN196" s="51"/>
      <c r="PUO196" s="231"/>
      <c r="PUP196" s="231"/>
      <c r="PUQ196" s="231"/>
      <c r="PUR196" s="22"/>
      <c r="PUS196" s="22"/>
      <c r="PUT196" s="22"/>
      <c r="PUU196" s="231"/>
      <c r="PUV196" s="22"/>
      <c r="PUW196" s="22"/>
      <c r="PUX196" s="13"/>
      <c r="PUY196" s="51"/>
      <c r="PUZ196" s="231"/>
      <c r="PVA196" s="231"/>
      <c r="PVB196" s="231"/>
      <c r="PVC196" s="22"/>
      <c r="PVD196" s="22"/>
      <c r="PVE196" s="22"/>
      <c r="PVF196" s="231"/>
      <c r="PVG196" s="22"/>
      <c r="PVH196" s="22"/>
      <c r="PVI196" s="13"/>
      <c r="PVJ196" s="51"/>
      <c r="PVK196" s="231"/>
      <c r="PVL196" s="231"/>
      <c r="PVM196" s="231"/>
      <c r="PVN196" s="22"/>
      <c r="PVO196" s="22"/>
      <c r="PVP196" s="22"/>
      <c r="PVQ196" s="231"/>
      <c r="PVR196" s="22"/>
      <c r="PVS196" s="22"/>
      <c r="PVT196" s="13"/>
      <c r="PVU196" s="51"/>
      <c r="PVV196" s="231"/>
      <c r="PVW196" s="231"/>
      <c r="PVX196" s="231"/>
      <c r="PVY196" s="22"/>
      <c r="PVZ196" s="22"/>
      <c r="PWA196" s="22"/>
      <c r="PWB196" s="231"/>
      <c r="PWC196" s="22"/>
      <c r="PWD196" s="22"/>
      <c r="PWE196" s="13"/>
      <c r="PWF196" s="51"/>
      <c r="PWG196" s="231"/>
      <c r="PWH196" s="231"/>
      <c r="PWI196" s="231"/>
      <c r="PWJ196" s="22"/>
      <c r="PWK196" s="22"/>
      <c r="PWL196" s="22"/>
      <c r="PWM196" s="231"/>
      <c r="PWN196" s="22"/>
      <c r="PWO196" s="22"/>
      <c r="PWP196" s="13"/>
      <c r="PWQ196" s="51"/>
      <c r="PWR196" s="231"/>
      <c r="PWS196" s="231"/>
      <c r="PWT196" s="231"/>
      <c r="PWU196" s="22"/>
      <c r="PWV196" s="22"/>
      <c r="PWW196" s="22"/>
      <c r="PWX196" s="231"/>
      <c r="PWY196" s="22"/>
      <c r="PWZ196" s="22"/>
      <c r="PXA196" s="13"/>
      <c r="PXB196" s="51"/>
      <c r="PXC196" s="231"/>
      <c r="PXD196" s="231"/>
      <c r="PXE196" s="231"/>
      <c r="PXF196" s="22"/>
      <c r="PXG196" s="22"/>
      <c r="PXH196" s="22"/>
      <c r="PXI196" s="231"/>
      <c r="PXJ196" s="22"/>
      <c r="PXK196" s="22"/>
      <c r="PXL196" s="13"/>
      <c r="PXM196" s="51"/>
      <c r="PXN196" s="231"/>
      <c r="PXO196" s="231"/>
      <c r="PXP196" s="231"/>
      <c r="PXQ196" s="22"/>
      <c r="PXR196" s="22"/>
      <c r="PXS196" s="22"/>
      <c r="PXT196" s="231"/>
      <c r="PXU196" s="22"/>
      <c r="PXV196" s="22"/>
      <c r="PXW196" s="13"/>
      <c r="PXX196" s="51"/>
      <c r="PXY196" s="231"/>
      <c r="PXZ196" s="231"/>
      <c r="PYA196" s="231"/>
      <c r="PYB196" s="22"/>
      <c r="PYC196" s="22"/>
      <c r="PYD196" s="22"/>
      <c r="PYE196" s="231"/>
      <c r="PYF196" s="22"/>
      <c r="PYG196" s="22"/>
      <c r="PYH196" s="13"/>
      <c r="PYI196" s="51"/>
      <c r="PYJ196" s="231"/>
      <c r="PYK196" s="231"/>
      <c r="PYL196" s="231"/>
      <c r="PYM196" s="22"/>
      <c r="PYN196" s="22"/>
      <c r="PYO196" s="22"/>
      <c r="PYP196" s="231"/>
      <c r="PYQ196" s="22"/>
      <c r="PYR196" s="22"/>
      <c r="PYS196" s="13"/>
      <c r="PYT196" s="51"/>
      <c r="PYU196" s="231"/>
      <c r="PYV196" s="231"/>
      <c r="PYW196" s="231"/>
      <c r="PYX196" s="22"/>
      <c r="PYY196" s="22"/>
      <c r="PYZ196" s="22"/>
      <c r="PZA196" s="231"/>
      <c r="PZB196" s="22"/>
      <c r="PZC196" s="22"/>
      <c r="PZD196" s="13"/>
      <c r="PZE196" s="51"/>
      <c r="PZF196" s="231"/>
      <c r="PZG196" s="231"/>
      <c r="PZH196" s="231"/>
      <c r="PZI196" s="22"/>
      <c r="PZJ196" s="22"/>
      <c r="PZK196" s="22"/>
      <c r="PZL196" s="231"/>
      <c r="PZM196" s="22"/>
      <c r="PZN196" s="22"/>
      <c r="PZO196" s="13"/>
      <c r="PZP196" s="51"/>
      <c r="PZQ196" s="231"/>
      <c r="PZR196" s="231"/>
      <c r="PZS196" s="231"/>
      <c r="PZT196" s="22"/>
      <c r="PZU196" s="22"/>
      <c r="PZV196" s="22"/>
      <c r="PZW196" s="231"/>
      <c r="PZX196" s="22"/>
      <c r="PZY196" s="22"/>
      <c r="PZZ196" s="13"/>
      <c r="QAA196" s="51"/>
      <c r="QAB196" s="231"/>
      <c r="QAC196" s="231"/>
      <c r="QAD196" s="231"/>
      <c r="QAE196" s="22"/>
      <c r="QAF196" s="22"/>
      <c r="QAG196" s="22"/>
      <c r="QAH196" s="231"/>
      <c r="QAI196" s="22"/>
      <c r="QAJ196" s="22"/>
      <c r="QAK196" s="13"/>
      <c r="QAL196" s="51"/>
      <c r="QAM196" s="231"/>
      <c r="QAN196" s="231"/>
      <c r="QAO196" s="231"/>
      <c r="QAP196" s="22"/>
      <c r="QAQ196" s="22"/>
      <c r="QAR196" s="22"/>
      <c r="QAS196" s="231"/>
      <c r="QAT196" s="22"/>
      <c r="QAU196" s="22"/>
      <c r="QAV196" s="13"/>
      <c r="QAW196" s="51"/>
      <c r="QAX196" s="231"/>
      <c r="QAY196" s="231"/>
      <c r="QAZ196" s="231"/>
      <c r="QBA196" s="22"/>
      <c r="QBB196" s="22"/>
      <c r="QBC196" s="22"/>
      <c r="QBD196" s="231"/>
      <c r="QBE196" s="22"/>
      <c r="QBF196" s="22"/>
      <c r="QBG196" s="13"/>
      <c r="QBH196" s="51"/>
      <c r="QBI196" s="231"/>
      <c r="QBJ196" s="231"/>
      <c r="QBK196" s="231"/>
      <c r="QBL196" s="22"/>
      <c r="QBM196" s="22"/>
      <c r="QBN196" s="22"/>
      <c r="QBO196" s="231"/>
      <c r="QBP196" s="22"/>
      <c r="QBQ196" s="22"/>
      <c r="QBR196" s="13"/>
      <c r="QBS196" s="51"/>
      <c r="QBT196" s="231"/>
      <c r="QBU196" s="231"/>
      <c r="QBV196" s="231"/>
      <c r="QBW196" s="22"/>
      <c r="QBX196" s="22"/>
      <c r="QBY196" s="22"/>
      <c r="QBZ196" s="231"/>
      <c r="QCA196" s="22"/>
      <c r="QCB196" s="22"/>
      <c r="QCC196" s="13"/>
      <c r="QCD196" s="51"/>
      <c r="QCE196" s="231"/>
      <c r="QCF196" s="231"/>
      <c r="QCG196" s="231"/>
      <c r="QCH196" s="22"/>
      <c r="QCI196" s="22"/>
      <c r="QCJ196" s="22"/>
      <c r="QCK196" s="231"/>
      <c r="QCL196" s="22"/>
      <c r="QCM196" s="22"/>
      <c r="QCN196" s="13"/>
      <c r="QCO196" s="51"/>
      <c r="QCP196" s="231"/>
      <c r="QCQ196" s="231"/>
      <c r="QCR196" s="231"/>
      <c r="QCS196" s="22"/>
      <c r="QCT196" s="22"/>
      <c r="QCU196" s="22"/>
      <c r="QCV196" s="231"/>
      <c r="QCW196" s="22"/>
      <c r="QCX196" s="22"/>
      <c r="QCY196" s="13"/>
      <c r="QCZ196" s="51"/>
      <c r="QDA196" s="231"/>
      <c r="QDB196" s="231"/>
      <c r="QDC196" s="231"/>
      <c r="QDD196" s="22"/>
      <c r="QDE196" s="22"/>
      <c r="QDF196" s="22"/>
      <c r="QDG196" s="231"/>
      <c r="QDH196" s="22"/>
      <c r="QDI196" s="22"/>
      <c r="QDJ196" s="13"/>
      <c r="QDK196" s="51"/>
      <c r="QDL196" s="231"/>
      <c r="QDM196" s="231"/>
      <c r="QDN196" s="231"/>
      <c r="QDO196" s="22"/>
      <c r="QDP196" s="22"/>
      <c r="QDQ196" s="22"/>
      <c r="QDR196" s="231"/>
      <c r="QDS196" s="22"/>
      <c r="QDT196" s="22"/>
      <c r="QDU196" s="13"/>
      <c r="QDV196" s="51"/>
      <c r="QDW196" s="231"/>
      <c r="QDX196" s="231"/>
      <c r="QDY196" s="231"/>
      <c r="QDZ196" s="22"/>
      <c r="QEA196" s="22"/>
      <c r="QEB196" s="22"/>
      <c r="QEC196" s="231"/>
      <c r="QED196" s="22"/>
      <c r="QEE196" s="22"/>
      <c r="QEF196" s="13"/>
      <c r="QEG196" s="51"/>
      <c r="QEH196" s="231"/>
      <c r="QEI196" s="231"/>
      <c r="QEJ196" s="231"/>
      <c r="QEK196" s="22"/>
      <c r="QEL196" s="22"/>
      <c r="QEM196" s="22"/>
      <c r="QEN196" s="231"/>
      <c r="QEO196" s="22"/>
      <c r="QEP196" s="22"/>
      <c r="QEQ196" s="13"/>
      <c r="QER196" s="51"/>
      <c r="QES196" s="231"/>
      <c r="QET196" s="231"/>
      <c r="QEU196" s="231"/>
      <c r="QEV196" s="22"/>
      <c r="QEW196" s="22"/>
      <c r="QEX196" s="22"/>
      <c r="QEY196" s="231"/>
      <c r="QEZ196" s="22"/>
      <c r="QFA196" s="22"/>
      <c r="QFB196" s="13"/>
      <c r="QFC196" s="51"/>
      <c r="QFD196" s="231"/>
      <c r="QFE196" s="231"/>
      <c r="QFF196" s="231"/>
      <c r="QFG196" s="22"/>
      <c r="QFH196" s="22"/>
      <c r="QFI196" s="22"/>
      <c r="QFJ196" s="231"/>
      <c r="QFK196" s="22"/>
      <c r="QFL196" s="22"/>
      <c r="QFM196" s="13"/>
      <c r="QFN196" s="51"/>
      <c r="QFO196" s="231"/>
      <c r="QFP196" s="231"/>
      <c r="QFQ196" s="231"/>
      <c r="QFR196" s="22"/>
      <c r="QFS196" s="22"/>
      <c r="QFT196" s="22"/>
      <c r="QFU196" s="231"/>
      <c r="QFV196" s="22"/>
      <c r="QFW196" s="22"/>
      <c r="QFX196" s="13"/>
      <c r="QFY196" s="51"/>
      <c r="QFZ196" s="231"/>
      <c r="QGA196" s="231"/>
      <c r="QGB196" s="231"/>
      <c r="QGC196" s="22"/>
      <c r="QGD196" s="22"/>
      <c r="QGE196" s="22"/>
      <c r="QGF196" s="231"/>
      <c r="QGG196" s="22"/>
      <c r="QGH196" s="22"/>
      <c r="QGI196" s="13"/>
      <c r="QGJ196" s="51"/>
      <c r="QGK196" s="231"/>
      <c r="QGL196" s="231"/>
      <c r="QGM196" s="231"/>
      <c r="QGN196" s="22"/>
      <c r="QGO196" s="22"/>
      <c r="QGP196" s="22"/>
      <c r="QGQ196" s="231"/>
      <c r="QGR196" s="22"/>
      <c r="QGS196" s="22"/>
      <c r="QGT196" s="13"/>
      <c r="QGU196" s="51"/>
      <c r="QGV196" s="231"/>
      <c r="QGW196" s="231"/>
      <c r="QGX196" s="231"/>
      <c r="QGY196" s="22"/>
      <c r="QGZ196" s="22"/>
      <c r="QHA196" s="22"/>
      <c r="QHB196" s="231"/>
      <c r="QHC196" s="22"/>
      <c r="QHD196" s="22"/>
      <c r="QHE196" s="13"/>
      <c r="QHF196" s="51"/>
      <c r="QHG196" s="231"/>
      <c r="QHH196" s="231"/>
      <c r="QHI196" s="231"/>
      <c r="QHJ196" s="22"/>
      <c r="QHK196" s="22"/>
      <c r="QHL196" s="22"/>
      <c r="QHM196" s="231"/>
      <c r="QHN196" s="22"/>
      <c r="QHO196" s="22"/>
      <c r="QHP196" s="13"/>
      <c r="QHQ196" s="51"/>
      <c r="QHR196" s="231"/>
      <c r="QHS196" s="231"/>
      <c r="QHT196" s="231"/>
      <c r="QHU196" s="22"/>
      <c r="QHV196" s="22"/>
      <c r="QHW196" s="22"/>
      <c r="QHX196" s="231"/>
      <c r="QHY196" s="22"/>
      <c r="QHZ196" s="22"/>
      <c r="QIA196" s="13"/>
      <c r="QIB196" s="51"/>
      <c r="QIC196" s="231"/>
      <c r="QID196" s="231"/>
      <c r="QIE196" s="231"/>
      <c r="QIF196" s="22"/>
      <c r="QIG196" s="22"/>
      <c r="QIH196" s="22"/>
      <c r="QII196" s="231"/>
      <c r="QIJ196" s="22"/>
      <c r="QIK196" s="22"/>
      <c r="QIL196" s="13"/>
      <c r="QIM196" s="51"/>
      <c r="QIN196" s="231"/>
      <c r="QIO196" s="231"/>
      <c r="QIP196" s="231"/>
      <c r="QIQ196" s="22"/>
      <c r="QIR196" s="22"/>
      <c r="QIS196" s="22"/>
      <c r="QIT196" s="231"/>
      <c r="QIU196" s="22"/>
      <c r="QIV196" s="22"/>
      <c r="QIW196" s="13"/>
      <c r="QIX196" s="51"/>
      <c r="QIY196" s="231"/>
      <c r="QIZ196" s="231"/>
      <c r="QJA196" s="231"/>
      <c r="QJB196" s="22"/>
      <c r="QJC196" s="22"/>
      <c r="QJD196" s="22"/>
      <c r="QJE196" s="231"/>
      <c r="QJF196" s="22"/>
      <c r="QJG196" s="22"/>
      <c r="QJH196" s="13"/>
      <c r="QJI196" s="51"/>
      <c r="QJJ196" s="231"/>
      <c r="QJK196" s="231"/>
      <c r="QJL196" s="231"/>
      <c r="QJM196" s="22"/>
      <c r="QJN196" s="22"/>
      <c r="QJO196" s="22"/>
      <c r="QJP196" s="231"/>
      <c r="QJQ196" s="22"/>
      <c r="QJR196" s="22"/>
      <c r="QJS196" s="13"/>
      <c r="QJT196" s="51"/>
      <c r="QJU196" s="231"/>
      <c r="QJV196" s="231"/>
      <c r="QJW196" s="231"/>
      <c r="QJX196" s="22"/>
      <c r="QJY196" s="22"/>
      <c r="QJZ196" s="22"/>
      <c r="QKA196" s="231"/>
      <c r="QKB196" s="22"/>
      <c r="QKC196" s="22"/>
      <c r="QKD196" s="13"/>
      <c r="QKE196" s="51"/>
      <c r="QKF196" s="231"/>
      <c r="QKG196" s="231"/>
      <c r="QKH196" s="231"/>
      <c r="QKI196" s="22"/>
      <c r="QKJ196" s="22"/>
      <c r="QKK196" s="22"/>
      <c r="QKL196" s="231"/>
      <c r="QKM196" s="22"/>
      <c r="QKN196" s="22"/>
      <c r="QKO196" s="13"/>
      <c r="QKP196" s="51"/>
      <c r="QKQ196" s="231"/>
      <c r="QKR196" s="231"/>
      <c r="QKS196" s="231"/>
      <c r="QKT196" s="22"/>
      <c r="QKU196" s="22"/>
      <c r="QKV196" s="22"/>
      <c r="QKW196" s="231"/>
      <c r="QKX196" s="22"/>
      <c r="QKY196" s="22"/>
      <c r="QKZ196" s="13"/>
      <c r="QLA196" s="51"/>
      <c r="QLB196" s="231"/>
      <c r="QLC196" s="231"/>
      <c r="QLD196" s="231"/>
      <c r="QLE196" s="22"/>
      <c r="QLF196" s="22"/>
      <c r="QLG196" s="22"/>
      <c r="QLH196" s="231"/>
      <c r="QLI196" s="22"/>
      <c r="QLJ196" s="22"/>
      <c r="QLK196" s="13"/>
      <c r="QLL196" s="51"/>
      <c r="QLM196" s="231"/>
      <c r="QLN196" s="231"/>
      <c r="QLO196" s="231"/>
      <c r="QLP196" s="22"/>
      <c r="QLQ196" s="22"/>
      <c r="QLR196" s="22"/>
      <c r="QLS196" s="231"/>
      <c r="QLT196" s="22"/>
      <c r="QLU196" s="22"/>
      <c r="QLV196" s="13"/>
      <c r="QLW196" s="51"/>
      <c r="QLX196" s="231"/>
      <c r="QLY196" s="231"/>
      <c r="QLZ196" s="231"/>
      <c r="QMA196" s="22"/>
      <c r="QMB196" s="22"/>
      <c r="QMC196" s="22"/>
      <c r="QMD196" s="231"/>
      <c r="QME196" s="22"/>
      <c r="QMF196" s="22"/>
      <c r="QMG196" s="13"/>
      <c r="QMH196" s="51"/>
      <c r="QMI196" s="231"/>
      <c r="QMJ196" s="231"/>
      <c r="QMK196" s="231"/>
      <c r="QML196" s="22"/>
      <c r="QMM196" s="22"/>
      <c r="QMN196" s="22"/>
      <c r="QMO196" s="231"/>
      <c r="QMP196" s="22"/>
      <c r="QMQ196" s="22"/>
      <c r="QMR196" s="13"/>
      <c r="QMS196" s="51"/>
      <c r="QMT196" s="231"/>
      <c r="QMU196" s="231"/>
      <c r="QMV196" s="231"/>
      <c r="QMW196" s="22"/>
      <c r="QMX196" s="22"/>
      <c r="QMY196" s="22"/>
      <c r="QMZ196" s="231"/>
      <c r="QNA196" s="22"/>
      <c r="QNB196" s="22"/>
      <c r="QNC196" s="13"/>
      <c r="QND196" s="51"/>
      <c r="QNE196" s="231"/>
      <c r="QNF196" s="231"/>
      <c r="QNG196" s="231"/>
      <c r="QNH196" s="22"/>
      <c r="QNI196" s="22"/>
      <c r="QNJ196" s="22"/>
      <c r="QNK196" s="231"/>
      <c r="QNL196" s="22"/>
      <c r="QNM196" s="22"/>
      <c r="QNN196" s="13"/>
      <c r="QNO196" s="51"/>
      <c r="QNP196" s="231"/>
      <c r="QNQ196" s="231"/>
      <c r="QNR196" s="231"/>
      <c r="QNS196" s="22"/>
      <c r="QNT196" s="22"/>
      <c r="QNU196" s="22"/>
      <c r="QNV196" s="231"/>
      <c r="QNW196" s="22"/>
      <c r="QNX196" s="22"/>
      <c r="QNY196" s="13"/>
      <c r="QNZ196" s="51"/>
      <c r="QOA196" s="231"/>
      <c r="QOB196" s="231"/>
      <c r="QOC196" s="231"/>
      <c r="QOD196" s="22"/>
      <c r="QOE196" s="22"/>
      <c r="QOF196" s="22"/>
      <c r="QOG196" s="231"/>
      <c r="QOH196" s="22"/>
      <c r="QOI196" s="22"/>
      <c r="QOJ196" s="13"/>
      <c r="QOK196" s="51"/>
      <c r="QOL196" s="231"/>
      <c r="QOM196" s="231"/>
      <c r="QON196" s="231"/>
      <c r="QOO196" s="22"/>
      <c r="QOP196" s="22"/>
      <c r="QOQ196" s="22"/>
      <c r="QOR196" s="231"/>
      <c r="QOS196" s="22"/>
      <c r="QOT196" s="22"/>
      <c r="QOU196" s="13"/>
      <c r="QOV196" s="51"/>
      <c r="QOW196" s="231"/>
      <c r="QOX196" s="231"/>
      <c r="QOY196" s="231"/>
      <c r="QOZ196" s="22"/>
      <c r="QPA196" s="22"/>
      <c r="QPB196" s="22"/>
      <c r="QPC196" s="231"/>
      <c r="QPD196" s="22"/>
      <c r="QPE196" s="22"/>
      <c r="QPF196" s="13"/>
      <c r="QPG196" s="51"/>
      <c r="QPH196" s="231"/>
      <c r="QPI196" s="231"/>
      <c r="QPJ196" s="231"/>
      <c r="QPK196" s="22"/>
      <c r="QPL196" s="22"/>
      <c r="QPM196" s="22"/>
      <c r="QPN196" s="231"/>
      <c r="QPO196" s="22"/>
      <c r="QPP196" s="22"/>
      <c r="QPQ196" s="13"/>
      <c r="QPR196" s="51"/>
      <c r="QPS196" s="231"/>
      <c r="QPT196" s="231"/>
      <c r="QPU196" s="231"/>
      <c r="QPV196" s="22"/>
      <c r="QPW196" s="22"/>
      <c r="QPX196" s="22"/>
      <c r="QPY196" s="231"/>
      <c r="QPZ196" s="22"/>
      <c r="QQA196" s="22"/>
      <c r="QQB196" s="13"/>
      <c r="QQC196" s="51"/>
      <c r="QQD196" s="231"/>
      <c r="QQE196" s="231"/>
      <c r="QQF196" s="231"/>
      <c r="QQG196" s="22"/>
      <c r="QQH196" s="22"/>
      <c r="QQI196" s="22"/>
      <c r="QQJ196" s="231"/>
      <c r="QQK196" s="22"/>
      <c r="QQL196" s="22"/>
      <c r="QQM196" s="13"/>
      <c r="QQN196" s="51"/>
      <c r="QQO196" s="231"/>
      <c r="QQP196" s="231"/>
      <c r="QQQ196" s="231"/>
      <c r="QQR196" s="22"/>
      <c r="QQS196" s="22"/>
      <c r="QQT196" s="22"/>
      <c r="QQU196" s="231"/>
      <c r="QQV196" s="22"/>
      <c r="QQW196" s="22"/>
      <c r="QQX196" s="13"/>
      <c r="QQY196" s="51"/>
      <c r="QQZ196" s="231"/>
      <c r="QRA196" s="231"/>
      <c r="QRB196" s="231"/>
      <c r="QRC196" s="22"/>
      <c r="QRD196" s="22"/>
      <c r="QRE196" s="22"/>
      <c r="QRF196" s="231"/>
      <c r="QRG196" s="22"/>
      <c r="QRH196" s="22"/>
      <c r="QRI196" s="13"/>
      <c r="QRJ196" s="51"/>
      <c r="QRK196" s="231"/>
      <c r="QRL196" s="231"/>
      <c r="QRM196" s="231"/>
      <c r="QRN196" s="22"/>
      <c r="QRO196" s="22"/>
      <c r="QRP196" s="22"/>
      <c r="QRQ196" s="231"/>
      <c r="QRR196" s="22"/>
      <c r="QRS196" s="22"/>
      <c r="QRT196" s="13"/>
      <c r="QRU196" s="51"/>
      <c r="QRV196" s="231"/>
      <c r="QRW196" s="231"/>
      <c r="QRX196" s="231"/>
      <c r="QRY196" s="22"/>
      <c r="QRZ196" s="22"/>
      <c r="QSA196" s="22"/>
      <c r="QSB196" s="231"/>
      <c r="QSC196" s="22"/>
      <c r="QSD196" s="22"/>
      <c r="QSE196" s="13"/>
      <c r="QSF196" s="51"/>
      <c r="QSG196" s="231"/>
      <c r="QSH196" s="231"/>
      <c r="QSI196" s="231"/>
      <c r="QSJ196" s="22"/>
      <c r="QSK196" s="22"/>
      <c r="QSL196" s="22"/>
      <c r="QSM196" s="231"/>
      <c r="QSN196" s="22"/>
      <c r="QSO196" s="22"/>
      <c r="QSP196" s="13"/>
      <c r="QSQ196" s="51"/>
      <c r="QSR196" s="231"/>
      <c r="QSS196" s="231"/>
      <c r="QST196" s="231"/>
      <c r="QSU196" s="22"/>
      <c r="QSV196" s="22"/>
      <c r="QSW196" s="22"/>
      <c r="QSX196" s="231"/>
      <c r="QSY196" s="22"/>
      <c r="QSZ196" s="22"/>
      <c r="QTA196" s="13"/>
      <c r="QTB196" s="51"/>
      <c r="QTC196" s="231"/>
      <c r="QTD196" s="231"/>
      <c r="QTE196" s="231"/>
      <c r="QTF196" s="22"/>
      <c r="QTG196" s="22"/>
      <c r="QTH196" s="22"/>
      <c r="QTI196" s="231"/>
      <c r="QTJ196" s="22"/>
      <c r="QTK196" s="22"/>
      <c r="QTL196" s="13"/>
      <c r="QTM196" s="51"/>
      <c r="QTN196" s="231"/>
      <c r="QTO196" s="231"/>
      <c r="QTP196" s="231"/>
      <c r="QTQ196" s="22"/>
      <c r="QTR196" s="22"/>
      <c r="QTS196" s="22"/>
      <c r="QTT196" s="231"/>
      <c r="QTU196" s="22"/>
      <c r="QTV196" s="22"/>
      <c r="QTW196" s="13"/>
      <c r="QTX196" s="51"/>
      <c r="QTY196" s="231"/>
      <c r="QTZ196" s="231"/>
      <c r="QUA196" s="231"/>
      <c r="QUB196" s="22"/>
      <c r="QUC196" s="22"/>
      <c r="QUD196" s="22"/>
      <c r="QUE196" s="231"/>
      <c r="QUF196" s="22"/>
      <c r="QUG196" s="22"/>
      <c r="QUH196" s="13"/>
      <c r="QUI196" s="51"/>
      <c r="QUJ196" s="231"/>
      <c r="QUK196" s="231"/>
      <c r="QUL196" s="231"/>
      <c r="QUM196" s="22"/>
      <c r="QUN196" s="22"/>
      <c r="QUO196" s="22"/>
      <c r="QUP196" s="231"/>
      <c r="QUQ196" s="22"/>
      <c r="QUR196" s="22"/>
      <c r="QUS196" s="13"/>
      <c r="QUT196" s="51"/>
      <c r="QUU196" s="231"/>
      <c r="QUV196" s="231"/>
      <c r="QUW196" s="231"/>
      <c r="QUX196" s="22"/>
      <c r="QUY196" s="22"/>
      <c r="QUZ196" s="22"/>
      <c r="QVA196" s="231"/>
      <c r="QVB196" s="22"/>
      <c r="QVC196" s="22"/>
      <c r="QVD196" s="13"/>
      <c r="QVE196" s="51"/>
      <c r="QVF196" s="231"/>
      <c r="QVG196" s="231"/>
      <c r="QVH196" s="231"/>
      <c r="QVI196" s="22"/>
      <c r="QVJ196" s="22"/>
      <c r="QVK196" s="22"/>
      <c r="QVL196" s="231"/>
      <c r="QVM196" s="22"/>
      <c r="QVN196" s="22"/>
      <c r="QVO196" s="13"/>
      <c r="QVP196" s="51"/>
      <c r="QVQ196" s="231"/>
      <c r="QVR196" s="231"/>
      <c r="QVS196" s="231"/>
      <c r="QVT196" s="22"/>
      <c r="QVU196" s="22"/>
      <c r="QVV196" s="22"/>
      <c r="QVW196" s="231"/>
      <c r="QVX196" s="22"/>
      <c r="QVY196" s="22"/>
      <c r="QVZ196" s="13"/>
      <c r="QWA196" s="51"/>
      <c r="QWB196" s="231"/>
      <c r="QWC196" s="231"/>
      <c r="QWD196" s="231"/>
      <c r="QWE196" s="22"/>
      <c r="QWF196" s="22"/>
      <c r="QWG196" s="22"/>
      <c r="QWH196" s="231"/>
      <c r="QWI196" s="22"/>
      <c r="QWJ196" s="22"/>
      <c r="QWK196" s="13"/>
      <c r="QWL196" s="51"/>
      <c r="QWM196" s="231"/>
      <c r="QWN196" s="231"/>
      <c r="QWO196" s="231"/>
      <c r="QWP196" s="22"/>
      <c r="QWQ196" s="22"/>
      <c r="QWR196" s="22"/>
      <c r="QWS196" s="231"/>
      <c r="QWT196" s="22"/>
      <c r="QWU196" s="22"/>
      <c r="QWV196" s="13"/>
      <c r="QWW196" s="51"/>
      <c r="QWX196" s="231"/>
      <c r="QWY196" s="231"/>
      <c r="QWZ196" s="231"/>
      <c r="QXA196" s="22"/>
      <c r="QXB196" s="22"/>
      <c r="QXC196" s="22"/>
      <c r="QXD196" s="231"/>
      <c r="QXE196" s="22"/>
      <c r="QXF196" s="22"/>
      <c r="QXG196" s="13"/>
      <c r="QXH196" s="51"/>
      <c r="QXI196" s="231"/>
      <c r="QXJ196" s="231"/>
      <c r="QXK196" s="231"/>
      <c r="QXL196" s="22"/>
      <c r="QXM196" s="22"/>
      <c r="QXN196" s="22"/>
      <c r="QXO196" s="231"/>
      <c r="QXP196" s="22"/>
      <c r="QXQ196" s="22"/>
      <c r="QXR196" s="13"/>
      <c r="QXS196" s="51"/>
      <c r="QXT196" s="231"/>
      <c r="QXU196" s="231"/>
      <c r="QXV196" s="231"/>
      <c r="QXW196" s="22"/>
      <c r="QXX196" s="22"/>
      <c r="QXY196" s="22"/>
      <c r="QXZ196" s="231"/>
      <c r="QYA196" s="22"/>
      <c r="QYB196" s="22"/>
      <c r="QYC196" s="13"/>
      <c r="QYD196" s="51"/>
      <c r="QYE196" s="231"/>
      <c r="QYF196" s="231"/>
      <c r="QYG196" s="231"/>
      <c r="QYH196" s="22"/>
      <c r="QYI196" s="22"/>
      <c r="QYJ196" s="22"/>
      <c r="QYK196" s="231"/>
      <c r="QYL196" s="22"/>
      <c r="QYM196" s="22"/>
      <c r="QYN196" s="13"/>
      <c r="QYO196" s="51"/>
      <c r="QYP196" s="231"/>
      <c r="QYQ196" s="231"/>
      <c r="QYR196" s="231"/>
      <c r="QYS196" s="22"/>
      <c r="QYT196" s="22"/>
      <c r="QYU196" s="22"/>
      <c r="QYV196" s="231"/>
      <c r="QYW196" s="22"/>
      <c r="QYX196" s="22"/>
      <c r="QYY196" s="13"/>
      <c r="QYZ196" s="51"/>
      <c r="QZA196" s="231"/>
      <c r="QZB196" s="231"/>
      <c r="QZC196" s="231"/>
      <c r="QZD196" s="22"/>
      <c r="QZE196" s="22"/>
      <c r="QZF196" s="22"/>
      <c r="QZG196" s="231"/>
      <c r="QZH196" s="22"/>
      <c r="QZI196" s="22"/>
      <c r="QZJ196" s="13"/>
      <c r="QZK196" s="51"/>
      <c r="QZL196" s="231"/>
      <c r="QZM196" s="231"/>
      <c r="QZN196" s="231"/>
      <c r="QZO196" s="22"/>
      <c r="QZP196" s="22"/>
      <c r="QZQ196" s="22"/>
      <c r="QZR196" s="231"/>
      <c r="QZS196" s="22"/>
      <c r="QZT196" s="22"/>
      <c r="QZU196" s="13"/>
      <c r="QZV196" s="51"/>
      <c r="QZW196" s="231"/>
      <c r="QZX196" s="231"/>
      <c r="QZY196" s="231"/>
      <c r="QZZ196" s="22"/>
      <c r="RAA196" s="22"/>
      <c r="RAB196" s="22"/>
      <c r="RAC196" s="231"/>
      <c r="RAD196" s="22"/>
      <c r="RAE196" s="22"/>
      <c r="RAF196" s="13"/>
      <c r="RAG196" s="51"/>
      <c r="RAH196" s="231"/>
      <c r="RAI196" s="231"/>
      <c r="RAJ196" s="231"/>
      <c r="RAK196" s="22"/>
      <c r="RAL196" s="22"/>
      <c r="RAM196" s="22"/>
      <c r="RAN196" s="231"/>
      <c r="RAO196" s="22"/>
      <c r="RAP196" s="22"/>
      <c r="RAQ196" s="13"/>
      <c r="RAR196" s="51"/>
      <c r="RAS196" s="231"/>
      <c r="RAT196" s="231"/>
      <c r="RAU196" s="231"/>
      <c r="RAV196" s="22"/>
      <c r="RAW196" s="22"/>
      <c r="RAX196" s="22"/>
      <c r="RAY196" s="231"/>
      <c r="RAZ196" s="22"/>
      <c r="RBA196" s="22"/>
      <c r="RBB196" s="13"/>
      <c r="RBC196" s="51"/>
      <c r="RBD196" s="231"/>
      <c r="RBE196" s="231"/>
      <c r="RBF196" s="231"/>
      <c r="RBG196" s="22"/>
      <c r="RBH196" s="22"/>
      <c r="RBI196" s="22"/>
      <c r="RBJ196" s="231"/>
      <c r="RBK196" s="22"/>
      <c r="RBL196" s="22"/>
      <c r="RBM196" s="13"/>
      <c r="RBN196" s="51"/>
      <c r="RBO196" s="231"/>
      <c r="RBP196" s="231"/>
      <c r="RBQ196" s="231"/>
      <c r="RBR196" s="22"/>
      <c r="RBS196" s="22"/>
      <c r="RBT196" s="22"/>
      <c r="RBU196" s="231"/>
      <c r="RBV196" s="22"/>
      <c r="RBW196" s="22"/>
      <c r="RBX196" s="13"/>
      <c r="RBY196" s="51"/>
      <c r="RBZ196" s="231"/>
      <c r="RCA196" s="231"/>
      <c r="RCB196" s="231"/>
      <c r="RCC196" s="22"/>
      <c r="RCD196" s="22"/>
      <c r="RCE196" s="22"/>
      <c r="RCF196" s="231"/>
      <c r="RCG196" s="22"/>
      <c r="RCH196" s="22"/>
      <c r="RCI196" s="13"/>
      <c r="RCJ196" s="51"/>
      <c r="RCK196" s="231"/>
      <c r="RCL196" s="231"/>
      <c r="RCM196" s="231"/>
      <c r="RCN196" s="22"/>
      <c r="RCO196" s="22"/>
      <c r="RCP196" s="22"/>
      <c r="RCQ196" s="231"/>
      <c r="RCR196" s="22"/>
      <c r="RCS196" s="22"/>
      <c r="RCT196" s="13"/>
      <c r="RCU196" s="51"/>
      <c r="RCV196" s="231"/>
      <c r="RCW196" s="231"/>
      <c r="RCX196" s="231"/>
      <c r="RCY196" s="22"/>
      <c r="RCZ196" s="22"/>
      <c r="RDA196" s="22"/>
      <c r="RDB196" s="231"/>
      <c r="RDC196" s="22"/>
      <c r="RDD196" s="22"/>
      <c r="RDE196" s="13"/>
      <c r="RDF196" s="51"/>
      <c r="RDG196" s="231"/>
      <c r="RDH196" s="231"/>
      <c r="RDI196" s="231"/>
      <c r="RDJ196" s="22"/>
      <c r="RDK196" s="22"/>
      <c r="RDL196" s="22"/>
      <c r="RDM196" s="231"/>
      <c r="RDN196" s="22"/>
      <c r="RDO196" s="22"/>
      <c r="RDP196" s="13"/>
      <c r="RDQ196" s="51"/>
      <c r="RDR196" s="231"/>
      <c r="RDS196" s="231"/>
      <c r="RDT196" s="231"/>
      <c r="RDU196" s="22"/>
      <c r="RDV196" s="22"/>
      <c r="RDW196" s="22"/>
      <c r="RDX196" s="231"/>
      <c r="RDY196" s="22"/>
      <c r="RDZ196" s="22"/>
      <c r="REA196" s="13"/>
      <c r="REB196" s="51"/>
      <c r="REC196" s="231"/>
      <c r="RED196" s="231"/>
      <c r="REE196" s="231"/>
      <c r="REF196" s="22"/>
      <c r="REG196" s="22"/>
      <c r="REH196" s="22"/>
      <c r="REI196" s="231"/>
      <c r="REJ196" s="22"/>
      <c r="REK196" s="22"/>
      <c r="REL196" s="13"/>
      <c r="REM196" s="51"/>
      <c r="REN196" s="231"/>
      <c r="REO196" s="231"/>
      <c r="REP196" s="231"/>
      <c r="REQ196" s="22"/>
      <c r="RER196" s="22"/>
      <c r="RES196" s="22"/>
      <c r="RET196" s="231"/>
      <c r="REU196" s="22"/>
      <c r="REV196" s="22"/>
      <c r="REW196" s="13"/>
      <c r="REX196" s="51"/>
      <c r="REY196" s="231"/>
      <c r="REZ196" s="231"/>
      <c r="RFA196" s="231"/>
      <c r="RFB196" s="22"/>
      <c r="RFC196" s="22"/>
      <c r="RFD196" s="22"/>
      <c r="RFE196" s="231"/>
      <c r="RFF196" s="22"/>
      <c r="RFG196" s="22"/>
      <c r="RFH196" s="13"/>
      <c r="RFI196" s="51"/>
      <c r="RFJ196" s="231"/>
      <c r="RFK196" s="231"/>
      <c r="RFL196" s="231"/>
      <c r="RFM196" s="22"/>
      <c r="RFN196" s="22"/>
      <c r="RFO196" s="22"/>
      <c r="RFP196" s="231"/>
      <c r="RFQ196" s="22"/>
      <c r="RFR196" s="22"/>
      <c r="RFS196" s="13"/>
      <c r="RFT196" s="51"/>
      <c r="RFU196" s="231"/>
      <c r="RFV196" s="231"/>
      <c r="RFW196" s="231"/>
      <c r="RFX196" s="22"/>
      <c r="RFY196" s="22"/>
      <c r="RFZ196" s="22"/>
      <c r="RGA196" s="231"/>
      <c r="RGB196" s="22"/>
      <c r="RGC196" s="22"/>
      <c r="RGD196" s="13"/>
      <c r="RGE196" s="51"/>
      <c r="RGF196" s="231"/>
      <c r="RGG196" s="231"/>
      <c r="RGH196" s="231"/>
      <c r="RGI196" s="22"/>
      <c r="RGJ196" s="22"/>
      <c r="RGK196" s="22"/>
      <c r="RGL196" s="231"/>
      <c r="RGM196" s="22"/>
      <c r="RGN196" s="22"/>
      <c r="RGO196" s="13"/>
      <c r="RGP196" s="51"/>
      <c r="RGQ196" s="231"/>
      <c r="RGR196" s="231"/>
      <c r="RGS196" s="231"/>
      <c r="RGT196" s="22"/>
      <c r="RGU196" s="22"/>
      <c r="RGV196" s="22"/>
      <c r="RGW196" s="231"/>
      <c r="RGX196" s="22"/>
      <c r="RGY196" s="22"/>
      <c r="RGZ196" s="13"/>
      <c r="RHA196" s="51"/>
      <c r="RHB196" s="231"/>
      <c r="RHC196" s="231"/>
      <c r="RHD196" s="231"/>
      <c r="RHE196" s="22"/>
      <c r="RHF196" s="22"/>
      <c r="RHG196" s="22"/>
      <c r="RHH196" s="231"/>
      <c r="RHI196" s="22"/>
      <c r="RHJ196" s="22"/>
      <c r="RHK196" s="13"/>
      <c r="RHL196" s="51"/>
      <c r="RHM196" s="231"/>
      <c r="RHN196" s="231"/>
      <c r="RHO196" s="231"/>
      <c r="RHP196" s="22"/>
      <c r="RHQ196" s="22"/>
      <c r="RHR196" s="22"/>
      <c r="RHS196" s="231"/>
      <c r="RHT196" s="22"/>
      <c r="RHU196" s="22"/>
      <c r="RHV196" s="13"/>
      <c r="RHW196" s="51"/>
      <c r="RHX196" s="231"/>
      <c r="RHY196" s="231"/>
      <c r="RHZ196" s="231"/>
      <c r="RIA196" s="22"/>
      <c r="RIB196" s="22"/>
      <c r="RIC196" s="22"/>
      <c r="RID196" s="231"/>
      <c r="RIE196" s="22"/>
      <c r="RIF196" s="22"/>
      <c r="RIG196" s="13"/>
      <c r="RIH196" s="51"/>
      <c r="RII196" s="231"/>
      <c r="RIJ196" s="231"/>
      <c r="RIK196" s="231"/>
      <c r="RIL196" s="22"/>
      <c r="RIM196" s="22"/>
      <c r="RIN196" s="22"/>
      <c r="RIO196" s="231"/>
      <c r="RIP196" s="22"/>
      <c r="RIQ196" s="22"/>
      <c r="RIR196" s="13"/>
      <c r="RIS196" s="51"/>
      <c r="RIT196" s="231"/>
      <c r="RIU196" s="231"/>
      <c r="RIV196" s="231"/>
      <c r="RIW196" s="22"/>
      <c r="RIX196" s="22"/>
      <c r="RIY196" s="22"/>
      <c r="RIZ196" s="231"/>
      <c r="RJA196" s="22"/>
      <c r="RJB196" s="22"/>
      <c r="RJC196" s="13"/>
      <c r="RJD196" s="51"/>
      <c r="RJE196" s="231"/>
      <c r="RJF196" s="231"/>
      <c r="RJG196" s="231"/>
      <c r="RJH196" s="22"/>
      <c r="RJI196" s="22"/>
      <c r="RJJ196" s="22"/>
      <c r="RJK196" s="231"/>
      <c r="RJL196" s="22"/>
      <c r="RJM196" s="22"/>
      <c r="RJN196" s="13"/>
      <c r="RJO196" s="51"/>
      <c r="RJP196" s="231"/>
      <c r="RJQ196" s="231"/>
      <c r="RJR196" s="231"/>
      <c r="RJS196" s="22"/>
      <c r="RJT196" s="22"/>
      <c r="RJU196" s="22"/>
      <c r="RJV196" s="231"/>
      <c r="RJW196" s="22"/>
      <c r="RJX196" s="22"/>
      <c r="RJY196" s="13"/>
      <c r="RJZ196" s="51"/>
      <c r="RKA196" s="231"/>
      <c r="RKB196" s="231"/>
      <c r="RKC196" s="231"/>
      <c r="RKD196" s="22"/>
      <c r="RKE196" s="22"/>
      <c r="RKF196" s="22"/>
      <c r="RKG196" s="231"/>
      <c r="RKH196" s="22"/>
      <c r="RKI196" s="22"/>
      <c r="RKJ196" s="13"/>
      <c r="RKK196" s="51"/>
      <c r="RKL196" s="231"/>
      <c r="RKM196" s="231"/>
      <c r="RKN196" s="231"/>
      <c r="RKO196" s="22"/>
      <c r="RKP196" s="22"/>
      <c r="RKQ196" s="22"/>
      <c r="RKR196" s="231"/>
      <c r="RKS196" s="22"/>
      <c r="RKT196" s="22"/>
      <c r="RKU196" s="13"/>
      <c r="RKV196" s="51"/>
      <c r="RKW196" s="231"/>
      <c r="RKX196" s="231"/>
      <c r="RKY196" s="231"/>
      <c r="RKZ196" s="22"/>
      <c r="RLA196" s="22"/>
      <c r="RLB196" s="22"/>
      <c r="RLC196" s="231"/>
      <c r="RLD196" s="22"/>
      <c r="RLE196" s="22"/>
      <c r="RLF196" s="13"/>
      <c r="RLG196" s="51"/>
      <c r="RLH196" s="231"/>
      <c r="RLI196" s="231"/>
      <c r="RLJ196" s="231"/>
      <c r="RLK196" s="22"/>
      <c r="RLL196" s="22"/>
      <c r="RLM196" s="22"/>
      <c r="RLN196" s="231"/>
      <c r="RLO196" s="22"/>
      <c r="RLP196" s="22"/>
      <c r="RLQ196" s="13"/>
      <c r="RLR196" s="51"/>
      <c r="RLS196" s="231"/>
      <c r="RLT196" s="231"/>
      <c r="RLU196" s="231"/>
      <c r="RLV196" s="22"/>
      <c r="RLW196" s="22"/>
      <c r="RLX196" s="22"/>
      <c r="RLY196" s="231"/>
      <c r="RLZ196" s="22"/>
      <c r="RMA196" s="22"/>
      <c r="RMB196" s="13"/>
      <c r="RMC196" s="51"/>
      <c r="RMD196" s="231"/>
      <c r="RME196" s="231"/>
      <c r="RMF196" s="231"/>
      <c r="RMG196" s="22"/>
      <c r="RMH196" s="22"/>
      <c r="RMI196" s="22"/>
      <c r="RMJ196" s="231"/>
      <c r="RMK196" s="22"/>
      <c r="RML196" s="22"/>
      <c r="RMM196" s="13"/>
      <c r="RMN196" s="51"/>
      <c r="RMO196" s="231"/>
      <c r="RMP196" s="231"/>
      <c r="RMQ196" s="231"/>
      <c r="RMR196" s="22"/>
      <c r="RMS196" s="22"/>
      <c r="RMT196" s="22"/>
      <c r="RMU196" s="231"/>
      <c r="RMV196" s="22"/>
      <c r="RMW196" s="22"/>
      <c r="RMX196" s="13"/>
      <c r="RMY196" s="51"/>
      <c r="RMZ196" s="231"/>
      <c r="RNA196" s="231"/>
      <c r="RNB196" s="231"/>
      <c r="RNC196" s="22"/>
      <c r="RND196" s="22"/>
      <c r="RNE196" s="22"/>
      <c r="RNF196" s="231"/>
      <c r="RNG196" s="22"/>
      <c r="RNH196" s="22"/>
      <c r="RNI196" s="13"/>
      <c r="RNJ196" s="51"/>
      <c r="RNK196" s="231"/>
      <c r="RNL196" s="231"/>
      <c r="RNM196" s="231"/>
      <c r="RNN196" s="22"/>
      <c r="RNO196" s="22"/>
      <c r="RNP196" s="22"/>
      <c r="RNQ196" s="231"/>
      <c r="RNR196" s="22"/>
      <c r="RNS196" s="22"/>
      <c r="RNT196" s="13"/>
      <c r="RNU196" s="51"/>
      <c r="RNV196" s="231"/>
      <c r="RNW196" s="231"/>
      <c r="RNX196" s="231"/>
      <c r="RNY196" s="22"/>
      <c r="RNZ196" s="22"/>
      <c r="ROA196" s="22"/>
      <c r="ROB196" s="231"/>
      <c r="ROC196" s="22"/>
      <c r="ROD196" s="22"/>
      <c r="ROE196" s="13"/>
      <c r="ROF196" s="51"/>
      <c r="ROG196" s="231"/>
      <c r="ROH196" s="231"/>
      <c r="ROI196" s="231"/>
      <c r="ROJ196" s="22"/>
      <c r="ROK196" s="22"/>
      <c r="ROL196" s="22"/>
      <c r="ROM196" s="231"/>
      <c r="RON196" s="22"/>
      <c r="ROO196" s="22"/>
      <c r="ROP196" s="13"/>
      <c r="ROQ196" s="51"/>
      <c r="ROR196" s="231"/>
      <c r="ROS196" s="231"/>
      <c r="ROT196" s="231"/>
      <c r="ROU196" s="22"/>
      <c r="ROV196" s="22"/>
      <c r="ROW196" s="22"/>
      <c r="ROX196" s="231"/>
      <c r="ROY196" s="22"/>
      <c r="ROZ196" s="22"/>
      <c r="RPA196" s="13"/>
      <c r="RPB196" s="51"/>
      <c r="RPC196" s="231"/>
      <c r="RPD196" s="231"/>
      <c r="RPE196" s="231"/>
      <c r="RPF196" s="22"/>
      <c r="RPG196" s="22"/>
      <c r="RPH196" s="22"/>
      <c r="RPI196" s="231"/>
      <c r="RPJ196" s="22"/>
      <c r="RPK196" s="22"/>
      <c r="RPL196" s="13"/>
      <c r="RPM196" s="51"/>
      <c r="RPN196" s="231"/>
      <c r="RPO196" s="231"/>
      <c r="RPP196" s="231"/>
      <c r="RPQ196" s="22"/>
      <c r="RPR196" s="22"/>
      <c r="RPS196" s="22"/>
      <c r="RPT196" s="231"/>
      <c r="RPU196" s="22"/>
      <c r="RPV196" s="22"/>
      <c r="RPW196" s="13"/>
      <c r="RPX196" s="51"/>
      <c r="RPY196" s="231"/>
      <c r="RPZ196" s="231"/>
      <c r="RQA196" s="231"/>
      <c r="RQB196" s="22"/>
      <c r="RQC196" s="22"/>
      <c r="RQD196" s="22"/>
      <c r="RQE196" s="231"/>
      <c r="RQF196" s="22"/>
      <c r="RQG196" s="22"/>
      <c r="RQH196" s="13"/>
      <c r="RQI196" s="51"/>
      <c r="RQJ196" s="231"/>
      <c r="RQK196" s="231"/>
      <c r="RQL196" s="231"/>
      <c r="RQM196" s="22"/>
      <c r="RQN196" s="22"/>
      <c r="RQO196" s="22"/>
      <c r="RQP196" s="231"/>
      <c r="RQQ196" s="22"/>
      <c r="RQR196" s="22"/>
      <c r="RQS196" s="13"/>
      <c r="RQT196" s="51"/>
      <c r="RQU196" s="231"/>
      <c r="RQV196" s="231"/>
      <c r="RQW196" s="231"/>
      <c r="RQX196" s="22"/>
      <c r="RQY196" s="22"/>
      <c r="RQZ196" s="22"/>
      <c r="RRA196" s="231"/>
      <c r="RRB196" s="22"/>
      <c r="RRC196" s="22"/>
      <c r="RRD196" s="13"/>
      <c r="RRE196" s="51"/>
      <c r="RRF196" s="231"/>
      <c r="RRG196" s="231"/>
      <c r="RRH196" s="231"/>
      <c r="RRI196" s="22"/>
      <c r="RRJ196" s="22"/>
      <c r="RRK196" s="22"/>
      <c r="RRL196" s="231"/>
      <c r="RRM196" s="22"/>
      <c r="RRN196" s="22"/>
      <c r="RRO196" s="13"/>
      <c r="RRP196" s="51"/>
      <c r="RRQ196" s="231"/>
      <c r="RRR196" s="231"/>
      <c r="RRS196" s="231"/>
      <c r="RRT196" s="22"/>
      <c r="RRU196" s="22"/>
      <c r="RRV196" s="22"/>
      <c r="RRW196" s="231"/>
      <c r="RRX196" s="22"/>
      <c r="RRY196" s="22"/>
      <c r="RRZ196" s="13"/>
      <c r="RSA196" s="51"/>
      <c r="RSB196" s="231"/>
      <c r="RSC196" s="231"/>
      <c r="RSD196" s="231"/>
      <c r="RSE196" s="22"/>
      <c r="RSF196" s="22"/>
      <c r="RSG196" s="22"/>
      <c r="RSH196" s="231"/>
      <c r="RSI196" s="22"/>
      <c r="RSJ196" s="22"/>
      <c r="RSK196" s="13"/>
      <c r="RSL196" s="51"/>
      <c r="RSM196" s="231"/>
      <c r="RSN196" s="231"/>
      <c r="RSO196" s="231"/>
      <c r="RSP196" s="22"/>
      <c r="RSQ196" s="22"/>
      <c r="RSR196" s="22"/>
      <c r="RSS196" s="231"/>
      <c r="RST196" s="22"/>
      <c r="RSU196" s="22"/>
      <c r="RSV196" s="13"/>
      <c r="RSW196" s="51"/>
      <c r="RSX196" s="231"/>
      <c r="RSY196" s="231"/>
      <c r="RSZ196" s="231"/>
      <c r="RTA196" s="22"/>
      <c r="RTB196" s="22"/>
      <c r="RTC196" s="22"/>
      <c r="RTD196" s="231"/>
      <c r="RTE196" s="22"/>
      <c r="RTF196" s="22"/>
      <c r="RTG196" s="13"/>
      <c r="RTH196" s="51"/>
      <c r="RTI196" s="231"/>
      <c r="RTJ196" s="231"/>
      <c r="RTK196" s="231"/>
      <c r="RTL196" s="22"/>
      <c r="RTM196" s="22"/>
      <c r="RTN196" s="22"/>
      <c r="RTO196" s="231"/>
      <c r="RTP196" s="22"/>
      <c r="RTQ196" s="22"/>
      <c r="RTR196" s="13"/>
      <c r="RTS196" s="51"/>
      <c r="RTT196" s="231"/>
      <c r="RTU196" s="231"/>
      <c r="RTV196" s="231"/>
      <c r="RTW196" s="22"/>
      <c r="RTX196" s="22"/>
      <c r="RTY196" s="22"/>
      <c r="RTZ196" s="231"/>
      <c r="RUA196" s="22"/>
      <c r="RUB196" s="22"/>
      <c r="RUC196" s="13"/>
      <c r="RUD196" s="51"/>
      <c r="RUE196" s="231"/>
      <c r="RUF196" s="231"/>
      <c r="RUG196" s="231"/>
      <c r="RUH196" s="22"/>
      <c r="RUI196" s="22"/>
      <c r="RUJ196" s="22"/>
      <c r="RUK196" s="231"/>
      <c r="RUL196" s="22"/>
      <c r="RUM196" s="22"/>
      <c r="RUN196" s="13"/>
      <c r="RUO196" s="51"/>
      <c r="RUP196" s="231"/>
      <c r="RUQ196" s="231"/>
      <c r="RUR196" s="231"/>
      <c r="RUS196" s="22"/>
      <c r="RUT196" s="22"/>
      <c r="RUU196" s="22"/>
      <c r="RUV196" s="231"/>
      <c r="RUW196" s="22"/>
      <c r="RUX196" s="22"/>
      <c r="RUY196" s="13"/>
      <c r="RUZ196" s="51"/>
      <c r="RVA196" s="231"/>
      <c r="RVB196" s="231"/>
      <c r="RVC196" s="231"/>
      <c r="RVD196" s="22"/>
      <c r="RVE196" s="22"/>
      <c r="RVF196" s="22"/>
      <c r="RVG196" s="231"/>
      <c r="RVH196" s="22"/>
      <c r="RVI196" s="22"/>
      <c r="RVJ196" s="13"/>
      <c r="RVK196" s="51"/>
      <c r="RVL196" s="231"/>
      <c r="RVM196" s="231"/>
      <c r="RVN196" s="231"/>
      <c r="RVO196" s="22"/>
      <c r="RVP196" s="22"/>
      <c r="RVQ196" s="22"/>
      <c r="RVR196" s="231"/>
      <c r="RVS196" s="22"/>
      <c r="RVT196" s="22"/>
      <c r="RVU196" s="13"/>
      <c r="RVV196" s="51"/>
      <c r="RVW196" s="231"/>
      <c r="RVX196" s="231"/>
      <c r="RVY196" s="231"/>
      <c r="RVZ196" s="22"/>
      <c r="RWA196" s="22"/>
      <c r="RWB196" s="22"/>
      <c r="RWC196" s="231"/>
      <c r="RWD196" s="22"/>
      <c r="RWE196" s="22"/>
      <c r="RWF196" s="13"/>
      <c r="RWG196" s="51"/>
      <c r="RWH196" s="231"/>
      <c r="RWI196" s="231"/>
      <c r="RWJ196" s="231"/>
      <c r="RWK196" s="22"/>
      <c r="RWL196" s="22"/>
      <c r="RWM196" s="22"/>
      <c r="RWN196" s="231"/>
      <c r="RWO196" s="22"/>
      <c r="RWP196" s="22"/>
      <c r="RWQ196" s="13"/>
      <c r="RWR196" s="51"/>
      <c r="RWS196" s="231"/>
      <c r="RWT196" s="231"/>
      <c r="RWU196" s="231"/>
      <c r="RWV196" s="22"/>
      <c r="RWW196" s="22"/>
      <c r="RWX196" s="22"/>
      <c r="RWY196" s="231"/>
      <c r="RWZ196" s="22"/>
      <c r="RXA196" s="22"/>
      <c r="RXB196" s="13"/>
      <c r="RXC196" s="51"/>
      <c r="RXD196" s="231"/>
      <c r="RXE196" s="231"/>
      <c r="RXF196" s="231"/>
      <c r="RXG196" s="22"/>
      <c r="RXH196" s="22"/>
      <c r="RXI196" s="22"/>
      <c r="RXJ196" s="231"/>
      <c r="RXK196" s="22"/>
      <c r="RXL196" s="22"/>
      <c r="RXM196" s="13"/>
      <c r="RXN196" s="51"/>
      <c r="RXO196" s="231"/>
      <c r="RXP196" s="231"/>
      <c r="RXQ196" s="231"/>
      <c r="RXR196" s="22"/>
      <c r="RXS196" s="22"/>
      <c r="RXT196" s="22"/>
      <c r="RXU196" s="231"/>
      <c r="RXV196" s="22"/>
      <c r="RXW196" s="22"/>
      <c r="RXX196" s="13"/>
      <c r="RXY196" s="51"/>
      <c r="RXZ196" s="231"/>
      <c r="RYA196" s="231"/>
      <c r="RYB196" s="231"/>
      <c r="RYC196" s="22"/>
      <c r="RYD196" s="22"/>
      <c r="RYE196" s="22"/>
      <c r="RYF196" s="231"/>
      <c r="RYG196" s="22"/>
      <c r="RYH196" s="22"/>
      <c r="RYI196" s="13"/>
      <c r="RYJ196" s="51"/>
      <c r="RYK196" s="231"/>
      <c r="RYL196" s="231"/>
      <c r="RYM196" s="231"/>
      <c r="RYN196" s="22"/>
      <c r="RYO196" s="22"/>
      <c r="RYP196" s="22"/>
      <c r="RYQ196" s="231"/>
      <c r="RYR196" s="22"/>
      <c r="RYS196" s="22"/>
      <c r="RYT196" s="13"/>
      <c r="RYU196" s="51"/>
      <c r="RYV196" s="231"/>
      <c r="RYW196" s="231"/>
      <c r="RYX196" s="231"/>
      <c r="RYY196" s="22"/>
      <c r="RYZ196" s="22"/>
      <c r="RZA196" s="22"/>
      <c r="RZB196" s="231"/>
      <c r="RZC196" s="22"/>
      <c r="RZD196" s="22"/>
      <c r="RZE196" s="13"/>
      <c r="RZF196" s="51"/>
      <c r="RZG196" s="231"/>
      <c r="RZH196" s="231"/>
      <c r="RZI196" s="231"/>
      <c r="RZJ196" s="22"/>
      <c r="RZK196" s="22"/>
      <c r="RZL196" s="22"/>
      <c r="RZM196" s="231"/>
      <c r="RZN196" s="22"/>
      <c r="RZO196" s="22"/>
      <c r="RZP196" s="13"/>
      <c r="RZQ196" s="51"/>
      <c r="RZR196" s="231"/>
      <c r="RZS196" s="231"/>
      <c r="RZT196" s="231"/>
      <c r="RZU196" s="22"/>
      <c r="RZV196" s="22"/>
      <c r="RZW196" s="22"/>
      <c r="RZX196" s="231"/>
      <c r="RZY196" s="22"/>
      <c r="RZZ196" s="22"/>
      <c r="SAA196" s="13"/>
      <c r="SAB196" s="51"/>
      <c r="SAC196" s="231"/>
      <c r="SAD196" s="231"/>
      <c r="SAE196" s="231"/>
      <c r="SAF196" s="22"/>
      <c r="SAG196" s="22"/>
      <c r="SAH196" s="22"/>
      <c r="SAI196" s="231"/>
      <c r="SAJ196" s="22"/>
      <c r="SAK196" s="22"/>
      <c r="SAL196" s="13"/>
      <c r="SAM196" s="51"/>
      <c r="SAN196" s="231"/>
      <c r="SAO196" s="231"/>
      <c r="SAP196" s="231"/>
      <c r="SAQ196" s="22"/>
      <c r="SAR196" s="22"/>
      <c r="SAS196" s="22"/>
      <c r="SAT196" s="231"/>
      <c r="SAU196" s="22"/>
      <c r="SAV196" s="22"/>
      <c r="SAW196" s="13"/>
      <c r="SAX196" s="51"/>
      <c r="SAY196" s="231"/>
      <c r="SAZ196" s="231"/>
      <c r="SBA196" s="231"/>
      <c r="SBB196" s="22"/>
      <c r="SBC196" s="22"/>
      <c r="SBD196" s="22"/>
      <c r="SBE196" s="231"/>
      <c r="SBF196" s="22"/>
      <c r="SBG196" s="22"/>
      <c r="SBH196" s="13"/>
      <c r="SBI196" s="51"/>
      <c r="SBJ196" s="231"/>
      <c r="SBK196" s="231"/>
      <c r="SBL196" s="231"/>
      <c r="SBM196" s="22"/>
      <c r="SBN196" s="22"/>
      <c r="SBO196" s="22"/>
      <c r="SBP196" s="231"/>
      <c r="SBQ196" s="22"/>
      <c r="SBR196" s="22"/>
      <c r="SBS196" s="13"/>
      <c r="SBT196" s="51"/>
      <c r="SBU196" s="231"/>
      <c r="SBV196" s="231"/>
      <c r="SBW196" s="231"/>
      <c r="SBX196" s="22"/>
      <c r="SBY196" s="22"/>
      <c r="SBZ196" s="22"/>
      <c r="SCA196" s="231"/>
      <c r="SCB196" s="22"/>
      <c r="SCC196" s="22"/>
      <c r="SCD196" s="13"/>
      <c r="SCE196" s="51"/>
      <c r="SCF196" s="231"/>
      <c r="SCG196" s="231"/>
      <c r="SCH196" s="231"/>
      <c r="SCI196" s="22"/>
      <c r="SCJ196" s="22"/>
      <c r="SCK196" s="22"/>
      <c r="SCL196" s="231"/>
      <c r="SCM196" s="22"/>
      <c r="SCN196" s="22"/>
      <c r="SCO196" s="13"/>
      <c r="SCP196" s="51"/>
      <c r="SCQ196" s="231"/>
      <c r="SCR196" s="231"/>
      <c r="SCS196" s="231"/>
      <c r="SCT196" s="22"/>
      <c r="SCU196" s="22"/>
      <c r="SCV196" s="22"/>
      <c r="SCW196" s="231"/>
      <c r="SCX196" s="22"/>
      <c r="SCY196" s="22"/>
      <c r="SCZ196" s="13"/>
      <c r="SDA196" s="51"/>
      <c r="SDB196" s="231"/>
      <c r="SDC196" s="231"/>
      <c r="SDD196" s="231"/>
      <c r="SDE196" s="22"/>
      <c r="SDF196" s="22"/>
      <c r="SDG196" s="22"/>
      <c r="SDH196" s="231"/>
      <c r="SDI196" s="22"/>
      <c r="SDJ196" s="22"/>
      <c r="SDK196" s="13"/>
      <c r="SDL196" s="51"/>
      <c r="SDM196" s="231"/>
      <c r="SDN196" s="231"/>
      <c r="SDO196" s="231"/>
      <c r="SDP196" s="22"/>
      <c r="SDQ196" s="22"/>
      <c r="SDR196" s="22"/>
      <c r="SDS196" s="231"/>
      <c r="SDT196" s="22"/>
      <c r="SDU196" s="22"/>
      <c r="SDV196" s="13"/>
      <c r="SDW196" s="51"/>
      <c r="SDX196" s="231"/>
      <c r="SDY196" s="231"/>
      <c r="SDZ196" s="231"/>
      <c r="SEA196" s="22"/>
      <c r="SEB196" s="22"/>
      <c r="SEC196" s="22"/>
      <c r="SED196" s="231"/>
      <c r="SEE196" s="22"/>
      <c r="SEF196" s="22"/>
      <c r="SEG196" s="13"/>
      <c r="SEH196" s="51"/>
      <c r="SEI196" s="231"/>
      <c r="SEJ196" s="231"/>
      <c r="SEK196" s="231"/>
      <c r="SEL196" s="22"/>
      <c r="SEM196" s="22"/>
      <c r="SEN196" s="22"/>
      <c r="SEO196" s="231"/>
      <c r="SEP196" s="22"/>
      <c r="SEQ196" s="22"/>
      <c r="SER196" s="13"/>
      <c r="SES196" s="51"/>
      <c r="SET196" s="231"/>
      <c r="SEU196" s="231"/>
      <c r="SEV196" s="231"/>
      <c r="SEW196" s="22"/>
      <c r="SEX196" s="22"/>
      <c r="SEY196" s="22"/>
      <c r="SEZ196" s="231"/>
      <c r="SFA196" s="22"/>
      <c r="SFB196" s="22"/>
      <c r="SFC196" s="13"/>
      <c r="SFD196" s="51"/>
      <c r="SFE196" s="231"/>
      <c r="SFF196" s="231"/>
      <c r="SFG196" s="231"/>
      <c r="SFH196" s="22"/>
      <c r="SFI196" s="22"/>
      <c r="SFJ196" s="22"/>
      <c r="SFK196" s="231"/>
      <c r="SFL196" s="22"/>
      <c r="SFM196" s="22"/>
      <c r="SFN196" s="13"/>
      <c r="SFO196" s="51"/>
      <c r="SFP196" s="231"/>
      <c r="SFQ196" s="231"/>
      <c r="SFR196" s="231"/>
      <c r="SFS196" s="22"/>
      <c r="SFT196" s="22"/>
      <c r="SFU196" s="22"/>
      <c r="SFV196" s="231"/>
      <c r="SFW196" s="22"/>
      <c r="SFX196" s="22"/>
      <c r="SFY196" s="13"/>
      <c r="SFZ196" s="51"/>
      <c r="SGA196" s="231"/>
      <c r="SGB196" s="231"/>
      <c r="SGC196" s="231"/>
      <c r="SGD196" s="22"/>
      <c r="SGE196" s="22"/>
      <c r="SGF196" s="22"/>
      <c r="SGG196" s="231"/>
      <c r="SGH196" s="22"/>
      <c r="SGI196" s="22"/>
      <c r="SGJ196" s="13"/>
      <c r="SGK196" s="51"/>
      <c r="SGL196" s="231"/>
      <c r="SGM196" s="231"/>
      <c r="SGN196" s="231"/>
      <c r="SGO196" s="22"/>
      <c r="SGP196" s="22"/>
      <c r="SGQ196" s="22"/>
      <c r="SGR196" s="231"/>
      <c r="SGS196" s="22"/>
      <c r="SGT196" s="22"/>
      <c r="SGU196" s="13"/>
      <c r="SGV196" s="51"/>
      <c r="SGW196" s="231"/>
      <c r="SGX196" s="231"/>
      <c r="SGY196" s="231"/>
      <c r="SGZ196" s="22"/>
      <c r="SHA196" s="22"/>
      <c r="SHB196" s="22"/>
      <c r="SHC196" s="231"/>
      <c r="SHD196" s="22"/>
      <c r="SHE196" s="22"/>
      <c r="SHF196" s="13"/>
      <c r="SHG196" s="51"/>
      <c r="SHH196" s="231"/>
      <c r="SHI196" s="231"/>
      <c r="SHJ196" s="231"/>
      <c r="SHK196" s="22"/>
      <c r="SHL196" s="22"/>
      <c r="SHM196" s="22"/>
      <c r="SHN196" s="231"/>
      <c r="SHO196" s="22"/>
      <c r="SHP196" s="22"/>
      <c r="SHQ196" s="13"/>
      <c r="SHR196" s="51"/>
      <c r="SHS196" s="231"/>
      <c r="SHT196" s="231"/>
      <c r="SHU196" s="231"/>
      <c r="SHV196" s="22"/>
      <c r="SHW196" s="22"/>
      <c r="SHX196" s="22"/>
      <c r="SHY196" s="231"/>
      <c r="SHZ196" s="22"/>
      <c r="SIA196" s="22"/>
      <c r="SIB196" s="13"/>
      <c r="SIC196" s="51"/>
      <c r="SID196" s="231"/>
      <c r="SIE196" s="231"/>
      <c r="SIF196" s="231"/>
      <c r="SIG196" s="22"/>
      <c r="SIH196" s="22"/>
      <c r="SII196" s="22"/>
      <c r="SIJ196" s="231"/>
      <c r="SIK196" s="22"/>
      <c r="SIL196" s="22"/>
      <c r="SIM196" s="13"/>
      <c r="SIN196" s="51"/>
      <c r="SIO196" s="231"/>
      <c r="SIP196" s="231"/>
      <c r="SIQ196" s="231"/>
      <c r="SIR196" s="22"/>
      <c r="SIS196" s="22"/>
      <c r="SIT196" s="22"/>
      <c r="SIU196" s="231"/>
      <c r="SIV196" s="22"/>
      <c r="SIW196" s="22"/>
      <c r="SIX196" s="13"/>
      <c r="SIY196" s="51"/>
      <c r="SIZ196" s="231"/>
      <c r="SJA196" s="231"/>
      <c r="SJB196" s="231"/>
      <c r="SJC196" s="22"/>
      <c r="SJD196" s="22"/>
      <c r="SJE196" s="22"/>
      <c r="SJF196" s="231"/>
      <c r="SJG196" s="22"/>
      <c r="SJH196" s="22"/>
      <c r="SJI196" s="13"/>
      <c r="SJJ196" s="51"/>
      <c r="SJK196" s="231"/>
      <c r="SJL196" s="231"/>
      <c r="SJM196" s="231"/>
      <c r="SJN196" s="22"/>
      <c r="SJO196" s="22"/>
      <c r="SJP196" s="22"/>
      <c r="SJQ196" s="231"/>
      <c r="SJR196" s="22"/>
      <c r="SJS196" s="22"/>
      <c r="SJT196" s="13"/>
      <c r="SJU196" s="51"/>
      <c r="SJV196" s="231"/>
      <c r="SJW196" s="231"/>
      <c r="SJX196" s="231"/>
      <c r="SJY196" s="22"/>
      <c r="SJZ196" s="22"/>
      <c r="SKA196" s="22"/>
      <c r="SKB196" s="231"/>
      <c r="SKC196" s="22"/>
      <c r="SKD196" s="22"/>
      <c r="SKE196" s="13"/>
      <c r="SKF196" s="51"/>
      <c r="SKG196" s="231"/>
      <c r="SKH196" s="231"/>
      <c r="SKI196" s="231"/>
      <c r="SKJ196" s="22"/>
      <c r="SKK196" s="22"/>
      <c r="SKL196" s="22"/>
      <c r="SKM196" s="231"/>
      <c r="SKN196" s="22"/>
      <c r="SKO196" s="22"/>
      <c r="SKP196" s="13"/>
      <c r="SKQ196" s="51"/>
      <c r="SKR196" s="231"/>
      <c r="SKS196" s="231"/>
      <c r="SKT196" s="231"/>
      <c r="SKU196" s="22"/>
      <c r="SKV196" s="22"/>
      <c r="SKW196" s="22"/>
      <c r="SKX196" s="231"/>
      <c r="SKY196" s="22"/>
      <c r="SKZ196" s="22"/>
      <c r="SLA196" s="13"/>
      <c r="SLB196" s="51"/>
      <c r="SLC196" s="231"/>
      <c r="SLD196" s="231"/>
      <c r="SLE196" s="231"/>
      <c r="SLF196" s="22"/>
      <c r="SLG196" s="22"/>
      <c r="SLH196" s="22"/>
      <c r="SLI196" s="231"/>
      <c r="SLJ196" s="22"/>
      <c r="SLK196" s="22"/>
      <c r="SLL196" s="13"/>
      <c r="SLM196" s="51"/>
      <c r="SLN196" s="231"/>
      <c r="SLO196" s="231"/>
      <c r="SLP196" s="231"/>
      <c r="SLQ196" s="22"/>
      <c r="SLR196" s="22"/>
      <c r="SLS196" s="22"/>
      <c r="SLT196" s="231"/>
      <c r="SLU196" s="22"/>
      <c r="SLV196" s="22"/>
      <c r="SLW196" s="13"/>
      <c r="SLX196" s="51"/>
      <c r="SLY196" s="231"/>
      <c r="SLZ196" s="231"/>
      <c r="SMA196" s="231"/>
      <c r="SMB196" s="22"/>
      <c r="SMC196" s="22"/>
      <c r="SMD196" s="22"/>
      <c r="SME196" s="231"/>
      <c r="SMF196" s="22"/>
      <c r="SMG196" s="22"/>
      <c r="SMH196" s="13"/>
      <c r="SMI196" s="51"/>
      <c r="SMJ196" s="231"/>
      <c r="SMK196" s="231"/>
      <c r="SML196" s="231"/>
      <c r="SMM196" s="22"/>
      <c r="SMN196" s="22"/>
      <c r="SMO196" s="22"/>
      <c r="SMP196" s="231"/>
      <c r="SMQ196" s="22"/>
      <c r="SMR196" s="22"/>
      <c r="SMS196" s="13"/>
      <c r="SMT196" s="51"/>
      <c r="SMU196" s="231"/>
      <c r="SMV196" s="231"/>
      <c r="SMW196" s="231"/>
      <c r="SMX196" s="22"/>
      <c r="SMY196" s="22"/>
      <c r="SMZ196" s="22"/>
      <c r="SNA196" s="231"/>
      <c r="SNB196" s="22"/>
      <c r="SNC196" s="22"/>
      <c r="SND196" s="13"/>
      <c r="SNE196" s="51"/>
      <c r="SNF196" s="231"/>
      <c r="SNG196" s="231"/>
      <c r="SNH196" s="231"/>
      <c r="SNI196" s="22"/>
      <c r="SNJ196" s="22"/>
      <c r="SNK196" s="22"/>
      <c r="SNL196" s="231"/>
      <c r="SNM196" s="22"/>
      <c r="SNN196" s="22"/>
      <c r="SNO196" s="13"/>
      <c r="SNP196" s="51"/>
      <c r="SNQ196" s="231"/>
      <c r="SNR196" s="231"/>
      <c r="SNS196" s="231"/>
      <c r="SNT196" s="22"/>
      <c r="SNU196" s="22"/>
      <c r="SNV196" s="22"/>
      <c r="SNW196" s="231"/>
      <c r="SNX196" s="22"/>
      <c r="SNY196" s="22"/>
      <c r="SNZ196" s="13"/>
      <c r="SOA196" s="51"/>
      <c r="SOB196" s="231"/>
      <c r="SOC196" s="231"/>
      <c r="SOD196" s="231"/>
      <c r="SOE196" s="22"/>
      <c r="SOF196" s="22"/>
      <c r="SOG196" s="22"/>
      <c r="SOH196" s="231"/>
      <c r="SOI196" s="22"/>
      <c r="SOJ196" s="22"/>
      <c r="SOK196" s="13"/>
      <c r="SOL196" s="51"/>
      <c r="SOM196" s="231"/>
      <c r="SON196" s="231"/>
      <c r="SOO196" s="231"/>
      <c r="SOP196" s="22"/>
      <c r="SOQ196" s="22"/>
      <c r="SOR196" s="22"/>
      <c r="SOS196" s="231"/>
      <c r="SOT196" s="22"/>
      <c r="SOU196" s="22"/>
      <c r="SOV196" s="13"/>
      <c r="SOW196" s="51"/>
      <c r="SOX196" s="231"/>
      <c r="SOY196" s="231"/>
      <c r="SOZ196" s="231"/>
      <c r="SPA196" s="22"/>
      <c r="SPB196" s="22"/>
      <c r="SPC196" s="22"/>
      <c r="SPD196" s="231"/>
      <c r="SPE196" s="22"/>
      <c r="SPF196" s="22"/>
      <c r="SPG196" s="13"/>
      <c r="SPH196" s="51"/>
      <c r="SPI196" s="231"/>
      <c r="SPJ196" s="231"/>
      <c r="SPK196" s="231"/>
      <c r="SPL196" s="22"/>
      <c r="SPM196" s="22"/>
      <c r="SPN196" s="22"/>
      <c r="SPO196" s="231"/>
      <c r="SPP196" s="22"/>
      <c r="SPQ196" s="22"/>
      <c r="SPR196" s="13"/>
      <c r="SPS196" s="51"/>
      <c r="SPT196" s="231"/>
      <c r="SPU196" s="231"/>
      <c r="SPV196" s="231"/>
      <c r="SPW196" s="22"/>
      <c r="SPX196" s="22"/>
      <c r="SPY196" s="22"/>
      <c r="SPZ196" s="231"/>
      <c r="SQA196" s="22"/>
      <c r="SQB196" s="22"/>
      <c r="SQC196" s="13"/>
      <c r="SQD196" s="51"/>
      <c r="SQE196" s="231"/>
      <c r="SQF196" s="231"/>
      <c r="SQG196" s="231"/>
      <c r="SQH196" s="22"/>
      <c r="SQI196" s="22"/>
      <c r="SQJ196" s="22"/>
      <c r="SQK196" s="231"/>
      <c r="SQL196" s="22"/>
      <c r="SQM196" s="22"/>
      <c r="SQN196" s="13"/>
      <c r="SQO196" s="51"/>
      <c r="SQP196" s="231"/>
      <c r="SQQ196" s="231"/>
      <c r="SQR196" s="231"/>
      <c r="SQS196" s="22"/>
      <c r="SQT196" s="22"/>
      <c r="SQU196" s="22"/>
      <c r="SQV196" s="231"/>
      <c r="SQW196" s="22"/>
      <c r="SQX196" s="22"/>
      <c r="SQY196" s="13"/>
      <c r="SQZ196" s="51"/>
      <c r="SRA196" s="231"/>
      <c r="SRB196" s="231"/>
      <c r="SRC196" s="231"/>
      <c r="SRD196" s="22"/>
      <c r="SRE196" s="22"/>
      <c r="SRF196" s="22"/>
      <c r="SRG196" s="231"/>
      <c r="SRH196" s="22"/>
      <c r="SRI196" s="22"/>
      <c r="SRJ196" s="13"/>
      <c r="SRK196" s="51"/>
      <c r="SRL196" s="231"/>
      <c r="SRM196" s="231"/>
      <c r="SRN196" s="231"/>
      <c r="SRO196" s="22"/>
      <c r="SRP196" s="22"/>
      <c r="SRQ196" s="22"/>
      <c r="SRR196" s="231"/>
      <c r="SRS196" s="22"/>
      <c r="SRT196" s="22"/>
      <c r="SRU196" s="13"/>
      <c r="SRV196" s="51"/>
      <c r="SRW196" s="231"/>
      <c r="SRX196" s="231"/>
      <c r="SRY196" s="231"/>
      <c r="SRZ196" s="22"/>
      <c r="SSA196" s="22"/>
      <c r="SSB196" s="22"/>
      <c r="SSC196" s="231"/>
      <c r="SSD196" s="22"/>
      <c r="SSE196" s="22"/>
      <c r="SSF196" s="13"/>
      <c r="SSG196" s="51"/>
      <c r="SSH196" s="231"/>
      <c r="SSI196" s="231"/>
      <c r="SSJ196" s="231"/>
      <c r="SSK196" s="22"/>
      <c r="SSL196" s="22"/>
      <c r="SSM196" s="22"/>
      <c r="SSN196" s="231"/>
      <c r="SSO196" s="22"/>
      <c r="SSP196" s="22"/>
      <c r="SSQ196" s="13"/>
      <c r="SSR196" s="51"/>
      <c r="SSS196" s="231"/>
      <c r="SST196" s="231"/>
      <c r="SSU196" s="231"/>
      <c r="SSV196" s="22"/>
      <c r="SSW196" s="22"/>
      <c r="SSX196" s="22"/>
      <c r="SSY196" s="231"/>
      <c r="SSZ196" s="22"/>
      <c r="STA196" s="22"/>
      <c r="STB196" s="13"/>
      <c r="STC196" s="51"/>
      <c r="STD196" s="231"/>
      <c r="STE196" s="231"/>
      <c r="STF196" s="231"/>
      <c r="STG196" s="22"/>
      <c r="STH196" s="22"/>
      <c r="STI196" s="22"/>
      <c r="STJ196" s="231"/>
      <c r="STK196" s="22"/>
      <c r="STL196" s="22"/>
      <c r="STM196" s="13"/>
      <c r="STN196" s="51"/>
      <c r="STO196" s="231"/>
      <c r="STP196" s="231"/>
      <c r="STQ196" s="231"/>
      <c r="STR196" s="22"/>
      <c r="STS196" s="22"/>
      <c r="STT196" s="22"/>
      <c r="STU196" s="231"/>
      <c r="STV196" s="22"/>
      <c r="STW196" s="22"/>
      <c r="STX196" s="13"/>
      <c r="STY196" s="51"/>
      <c r="STZ196" s="231"/>
      <c r="SUA196" s="231"/>
      <c r="SUB196" s="231"/>
      <c r="SUC196" s="22"/>
      <c r="SUD196" s="22"/>
      <c r="SUE196" s="22"/>
      <c r="SUF196" s="231"/>
      <c r="SUG196" s="22"/>
      <c r="SUH196" s="22"/>
      <c r="SUI196" s="13"/>
      <c r="SUJ196" s="51"/>
      <c r="SUK196" s="231"/>
      <c r="SUL196" s="231"/>
      <c r="SUM196" s="231"/>
      <c r="SUN196" s="22"/>
      <c r="SUO196" s="22"/>
      <c r="SUP196" s="22"/>
      <c r="SUQ196" s="231"/>
      <c r="SUR196" s="22"/>
      <c r="SUS196" s="22"/>
      <c r="SUT196" s="13"/>
      <c r="SUU196" s="51"/>
      <c r="SUV196" s="231"/>
      <c r="SUW196" s="231"/>
      <c r="SUX196" s="231"/>
      <c r="SUY196" s="22"/>
      <c r="SUZ196" s="22"/>
      <c r="SVA196" s="22"/>
      <c r="SVB196" s="231"/>
      <c r="SVC196" s="22"/>
      <c r="SVD196" s="22"/>
      <c r="SVE196" s="13"/>
      <c r="SVF196" s="51"/>
      <c r="SVG196" s="231"/>
      <c r="SVH196" s="231"/>
      <c r="SVI196" s="231"/>
      <c r="SVJ196" s="22"/>
      <c r="SVK196" s="22"/>
      <c r="SVL196" s="22"/>
      <c r="SVM196" s="231"/>
      <c r="SVN196" s="22"/>
      <c r="SVO196" s="22"/>
      <c r="SVP196" s="13"/>
      <c r="SVQ196" s="51"/>
      <c r="SVR196" s="231"/>
      <c r="SVS196" s="231"/>
      <c r="SVT196" s="231"/>
      <c r="SVU196" s="22"/>
      <c r="SVV196" s="22"/>
      <c r="SVW196" s="22"/>
      <c r="SVX196" s="231"/>
      <c r="SVY196" s="22"/>
      <c r="SVZ196" s="22"/>
      <c r="SWA196" s="13"/>
      <c r="SWB196" s="51"/>
      <c r="SWC196" s="231"/>
      <c r="SWD196" s="231"/>
      <c r="SWE196" s="231"/>
      <c r="SWF196" s="22"/>
      <c r="SWG196" s="22"/>
      <c r="SWH196" s="22"/>
      <c r="SWI196" s="231"/>
      <c r="SWJ196" s="22"/>
      <c r="SWK196" s="22"/>
      <c r="SWL196" s="13"/>
      <c r="SWM196" s="51"/>
      <c r="SWN196" s="231"/>
      <c r="SWO196" s="231"/>
      <c r="SWP196" s="231"/>
      <c r="SWQ196" s="22"/>
      <c r="SWR196" s="22"/>
      <c r="SWS196" s="22"/>
      <c r="SWT196" s="231"/>
      <c r="SWU196" s="22"/>
      <c r="SWV196" s="22"/>
      <c r="SWW196" s="13"/>
      <c r="SWX196" s="51"/>
      <c r="SWY196" s="231"/>
      <c r="SWZ196" s="231"/>
      <c r="SXA196" s="231"/>
      <c r="SXB196" s="22"/>
      <c r="SXC196" s="22"/>
      <c r="SXD196" s="22"/>
      <c r="SXE196" s="231"/>
      <c r="SXF196" s="22"/>
      <c r="SXG196" s="22"/>
      <c r="SXH196" s="13"/>
      <c r="SXI196" s="51"/>
      <c r="SXJ196" s="231"/>
      <c r="SXK196" s="231"/>
      <c r="SXL196" s="231"/>
      <c r="SXM196" s="22"/>
      <c r="SXN196" s="22"/>
      <c r="SXO196" s="22"/>
      <c r="SXP196" s="231"/>
      <c r="SXQ196" s="22"/>
      <c r="SXR196" s="22"/>
      <c r="SXS196" s="13"/>
      <c r="SXT196" s="51"/>
      <c r="SXU196" s="231"/>
      <c r="SXV196" s="231"/>
      <c r="SXW196" s="231"/>
      <c r="SXX196" s="22"/>
      <c r="SXY196" s="22"/>
      <c r="SXZ196" s="22"/>
      <c r="SYA196" s="231"/>
      <c r="SYB196" s="22"/>
      <c r="SYC196" s="22"/>
      <c r="SYD196" s="13"/>
      <c r="SYE196" s="51"/>
      <c r="SYF196" s="231"/>
      <c r="SYG196" s="231"/>
      <c r="SYH196" s="231"/>
      <c r="SYI196" s="22"/>
      <c r="SYJ196" s="22"/>
      <c r="SYK196" s="22"/>
      <c r="SYL196" s="231"/>
      <c r="SYM196" s="22"/>
      <c r="SYN196" s="22"/>
      <c r="SYO196" s="13"/>
      <c r="SYP196" s="51"/>
      <c r="SYQ196" s="231"/>
      <c r="SYR196" s="231"/>
      <c r="SYS196" s="231"/>
      <c r="SYT196" s="22"/>
      <c r="SYU196" s="22"/>
      <c r="SYV196" s="22"/>
      <c r="SYW196" s="231"/>
      <c r="SYX196" s="22"/>
      <c r="SYY196" s="22"/>
      <c r="SYZ196" s="13"/>
      <c r="SZA196" s="51"/>
      <c r="SZB196" s="231"/>
      <c r="SZC196" s="231"/>
      <c r="SZD196" s="231"/>
      <c r="SZE196" s="22"/>
      <c r="SZF196" s="22"/>
      <c r="SZG196" s="22"/>
      <c r="SZH196" s="231"/>
      <c r="SZI196" s="22"/>
      <c r="SZJ196" s="22"/>
      <c r="SZK196" s="13"/>
      <c r="SZL196" s="51"/>
      <c r="SZM196" s="231"/>
      <c r="SZN196" s="231"/>
      <c r="SZO196" s="231"/>
      <c r="SZP196" s="22"/>
      <c r="SZQ196" s="22"/>
      <c r="SZR196" s="22"/>
      <c r="SZS196" s="231"/>
      <c r="SZT196" s="22"/>
      <c r="SZU196" s="22"/>
      <c r="SZV196" s="13"/>
      <c r="SZW196" s="51"/>
      <c r="SZX196" s="231"/>
      <c r="SZY196" s="231"/>
      <c r="SZZ196" s="231"/>
      <c r="TAA196" s="22"/>
      <c r="TAB196" s="22"/>
      <c r="TAC196" s="22"/>
      <c r="TAD196" s="231"/>
      <c r="TAE196" s="22"/>
      <c r="TAF196" s="22"/>
      <c r="TAG196" s="13"/>
      <c r="TAH196" s="51"/>
      <c r="TAI196" s="231"/>
      <c r="TAJ196" s="231"/>
      <c r="TAK196" s="231"/>
      <c r="TAL196" s="22"/>
      <c r="TAM196" s="22"/>
      <c r="TAN196" s="22"/>
      <c r="TAO196" s="231"/>
      <c r="TAP196" s="22"/>
      <c r="TAQ196" s="22"/>
      <c r="TAR196" s="13"/>
      <c r="TAS196" s="51"/>
      <c r="TAT196" s="231"/>
      <c r="TAU196" s="231"/>
      <c r="TAV196" s="231"/>
      <c r="TAW196" s="22"/>
      <c r="TAX196" s="22"/>
      <c r="TAY196" s="22"/>
      <c r="TAZ196" s="231"/>
      <c r="TBA196" s="22"/>
      <c r="TBB196" s="22"/>
      <c r="TBC196" s="13"/>
      <c r="TBD196" s="51"/>
      <c r="TBE196" s="231"/>
      <c r="TBF196" s="231"/>
      <c r="TBG196" s="231"/>
      <c r="TBH196" s="22"/>
      <c r="TBI196" s="22"/>
      <c r="TBJ196" s="22"/>
      <c r="TBK196" s="231"/>
      <c r="TBL196" s="22"/>
      <c r="TBM196" s="22"/>
      <c r="TBN196" s="13"/>
      <c r="TBO196" s="51"/>
      <c r="TBP196" s="231"/>
      <c r="TBQ196" s="231"/>
      <c r="TBR196" s="231"/>
      <c r="TBS196" s="22"/>
      <c r="TBT196" s="22"/>
      <c r="TBU196" s="22"/>
      <c r="TBV196" s="231"/>
      <c r="TBW196" s="22"/>
      <c r="TBX196" s="22"/>
      <c r="TBY196" s="13"/>
      <c r="TBZ196" s="51"/>
      <c r="TCA196" s="231"/>
      <c r="TCB196" s="231"/>
      <c r="TCC196" s="231"/>
      <c r="TCD196" s="22"/>
      <c r="TCE196" s="22"/>
      <c r="TCF196" s="22"/>
      <c r="TCG196" s="231"/>
      <c r="TCH196" s="22"/>
      <c r="TCI196" s="22"/>
      <c r="TCJ196" s="13"/>
      <c r="TCK196" s="51"/>
      <c r="TCL196" s="231"/>
      <c r="TCM196" s="231"/>
      <c r="TCN196" s="231"/>
      <c r="TCO196" s="22"/>
      <c r="TCP196" s="22"/>
      <c r="TCQ196" s="22"/>
      <c r="TCR196" s="231"/>
      <c r="TCS196" s="22"/>
      <c r="TCT196" s="22"/>
      <c r="TCU196" s="13"/>
      <c r="TCV196" s="51"/>
      <c r="TCW196" s="231"/>
      <c r="TCX196" s="231"/>
      <c r="TCY196" s="231"/>
      <c r="TCZ196" s="22"/>
      <c r="TDA196" s="22"/>
      <c r="TDB196" s="22"/>
      <c r="TDC196" s="231"/>
      <c r="TDD196" s="22"/>
      <c r="TDE196" s="22"/>
      <c r="TDF196" s="13"/>
      <c r="TDG196" s="51"/>
      <c r="TDH196" s="231"/>
      <c r="TDI196" s="231"/>
      <c r="TDJ196" s="231"/>
      <c r="TDK196" s="22"/>
      <c r="TDL196" s="22"/>
      <c r="TDM196" s="22"/>
      <c r="TDN196" s="231"/>
      <c r="TDO196" s="22"/>
      <c r="TDP196" s="22"/>
      <c r="TDQ196" s="13"/>
      <c r="TDR196" s="51"/>
      <c r="TDS196" s="231"/>
      <c r="TDT196" s="231"/>
      <c r="TDU196" s="231"/>
      <c r="TDV196" s="22"/>
      <c r="TDW196" s="22"/>
      <c r="TDX196" s="22"/>
      <c r="TDY196" s="231"/>
      <c r="TDZ196" s="22"/>
      <c r="TEA196" s="22"/>
      <c r="TEB196" s="13"/>
      <c r="TEC196" s="51"/>
      <c r="TED196" s="231"/>
      <c r="TEE196" s="231"/>
      <c r="TEF196" s="231"/>
      <c r="TEG196" s="22"/>
      <c r="TEH196" s="22"/>
      <c r="TEI196" s="22"/>
      <c r="TEJ196" s="231"/>
      <c r="TEK196" s="22"/>
      <c r="TEL196" s="22"/>
      <c r="TEM196" s="13"/>
      <c r="TEN196" s="51"/>
      <c r="TEO196" s="231"/>
      <c r="TEP196" s="231"/>
      <c r="TEQ196" s="231"/>
      <c r="TER196" s="22"/>
      <c r="TES196" s="22"/>
      <c r="TET196" s="22"/>
      <c r="TEU196" s="231"/>
      <c r="TEV196" s="22"/>
      <c r="TEW196" s="22"/>
      <c r="TEX196" s="13"/>
      <c r="TEY196" s="51"/>
      <c r="TEZ196" s="231"/>
      <c r="TFA196" s="231"/>
      <c r="TFB196" s="231"/>
      <c r="TFC196" s="22"/>
      <c r="TFD196" s="22"/>
      <c r="TFE196" s="22"/>
      <c r="TFF196" s="231"/>
      <c r="TFG196" s="22"/>
      <c r="TFH196" s="22"/>
      <c r="TFI196" s="13"/>
      <c r="TFJ196" s="51"/>
      <c r="TFK196" s="231"/>
      <c r="TFL196" s="231"/>
      <c r="TFM196" s="231"/>
      <c r="TFN196" s="22"/>
      <c r="TFO196" s="22"/>
      <c r="TFP196" s="22"/>
      <c r="TFQ196" s="231"/>
      <c r="TFR196" s="22"/>
      <c r="TFS196" s="22"/>
      <c r="TFT196" s="13"/>
      <c r="TFU196" s="51"/>
      <c r="TFV196" s="231"/>
      <c r="TFW196" s="231"/>
      <c r="TFX196" s="231"/>
      <c r="TFY196" s="22"/>
      <c r="TFZ196" s="22"/>
      <c r="TGA196" s="22"/>
      <c r="TGB196" s="231"/>
      <c r="TGC196" s="22"/>
      <c r="TGD196" s="22"/>
      <c r="TGE196" s="13"/>
      <c r="TGF196" s="51"/>
      <c r="TGG196" s="231"/>
      <c r="TGH196" s="231"/>
      <c r="TGI196" s="231"/>
      <c r="TGJ196" s="22"/>
      <c r="TGK196" s="22"/>
      <c r="TGL196" s="22"/>
      <c r="TGM196" s="231"/>
      <c r="TGN196" s="22"/>
      <c r="TGO196" s="22"/>
      <c r="TGP196" s="13"/>
      <c r="TGQ196" s="51"/>
      <c r="TGR196" s="231"/>
      <c r="TGS196" s="231"/>
      <c r="TGT196" s="231"/>
      <c r="TGU196" s="22"/>
      <c r="TGV196" s="22"/>
      <c r="TGW196" s="22"/>
      <c r="TGX196" s="231"/>
      <c r="TGY196" s="22"/>
      <c r="TGZ196" s="22"/>
      <c r="THA196" s="13"/>
      <c r="THB196" s="51"/>
      <c r="THC196" s="231"/>
      <c r="THD196" s="231"/>
      <c r="THE196" s="231"/>
      <c r="THF196" s="22"/>
      <c r="THG196" s="22"/>
      <c r="THH196" s="22"/>
      <c r="THI196" s="231"/>
      <c r="THJ196" s="22"/>
      <c r="THK196" s="22"/>
      <c r="THL196" s="13"/>
      <c r="THM196" s="51"/>
      <c r="THN196" s="231"/>
      <c r="THO196" s="231"/>
      <c r="THP196" s="231"/>
      <c r="THQ196" s="22"/>
      <c r="THR196" s="22"/>
      <c r="THS196" s="22"/>
      <c r="THT196" s="231"/>
      <c r="THU196" s="22"/>
      <c r="THV196" s="22"/>
      <c r="THW196" s="13"/>
      <c r="THX196" s="51"/>
      <c r="THY196" s="231"/>
      <c r="THZ196" s="231"/>
      <c r="TIA196" s="231"/>
      <c r="TIB196" s="22"/>
      <c r="TIC196" s="22"/>
      <c r="TID196" s="22"/>
      <c r="TIE196" s="231"/>
      <c r="TIF196" s="22"/>
      <c r="TIG196" s="22"/>
      <c r="TIH196" s="13"/>
      <c r="TII196" s="51"/>
      <c r="TIJ196" s="231"/>
      <c r="TIK196" s="231"/>
      <c r="TIL196" s="231"/>
      <c r="TIM196" s="22"/>
      <c r="TIN196" s="22"/>
      <c r="TIO196" s="22"/>
      <c r="TIP196" s="231"/>
      <c r="TIQ196" s="22"/>
      <c r="TIR196" s="22"/>
      <c r="TIS196" s="13"/>
      <c r="TIT196" s="51"/>
      <c r="TIU196" s="231"/>
      <c r="TIV196" s="231"/>
      <c r="TIW196" s="231"/>
      <c r="TIX196" s="22"/>
      <c r="TIY196" s="22"/>
      <c r="TIZ196" s="22"/>
      <c r="TJA196" s="231"/>
      <c r="TJB196" s="22"/>
      <c r="TJC196" s="22"/>
      <c r="TJD196" s="13"/>
      <c r="TJE196" s="51"/>
      <c r="TJF196" s="231"/>
      <c r="TJG196" s="231"/>
      <c r="TJH196" s="231"/>
      <c r="TJI196" s="22"/>
      <c r="TJJ196" s="22"/>
      <c r="TJK196" s="22"/>
      <c r="TJL196" s="231"/>
      <c r="TJM196" s="22"/>
      <c r="TJN196" s="22"/>
      <c r="TJO196" s="13"/>
      <c r="TJP196" s="51"/>
      <c r="TJQ196" s="231"/>
      <c r="TJR196" s="231"/>
      <c r="TJS196" s="231"/>
      <c r="TJT196" s="22"/>
      <c r="TJU196" s="22"/>
      <c r="TJV196" s="22"/>
      <c r="TJW196" s="231"/>
      <c r="TJX196" s="22"/>
      <c r="TJY196" s="22"/>
      <c r="TJZ196" s="13"/>
      <c r="TKA196" s="51"/>
      <c r="TKB196" s="231"/>
      <c r="TKC196" s="231"/>
      <c r="TKD196" s="231"/>
      <c r="TKE196" s="22"/>
      <c r="TKF196" s="22"/>
      <c r="TKG196" s="22"/>
      <c r="TKH196" s="231"/>
      <c r="TKI196" s="22"/>
      <c r="TKJ196" s="22"/>
      <c r="TKK196" s="13"/>
      <c r="TKL196" s="51"/>
      <c r="TKM196" s="231"/>
      <c r="TKN196" s="231"/>
      <c r="TKO196" s="231"/>
      <c r="TKP196" s="22"/>
      <c r="TKQ196" s="22"/>
      <c r="TKR196" s="22"/>
      <c r="TKS196" s="231"/>
      <c r="TKT196" s="22"/>
      <c r="TKU196" s="22"/>
      <c r="TKV196" s="13"/>
      <c r="TKW196" s="51"/>
      <c r="TKX196" s="231"/>
      <c r="TKY196" s="231"/>
      <c r="TKZ196" s="231"/>
      <c r="TLA196" s="22"/>
      <c r="TLB196" s="22"/>
      <c r="TLC196" s="22"/>
      <c r="TLD196" s="231"/>
      <c r="TLE196" s="22"/>
      <c r="TLF196" s="22"/>
      <c r="TLG196" s="13"/>
      <c r="TLH196" s="51"/>
      <c r="TLI196" s="231"/>
      <c r="TLJ196" s="231"/>
      <c r="TLK196" s="231"/>
      <c r="TLL196" s="22"/>
      <c r="TLM196" s="22"/>
      <c r="TLN196" s="22"/>
      <c r="TLO196" s="231"/>
      <c r="TLP196" s="22"/>
      <c r="TLQ196" s="22"/>
      <c r="TLR196" s="13"/>
      <c r="TLS196" s="51"/>
      <c r="TLT196" s="231"/>
      <c r="TLU196" s="231"/>
      <c r="TLV196" s="231"/>
      <c r="TLW196" s="22"/>
      <c r="TLX196" s="22"/>
      <c r="TLY196" s="22"/>
      <c r="TLZ196" s="231"/>
      <c r="TMA196" s="22"/>
      <c r="TMB196" s="22"/>
      <c r="TMC196" s="13"/>
      <c r="TMD196" s="51"/>
      <c r="TME196" s="231"/>
      <c r="TMF196" s="231"/>
      <c r="TMG196" s="231"/>
      <c r="TMH196" s="22"/>
      <c r="TMI196" s="22"/>
      <c r="TMJ196" s="22"/>
      <c r="TMK196" s="231"/>
      <c r="TML196" s="22"/>
      <c r="TMM196" s="22"/>
      <c r="TMN196" s="13"/>
      <c r="TMO196" s="51"/>
      <c r="TMP196" s="231"/>
      <c r="TMQ196" s="231"/>
      <c r="TMR196" s="231"/>
      <c r="TMS196" s="22"/>
      <c r="TMT196" s="22"/>
      <c r="TMU196" s="22"/>
      <c r="TMV196" s="231"/>
      <c r="TMW196" s="22"/>
      <c r="TMX196" s="22"/>
      <c r="TMY196" s="13"/>
      <c r="TMZ196" s="51"/>
      <c r="TNA196" s="231"/>
      <c r="TNB196" s="231"/>
      <c r="TNC196" s="231"/>
      <c r="TND196" s="22"/>
      <c r="TNE196" s="22"/>
      <c r="TNF196" s="22"/>
      <c r="TNG196" s="231"/>
      <c r="TNH196" s="22"/>
      <c r="TNI196" s="22"/>
      <c r="TNJ196" s="13"/>
      <c r="TNK196" s="51"/>
      <c r="TNL196" s="231"/>
      <c r="TNM196" s="231"/>
      <c r="TNN196" s="231"/>
      <c r="TNO196" s="22"/>
      <c r="TNP196" s="22"/>
      <c r="TNQ196" s="22"/>
      <c r="TNR196" s="231"/>
      <c r="TNS196" s="22"/>
      <c r="TNT196" s="22"/>
      <c r="TNU196" s="13"/>
      <c r="TNV196" s="51"/>
      <c r="TNW196" s="231"/>
      <c r="TNX196" s="231"/>
      <c r="TNY196" s="231"/>
      <c r="TNZ196" s="22"/>
      <c r="TOA196" s="22"/>
      <c r="TOB196" s="22"/>
      <c r="TOC196" s="231"/>
      <c r="TOD196" s="22"/>
      <c r="TOE196" s="22"/>
      <c r="TOF196" s="13"/>
      <c r="TOG196" s="51"/>
      <c r="TOH196" s="231"/>
      <c r="TOI196" s="231"/>
      <c r="TOJ196" s="231"/>
      <c r="TOK196" s="22"/>
      <c r="TOL196" s="22"/>
      <c r="TOM196" s="22"/>
      <c r="TON196" s="231"/>
      <c r="TOO196" s="22"/>
      <c r="TOP196" s="22"/>
      <c r="TOQ196" s="13"/>
      <c r="TOR196" s="51"/>
      <c r="TOS196" s="231"/>
      <c r="TOT196" s="231"/>
      <c r="TOU196" s="231"/>
      <c r="TOV196" s="22"/>
      <c r="TOW196" s="22"/>
      <c r="TOX196" s="22"/>
      <c r="TOY196" s="231"/>
      <c r="TOZ196" s="22"/>
      <c r="TPA196" s="22"/>
      <c r="TPB196" s="13"/>
      <c r="TPC196" s="51"/>
      <c r="TPD196" s="231"/>
      <c r="TPE196" s="231"/>
      <c r="TPF196" s="231"/>
      <c r="TPG196" s="22"/>
      <c r="TPH196" s="22"/>
      <c r="TPI196" s="22"/>
      <c r="TPJ196" s="231"/>
      <c r="TPK196" s="22"/>
      <c r="TPL196" s="22"/>
      <c r="TPM196" s="13"/>
      <c r="TPN196" s="51"/>
      <c r="TPO196" s="231"/>
      <c r="TPP196" s="231"/>
      <c r="TPQ196" s="231"/>
      <c r="TPR196" s="22"/>
      <c r="TPS196" s="22"/>
      <c r="TPT196" s="22"/>
      <c r="TPU196" s="231"/>
      <c r="TPV196" s="22"/>
      <c r="TPW196" s="22"/>
      <c r="TPX196" s="13"/>
      <c r="TPY196" s="51"/>
      <c r="TPZ196" s="231"/>
      <c r="TQA196" s="231"/>
      <c r="TQB196" s="231"/>
      <c r="TQC196" s="22"/>
      <c r="TQD196" s="22"/>
      <c r="TQE196" s="22"/>
      <c r="TQF196" s="231"/>
      <c r="TQG196" s="22"/>
      <c r="TQH196" s="22"/>
      <c r="TQI196" s="13"/>
      <c r="TQJ196" s="51"/>
      <c r="TQK196" s="231"/>
      <c r="TQL196" s="231"/>
      <c r="TQM196" s="231"/>
      <c r="TQN196" s="22"/>
      <c r="TQO196" s="22"/>
      <c r="TQP196" s="22"/>
      <c r="TQQ196" s="231"/>
      <c r="TQR196" s="22"/>
      <c r="TQS196" s="22"/>
      <c r="TQT196" s="13"/>
      <c r="TQU196" s="51"/>
      <c r="TQV196" s="231"/>
      <c r="TQW196" s="231"/>
      <c r="TQX196" s="231"/>
      <c r="TQY196" s="22"/>
      <c r="TQZ196" s="22"/>
      <c r="TRA196" s="22"/>
      <c r="TRB196" s="231"/>
      <c r="TRC196" s="22"/>
      <c r="TRD196" s="22"/>
      <c r="TRE196" s="13"/>
      <c r="TRF196" s="51"/>
      <c r="TRG196" s="231"/>
      <c r="TRH196" s="231"/>
      <c r="TRI196" s="231"/>
      <c r="TRJ196" s="22"/>
      <c r="TRK196" s="22"/>
      <c r="TRL196" s="22"/>
      <c r="TRM196" s="231"/>
      <c r="TRN196" s="22"/>
      <c r="TRO196" s="22"/>
      <c r="TRP196" s="13"/>
      <c r="TRQ196" s="51"/>
      <c r="TRR196" s="231"/>
      <c r="TRS196" s="231"/>
      <c r="TRT196" s="231"/>
      <c r="TRU196" s="22"/>
      <c r="TRV196" s="22"/>
      <c r="TRW196" s="22"/>
      <c r="TRX196" s="231"/>
      <c r="TRY196" s="22"/>
      <c r="TRZ196" s="22"/>
      <c r="TSA196" s="13"/>
      <c r="TSB196" s="51"/>
      <c r="TSC196" s="231"/>
      <c r="TSD196" s="231"/>
      <c r="TSE196" s="231"/>
      <c r="TSF196" s="22"/>
      <c r="TSG196" s="22"/>
      <c r="TSH196" s="22"/>
      <c r="TSI196" s="231"/>
      <c r="TSJ196" s="22"/>
      <c r="TSK196" s="22"/>
      <c r="TSL196" s="13"/>
      <c r="TSM196" s="51"/>
      <c r="TSN196" s="231"/>
      <c r="TSO196" s="231"/>
      <c r="TSP196" s="231"/>
      <c r="TSQ196" s="22"/>
      <c r="TSR196" s="22"/>
      <c r="TSS196" s="22"/>
      <c r="TST196" s="231"/>
      <c r="TSU196" s="22"/>
      <c r="TSV196" s="22"/>
      <c r="TSW196" s="13"/>
      <c r="TSX196" s="51"/>
      <c r="TSY196" s="231"/>
      <c r="TSZ196" s="231"/>
      <c r="TTA196" s="231"/>
      <c r="TTB196" s="22"/>
      <c r="TTC196" s="22"/>
      <c r="TTD196" s="22"/>
      <c r="TTE196" s="231"/>
      <c r="TTF196" s="22"/>
      <c r="TTG196" s="22"/>
      <c r="TTH196" s="13"/>
      <c r="TTI196" s="51"/>
      <c r="TTJ196" s="231"/>
      <c r="TTK196" s="231"/>
      <c r="TTL196" s="231"/>
      <c r="TTM196" s="22"/>
      <c r="TTN196" s="22"/>
      <c r="TTO196" s="22"/>
      <c r="TTP196" s="231"/>
      <c r="TTQ196" s="22"/>
      <c r="TTR196" s="22"/>
      <c r="TTS196" s="13"/>
      <c r="TTT196" s="51"/>
      <c r="TTU196" s="231"/>
      <c r="TTV196" s="231"/>
      <c r="TTW196" s="231"/>
      <c r="TTX196" s="22"/>
      <c r="TTY196" s="22"/>
      <c r="TTZ196" s="22"/>
      <c r="TUA196" s="231"/>
      <c r="TUB196" s="22"/>
      <c r="TUC196" s="22"/>
      <c r="TUD196" s="13"/>
      <c r="TUE196" s="51"/>
      <c r="TUF196" s="231"/>
      <c r="TUG196" s="231"/>
      <c r="TUH196" s="231"/>
      <c r="TUI196" s="22"/>
      <c r="TUJ196" s="22"/>
      <c r="TUK196" s="22"/>
      <c r="TUL196" s="231"/>
      <c r="TUM196" s="22"/>
      <c r="TUN196" s="22"/>
      <c r="TUO196" s="13"/>
      <c r="TUP196" s="51"/>
      <c r="TUQ196" s="231"/>
      <c r="TUR196" s="231"/>
      <c r="TUS196" s="231"/>
      <c r="TUT196" s="22"/>
      <c r="TUU196" s="22"/>
      <c r="TUV196" s="22"/>
      <c r="TUW196" s="231"/>
      <c r="TUX196" s="22"/>
      <c r="TUY196" s="22"/>
      <c r="TUZ196" s="13"/>
      <c r="TVA196" s="51"/>
      <c r="TVB196" s="231"/>
      <c r="TVC196" s="231"/>
      <c r="TVD196" s="231"/>
      <c r="TVE196" s="22"/>
      <c r="TVF196" s="22"/>
      <c r="TVG196" s="22"/>
      <c r="TVH196" s="231"/>
      <c r="TVI196" s="22"/>
      <c r="TVJ196" s="22"/>
      <c r="TVK196" s="13"/>
      <c r="TVL196" s="51"/>
      <c r="TVM196" s="231"/>
      <c r="TVN196" s="231"/>
      <c r="TVO196" s="231"/>
      <c r="TVP196" s="22"/>
      <c r="TVQ196" s="22"/>
      <c r="TVR196" s="22"/>
      <c r="TVS196" s="231"/>
      <c r="TVT196" s="22"/>
      <c r="TVU196" s="22"/>
      <c r="TVV196" s="13"/>
      <c r="TVW196" s="51"/>
      <c r="TVX196" s="231"/>
      <c r="TVY196" s="231"/>
      <c r="TVZ196" s="231"/>
      <c r="TWA196" s="22"/>
      <c r="TWB196" s="22"/>
      <c r="TWC196" s="22"/>
      <c r="TWD196" s="231"/>
      <c r="TWE196" s="22"/>
      <c r="TWF196" s="22"/>
      <c r="TWG196" s="13"/>
      <c r="TWH196" s="51"/>
      <c r="TWI196" s="231"/>
      <c r="TWJ196" s="231"/>
      <c r="TWK196" s="231"/>
      <c r="TWL196" s="22"/>
      <c r="TWM196" s="22"/>
      <c r="TWN196" s="22"/>
      <c r="TWO196" s="231"/>
      <c r="TWP196" s="22"/>
      <c r="TWQ196" s="22"/>
      <c r="TWR196" s="13"/>
      <c r="TWS196" s="51"/>
      <c r="TWT196" s="231"/>
      <c r="TWU196" s="231"/>
      <c r="TWV196" s="231"/>
      <c r="TWW196" s="22"/>
      <c r="TWX196" s="22"/>
      <c r="TWY196" s="22"/>
      <c r="TWZ196" s="231"/>
      <c r="TXA196" s="22"/>
      <c r="TXB196" s="22"/>
      <c r="TXC196" s="13"/>
      <c r="TXD196" s="51"/>
      <c r="TXE196" s="231"/>
      <c r="TXF196" s="231"/>
      <c r="TXG196" s="231"/>
      <c r="TXH196" s="22"/>
      <c r="TXI196" s="22"/>
      <c r="TXJ196" s="22"/>
      <c r="TXK196" s="231"/>
      <c r="TXL196" s="22"/>
      <c r="TXM196" s="22"/>
      <c r="TXN196" s="13"/>
      <c r="TXO196" s="51"/>
      <c r="TXP196" s="231"/>
      <c r="TXQ196" s="231"/>
      <c r="TXR196" s="231"/>
      <c r="TXS196" s="22"/>
      <c r="TXT196" s="22"/>
      <c r="TXU196" s="22"/>
      <c r="TXV196" s="231"/>
      <c r="TXW196" s="22"/>
      <c r="TXX196" s="22"/>
      <c r="TXY196" s="13"/>
      <c r="TXZ196" s="51"/>
      <c r="TYA196" s="231"/>
      <c r="TYB196" s="231"/>
      <c r="TYC196" s="231"/>
      <c r="TYD196" s="22"/>
      <c r="TYE196" s="22"/>
      <c r="TYF196" s="22"/>
      <c r="TYG196" s="231"/>
      <c r="TYH196" s="22"/>
      <c r="TYI196" s="22"/>
      <c r="TYJ196" s="13"/>
      <c r="TYK196" s="51"/>
      <c r="TYL196" s="231"/>
      <c r="TYM196" s="231"/>
      <c r="TYN196" s="231"/>
      <c r="TYO196" s="22"/>
      <c r="TYP196" s="22"/>
      <c r="TYQ196" s="22"/>
      <c r="TYR196" s="231"/>
      <c r="TYS196" s="22"/>
      <c r="TYT196" s="22"/>
      <c r="TYU196" s="13"/>
      <c r="TYV196" s="51"/>
      <c r="TYW196" s="231"/>
      <c r="TYX196" s="231"/>
      <c r="TYY196" s="231"/>
      <c r="TYZ196" s="22"/>
      <c r="TZA196" s="22"/>
      <c r="TZB196" s="22"/>
      <c r="TZC196" s="231"/>
      <c r="TZD196" s="22"/>
      <c r="TZE196" s="22"/>
      <c r="TZF196" s="13"/>
      <c r="TZG196" s="51"/>
      <c r="TZH196" s="231"/>
      <c r="TZI196" s="231"/>
      <c r="TZJ196" s="231"/>
      <c r="TZK196" s="22"/>
      <c r="TZL196" s="22"/>
      <c r="TZM196" s="22"/>
      <c r="TZN196" s="231"/>
      <c r="TZO196" s="22"/>
      <c r="TZP196" s="22"/>
      <c r="TZQ196" s="13"/>
      <c r="TZR196" s="51"/>
      <c r="TZS196" s="231"/>
      <c r="TZT196" s="231"/>
      <c r="TZU196" s="231"/>
      <c r="TZV196" s="22"/>
      <c r="TZW196" s="22"/>
      <c r="TZX196" s="22"/>
      <c r="TZY196" s="231"/>
      <c r="TZZ196" s="22"/>
      <c r="UAA196" s="22"/>
      <c r="UAB196" s="13"/>
      <c r="UAC196" s="51"/>
      <c r="UAD196" s="231"/>
      <c r="UAE196" s="231"/>
      <c r="UAF196" s="231"/>
      <c r="UAG196" s="22"/>
      <c r="UAH196" s="22"/>
      <c r="UAI196" s="22"/>
      <c r="UAJ196" s="231"/>
      <c r="UAK196" s="22"/>
      <c r="UAL196" s="22"/>
      <c r="UAM196" s="13"/>
      <c r="UAN196" s="51"/>
      <c r="UAO196" s="231"/>
      <c r="UAP196" s="231"/>
      <c r="UAQ196" s="231"/>
      <c r="UAR196" s="22"/>
      <c r="UAS196" s="22"/>
      <c r="UAT196" s="22"/>
      <c r="UAU196" s="231"/>
      <c r="UAV196" s="22"/>
      <c r="UAW196" s="22"/>
      <c r="UAX196" s="13"/>
      <c r="UAY196" s="51"/>
      <c r="UAZ196" s="231"/>
      <c r="UBA196" s="231"/>
      <c r="UBB196" s="231"/>
      <c r="UBC196" s="22"/>
      <c r="UBD196" s="22"/>
      <c r="UBE196" s="22"/>
      <c r="UBF196" s="231"/>
      <c r="UBG196" s="22"/>
      <c r="UBH196" s="22"/>
      <c r="UBI196" s="13"/>
      <c r="UBJ196" s="51"/>
      <c r="UBK196" s="231"/>
      <c r="UBL196" s="231"/>
      <c r="UBM196" s="231"/>
      <c r="UBN196" s="22"/>
      <c r="UBO196" s="22"/>
      <c r="UBP196" s="22"/>
      <c r="UBQ196" s="231"/>
      <c r="UBR196" s="22"/>
      <c r="UBS196" s="22"/>
      <c r="UBT196" s="13"/>
      <c r="UBU196" s="51"/>
      <c r="UBV196" s="231"/>
      <c r="UBW196" s="231"/>
      <c r="UBX196" s="231"/>
      <c r="UBY196" s="22"/>
      <c r="UBZ196" s="22"/>
      <c r="UCA196" s="22"/>
      <c r="UCB196" s="231"/>
      <c r="UCC196" s="22"/>
      <c r="UCD196" s="22"/>
      <c r="UCE196" s="13"/>
      <c r="UCF196" s="51"/>
      <c r="UCG196" s="231"/>
      <c r="UCH196" s="231"/>
      <c r="UCI196" s="231"/>
      <c r="UCJ196" s="22"/>
      <c r="UCK196" s="22"/>
      <c r="UCL196" s="22"/>
      <c r="UCM196" s="231"/>
      <c r="UCN196" s="22"/>
      <c r="UCO196" s="22"/>
      <c r="UCP196" s="13"/>
      <c r="UCQ196" s="51"/>
      <c r="UCR196" s="231"/>
      <c r="UCS196" s="231"/>
      <c r="UCT196" s="231"/>
      <c r="UCU196" s="22"/>
      <c r="UCV196" s="22"/>
      <c r="UCW196" s="22"/>
      <c r="UCX196" s="231"/>
      <c r="UCY196" s="22"/>
      <c r="UCZ196" s="22"/>
      <c r="UDA196" s="13"/>
      <c r="UDB196" s="51"/>
      <c r="UDC196" s="231"/>
      <c r="UDD196" s="231"/>
      <c r="UDE196" s="231"/>
      <c r="UDF196" s="22"/>
      <c r="UDG196" s="22"/>
      <c r="UDH196" s="22"/>
      <c r="UDI196" s="231"/>
      <c r="UDJ196" s="22"/>
      <c r="UDK196" s="22"/>
      <c r="UDL196" s="13"/>
      <c r="UDM196" s="51"/>
      <c r="UDN196" s="231"/>
      <c r="UDO196" s="231"/>
      <c r="UDP196" s="231"/>
      <c r="UDQ196" s="22"/>
      <c r="UDR196" s="22"/>
      <c r="UDS196" s="22"/>
      <c r="UDT196" s="231"/>
      <c r="UDU196" s="22"/>
      <c r="UDV196" s="22"/>
      <c r="UDW196" s="13"/>
      <c r="UDX196" s="51"/>
      <c r="UDY196" s="231"/>
      <c r="UDZ196" s="231"/>
      <c r="UEA196" s="231"/>
      <c r="UEB196" s="22"/>
      <c r="UEC196" s="22"/>
      <c r="UED196" s="22"/>
      <c r="UEE196" s="231"/>
      <c r="UEF196" s="22"/>
      <c r="UEG196" s="22"/>
      <c r="UEH196" s="13"/>
      <c r="UEI196" s="51"/>
      <c r="UEJ196" s="231"/>
      <c r="UEK196" s="231"/>
      <c r="UEL196" s="231"/>
      <c r="UEM196" s="22"/>
      <c r="UEN196" s="22"/>
      <c r="UEO196" s="22"/>
      <c r="UEP196" s="231"/>
      <c r="UEQ196" s="22"/>
      <c r="UER196" s="22"/>
      <c r="UES196" s="13"/>
      <c r="UET196" s="51"/>
      <c r="UEU196" s="231"/>
      <c r="UEV196" s="231"/>
      <c r="UEW196" s="231"/>
      <c r="UEX196" s="22"/>
      <c r="UEY196" s="22"/>
      <c r="UEZ196" s="22"/>
      <c r="UFA196" s="231"/>
      <c r="UFB196" s="22"/>
      <c r="UFC196" s="22"/>
      <c r="UFD196" s="13"/>
      <c r="UFE196" s="51"/>
      <c r="UFF196" s="231"/>
      <c r="UFG196" s="231"/>
      <c r="UFH196" s="231"/>
      <c r="UFI196" s="22"/>
      <c r="UFJ196" s="22"/>
      <c r="UFK196" s="22"/>
      <c r="UFL196" s="231"/>
      <c r="UFM196" s="22"/>
      <c r="UFN196" s="22"/>
      <c r="UFO196" s="13"/>
      <c r="UFP196" s="51"/>
      <c r="UFQ196" s="231"/>
      <c r="UFR196" s="231"/>
      <c r="UFS196" s="231"/>
      <c r="UFT196" s="22"/>
      <c r="UFU196" s="22"/>
      <c r="UFV196" s="22"/>
      <c r="UFW196" s="231"/>
      <c r="UFX196" s="22"/>
      <c r="UFY196" s="22"/>
      <c r="UFZ196" s="13"/>
      <c r="UGA196" s="51"/>
      <c r="UGB196" s="231"/>
      <c r="UGC196" s="231"/>
      <c r="UGD196" s="231"/>
      <c r="UGE196" s="22"/>
      <c r="UGF196" s="22"/>
      <c r="UGG196" s="22"/>
      <c r="UGH196" s="231"/>
      <c r="UGI196" s="22"/>
      <c r="UGJ196" s="22"/>
      <c r="UGK196" s="13"/>
      <c r="UGL196" s="51"/>
      <c r="UGM196" s="231"/>
      <c r="UGN196" s="231"/>
      <c r="UGO196" s="231"/>
      <c r="UGP196" s="22"/>
      <c r="UGQ196" s="22"/>
      <c r="UGR196" s="22"/>
      <c r="UGS196" s="231"/>
      <c r="UGT196" s="22"/>
      <c r="UGU196" s="22"/>
      <c r="UGV196" s="13"/>
      <c r="UGW196" s="51"/>
      <c r="UGX196" s="231"/>
      <c r="UGY196" s="231"/>
      <c r="UGZ196" s="231"/>
      <c r="UHA196" s="22"/>
      <c r="UHB196" s="22"/>
      <c r="UHC196" s="22"/>
      <c r="UHD196" s="231"/>
      <c r="UHE196" s="22"/>
      <c r="UHF196" s="22"/>
      <c r="UHG196" s="13"/>
      <c r="UHH196" s="51"/>
      <c r="UHI196" s="231"/>
      <c r="UHJ196" s="231"/>
      <c r="UHK196" s="231"/>
      <c r="UHL196" s="22"/>
      <c r="UHM196" s="22"/>
      <c r="UHN196" s="22"/>
      <c r="UHO196" s="231"/>
      <c r="UHP196" s="22"/>
      <c r="UHQ196" s="22"/>
      <c r="UHR196" s="13"/>
      <c r="UHS196" s="51"/>
      <c r="UHT196" s="231"/>
      <c r="UHU196" s="231"/>
      <c r="UHV196" s="231"/>
      <c r="UHW196" s="22"/>
      <c r="UHX196" s="22"/>
      <c r="UHY196" s="22"/>
      <c r="UHZ196" s="231"/>
      <c r="UIA196" s="22"/>
      <c r="UIB196" s="22"/>
      <c r="UIC196" s="13"/>
      <c r="UID196" s="51"/>
      <c r="UIE196" s="231"/>
      <c r="UIF196" s="231"/>
      <c r="UIG196" s="231"/>
      <c r="UIH196" s="22"/>
      <c r="UII196" s="22"/>
      <c r="UIJ196" s="22"/>
      <c r="UIK196" s="231"/>
      <c r="UIL196" s="22"/>
      <c r="UIM196" s="22"/>
      <c r="UIN196" s="13"/>
      <c r="UIO196" s="51"/>
      <c r="UIP196" s="231"/>
      <c r="UIQ196" s="231"/>
      <c r="UIR196" s="231"/>
      <c r="UIS196" s="22"/>
      <c r="UIT196" s="22"/>
      <c r="UIU196" s="22"/>
      <c r="UIV196" s="231"/>
      <c r="UIW196" s="22"/>
      <c r="UIX196" s="22"/>
      <c r="UIY196" s="13"/>
      <c r="UIZ196" s="51"/>
      <c r="UJA196" s="231"/>
      <c r="UJB196" s="231"/>
      <c r="UJC196" s="231"/>
      <c r="UJD196" s="22"/>
      <c r="UJE196" s="22"/>
      <c r="UJF196" s="22"/>
      <c r="UJG196" s="231"/>
      <c r="UJH196" s="22"/>
      <c r="UJI196" s="22"/>
      <c r="UJJ196" s="13"/>
      <c r="UJK196" s="51"/>
      <c r="UJL196" s="231"/>
      <c r="UJM196" s="231"/>
      <c r="UJN196" s="231"/>
      <c r="UJO196" s="22"/>
      <c r="UJP196" s="22"/>
      <c r="UJQ196" s="22"/>
      <c r="UJR196" s="231"/>
      <c r="UJS196" s="22"/>
      <c r="UJT196" s="22"/>
      <c r="UJU196" s="13"/>
      <c r="UJV196" s="51"/>
      <c r="UJW196" s="231"/>
      <c r="UJX196" s="231"/>
      <c r="UJY196" s="231"/>
      <c r="UJZ196" s="22"/>
      <c r="UKA196" s="22"/>
      <c r="UKB196" s="22"/>
      <c r="UKC196" s="231"/>
      <c r="UKD196" s="22"/>
      <c r="UKE196" s="22"/>
      <c r="UKF196" s="13"/>
      <c r="UKG196" s="51"/>
      <c r="UKH196" s="231"/>
      <c r="UKI196" s="231"/>
      <c r="UKJ196" s="231"/>
      <c r="UKK196" s="22"/>
      <c r="UKL196" s="22"/>
      <c r="UKM196" s="22"/>
      <c r="UKN196" s="231"/>
      <c r="UKO196" s="22"/>
      <c r="UKP196" s="22"/>
      <c r="UKQ196" s="13"/>
      <c r="UKR196" s="51"/>
      <c r="UKS196" s="231"/>
      <c r="UKT196" s="231"/>
      <c r="UKU196" s="231"/>
      <c r="UKV196" s="22"/>
      <c r="UKW196" s="22"/>
      <c r="UKX196" s="22"/>
      <c r="UKY196" s="231"/>
      <c r="UKZ196" s="22"/>
      <c r="ULA196" s="22"/>
      <c r="ULB196" s="13"/>
      <c r="ULC196" s="51"/>
      <c r="ULD196" s="231"/>
      <c r="ULE196" s="231"/>
      <c r="ULF196" s="231"/>
      <c r="ULG196" s="22"/>
      <c r="ULH196" s="22"/>
      <c r="ULI196" s="22"/>
      <c r="ULJ196" s="231"/>
      <c r="ULK196" s="22"/>
      <c r="ULL196" s="22"/>
      <c r="ULM196" s="13"/>
      <c r="ULN196" s="51"/>
      <c r="ULO196" s="231"/>
      <c r="ULP196" s="231"/>
      <c r="ULQ196" s="231"/>
      <c r="ULR196" s="22"/>
      <c r="ULS196" s="22"/>
      <c r="ULT196" s="22"/>
      <c r="ULU196" s="231"/>
      <c r="ULV196" s="22"/>
      <c r="ULW196" s="22"/>
      <c r="ULX196" s="13"/>
      <c r="ULY196" s="51"/>
      <c r="ULZ196" s="231"/>
      <c r="UMA196" s="231"/>
      <c r="UMB196" s="231"/>
      <c r="UMC196" s="22"/>
      <c r="UMD196" s="22"/>
      <c r="UME196" s="22"/>
      <c r="UMF196" s="231"/>
      <c r="UMG196" s="22"/>
      <c r="UMH196" s="22"/>
      <c r="UMI196" s="13"/>
      <c r="UMJ196" s="51"/>
      <c r="UMK196" s="231"/>
      <c r="UML196" s="231"/>
      <c r="UMM196" s="231"/>
      <c r="UMN196" s="22"/>
      <c r="UMO196" s="22"/>
      <c r="UMP196" s="22"/>
      <c r="UMQ196" s="231"/>
      <c r="UMR196" s="22"/>
      <c r="UMS196" s="22"/>
      <c r="UMT196" s="13"/>
      <c r="UMU196" s="51"/>
      <c r="UMV196" s="231"/>
      <c r="UMW196" s="231"/>
      <c r="UMX196" s="231"/>
      <c r="UMY196" s="22"/>
      <c r="UMZ196" s="22"/>
      <c r="UNA196" s="22"/>
      <c r="UNB196" s="231"/>
      <c r="UNC196" s="22"/>
      <c r="UND196" s="22"/>
      <c r="UNE196" s="13"/>
      <c r="UNF196" s="51"/>
      <c r="UNG196" s="231"/>
      <c r="UNH196" s="231"/>
      <c r="UNI196" s="231"/>
      <c r="UNJ196" s="22"/>
      <c r="UNK196" s="22"/>
      <c r="UNL196" s="22"/>
      <c r="UNM196" s="231"/>
      <c r="UNN196" s="22"/>
      <c r="UNO196" s="22"/>
      <c r="UNP196" s="13"/>
      <c r="UNQ196" s="51"/>
      <c r="UNR196" s="231"/>
      <c r="UNS196" s="231"/>
      <c r="UNT196" s="231"/>
      <c r="UNU196" s="22"/>
      <c r="UNV196" s="22"/>
      <c r="UNW196" s="22"/>
      <c r="UNX196" s="231"/>
      <c r="UNY196" s="22"/>
      <c r="UNZ196" s="22"/>
      <c r="UOA196" s="13"/>
      <c r="UOB196" s="51"/>
      <c r="UOC196" s="231"/>
      <c r="UOD196" s="231"/>
      <c r="UOE196" s="231"/>
      <c r="UOF196" s="22"/>
      <c r="UOG196" s="22"/>
      <c r="UOH196" s="22"/>
      <c r="UOI196" s="231"/>
      <c r="UOJ196" s="22"/>
      <c r="UOK196" s="22"/>
      <c r="UOL196" s="13"/>
      <c r="UOM196" s="51"/>
      <c r="UON196" s="231"/>
      <c r="UOO196" s="231"/>
      <c r="UOP196" s="231"/>
      <c r="UOQ196" s="22"/>
      <c r="UOR196" s="22"/>
      <c r="UOS196" s="22"/>
      <c r="UOT196" s="231"/>
      <c r="UOU196" s="22"/>
      <c r="UOV196" s="22"/>
      <c r="UOW196" s="13"/>
      <c r="UOX196" s="51"/>
      <c r="UOY196" s="231"/>
      <c r="UOZ196" s="231"/>
      <c r="UPA196" s="231"/>
      <c r="UPB196" s="22"/>
      <c r="UPC196" s="22"/>
      <c r="UPD196" s="22"/>
      <c r="UPE196" s="231"/>
      <c r="UPF196" s="22"/>
      <c r="UPG196" s="22"/>
      <c r="UPH196" s="13"/>
      <c r="UPI196" s="51"/>
      <c r="UPJ196" s="231"/>
      <c r="UPK196" s="231"/>
      <c r="UPL196" s="231"/>
      <c r="UPM196" s="22"/>
      <c r="UPN196" s="22"/>
      <c r="UPO196" s="22"/>
      <c r="UPP196" s="231"/>
      <c r="UPQ196" s="22"/>
      <c r="UPR196" s="22"/>
      <c r="UPS196" s="13"/>
      <c r="UPT196" s="51"/>
      <c r="UPU196" s="231"/>
      <c r="UPV196" s="231"/>
      <c r="UPW196" s="231"/>
      <c r="UPX196" s="22"/>
      <c r="UPY196" s="22"/>
      <c r="UPZ196" s="22"/>
      <c r="UQA196" s="231"/>
      <c r="UQB196" s="22"/>
      <c r="UQC196" s="22"/>
      <c r="UQD196" s="13"/>
      <c r="UQE196" s="51"/>
      <c r="UQF196" s="231"/>
      <c r="UQG196" s="231"/>
      <c r="UQH196" s="231"/>
      <c r="UQI196" s="22"/>
      <c r="UQJ196" s="22"/>
      <c r="UQK196" s="22"/>
      <c r="UQL196" s="231"/>
      <c r="UQM196" s="22"/>
      <c r="UQN196" s="22"/>
      <c r="UQO196" s="13"/>
      <c r="UQP196" s="51"/>
      <c r="UQQ196" s="231"/>
      <c r="UQR196" s="231"/>
      <c r="UQS196" s="231"/>
      <c r="UQT196" s="22"/>
      <c r="UQU196" s="22"/>
      <c r="UQV196" s="22"/>
      <c r="UQW196" s="231"/>
      <c r="UQX196" s="22"/>
      <c r="UQY196" s="22"/>
      <c r="UQZ196" s="13"/>
      <c r="URA196" s="51"/>
      <c r="URB196" s="231"/>
      <c r="URC196" s="231"/>
      <c r="URD196" s="231"/>
      <c r="URE196" s="22"/>
      <c r="URF196" s="22"/>
      <c r="URG196" s="22"/>
      <c r="URH196" s="231"/>
      <c r="URI196" s="22"/>
      <c r="URJ196" s="22"/>
      <c r="URK196" s="13"/>
      <c r="URL196" s="51"/>
      <c r="URM196" s="231"/>
      <c r="URN196" s="231"/>
      <c r="URO196" s="231"/>
      <c r="URP196" s="22"/>
      <c r="URQ196" s="22"/>
      <c r="URR196" s="22"/>
      <c r="URS196" s="231"/>
      <c r="URT196" s="22"/>
      <c r="URU196" s="22"/>
      <c r="URV196" s="13"/>
      <c r="URW196" s="51"/>
      <c r="URX196" s="231"/>
      <c r="URY196" s="231"/>
      <c r="URZ196" s="231"/>
      <c r="USA196" s="22"/>
      <c r="USB196" s="22"/>
      <c r="USC196" s="22"/>
      <c r="USD196" s="231"/>
      <c r="USE196" s="22"/>
      <c r="USF196" s="22"/>
      <c r="USG196" s="13"/>
      <c r="USH196" s="51"/>
      <c r="USI196" s="231"/>
      <c r="USJ196" s="231"/>
      <c r="USK196" s="231"/>
      <c r="USL196" s="22"/>
      <c r="USM196" s="22"/>
      <c r="USN196" s="22"/>
      <c r="USO196" s="231"/>
      <c r="USP196" s="22"/>
      <c r="USQ196" s="22"/>
      <c r="USR196" s="13"/>
      <c r="USS196" s="51"/>
      <c r="UST196" s="231"/>
      <c r="USU196" s="231"/>
      <c r="USV196" s="231"/>
      <c r="USW196" s="22"/>
      <c r="USX196" s="22"/>
      <c r="USY196" s="22"/>
      <c r="USZ196" s="231"/>
      <c r="UTA196" s="22"/>
      <c r="UTB196" s="22"/>
      <c r="UTC196" s="13"/>
      <c r="UTD196" s="51"/>
      <c r="UTE196" s="231"/>
      <c r="UTF196" s="231"/>
      <c r="UTG196" s="231"/>
      <c r="UTH196" s="22"/>
      <c r="UTI196" s="22"/>
      <c r="UTJ196" s="22"/>
      <c r="UTK196" s="231"/>
      <c r="UTL196" s="22"/>
      <c r="UTM196" s="22"/>
      <c r="UTN196" s="13"/>
      <c r="UTO196" s="51"/>
      <c r="UTP196" s="231"/>
      <c r="UTQ196" s="231"/>
      <c r="UTR196" s="231"/>
      <c r="UTS196" s="22"/>
      <c r="UTT196" s="22"/>
      <c r="UTU196" s="22"/>
      <c r="UTV196" s="231"/>
      <c r="UTW196" s="22"/>
      <c r="UTX196" s="22"/>
      <c r="UTY196" s="13"/>
      <c r="UTZ196" s="51"/>
      <c r="UUA196" s="231"/>
      <c r="UUB196" s="231"/>
      <c r="UUC196" s="231"/>
      <c r="UUD196" s="22"/>
      <c r="UUE196" s="22"/>
      <c r="UUF196" s="22"/>
      <c r="UUG196" s="231"/>
      <c r="UUH196" s="22"/>
      <c r="UUI196" s="22"/>
      <c r="UUJ196" s="13"/>
      <c r="UUK196" s="51"/>
      <c r="UUL196" s="231"/>
      <c r="UUM196" s="231"/>
      <c r="UUN196" s="231"/>
      <c r="UUO196" s="22"/>
      <c r="UUP196" s="22"/>
      <c r="UUQ196" s="22"/>
      <c r="UUR196" s="231"/>
      <c r="UUS196" s="22"/>
      <c r="UUT196" s="22"/>
      <c r="UUU196" s="13"/>
      <c r="UUV196" s="51"/>
      <c r="UUW196" s="231"/>
      <c r="UUX196" s="231"/>
      <c r="UUY196" s="231"/>
      <c r="UUZ196" s="22"/>
      <c r="UVA196" s="22"/>
      <c r="UVB196" s="22"/>
      <c r="UVC196" s="231"/>
      <c r="UVD196" s="22"/>
      <c r="UVE196" s="22"/>
      <c r="UVF196" s="13"/>
      <c r="UVG196" s="51"/>
      <c r="UVH196" s="231"/>
      <c r="UVI196" s="231"/>
      <c r="UVJ196" s="231"/>
      <c r="UVK196" s="22"/>
      <c r="UVL196" s="22"/>
      <c r="UVM196" s="22"/>
      <c r="UVN196" s="231"/>
      <c r="UVO196" s="22"/>
      <c r="UVP196" s="22"/>
      <c r="UVQ196" s="13"/>
      <c r="UVR196" s="51"/>
      <c r="UVS196" s="231"/>
      <c r="UVT196" s="231"/>
      <c r="UVU196" s="231"/>
      <c r="UVV196" s="22"/>
      <c r="UVW196" s="22"/>
      <c r="UVX196" s="22"/>
      <c r="UVY196" s="231"/>
      <c r="UVZ196" s="22"/>
      <c r="UWA196" s="22"/>
      <c r="UWB196" s="13"/>
      <c r="UWC196" s="51"/>
      <c r="UWD196" s="231"/>
      <c r="UWE196" s="231"/>
      <c r="UWF196" s="231"/>
      <c r="UWG196" s="22"/>
      <c r="UWH196" s="22"/>
      <c r="UWI196" s="22"/>
      <c r="UWJ196" s="231"/>
      <c r="UWK196" s="22"/>
      <c r="UWL196" s="22"/>
      <c r="UWM196" s="13"/>
      <c r="UWN196" s="51"/>
      <c r="UWO196" s="231"/>
      <c r="UWP196" s="231"/>
      <c r="UWQ196" s="231"/>
      <c r="UWR196" s="22"/>
      <c r="UWS196" s="22"/>
      <c r="UWT196" s="22"/>
      <c r="UWU196" s="231"/>
      <c r="UWV196" s="22"/>
      <c r="UWW196" s="22"/>
      <c r="UWX196" s="13"/>
      <c r="UWY196" s="51"/>
      <c r="UWZ196" s="231"/>
      <c r="UXA196" s="231"/>
      <c r="UXB196" s="231"/>
      <c r="UXC196" s="22"/>
      <c r="UXD196" s="22"/>
      <c r="UXE196" s="22"/>
      <c r="UXF196" s="231"/>
      <c r="UXG196" s="22"/>
      <c r="UXH196" s="22"/>
      <c r="UXI196" s="13"/>
      <c r="UXJ196" s="51"/>
      <c r="UXK196" s="231"/>
      <c r="UXL196" s="231"/>
      <c r="UXM196" s="231"/>
      <c r="UXN196" s="22"/>
      <c r="UXO196" s="22"/>
      <c r="UXP196" s="22"/>
      <c r="UXQ196" s="231"/>
      <c r="UXR196" s="22"/>
      <c r="UXS196" s="22"/>
      <c r="UXT196" s="13"/>
      <c r="UXU196" s="51"/>
      <c r="UXV196" s="231"/>
      <c r="UXW196" s="231"/>
      <c r="UXX196" s="231"/>
      <c r="UXY196" s="22"/>
      <c r="UXZ196" s="22"/>
      <c r="UYA196" s="22"/>
      <c r="UYB196" s="231"/>
      <c r="UYC196" s="22"/>
      <c r="UYD196" s="22"/>
      <c r="UYE196" s="13"/>
      <c r="UYF196" s="51"/>
      <c r="UYG196" s="231"/>
      <c r="UYH196" s="231"/>
      <c r="UYI196" s="231"/>
      <c r="UYJ196" s="22"/>
      <c r="UYK196" s="22"/>
      <c r="UYL196" s="22"/>
      <c r="UYM196" s="231"/>
      <c r="UYN196" s="22"/>
      <c r="UYO196" s="22"/>
      <c r="UYP196" s="13"/>
      <c r="UYQ196" s="51"/>
      <c r="UYR196" s="231"/>
      <c r="UYS196" s="231"/>
      <c r="UYT196" s="231"/>
      <c r="UYU196" s="22"/>
      <c r="UYV196" s="22"/>
      <c r="UYW196" s="22"/>
      <c r="UYX196" s="231"/>
      <c r="UYY196" s="22"/>
      <c r="UYZ196" s="22"/>
      <c r="UZA196" s="13"/>
      <c r="UZB196" s="51"/>
      <c r="UZC196" s="231"/>
      <c r="UZD196" s="231"/>
      <c r="UZE196" s="231"/>
      <c r="UZF196" s="22"/>
      <c r="UZG196" s="22"/>
      <c r="UZH196" s="22"/>
      <c r="UZI196" s="231"/>
      <c r="UZJ196" s="22"/>
      <c r="UZK196" s="22"/>
      <c r="UZL196" s="13"/>
      <c r="UZM196" s="51"/>
      <c r="UZN196" s="231"/>
      <c r="UZO196" s="231"/>
      <c r="UZP196" s="231"/>
      <c r="UZQ196" s="22"/>
      <c r="UZR196" s="22"/>
      <c r="UZS196" s="22"/>
      <c r="UZT196" s="231"/>
      <c r="UZU196" s="22"/>
      <c r="UZV196" s="22"/>
      <c r="UZW196" s="13"/>
      <c r="UZX196" s="51"/>
      <c r="UZY196" s="231"/>
      <c r="UZZ196" s="231"/>
      <c r="VAA196" s="231"/>
      <c r="VAB196" s="22"/>
      <c r="VAC196" s="22"/>
      <c r="VAD196" s="22"/>
      <c r="VAE196" s="231"/>
      <c r="VAF196" s="22"/>
      <c r="VAG196" s="22"/>
      <c r="VAH196" s="13"/>
      <c r="VAI196" s="51"/>
      <c r="VAJ196" s="231"/>
      <c r="VAK196" s="231"/>
      <c r="VAL196" s="231"/>
      <c r="VAM196" s="22"/>
      <c r="VAN196" s="22"/>
      <c r="VAO196" s="22"/>
      <c r="VAP196" s="231"/>
      <c r="VAQ196" s="22"/>
      <c r="VAR196" s="22"/>
      <c r="VAS196" s="13"/>
      <c r="VAT196" s="51"/>
      <c r="VAU196" s="231"/>
      <c r="VAV196" s="231"/>
      <c r="VAW196" s="231"/>
      <c r="VAX196" s="22"/>
      <c r="VAY196" s="22"/>
      <c r="VAZ196" s="22"/>
      <c r="VBA196" s="231"/>
      <c r="VBB196" s="22"/>
      <c r="VBC196" s="22"/>
      <c r="VBD196" s="13"/>
      <c r="VBE196" s="51"/>
      <c r="VBF196" s="231"/>
      <c r="VBG196" s="231"/>
      <c r="VBH196" s="231"/>
      <c r="VBI196" s="22"/>
      <c r="VBJ196" s="22"/>
      <c r="VBK196" s="22"/>
      <c r="VBL196" s="231"/>
      <c r="VBM196" s="22"/>
      <c r="VBN196" s="22"/>
      <c r="VBO196" s="13"/>
      <c r="VBP196" s="51"/>
      <c r="VBQ196" s="231"/>
      <c r="VBR196" s="231"/>
      <c r="VBS196" s="231"/>
      <c r="VBT196" s="22"/>
      <c r="VBU196" s="22"/>
      <c r="VBV196" s="22"/>
      <c r="VBW196" s="231"/>
      <c r="VBX196" s="22"/>
      <c r="VBY196" s="22"/>
      <c r="VBZ196" s="13"/>
      <c r="VCA196" s="51"/>
      <c r="VCB196" s="231"/>
      <c r="VCC196" s="231"/>
      <c r="VCD196" s="231"/>
      <c r="VCE196" s="22"/>
      <c r="VCF196" s="22"/>
      <c r="VCG196" s="22"/>
      <c r="VCH196" s="231"/>
      <c r="VCI196" s="22"/>
      <c r="VCJ196" s="22"/>
      <c r="VCK196" s="13"/>
      <c r="VCL196" s="51"/>
      <c r="VCM196" s="231"/>
      <c r="VCN196" s="231"/>
      <c r="VCO196" s="231"/>
      <c r="VCP196" s="22"/>
      <c r="VCQ196" s="22"/>
      <c r="VCR196" s="22"/>
      <c r="VCS196" s="231"/>
      <c r="VCT196" s="22"/>
      <c r="VCU196" s="22"/>
      <c r="VCV196" s="13"/>
      <c r="VCW196" s="51"/>
      <c r="VCX196" s="231"/>
      <c r="VCY196" s="231"/>
      <c r="VCZ196" s="231"/>
      <c r="VDA196" s="22"/>
      <c r="VDB196" s="22"/>
      <c r="VDC196" s="22"/>
      <c r="VDD196" s="231"/>
      <c r="VDE196" s="22"/>
      <c r="VDF196" s="22"/>
      <c r="VDG196" s="13"/>
      <c r="VDH196" s="51"/>
      <c r="VDI196" s="231"/>
      <c r="VDJ196" s="231"/>
      <c r="VDK196" s="231"/>
      <c r="VDL196" s="22"/>
      <c r="VDM196" s="22"/>
      <c r="VDN196" s="22"/>
      <c r="VDO196" s="231"/>
      <c r="VDP196" s="22"/>
      <c r="VDQ196" s="22"/>
      <c r="VDR196" s="13"/>
      <c r="VDS196" s="51"/>
      <c r="VDT196" s="231"/>
      <c r="VDU196" s="231"/>
      <c r="VDV196" s="231"/>
      <c r="VDW196" s="22"/>
      <c r="VDX196" s="22"/>
      <c r="VDY196" s="22"/>
      <c r="VDZ196" s="231"/>
      <c r="VEA196" s="22"/>
      <c r="VEB196" s="22"/>
      <c r="VEC196" s="13"/>
      <c r="VED196" s="51"/>
      <c r="VEE196" s="231"/>
      <c r="VEF196" s="231"/>
      <c r="VEG196" s="231"/>
      <c r="VEH196" s="22"/>
      <c r="VEI196" s="22"/>
      <c r="VEJ196" s="22"/>
      <c r="VEK196" s="231"/>
      <c r="VEL196" s="22"/>
      <c r="VEM196" s="22"/>
      <c r="VEN196" s="13"/>
      <c r="VEO196" s="51"/>
      <c r="VEP196" s="231"/>
      <c r="VEQ196" s="231"/>
      <c r="VER196" s="231"/>
      <c r="VES196" s="22"/>
      <c r="VET196" s="22"/>
      <c r="VEU196" s="22"/>
      <c r="VEV196" s="231"/>
      <c r="VEW196" s="22"/>
      <c r="VEX196" s="22"/>
      <c r="VEY196" s="13"/>
      <c r="VEZ196" s="51"/>
      <c r="VFA196" s="231"/>
      <c r="VFB196" s="231"/>
      <c r="VFC196" s="231"/>
      <c r="VFD196" s="22"/>
      <c r="VFE196" s="22"/>
      <c r="VFF196" s="22"/>
      <c r="VFG196" s="231"/>
      <c r="VFH196" s="22"/>
      <c r="VFI196" s="22"/>
      <c r="VFJ196" s="13"/>
      <c r="VFK196" s="51"/>
      <c r="VFL196" s="231"/>
      <c r="VFM196" s="231"/>
      <c r="VFN196" s="231"/>
      <c r="VFO196" s="22"/>
      <c r="VFP196" s="22"/>
      <c r="VFQ196" s="22"/>
      <c r="VFR196" s="231"/>
      <c r="VFS196" s="22"/>
      <c r="VFT196" s="22"/>
      <c r="VFU196" s="13"/>
      <c r="VFV196" s="51"/>
      <c r="VFW196" s="231"/>
      <c r="VFX196" s="231"/>
      <c r="VFY196" s="231"/>
      <c r="VFZ196" s="22"/>
      <c r="VGA196" s="22"/>
      <c r="VGB196" s="22"/>
      <c r="VGC196" s="231"/>
      <c r="VGD196" s="22"/>
      <c r="VGE196" s="22"/>
      <c r="VGF196" s="13"/>
      <c r="VGG196" s="51"/>
      <c r="VGH196" s="231"/>
      <c r="VGI196" s="231"/>
      <c r="VGJ196" s="231"/>
      <c r="VGK196" s="22"/>
      <c r="VGL196" s="22"/>
      <c r="VGM196" s="22"/>
      <c r="VGN196" s="231"/>
      <c r="VGO196" s="22"/>
      <c r="VGP196" s="22"/>
      <c r="VGQ196" s="13"/>
      <c r="VGR196" s="51"/>
      <c r="VGS196" s="231"/>
      <c r="VGT196" s="231"/>
      <c r="VGU196" s="231"/>
      <c r="VGV196" s="22"/>
      <c r="VGW196" s="22"/>
      <c r="VGX196" s="22"/>
      <c r="VGY196" s="231"/>
      <c r="VGZ196" s="22"/>
      <c r="VHA196" s="22"/>
      <c r="VHB196" s="13"/>
      <c r="VHC196" s="51"/>
      <c r="VHD196" s="231"/>
      <c r="VHE196" s="231"/>
      <c r="VHF196" s="231"/>
      <c r="VHG196" s="22"/>
      <c r="VHH196" s="22"/>
      <c r="VHI196" s="22"/>
      <c r="VHJ196" s="231"/>
      <c r="VHK196" s="22"/>
      <c r="VHL196" s="22"/>
      <c r="VHM196" s="13"/>
      <c r="VHN196" s="51"/>
      <c r="VHO196" s="231"/>
      <c r="VHP196" s="231"/>
      <c r="VHQ196" s="231"/>
      <c r="VHR196" s="22"/>
      <c r="VHS196" s="22"/>
      <c r="VHT196" s="22"/>
      <c r="VHU196" s="231"/>
      <c r="VHV196" s="22"/>
      <c r="VHW196" s="22"/>
      <c r="VHX196" s="13"/>
      <c r="VHY196" s="51"/>
      <c r="VHZ196" s="231"/>
      <c r="VIA196" s="231"/>
      <c r="VIB196" s="231"/>
      <c r="VIC196" s="22"/>
      <c r="VID196" s="22"/>
      <c r="VIE196" s="22"/>
      <c r="VIF196" s="231"/>
      <c r="VIG196" s="22"/>
      <c r="VIH196" s="22"/>
      <c r="VII196" s="13"/>
      <c r="VIJ196" s="51"/>
      <c r="VIK196" s="231"/>
      <c r="VIL196" s="231"/>
      <c r="VIM196" s="231"/>
      <c r="VIN196" s="22"/>
      <c r="VIO196" s="22"/>
      <c r="VIP196" s="22"/>
      <c r="VIQ196" s="231"/>
      <c r="VIR196" s="22"/>
      <c r="VIS196" s="22"/>
      <c r="VIT196" s="13"/>
      <c r="VIU196" s="51"/>
      <c r="VIV196" s="231"/>
      <c r="VIW196" s="231"/>
      <c r="VIX196" s="231"/>
      <c r="VIY196" s="22"/>
      <c r="VIZ196" s="22"/>
      <c r="VJA196" s="22"/>
      <c r="VJB196" s="231"/>
      <c r="VJC196" s="22"/>
      <c r="VJD196" s="22"/>
      <c r="VJE196" s="13"/>
      <c r="VJF196" s="51"/>
      <c r="VJG196" s="231"/>
      <c r="VJH196" s="231"/>
      <c r="VJI196" s="231"/>
      <c r="VJJ196" s="22"/>
      <c r="VJK196" s="22"/>
      <c r="VJL196" s="22"/>
      <c r="VJM196" s="231"/>
      <c r="VJN196" s="22"/>
      <c r="VJO196" s="22"/>
      <c r="VJP196" s="13"/>
      <c r="VJQ196" s="51"/>
      <c r="VJR196" s="231"/>
      <c r="VJS196" s="231"/>
      <c r="VJT196" s="231"/>
      <c r="VJU196" s="22"/>
      <c r="VJV196" s="22"/>
      <c r="VJW196" s="22"/>
      <c r="VJX196" s="231"/>
      <c r="VJY196" s="22"/>
      <c r="VJZ196" s="22"/>
      <c r="VKA196" s="13"/>
      <c r="VKB196" s="51"/>
      <c r="VKC196" s="231"/>
      <c r="VKD196" s="231"/>
      <c r="VKE196" s="231"/>
      <c r="VKF196" s="22"/>
      <c r="VKG196" s="22"/>
      <c r="VKH196" s="22"/>
      <c r="VKI196" s="231"/>
      <c r="VKJ196" s="22"/>
      <c r="VKK196" s="22"/>
      <c r="VKL196" s="13"/>
      <c r="VKM196" s="51"/>
      <c r="VKN196" s="231"/>
      <c r="VKO196" s="231"/>
      <c r="VKP196" s="231"/>
      <c r="VKQ196" s="22"/>
      <c r="VKR196" s="22"/>
      <c r="VKS196" s="22"/>
      <c r="VKT196" s="231"/>
      <c r="VKU196" s="22"/>
      <c r="VKV196" s="22"/>
      <c r="VKW196" s="13"/>
      <c r="VKX196" s="51"/>
      <c r="VKY196" s="231"/>
      <c r="VKZ196" s="231"/>
      <c r="VLA196" s="231"/>
      <c r="VLB196" s="22"/>
      <c r="VLC196" s="22"/>
      <c r="VLD196" s="22"/>
      <c r="VLE196" s="231"/>
      <c r="VLF196" s="22"/>
      <c r="VLG196" s="22"/>
      <c r="VLH196" s="13"/>
      <c r="VLI196" s="51"/>
      <c r="VLJ196" s="231"/>
      <c r="VLK196" s="231"/>
      <c r="VLL196" s="231"/>
      <c r="VLM196" s="22"/>
      <c r="VLN196" s="22"/>
      <c r="VLO196" s="22"/>
      <c r="VLP196" s="231"/>
      <c r="VLQ196" s="22"/>
      <c r="VLR196" s="22"/>
      <c r="VLS196" s="13"/>
      <c r="VLT196" s="51"/>
      <c r="VLU196" s="231"/>
      <c r="VLV196" s="231"/>
      <c r="VLW196" s="231"/>
      <c r="VLX196" s="22"/>
      <c r="VLY196" s="22"/>
      <c r="VLZ196" s="22"/>
      <c r="VMA196" s="231"/>
      <c r="VMB196" s="22"/>
      <c r="VMC196" s="22"/>
      <c r="VMD196" s="13"/>
      <c r="VME196" s="51"/>
      <c r="VMF196" s="231"/>
      <c r="VMG196" s="231"/>
      <c r="VMH196" s="231"/>
      <c r="VMI196" s="22"/>
      <c r="VMJ196" s="22"/>
      <c r="VMK196" s="22"/>
      <c r="VML196" s="231"/>
      <c r="VMM196" s="22"/>
      <c r="VMN196" s="22"/>
      <c r="VMO196" s="13"/>
      <c r="VMP196" s="51"/>
      <c r="VMQ196" s="231"/>
      <c r="VMR196" s="231"/>
      <c r="VMS196" s="231"/>
      <c r="VMT196" s="22"/>
      <c r="VMU196" s="22"/>
      <c r="VMV196" s="22"/>
      <c r="VMW196" s="231"/>
      <c r="VMX196" s="22"/>
      <c r="VMY196" s="22"/>
      <c r="VMZ196" s="13"/>
      <c r="VNA196" s="51"/>
      <c r="VNB196" s="231"/>
      <c r="VNC196" s="231"/>
      <c r="VND196" s="231"/>
      <c r="VNE196" s="22"/>
      <c r="VNF196" s="22"/>
      <c r="VNG196" s="22"/>
      <c r="VNH196" s="231"/>
      <c r="VNI196" s="22"/>
      <c r="VNJ196" s="22"/>
      <c r="VNK196" s="13"/>
      <c r="VNL196" s="51"/>
      <c r="VNM196" s="231"/>
      <c r="VNN196" s="231"/>
      <c r="VNO196" s="231"/>
      <c r="VNP196" s="22"/>
      <c r="VNQ196" s="22"/>
      <c r="VNR196" s="22"/>
      <c r="VNS196" s="231"/>
      <c r="VNT196" s="22"/>
      <c r="VNU196" s="22"/>
      <c r="VNV196" s="13"/>
      <c r="VNW196" s="51"/>
      <c r="VNX196" s="231"/>
      <c r="VNY196" s="231"/>
      <c r="VNZ196" s="231"/>
      <c r="VOA196" s="22"/>
      <c r="VOB196" s="22"/>
      <c r="VOC196" s="22"/>
      <c r="VOD196" s="231"/>
      <c r="VOE196" s="22"/>
      <c r="VOF196" s="22"/>
      <c r="VOG196" s="13"/>
      <c r="VOH196" s="51"/>
      <c r="VOI196" s="231"/>
      <c r="VOJ196" s="231"/>
      <c r="VOK196" s="231"/>
      <c r="VOL196" s="22"/>
      <c r="VOM196" s="22"/>
      <c r="VON196" s="22"/>
      <c r="VOO196" s="231"/>
      <c r="VOP196" s="22"/>
      <c r="VOQ196" s="22"/>
      <c r="VOR196" s="13"/>
      <c r="VOS196" s="51"/>
      <c r="VOT196" s="231"/>
      <c r="VOU196" s="231"/>
      <c r="VOV196" s="231"/>
      <c r="VOW196" s="22"/>
      <c r="VOX196" s="22"/>
      <c r="VOY196" s="22"/>
      <c r="VOZ196" s="231"/>
      <c r="VPA196" s="22"/>
      <c r="VPB196" s="22"/>
      <c r="VPC196" s="13"/>
      <c r="VPD196" s="51"/>
      <c r="VPE196" s="231"/>
      <c r="VPF196" s="231"/>
      <c r="VPG196" s="231"/>
      <c r="VPH196" s="22"/>
      <c r="VPI196" s="22"/>
      <c r="VPJ196" s="22"/>
      <c r="VPK196" s="231"/>
      <c r="VPL196" s="22"/>
      <c r="VPM196" s="22"/>
      <c r="VPN196" s="13"/>
      <c r="VPO196" s="51"/>
      <c r="VPP196" s="231"/>
      <c r="VPQ196" s="231"/>
      <c r="VPR196" s="231"/>
      <c r="VPS196" s="22"/>
      <c r="VPT196" s="22"/>
      <c r="VPU196" s="22"/>
      <c r="VPV196" s="231"/>
      <c r="VPW196" s="22"/>
      <c r="VPX196" s="22"/>
      <c r="VPY196" s="13"/>
      <c r="VPZ196" s="51"/>
      <c r="VQA196" s="231"/>
      <c r="VQB196" s="231"/>
      <c r="VQC196" s="231"/>
      <c r="VQD196" s="22"/>
      <c r="VQE196" s="22"/>
      <c r="VQF196" s="22"/>
      <c r="VQG196" s="231"/>
      <c r="VQH196" s="22"/>
      <c r="VQI196" s="22"/>
      <c r="VQJ196" s="13"/>
      <c r="VQK196" s="51"/>
      <c r="VQL196" s="231"/>
      <c r="VQM196" s="231"/>
      <c r="VQN196" s="231"/>
      <c r="VQO196" s="22"/>
      <c r="VQP196" s="22"/>
      <c r="VQQ196" s="22"/>
      <c r="VQR196" s="231"/>
      <c r="VQS196" s="22"/>
      <c r="VQT196" s="22"/>
      <c r="VQU196" s="13"/>
      <c r="VQV196" s="51"/>
      <c r="VQW196" s="231"/>
      <c r="VQX196" s="231"/>
      <c r="VQY196" s="231"/>
      <c r="VQZ196" s="22"/>
      <c r="VRA196" s="22"/>
      <c r="VRB196" s="22"/>
      <c r="VRC196" s="231"/>
      <c r="VRD196" s="22"/>
      <c r="VRE196" s="22"/>
      <c r="VRF196" s="13"/>
      <c r="VRG196" s="51"/>
      <c r="VRH196" s="231"/>
      <c r="VRI196" s="231"/>
      <c r="VRJ196" s="231"/>
      <c r="VRK196" s="22"/>
      <c r="VRL196" s="22"/>
      <c r="VRM196" s="22"/>
      <c r="VRN196" s="231"/>
      <c r="VRO196" s="22"/>
      <c r="VRP196" s="22"/>
      <c r="VRQ196" s="13"/>
      <c r="VRR196" s="51"/>
      <c r="VRS196" s="231"/>
      <c r="VRT196" s="231"/>
      <c r="VRU196" s="231"/>
      <c r="VRV196" s="22"/>
      <c r="VRW196" s="22"/>
      <c r="VRX196" s="22"/>
      <c r="VRY196" s="231"/>
      <c r="VRZ196" s="22"/>
      <c r="VSA196" s="22"/>
      <c r="VSB196" s="13"/>
      <c r="VSC196" s="51"/>
      <c r="VSD196" s="231"/>
      <c r="VSE196" s="231"/>
      <c r="VSF196" s="231"/>
      <c r="VSG196" s="22"/>
      <c r="VSH196" s="22"/>
      <c r="VSI196" s="22"/>
      <c r="VSJ196" s="231"/>
      <c r="VSK196" s="22"/>
      <c r="VSL196" s="22"/>
      <c r="VSM196" s="13"/>
      <c r="VSN196" s="51"/>
      <c r="VSO196" s="231"/>
      <c r="VSP196" s="231"/>
      <c r="VSQ196" s="231"/>
      <c r="VSR196" s="22"/>
      <c r="VSS196" s="22"/>
      <c r="VST196" s="22"/>
      <c r="VSU196" s="231"/>
      <c r="VSV196" s="22"/>
      <c r="VSW196" s="22"/>
      <c r="VSX196" s="13"/>
      <c r="VSY196" s="51"/>
      <c r="VSZ196" s="231"/>
      <c r="VTA196" s="231"/>
      <c r="VTB196" s="231"/>
      <c r="VTC196" s="22"/>
      <c r="VTD196" s="22"/>
      <c r="VTE196" s="22"/>
      <c r="VTF196" s="231"/>
      <c r="VTG196" s="22"/>
      <c r="VTH196" s="22"/>
      <c r="VTI196" s="13"/>
      <c r="VTJ196" s="51"/>
      <c r="VTK196" s="231"/>
      <c r="VTL196" s="231"/>
      <c r="VTM196" s="231"/>
      <c r="VTN196" s="22"/>
      <c r="VTO196" s="22"/>
      <c r="VTP196" s="22"/>
      <c r="VTQ196" s="231"/>
      <c r="VTR196" s="22"/>
      <c r="VTS196" s="22"/>
      <c r="VTT196" s="13"/>
      <c r="VTU196" s="51"/>
      <c r="VTV196" s="231"/>
      <c r="VTW196" s="231"/>
      <c r="VTX196" s="231"/>
      <c r="VTY196" s="22"/>
      <c r="VTZ196" s="22"/>
      <c r="VUA196" s="22"/>
      <c r="VUB196" s="231"/>
      <c r="VUC196" s="22"/>
      <c r="VUD196" s="22"/>
      <c r="VUE196" s="13"/>
      <c r="VUF196" s="51"/>
      <c r="VUG196" s="231"/>
      <c r="VUH196" s="231"/>
      <c r="VUI196" s="231"/>
      <c r="VUJ196" s="22"/>
      <c r="VUK196" s="22"/>
      <c r="VUL196" s="22"/>
      <c r="VUM196" s="231"/>
      <c r="VUN196" s="22"/>
      <c r="VUO196" s="22"/>
      <c r="VUP196" s="13"/>
      <c r="VUQ196" s="51"/>
      <c r="VUR196" s="231"/>
      <c r="VUS196" s="231"/>
      <c r="VUT196" s="231"/>
      <c r="VUU196" s="22"/>
      <c r="VUV196" s="22"/>
      <c r="VUW196" s="22"/>
      <c r="VUX196" s="231"/>
      <c r="VUY196" s="22"/>
      <c r="VUZ196" s="22"/>
      <c r="VVA196" s="13"/>
      <c r="VVB196" s="51"/>
      <c r="VVC196" s="231"/>
      <c r="VVD196" s="231"/>
      <c r="VVE196" s="231"/>
      <c r="VVF196" s="22"/>
      <c r="VVG196" s="22"/>
      <c r="VVH196" s="22"/>
      <c r="VVI196" s="231"/>
      <c r="VVJ196" s="22"/>
      <c r="VVK196" s="22"/>
      <c r="VVL196" s="13"/>
      <c r="VVM196" s="51"/>
      <c r="VVN196" s="231"/>
      <c r="VVO196" s="231"/>
      <c r="VVP196" s="231"/>
      <c r="VVQ196" s="22"/>
      <c r="VVR196" s="22"/>
      <c r="VVS196" s="22"/>
      <c r="VVT196" s="231"/>
      <c r="VVU196" s="22"/>
      <c r="VVV196" s="22"/>
      <c r="VVW196" s="13"/>
      <c r="VVX196" s="51"/>
      <c r="VVY196" s="231"/>
      <c r="VVZ196" s="231"/>
      <c r="VWA196" s="231"/>
      <c r="VWB196" s="22"/>
      <c r="VWC196" s="22"/>
      <c r="VWD196" s="22"/>
      <c r="VWE196" s="231"/>
      <c r="VWF196" s="22"/>
      <c r="VWG196" s="22"/>
      <c r="VWH196" s="13"/>
      <c r="VWI196" s="51"/>
      <c r="VWJ196" s="231"/>
      <c r="VWK196" s="231"/>
      <c r="VWL196" s="231"/>
      <c r="VWM196" s="22"/>
      <c r="VWN196" s="22"/>
      <c r="VWO196" s="22"/>
      <c r="VWP196" s="231"/>
      <c r="VWQ196" s="22"/>
      <c r="VWR196" s="22"/>
      <c r="VWS196" s="13"/>
      <c r="VWT196" s="51"/>
      <c r="VWU196" s="231"/>
      <c r="VWV196" s="231"/>
      <c r="VWW196" s="231"/>
      <c r="VWX196" s="22"/>
      <c r="VWY196" s="22"/>
      <c r="VWZ196" s="22"/>
      <c r="VXA196" s="231"/>
      <c r="VXB196" s="22"/>
      <c r="VXC196" s="22"/>
      <c r="VXD196" s="13"/>
      <c r="VXE196" s="51"/>
      <c r="VXF196" s="231"/>
      <c r="VXG196" s="231"/>
      <c r="VXH196" s="231"/>
      <c r="VXI196" s="22"/>
      <c r="VXJ196" s="22"/>
      <c r="VXK196" s="22"/>
      <c r="VXL196" s="231"/>
      <c r="VXM196" s="22"/>
      <c r="VXN196" s="22"/>
      <c r="VXO196" s="13"/>
      <c r="VXP196" s="51"/>
      <c r="VXQ196" s="231"/>
      <c r="VXR196" s="231"/>
      <c r="VXS196" s="231"/>
      <c r="VXT196" s="22"/>
      <c r="VXU196" s="22"/>
      <c r="VXV196" s="22"/>
      <c r="VXW196" s="231"/>
      <c r="VXX196" s="22"/>
      <c r="VXY196" s="22"/>
      <c r="VXZ196" s="13"/>
      <c r="VYA196" s="51"/>
      <c r="VYB196" s="231"/>
      <c r="VYC196" s="231"/>
      <c r="VYD196" s="231"/>
      <c r="VYE196" s="22"/>
      <c r="VYF196" s="22"/>
      <c r="VYG196" s="22"/>
      <c r="VYH196" s="231"/>
      <c r="VYI196" s="22"/>
      <c r="VYJ196" s="22"/>
      <c r="VYK196" s="13"/>
      <c r="VYL196" s="51"/>
      <c r="VYM196" s="231"/>
      <c r="VYN196" s="231"/>
      <c r="VYO196" s="231"/>
      <c r="VYP196" s="22"/>
      <c r="VYQ196" s="22"/>
      <c r="VYR196" s="22"/>
      <c r="VYS196" s="231"/>
      <c r="VYT196" s="22"/>
      <c r="VYU196" s="22"/>
      <c r="VYV196" s="13"/>
      <c r="VYW196" s="51"/>
      <c r="VYX196" s="231"/>
      <c r="VYY196" s="231"/>
      <c r="VYZ196" s="231"/>
      <c r="VZA196" s="22"/>
      <c r="VZB196" s="22"/>
      <c r="VZC196" s="22"/>
      <c r="VZD196" s="231"/>
      <c r="VZE196" s="22"/>
      <c r="VZF196" s="22"/>
      <c r="VZG196" s="13"/>
      <c r="VZH196" s="51"/>
      <c r="VZI196" s="231"/>
      <c r="VZJ196" s="231"/>
      <c r="VZK196" s="231"/>
      <c r="VZL196" s="22"/>
      <c r="VZM196" s="22"/>
      <c r="VZN196" s="22"/>
      <c r="VZO196" s="231"/>
      <c r="VZP196" s="22"/>
      <c r="VZQ196" s="22"/>
      <c r="VZR196" s="13"/>
      <c r="VZS196" s="51"/>
      <c r="VZT196" s="231"/>
      <c r="VZU196" s="231"/>
      <c r="VZV196" s="231"/>
      <c r="VZW196" s="22"/>
      <c r="VZX196" s="22"/>
      <c r="VZY196" s="22"/>
      <c r="VZZ196" s="231"/>
      <c r="WAA196" s="22"/>
      <c r="WAB196" s="22"/>
      <c r="WAC196" s="13"/>
      <c r="WAD196" s="51"/>
      <c r="WAE196" s="231"/>
      <c r="WAF196" s="231"/>
      <c r="WAG196" s="231"/>
      <c r="WAH196" s="22"/>
      <c r="WAI196" s="22"/>
      <c r="WAJ196" s="22"/>
      <c r="WAK196" s="231"/>
      <c r="WAL196" s="22"/>
      <c r="WAM196" s="22"/>
      <c r="WAN196" s="13"/>
      <c r="WAO196" s="51"/>
      <c r="WAP196" s="231"/>
      <c r="WAQ196" s="231"/>
      <c r="WAR196" s="231"/>
      <c r="WAS196" s="22"/>
      <c r="WAT196" s="22"/>
      <c r="WAU196" s="22"/>
      <c r="WAV196" s="231"/>
      <c r="WAW196" s="22"/>
      <c r="WAX196" s="22"/>
      <c r="WAY196" s="13"/>
      <c r="WAZ196" s="51"/>
      <c r="WBA196" s="231"/>
      <c r="WBB196" s="231"/>
      <c r="WBC196" s="231"/>
      <c r="WBD196" s="22"/>
      <c r="WBE196" s="22"/>
      <c r="WBF196" s="22"/>
      <c r="WBG196" s="231"/>
      <c r="WBH196" s="22"/>
      <c r="WBI196" s="22"/>
      <c r="WBJ196" s="13"/>
      <c r="WBK196" s="51"/>
      <c r="WBL196" s="231"/>
      <c r="WBM196" s="231"/>
      <c r="WBN196" s="231"/>
      <c r="WBO196" s="22"/>
      <c r="WBP196" s="22"/>
      <c r="WBQ196" s="22"/>
      <c r="WBR196" s="231"/>
      <c r="WBS196" s="22"/>
      <c r="WBT196" s="22"/>
      <c r="WBU196" s="13"/>
      <c r="WBV196" s="51"/>
      <c r="WBW196" s="231"/>
      <c r="WBX196" s="231"/>
      <c r="WBY196" s="231"/>
      <c r="WBZ196" s="22"/>
      <c r="WCA196" s="22"/>
      <c r="WCB196" s="22"/>
      <c r="WCC196" s="231"/>
      <c r="WCD196" s="22"/>
      <c r="WCE196" s="22"/>
      <c r="WCF196" s="13"/>
      <c r="WCG196" s="51"/>
      <c r="WCH196" s="231"/>
      <c r="WCI196" s="231"/>
      <c r="WCJ196" s="231"/>
      <c r="WCK196" s="22"/>
      <c r="WCL196" s="22"/>
      <c r="WCM196" s="22"/>
      <c r="WCN196" s="231"/>
      <c r="WCO196" s="22"/>
      <c r="WCP196" s="22"/>
      <c r="WCQ196" s="13"/>
      <c r="WCR196" s="51"/>
      <c r="WCS196" s="231"/>
      <c r="WCT196" s="231"/>
      <c r="WCU196" s="231"/>
      <c r="WCV196" s="22"/>
      <c r="WCW196" s="22"/>
      <c r="WCX196" s="22"/>
      <c r="WCY196" s="231"/>
      <c r="WCZ196" s="22"/>
      <c r="WDA196" s="22"/>
      <c r="WDB196" s="13"/>
      <c r="WDC196" s="51"/>
      <c r="WDD196" s="231"/>
      <c r="WDE196" s="231"/>
      <c r="WDF196" s="231"/>
      <c r="WDG196" s="22"/>
      <c r="WDH196" s="22"/>
      <c r="WDI196" s="22"/>
      <c r="WDJ196" s="231"/>
      <c r="WDK196" s="22"/>
      <c r="WDL196" s="22"/>
      <c r="WDM196" s="13"/>
      <c r="WDN196" s="51"/>
      <c r="WDO196" s="231"/>
      <c r="WDP196" s="231"/>
      <c r="WDQ196" s="231"/>
      <c r="WDR196" s="22"/>
      <c r="WDS196" s="22"/>
      <c r="WDT196" s="22"/>
      <c r="WDU196" s="231"/>
      <c r="WDV196" s="22"/>
      <c r="WDW196" s="22"/>
      <c r="WDX196" s="13"/>
      <c r="WDY196" s="51"/>
      <c r="WDZ196" s="231"/>
      <c r="WEA196" s="231"/>
      <c r="WEB196" s="231"/>
      <c r="WEC196" s="22"/>
      <c r="WED196" s="22"/>
      <c r="WEE196" s="22"/>
      <c r="WEF196" s="231"/>
      <c r="WEG196" s="22"/>
      <c r="WEH196" s="22"/>
      <c r="WEI196" s="13"/>
      <c r="WEJ196" s="51"/>
      <c r="WEK196" s="231"/>
      <c r="WEL196" s="231"/>
      <c r="WEM196" s="231"/>
      <c r="WEN196" s="22"/>
      <c r="WEO196" s="22"/>
      <c r="WEP196" s="22"/>
      <c r="WEQ196" s="231"/>
      <c r="WER196" s="22"/>
      <c r="WES196" s="22"/>
      <c r="WET196" s="13"/>
      <c r="WEU196" s="51"/>
      <c r="WEV196" s="231"/>
      <c r="WEW196" s="231"/>
      <c r="WEX196" s="231"/>
      <c r="WEY196" s="22"/>
      <c r="WEZ196" s="22"/>
      <c r="WFA196" s="22"/>
      <c r="WFB196" s="231"/>
      <c r="WFC196" s="22"/>
      <c r="WFD196" s="22"/>
      <c r="WFE196" s="13"/>
      <c r="WFF196" s="51"/>
      <c r="WFG196" s="231"/>
      <c r="WFH196" s="231"/>
      <c r="WFI196" s="231"/>
      <c r="WFJ196" s="22"/>
      <c r="WFK196" s="22"/>
      <c r="WFL196" s="22"/>
      <c r="WFM196" s="231"/>
      <c r="WFN196" s="22"/>
      <c r="WFO196" s="22"/>
      <c r="WFP196" s="13"/>
      <c r="WFQ196" s="51"/>
      <c r="WFR196" s="231"/>
      <c r="WFS196" s="231"/>
      <c r="WFT196" s="231"/>
      <c r="WFU196" s="22"/>
      <c r="WFV196" s="22"/>
      <c r="WFW196" s="22"/>
      <c r="WFX196" s="231"/>
      <c r="WFY196" s="22"/>
      <c r="WFZ196" s="22"/>
      <c r="WGA196" s="13"/>
      <c r="WGB196" s="51"/>
      <c r="WGC196" s="231"/>
      <c r="WGD196" s="231"/>
      <c r="WGE196" s="231"/>
      <c r="WGF196" s="22"/>
      <c r="WGG196" s="22"/>
      <c r="WGH196" s="22"/>
      <c r="WGI196" s="231"/>
      <c r="WGJ196" s="22"/>
      <c r="WGK196" s="22"/>
      <c r="WGL196" s="13"/>
      <c r="WGM196" s="51"/>
      <c r="WGN196" s="231"/>
      <c r="WGO196" s="231"/>
      <c r="WGP196" s="231"/>
      <c r="WGQ196" s="22"/>
      <c r="WGR196" s="22"/>
      <c r="WGS196" s="22"/>
      <c r="WGT196" s="231"/>
      <c r="WGU196" s="22"/>
      <c r="WGV196" s="22"/>
      <c r="WGW196" s="13"/>
      <c r="WGX196" s="51"/>
      <c r="WGY196" s="231"/>
      <c r="WGZ196" s="231"/>
      <c r="WHA196" s="231"/>
      <c r="WHB196" s="22"/>
      <c r="WHC196" s="22"/>
      <c r="WHD196" s="22"/>
      <c r="WHE196" s="231"/>
      <c r="WHF196" s="22"/>
      <c r="WHG196" s="22"/>
      <c r="WHH196" s="13"/>
      <c r="WHI196" s="51"/>
      <c r="WHJ196" s="231"/>
      <c r="WHK196" s="231"/>
      <c r="WHL196" s="231"/>
      <c r="WHM196" s="22"/>
      <c r="WHN196" s="22"/>
      <c r="WHO196" s="22"/>
      <c r="WHP196" s="231"/>
      <c r="WHQ196" s="22"/>
      <c r="WHR196" s="22"/>
      <c r="WHS196" s="13"/>
      <c r="WHT196" s="51"/>
      <c r="WHU196" s="231"/>
      <c r="WHV196" s="231"/>
      <c r="WHW196" s="231"/>
      <c r="WHX196" s="22"/>
      <c r="WHY196" s="22"/>
      <c r="WHZ196" s="22"/>
      <c r="WIA196" s="231"/>
      <c r="WIB196" s="22"/>
      <c r="WIC196" s="22"/>
      <c r="WID196" s="13"/>
      <c r="WIE196" s="51"/>
      <c r="WIF196" s="231"/>
      <c r="WIG196" s="231"/>
      <c r="WIH196" s="231"/>
      <c r="WII196" s="22"/>
      <c r="WIJ196" s="22"/>
      <c r="WIK196" s="22"/>
      <c r="WIL196" s="231"/>
      <c r="WIM196" s="22"/>
      <c r="WIN196" s="22"/>
      <c r="WIO196" s="13"/>
      <c r="WIP196" s="51"/>
      <c r="WIQ196" s="231"/>
      <c r="WIR196" s="231"/>
      <c r="WIS196" s="231"/>
      <c r="WIT196" s="22"/>
      <c r="WIU196" s="22"/>
      <c r="WIV196" s="22"/>
      <c r="WIW196" s="231"/>
      <c r="WIX196" s="22"/>
      <c r="WIY196" s="22"/>
      <c r="WIZ196" s="13"/>
      <c r="WJA196" s="51"/>
      <c r="WJB196" s="231"/>
      <c r="WJC196" s="231"/>
      <c r="WJD196" s="231"/>
      <c r="WJE196" s="22"/>
      <c r="WJF196" s="22"/>
      <c r="WJG196" s="22"/>
      <c r="WJH196" s="231"/>
      <c r="WJI196" s="22"/>
      <c r="WJJ196" s="22"/>
      <c r="WJK196" s="13"/>
      <c r="WJL196" s="51"/>
      <c r="WJM196" s="231"/>
      <c r="WJN196" s="231"/>
      <c r="WJO196" s="231"/>
      <c r="WJP196" s="22"/>
      <c r="WJQ196" s="22"/>
      <c r="WJR196" s="22"/>
      <c r="WJS196" s="231"/>
      <c r="WJT196" s="22"/>
      <c r="WJU196" s="22"/>
      <c r="WJV196" s="13"/>
      <c r="WJW196" s="51"/>
      <c r="WJX196" s="231"/>
      <c r="WJY196" s="231"/>
      <c r="WJZ196" s="231"/>
      <c r="WKA196" s="22"/>
      <c r="WKB196" s="22"/>
      <c r="WKC196" s="22"/>
      <c r="WKD196" s="231"/>
      <c r="WKE196" s="22"/>
      <c r="WKF196" s="22"/>
      <c r="WKG196" s="13"/>
      <c r="WKH196" s="51"/>
      <c r="WKI196" s="231"/>
      <c r="WKJ196" s="231"/>
      <c r="WKK196" s="231"/>
      <c r="WKL196" s="22"/>
      <c r="WKM196" s="22"/>
      <c r="WKN196" s="22"/>
      <c r="WKO196" s="231"/>
      <c r="WKP196" s="22"/>
      <c r="WKQ196" s="22"/>
      <c r="WKR196" s="13"/>
      <c r="WKS196" s="51"/>
      <c r="WKT196" s="231"/>
      <c r="WKU196" s="231"/>
      <c r="WKV196" s="231"/>
      <c r="WKW196" s="22"/>
      <c r="WKX196" s="22"/>
      <c r="WKY196" s="22"/>
      <c r="WKZ196" s="231"/>
      <c r="WLA196" s="22"/>
      <c r="WLB196" s="22"/>
      <c r="WLC196" s="13"/>
      <c r="WLD196" s="51"/>
      <c r="WLE196" s="231"/>
      <c r="WLF196" s="231"/>
      <c r="WLG196" s="231"/>
      <c r="WLH196" s="22"/>
      <c r="WLI196" s="22"/>
      <c r="WLJ196" s="22"/>
      <c r="WLK196" s="231"/>
      <c r="WLL196" s="22"/>
      <c r="WLM196" s="22"/>
      <c r="WLN196" s="13"/>
      <c r="WLO196" s="51"/>
      <c r="WLP196" s="231"/>
      <c r="WLQ196" s="231"/>
      <c r="WLR196" s="231"/>
      <c r="WLS196" s="22"/>
      <c r="WLT196" s="22"/>
      <c r="WLU196" s="22"/>
      <c r="WLV196" s="231"/>
      <c r="WLW196" s="22"/>
      <c r="WLX196" s="22"/>
      <c r="WLY196" s="13"/>
      <c r="WLZ196" s="51"/>
      <c r="WMA196" s="231"/>
      <c r="WMB196" s="231"/>
      <c r="WMC196" s="231"/>
      <c r="WMD196" s="22"/>
      <c r="WME196" s="22"/>
      <c r="WMF196" s="22"/>
      <c r="WMG196" s="231"/>
      <c r="WMH196" s="22"/>
      <c r="WMI196" s="22"/>
      <c r="WMJ196" s="13"/>
      <c r="WMK196" s="51"/>
      <c r="WML196" s="231"/>
      <c r="WMM196" s="231"/>
      <c r="WMN196" s="231"/>
      <c r="WMO196" s="22"/>
      <c r="WMP196" s="22"/>
      <c r="WMQ196" s="22"/>
      <c r="WMR196" s="231"/>
      <c r="WMS196" s="22"/>
      <c r="WMT196" s="22"/>
      <c r="WMU196" s="13"/>
      <c r="WMV196" s="51"/>
      <c r="WMW196" s="231"/>
      <c r="WMX196" s="231"/>
      <c r="WMY196" s="231"/>
      <c r="WMZ196" s="22"/>
      <c r="WNA196" s="22"/>
      <c r="WNB196" s="22"/>
      <c r="WNC196" s="231"/>
      <c r="WND196" s="22"/>
      <c r="WNE196" s="22"/>
      <c r="WNF196" s="13"/>
      <c r="WNG196" s="51"/>
      <c r="WNH196" s="231"/>
      <c r="WNI196" s="231"/>
      <c r="WNJ196" s="231"/>
      <c r="WNK196" s="22"/>
      <c r="WNL196" s="22"/>
      <c r="WNM196" s="22"/>
      <c r="WNN196" s="231"/>
      <c r="WNO196" s="22"/>
      <c r="WNP196" s="22"/>
      <c r="WNQ196" s="13"/>
      <c r="WNR196" s="51"/>
      <c r="WNS196" s="231"/>
      <c r="WNT196" s="231"/>
      <c r="WNU196" s="231"/>
      <c r="WNV196" s="22"/>
      <c r="WNW196" s="22"/>
      <c r="WNX196" s="22"/>
      <c r="WNY196" s="231"/>
      <c r="WNZ196" s="22"/>
      <c r="WOA196" s="22"/>
      <c r="WOB196" s="13"/>
      <c r="WOC196" s="51"/>
      <c r="WOD196" s="231"/>
      <c r="WOE196" s="231"/>
      <c r="WOF196" s="231"/>
      <c r="WOG196" s="22"/>
      <c r="WOH196" s="22"/>
      <c r="WOI196" s="22"/>
      <c r="WOJ196" s="231"/>
      <c r="WOK196" s="22"/>
      <c r="WOL196" s="22"/>
      <c r="WOM196" s="13"/>
      <c r="WON196" s="51"/>
      <c r="WOO196" s="231"/>
      <c r="WOP196" s="231"/>
      <c r="WOQ196" s="231"/>
      <c r="WOR196" s="22"/>
      <c r="WOS196" s="22"/>
      <c r="WOT196" s="22"/>
      <c r="WOU196" s="231"/>
      <c r="WOV196" s="22"/>
      <c r="WOW196" s="22"/>
      <c r="WOX196" s="13"/>
      <c r="WOY196" s="51"/>
      <c r="WOZ196" s="231"/>
      <c r="WPA196" s="231"/>
      <c r="WPB196" s="231"/>
      <c r="WPC196" s="22"/>
      <c r="WPD196" s="22"/>
      <c r="WPE196" s="22"/>
      <c r="WPF196" s="231"/>
      <c r="WPG196" s="22"/>
      <c r="WPH196" s="22"/>
      <c r="WPI196" s="13"/>
      <c r="WPJ196" s="51"/>
      <c r="WPK196" s="231"/>
      <c r="WPL196" s="231"/>
      <c r="WPM196" s="231"/>
      <c r="WPN196" s="22"/>
      <c r="WPO196" s="22"/>
      <c r="WPP196" s="22"/>
      <c r="WPQ196" s="231"/>
      <c r="WPR196" s="22"/>
      <c r="WPS196" s="22"/>
      <c r="WPT196" s="13"/>
      <c r="WPU196" s="51"/>
      <c r="WPV196" s="231"/>
      <c r="WPW196" s="231"/>
      <c r="WPX196" s="231"/>
      <c r="WPY196" s="22"/>
      <c r="WPZ196" s="22"/>
      <c r="WQA196" s="22"/>
      <c r="WQB196" s="231"/>
      <c r="WQC196" s="22"/>
      <c r="WQD196" s="22"/>
      <c r="WQE196" s="13"/>
      <c r="WQF196" s="51"/>
      <c r="WQG196" s="231"/>
      <c r="WQH196" s="231"/>
      <c r="WQI196" s="231"/>
      <c r="WQJ196" s="22"/>
      <c r="WQK196" s="22"/>
      <c r="WQL196" s="22"/>
      <c r="WQM196" s="231"/>
      <c r="WQN196" s="22"/>
      <c r="WQO196" s="22"/>
      <c r="WQP196" s="13"/>
      <c r="WQQ196" s="51"/>
      <c r="WQR196" s="231"/>
      <c r="WQS196" s="231"/>
      <c r="WQT196" s="231"/>
      <c r="WQU196" s="22"/>
      <c r="WQV196" s="22"/>
      <c r="WQW196" s="22"/>
      <c r="WQX196" s="231"/>
      <c r="WQY196" s="22"/>
      <c r="WQZ196" s="22"/>
      <c r="WRA196" s="13"/>
      <c r="WRB196" s="51"/>
      <c r="WRC196" s="231"/>
      <c r="WRD196" s="231"/>
      <c r="WRE196" s="231"/>
      <c r="WRF196" s="22"/>
      <c r="WRG196" s="22"/>
      <c r="WRH196" s="22"/>
      <c r="WRI196" s="231"/>
      <c r="WRJ196" s="22"/>
      <c r="WRK196" s="22"/>
      <c r="WRL196" s="13"/>
      <c r="WRM196" s="51"/>
      <c r="WRN196" s="231"/>
      <c r="WRO196" s="231"/>
      <c r="WRP196" s="231"/>
      <c r="WRQ196" s="22"/>
      <c r="WRR196" s="22"/>
      <c r="WRS196" s="22"/>
      <c r="WRT196" s="231"/>
      <c r="WRU196" s="22"/>
      <c r="WRV196" s="22"/>
      <c r="WRW196" s="13"/>
      <c r="WRX196" s="51"/>
      <c r="WRY196" s="231"/>
      <c r="WRZ196" s="231"/>
      <c r="WSA196" s="231"/>
      <c r="WSB196" s="22"/>
      <c r="WSC196" s="22"/>
      <c r="WSD196" s="22"/>
      <c r="WSE196" s="231"/>
      <c r="WSF196" s="22"/>
      <c r="WSG196" s="22"/>
      <c r="WSH196" s="13"/>
      <c r="WSI196" s="51"/>
      <c r="WSJ196" s="231"/>
      <c r="WSK196" s="231"/>
      <c r="WSL196" s="231"/>
      <c r="WSM196" s="22"/>
      <c r="WSN196" s="22"/>
      <c r="WSO196" s="22"/>
      <c r="WSP196" s="231"/>
      <c r="WSQ196" s="22"/>
      <c r="WSR196" s="22"/>
      <c r="WSS196" s="13"/>
      <c r="WST196" s="51"/>
      <c r="WSU196" s="231"/>
      <c r="WSV196" s="231"/>
      <c r="WSW196" s="231"/>
      <c r="WSX196" s="22"/>
      <c r="WSY196" s="22"/>
      <c r="WSZ196" s="22"/>
      <c r="WTA196" s="231"/>
      <c r="WTB196" s="22"/>
      <c r="WTC196" s="22"/>
      <c r="WTD196" s="13"/>
      <c r="WTE196" s="51"/>
      <c r="WTF196" s="231"/>
      <c r="WTG196" s="231"/>
      <c r="WTH196" s="231"/>
      <c r="WTI196" s="22"/>
      <c r="WTJ196" s="22"/>
      <c r="WTK196" s="22"/>
      <c r="WTL196" s="231"/>
      <c r="WTM196" s="22"/>
      <c r="WTN196" s="22"/>
      <c r="WTO196" s="13"/>
      <c r="WTP196" s="51"/>
      <c r="WTQ196" s="231"/>
      <c r="WTR196" s="231"/>
      <c r="WTS196" s="231"/>
      <c r="WTT196" s="22"/>
      <c r="WTU196" s="22"/>
      <c r="WTV196" s="22"/>
      <c r="WTW196" s="231"/>
      <c r="WTX196" s="22"/>
      <c r="WTY196" s="22"/>
      <c r="WTZ196" s="13"/>
      <c r="WUA196" s="51"/>
      <c r="WUB196" s="231"/>
      <c r="WUC196" s="231"/>
      <c r="WUD196" s="231"/>
      <c r="WUE196" s="22"/>
      <c r="WUF196" s="22"/>
      <c r="WUG196" s="22"/>
      <c r="WUH196" s="231"/>
      <c r="WUI196" s="22"/>
      <c r="WUJ196" s="22"/>
      <c r="WUK196" s="13"/>
      <c r="WUL196" s="51"/>
      <c r="WUM196" s="231"/>
      <c r="WUN196" s="231"/>
      <c r="WUO196" s="231"/>
      <c r="WUP196" s="22"/>
      <c r="WUQ196" s="22"/>
      <c r="WUR196" s="22"/>
      <c r="WUS196" s="231"/>
      <c r="WUT196" s="22"/>
      <c r="WUU196" s="22"/>
      <c r="WUV196" s="13"/>
      <c r="WUW196" s="51"/>
      <c r="WUX196" s="231"/>
      <c r="WUY196" s="231"/>
      <c r="WUZ196" s="231"/>
      <c r="WVA196" s="22"/>
      <c r="WVB196" s="22"/>
      <c r="WVC196" s="22"/>
      <c r="WVD196" s="231"/>
      <c r="WVE196" s="22"/>
      <c r="WVF196" s="22"/>
      <c r="WVG196" s="13"/>
      <c r="WVH196" s="51"/>
      <c r="WVI196" s="231"/>
      <c r="WVJ196" s="231"/>
      <c r="WVK196" s="231"/>
      <c r="WVL196" s="22"/>
      <c r="WVM196" s="22"/>
      <c r="WVN196" s="22"/>
      <c r="WVO196" s="231"/>
      <c r="WVP196" s="22"/>
      <c r="WVQ196" s="22"/>
      <c r="WVR196" s="13"/>
      <c r="WVS196" s="51"/>
      <c r="WVT196" s="231"/>
      <c r="WVU196" s="231"/>
      <c r="WVV196" s="231"/>
      <c r="WVW196" s="22"/>
      <c r="WVX196" s="22"/>
      <c r="WVY196" s="22"/>
      <c r="WVZ196" s="231"/>
      <c r="WWA196" s="22"/>
      <c r="WWB196" s="22"/>
      <c r="WWC196" s="13"/>
      <c r="WWD196" s="51"/>
      <c r="WWE196" s="231"/>
      <c r="WWF196" s="231"/>
      <c r="WWG196" s="231"/>
      <c r="WWH196" s="22"/>
      <c r="WWI196" s="22"/>
      <c r="WWJ196" s="22"/>
      <c r="WWK196" s="231"/>
      <c r="WWL196" s="22"/>
      <c r="WWM196" s="22"/>
      <c r="WWN196" s="13"/>
      <c r="WWO196" s="51"/>
      <c r="WWP196" s="231"/>
      <c r="WWQ196" s="231"/>
      <c r="WWR196" s="231"/>
      <c r="WWS196" s="22"/>
      <c r="WWT196" s="22"/>
      <c r="WWU196" s="22"/>
      <c r="WWV196" s="231"/>
      <c r="WWW196" s="22"/>
      <c r="WWX196" s="22"/>
      <c r="WWY196" s="13"/>
      <c r="WWZ196" s="51"/>
      <c r="WXA196" s="231"/>
      <c r="WXB196" s="231"/>
      <c r="WXC196" s="231"/>
      <c r="WXD196" s="22"/>
      <c r="WXE196" s="22"/>
      <c r="WXF196" s="22"/>
      <c r="WXG196" s="231"/>
      <c r="WXH196" s="22"/>
      <c r="WXI196" s="22"/>
      <c r="WXJ196" s="13"/>
      <c r="WXK196" s="51"/>
      <c r="WXL196" s="231"/>
      <c r="WXM196" s="231"/>
      <c r="WXN196" s="231"/>
      <c r="WXO196" s="22"/>
      <c r="WXP196" s="22"/>
      <c r="WXQ196" s="22"/>
      <c r="WXR196" s="231"/>
      <c r="WXS196" s="22"/>
      <c r="WXT196" s="22"/>
      <c r="WXU196" s="13"/>
      <c r="WXV196" s="51"/>
      <c r="WXW196" s="231"/>
      <c r="WXX196" s="231"/>
      <c r="WXY196" s="231"/>
      <c r="WXZ196" s="22"/>
      <c r="WYA196" s="22"/>
      <c r="WYB196" s="22"/>
      <c r="WYC196" s="231"/>
      <c r="WYD196" s="22"/>
      <c r="WYE196" s="22"/>
      <c r="WYF196" s="13"/>
      <c r="WYG196" s="51"/>
      <c r="WYH196" s="231"/>
      <c r="WYI196" s="231"/>
      <c r="WYJ196" s="231"/>
      <c r="WYK196" s="22"/>
      <c r="WYL196" s="22"/>
      <c r="WYM196" s="22"/>
      <c r="WYN196" s="231"/>
      <c r="WYO196" s="22"/>
      <c r="WYP196" s="22"/>
      <c r="WYQ196" s="13"/>
      <c r="WYR196" s="51"/>
      <c r="WYS196" s="231"/>
      <c r="WYT196" s="231"/>
      <c r="WYU196" s="231"/>
      <c r="WYV196" s="22"/>
      <c r="WYW196" s="22"/>
      <c r="WYX196" s="22"/>
      <c r="WYY196" s="231"/>
      <c r="WYZ196" s="22"/>
      <c r="WZA196" s="22"/>
      <c r="WZB196" s="13"/>
      <c r="WZC196" s="51"/>
      <c r="WZD196" s="231"/>
      <c r="WZE196" s="231"/>
      <c r="WZF196" s="231"/>
      <c r="WZG196" s="22"/>
      <c r="WZH196" s="22"/>
      <c r="WZI196" s="22"/>
      <c r="WZJ196" s="231"/>
      <c r="WZK196" s="22"/>
      <c r="WZL196" s="22"/>
      <c r="WZM196" s="13"/>
      <c r="WZN196" s="51"/>
      <c r="WZO196" s="231"/>
      <c r="WZP196" s="231"/>
      <c r="WZQ196" s="231"/>
      <c r="WZR196" s="22"/>
      <c r="WZS196" s="22"/>
      <c r="WZT196" s="22"/>
      <c r="WZU196" s="231"/>
      <c r="WZV196" s="22"/>
      <c r="WZW196" s="22"/>
      <c r="WZX196" s="13"/>
      <c r="WZY196" s="51"/>
      <c r="WZZ196" s="231"/>
      <c r="XAA196" s="231"/>
      <c r="XAB196" s="231"/>
      <c r="XAC196" s="22"/>
      <c r="XAD196" s="22"/>
      <c r="XAE196" s="22"/>
      <c r="XAF196" s="231"/>
      <c r="XAG196" s="22"/>
      <c r="XAH196" s="22"/>
      <c r="XAI196" s="13"/>
      <c r="XAJ196" s="51"/>
      <c r="XAK196" s="231"/>
      <c r="XAL196" s="231"/>
      <c r="XAM196" s="231"/>
      <c r="XAN196" s="22"/>
      <c r="XAO196" s="22"/>
      <c r="XAP196" s="22"/>
      <c r="XAQ196" s="231"/>
      <c r="XAR196" s="22"/>
      <c r="XAS196" s="22"/>
      <c r="XAT196" s="13"/>
      <c r="XAU196" s="51"/>
      <c r="XAV196" s="231"/>
      <c r="XAW196" s="231"/>
      <c r="XAX196" s="231"/>
      <c r="XAY196" s="22"/>
      <c r="XAZ196" s="22"/>
      <c r="XBA196" s="22"/>
      <c r="XBB196" s="231"/>
      <c r="XBC196" s="22"/>
      <c r="XBD196" s="22"/>
      <c r="XBE196" s="13"/>
      <c r="XBF196" s="51"/>
      <c r="XBG196" s="231"/>
      <c r="XBH196" s="231"/>
      <c r="XBI196" s="231"/>
      <c r="XBJ196" s="22"/>
      <c r="XBK196" s="22"/>
      <c r="XBL196" s="22"/>
      <c r="XBM196" s="231"/>
      <c r="XBN196" s="22"/>
      <c r="XBO196" s="22"/>
      <c r="XBP196" s="13"/>
      <c r="XBQ196" s="51"/>
      <c r="XBR196" s="231"/>
      <c r="XBS196" s="231"/>
      <c r="XBT196" s="231"/>
      <c r="XBU196" s="22"/>
      <c r="XBV196" s="22"/>
      <c r="XBW196" s="22"/>
      <c r="XBX196" s="231"/>
      <c r="XBY196" s="22"/>
      <c r="XBZ196" s="22"/>
      <c r="XCA196" s="13"/>
      <c r="XCB196" s="51"/>
      <c r="XCC196" s="231"/>
      <c r="XCD196" s="231"/>
      <c r="XCE196" s="231"/>
      <c r="XCF196" s="22"/>
      <c r="XCG196" s="22"/>
      <c r="XCH196" s="22"/>
      <c r="XCI196" s="231"/>
      <c r="XCJ196" s="22"/>
      <c r="XCK196" s="22"/>
      <c r="XCL196" s="13"/>
      <c r="XCM196" s="51"/>
      <c r="XCN196" s="231"/>
      <c r="XCO196" s="231"/>
      <c r="XCP196" s="231"/>
      <c r="XCQ196" s="22"/>
      <c r="XCR196" s="22"/>
      <c r="XCS196" s="22"/>
      <c r="XCT196" s="231"/>
      <c r="XCU196" s="22"/>
      <c r="XCV196" s="22"/>
      <c r="XCW196" s="13"/>
      <c r="XCX196" s="51"/>
      <c r="XCY196" s="231"/>
      <c r="XCZ196" s="231"/>
      <c r="XDA196" s="231"/>
      <c r="XDB196" s="22"/>
      <c r="XDC196" s="22"/>
      <c r="XDD196" s="22"/>
      <c r="XDE196" s="231"/>
      <c r="XDF196" s="22"/>
      <c r="XDG196" s="22"/>
      <c r="XDH196" s="13"/>
      <c r="XDI196" s="51"/>
      <c r="XDJ196" s="231"/>
      <c r="XDK196" s="231"/>
      <c r="XDL196" s="231"/>
      <c r="XDM196" s="22"/>
      <c r="XDN196" s="22"/>
      <c r="XDO196" s="22"/>
      <c r="XDP196" s="231"/>
      <c r="XDQ196" s="22"/>
      <c r="XDR196" s="22"/>
      <c r="XDS196" s="13"/>
      <c r="XDT196" s="51"/>
      <c r="XDU196" s="231"/>
      <c r="XDV196" s="231"/>
      <c r="XDW196" s="231"/>
      <c r="XDX196" s="22"/>
      <c r="XDY196" s="22"/>
      <c r="XDZ196" s="22"/>
      <c r="XEA196" s="231"/>
      <c r="XEB196" s="22"/>
      <c r="XEC196" s="22"/>
      <c r="XED196" s="13"/>
      <c r="XEE196" s="51"/>
      <c r="XEF196" s="231"/>
      <c r="XEG196" s="231"/>
      <c r="XEH196" s="231"/>
      <c r="XEI196" s="22"/>
      <c r="XEJ196" s="22"/>
      <c r="XEK196" s="22"/>
      <c r="XEL196" s="231"/>
      <c r="XEM196" s="22"/>
      <c r="XEN196" s="22"/>
      <c r="XEO196" s="13"/>
      <c r="XEP196" s="51"/>
      <c r="XEQ196" s="231"/>
      <c r="XER196" s="231"/>
      <c r="XES196" s="231"/>
      <c r="XET196" s="22"/>
      <c r="XEU196" s="22"/>
      <c r="XEV196" s="22"/>
      <c r="XEW196" s="231"/>
      <c r="XEX196" s="22"/>
      <c r="XEY196" s="22"/>
      <c r="XEZ196" s="13"/>
      <c r="XFA196" s="51"/>
      <c r="XFB196" s="231"/>
      <c r="XFC196" s="231"/>
      <c r="XFD196" s="231"/>
    </row>
    <row r="197" spans="1:16384" s="132" customFormat="1" x14ac:dyDescent="0.2">
      <c r="A197" s="213"/>
      <c r="B197" s="206" t="s">
        <v>38</v>
      </c>
      <c r="C197" s="120">
        <v>302752</v>
      </c>
      <c r="D197" s="120"/>
      <c r="E197" s="120">
        <v>175848</v>
      </c>
      <c r="F197" s="120"/>
      <c r="G197" s="120">
        <v>229</v>
      </c>
      <c r="H197" s="120"/>
      <c r="I197" s="120">
        <v>757</v>
      </c>
      <c r="J197" s="120"/>
      <c r="K197" s="120">
        <v>289</v>
      </c>
      <c r="L197" s="120"/>
      <c r="N197" s="140"/>
      <c r="O197" s="140"/>
      <c r="P197" s="140"/>
      <c r="Q197" s="140"/>
      <c r="R197" s="140"/>
      <c r="S197" s="140"/>
      <c r="T197" s="140"/>
      <c r="U197" s="140"/>
      <c r="V197" s="140"/>
    </row>
    <row r="198" spans="1:16384" s="189" customFormat="1" x14ac:dyDescent="0.2">
      <c r="B198" s="31" t="s">
        <v>39</v>
      </c>
      <c r="C198" s="231">
        <v>299685</v>
      </c>
      <c r="D198" s="231"/>
      <c r="E198" s="231">
        <v>179466</v>
      </c>
      <c r="F198" s="29"/>
      <c r="G198" s="29">
        <v>424</v>
      </c>
      <c r="H198" s="29"/>
      <c r="I198" s="120">
        <v>326</v>
      </c>
      <c r="J198" s="29"/>
      <c r="K198" s="29">
        <v>229</v>
      </c>
      <c r="L198" s="120"/>
      <c r="M198" s="132"/>
      <c r="N198" s="140"/>
      <c r="O198" s="140"/>
      <c r="P198" s="140"/>
      <c r="Q198" s="140"/>
      <c r="R198" s="140"/>
      <c r="S198" s="140"/>
      <c r="T198" s="140"/>
      <c r="U198" s="140"/>
      <c r="V198" s="140"/>
      <c r="W198" s="132"/>
      <c r="X198" s="132"/>
    </row>
    <row r="199" spans="1:16384" s="189" customFormat="1" x14ac:dyDescent="0.2">
      <c r="B199" s="31" t="s">
        <v>40</v>
      </c>
      <c r="C199" s="231">
        <v>297045</v>
      </c>
      <c r="D199" s="231"/>
      <c r="E199" s="231">
        <v>182429</v>
      </c>
      <c r="F199" s="29"/>
      <c r="G199" s="29">
        <v>399</v>
      </c>
      <c r="H199" s="29"/>
      <c r="I199" s="120">
        <v>90</v>
      </c>
      <c r="J199" s="29"/>
      <c r="K199" s="29">
        <v>60</v>
      </c>
      <c r="L199" s="120"/>
      <c r="M199" s="132"/>
      <c r="N199" s="140"/>
      <c r="O199" s="140"/>
      <c r="P199" s="140"/>
      <c r="Q199" s="140"/>
      <c r="R199" s="140"/>
      <c r="S199" s="140"/>
      <c r="T199" s="140"/>
      <c r="U199" s="140"/>
      <c r="V199" s="140"/>
      <c r="W199" s="132"/>
      <c r="X199" s="132"/>
    </row>
    <row r="200" spans="1:16384" s="28" customFormat="1" x14ac:dyDescent="0.2">
      <c r="A200" s="32"/>
      <c r="B200" s="31" t="s">
        <v>41</v>
      </c>
      <c r="C200" s="180">
        <v>295986</v>
      </c>
      <c r="D200" s="231"/>
      <c r="E200" s="231">
        <v>183754</v>
      </c>
      <c r="F200" s="231"/>
      <c r="G200" s="29">
        <v>374</v>
      </c>
      <c r="H200" s="29"/>
      <c r="I200" s="29">
        <v>32</v>
      </c>
      <c r="J200" s="120"/>
      <c r="K200" s="29">
        <v>153</v>
      </c>
      <c r="L200" s="29"/>
      <c r="M200" s="29"/>
      <c r="N200" s="29"/>
      <c r="O200" s="29"/>
      <c r="P200" s="29"/>
      <c r="Q200" s="29"/>
      <c r="R200" s="29"/>
      <c r="S200" s="29"/>
      <c r="T200" s="29"/>
      <c r="U200" s="29"/>
      <c r="V200" s="29"/>
      <c r="W200" s="29"/>
      <c r="X200" s="29"/>
      <c r="Y200" s="29"/>
      <c r="Z200" s="29"/>
      <c r="AA200" s="257"/>
      <c r="AB200"/>
      <c r="AC200"/>
      <c r="AD200"/>
      <c r="AE200"/>
      <c r="AF200"/>
      <c r="AG200"/>
      <c r="AH200"/>
      <c r="AI200"/>
    </row>
    <row r="201" spans="1:16384" s="28" customFormat="1" x14ac:dyDescent="0.2">
      <c r="A201" s="32"/>
      <c r="B201" s="31" t="s">
        <v>42</v>
      </c>
      <c r="C201" s="180">
        <v>295631</v>
      </c>
      <c r="D201" s="231"/>
      <c r="E201" s="231">
        <v>184366</v>
      </c>
      <c r="F201" s="231"/>
      <c r="G201" s="29">
        <v>342</v>
      </c>
      <c r="H201" s="29"/>
      <c r="I201" s="29">
        <v>33</v>
      </c>
      <c r="J201" s="120"/>
      <c r="K201" s="29">
        <v>95</v>
      </c>
      <c r="L201" s="29"/>
      <c r="M201" s="29"/>
      <c r="N201" s="29"/>
      <c r="O201" s="29"/>
      <c r="P201" s="29"/>
      <c r="Q201" s="29"/>
      <c r="R201" s="29"/>
      <c r="S201" s="29"/>
      <c r="T201" s="29"/>
      <c r="U201" s="29"/>
      <c r="V201" s="29"/>
      <c r="W201" s="29"/>
      <c r="X201" s="29"/>
      <c r="Y201" s="29"/>
      <c r="Z201" s="29"/>
      <c r="AA201" s="257"/>
      <c r="AB201"/>
      <c r="AC201"/>
      <c r="AD201"/>
      <c r="AE201"/>
      <c r="AF201"/>
      <c r="AG201"/>
      <c r="AH201"/>
      <c r="AI201"/>
    </row>
    <row r="202" spans="1:16384" s="28" customFormat="1" x14ac:dyDescent="0.2">
      <c r="A202" s="32"/>
      <c r="B202" s="31" t="s">
        <v>43</v>
      </c>
      <c r="C202" s="180">
        <v>295245</v>
      </c>
      <c r="D202" s="231"/>
      <c r="E202" s="231">
        <v>184996</v>
      </c>
      <c r="F202" s="231"/>
      <c r="G202" s="29">
        <v>289</v>
      </c>
      <c r="H202" s="29"/>
      <c r="I202" s="29">
        <v>70</v>
      </c>
      <c r="J202" s="120"/>
      <c r="K202" s="29">
        <v>122</v>
      </c>
      <c r="L202" s="29"/>
      <c r="M202" s="29"/>
      <c r="N202" s="29"/>
      <c r="O202" s="29"/>
      <c r="P202" s="29"/>
      <c r="Q202" s="29"/>
      <c r="R202" s="29"/>
      <c r="S202" s="29"/>
      <c r="T202" s="29"/>
      <c r="U202" s="29"/>
      <c r="V202" s="29"/>
      <c r="W202" s="29"/>
      <c r="X202" s="29"/>
      <c r="Y202" s="29"/>
      <c r="Z202" s="29"/>
      <c r="AA202" s="254"/>
      <c r="AB202" s="254"/>
      <c r="AC202"/>
      <c r="AD202"/>
      <c r="AE202"/>
      <c r="AF202"/>
      <c r="AG202"/>
      <c r="AH202"/>
      <c r="AI202"/>
    </row>
    <row r="203" spans="1:16384" s="28" customFormat="1" x14ac:dyDescent="0.2">
      <c r="A203" s="32"/>
      <c r="B203" s="31" t="s">
        <v>44</v>
      </c>
      <c r="C203" s="180">
        <v>294804</v>
      </c>
      <c r="D203" s="231"/>
      <c r="E203" s="231">
        <v>185699</v>
      </c>
      <c r="F203" s="231"/>
      <c r="G203" s="29">
        <v>263</v>
      </c>
      <c r="H203" s="29"/>
      <c r="I203" s="29">
        <v>176</v>
      </c>
      <c r="J203" s="120"/>
      <c r="K203" s="29">
        <v>192</v>
      </c>
      <c r="L203" s="29"/>
      <c r="M203" s="29"/>
      <c r="N203" s="29"/>
      <c r="O203" s="29"/>
      <c r="P203" s="29"/>
      <c r="Q203" s="29"/>
      <c r="R203" s="29"/>
      <c r="S203" s="29"/>
      <c r="T203" s="29"/>
      <c r="U203" s="29"/>
      <c r="V203" s="29"/>
      <c r="W203" s="29"/>
      <c r="X203" s="29"/>
      <c r="Y203" s="29"/>
      <c r="Z203" s="29"/>
      <c r="AA203" s="254"/>
      <c r="AB203" s="254"/>
      <c r="AC203"/>
      <c r="AD203"/>
      <c r="AE203"/>
      <c r="AF203"/>
      <c r="AG203"/>
      <c r="AH203"/>
      <c r="AI203"/>
    </row>
    <row r="204" spans="1:16384" s="28" customFormat="1" x14ac:dyDescent="0.2">
      <c r="A204" s="32"/>
      <c r="B204" s="31" t="s">
        <v>45</v>
      </c>
      <c r="C204" s="180">
        <v>294491</v>
      </c>
      <c r="D204" s="231"/>
      <c r="E204" s="231">
        <v>186668</v>
      </c>
      <c r="F204" s="231"/>
      <c r="G204" s="29">
        <v>260</v>
      </c>
      <c r="H204" s="29"/>
      <c r="I204" s="29">
        <v>530</v>
      </c>
      <c r="J204" s="120"/>
      <c r="K204" s="29">
        <v>144</v>
      </c>
      <c r="L204" s="29"/>
      <c r="M204" s="29"/>
      <c r="N204" s="29"/>
      <c r="O204" s="29"/>
      <c r="P204" s="29"/>
      <c r="Q204" s="29"/>
      <c r="R204" s="29"/>
      <c r="S204" s="29"/>
      <c r="T204" s="29"/>
      <c r="U204" s="29"/>
      <c r="V204" s="29"/>
      <c r="W204" s="29"/>
      <c r="X204" s="29"/>
      <c r="Y204" s="29"/>
      <c r="Z204" s="29"/>
      <c r="AA204" s="260"/>
      <c r="AB204" s="254"/>
      <c r="AC204"/>
      <c r="AD204"/>
      <c r="AE204"/>
      <c r="AF204"/>
      <c r="AG204"/>
      <c r="AH204"/>
      <c r="AI204"/>
    </row>
    <row r="205" spans="1:16384" s="28" customFormat="1" x14ac:dyDescent="0.2">
      <c r="A205" s="32"/>
      <c r="B205" s="31" t="s">
        <v>46</v>
      </c>
      <c r="C205" s="231">
        <v>294744</v>
      </c>
      <c r="D205" s="231"/>
      <c r="E205" s="231">
        <v>187781</v>
      </c>
      <c r="F205" s="231"/>
      <c r="G205" s="29">
        <v>230</v>
      </c>
      <c r="H205" s="29"/>
      <c r="I205" s="29">
        <v>1237</v>
      </c>
      <c r="J205" s="120"/>
      <c r="K205" s="29">
        <v>107</v>
      </c>
      <c r="L205" s="29"/>
      <c r="M205" s="29"/>
      <c r="N205" s="29"/>
      <c r="O205" s="29"/>
      <c r="P205" s="29"/>
      <c r="Q205" s="29"/>
      <c r="R205" s="29"/>
      <c r="S205" s="29"/>
      <c r="T205" s="29"/>
      <c r="U205" s="29"/>
      <c r="V205" s="29"/>
      <c r="W205" s="29"/>
      <c r="X205" s="29"/>
      <c r="Y205" s="29"/>
      <c r="Z205" s="29"/>
      <c r="AA205" s="260"/>
      <c r="AB205" s="254"/>
      <c r="AC205"/>
      <c r="AD205"/>
      <c r="AE205"/>
      <c r="AF205"/>
      <c r="AG205"/>
      <c r="AH205"/>
      <c r="AI205"/>
    </row>
    <row r="206" spans="1:16384" s="28" customFormat="1" x14ac:dyDescent="0.2">
      <c r="A206" s="32"/>
      <c r="B206" s="31" t="s">
        <v>47</v>
      </c>
      <c r="C206" s="180">
        <v>299281</v>
      </c>
      <c r="D206" s="180"/>
      <c r="E206" s="231">
        <v>185886</v>
      </c>
      <c r="F206" s="231"/>
      <c r="G206" s="29">
        <v>269</v>
      </c>
      <c r="H206" s="29"/>
      <c r="I206" s="29">
        <v>2500</v>
      </c>
      <c r="J206" s="120"/>
      <c r="K206" s="29">
        <v>137</v>
      </c>
      <c r="L206" s="29"/>
      <c r="M206" s="29"/>
      <c r="N206" s="29"/>
      <c r="O206" s="29"/>
      <c r="P206" s="29"/>
      <c r="Q206" s="29"/>
      <c r="R206" s="29"/>
      <c r="S206" s="29"/>
      <c r="T206" s="29"/>
      <c r="U206" s="29"/>
      <c r="V206" s="29"/>
      <c r="W206" s="29"/>
      <c r="X206" s="29"/>
      <c r="Y206" s="29"/>
      <c r="Z206" s="29"/>
      <c r="AA206" s="260"/>
      <c r="AB206" s="254"/>
      <c r="AC206"/>
      <c r="AD206"/>
      <c r="AE206"/>
      <c r="AF206"/>
      <c r="AG206"/>
      <c r="AH206"/>
      <c r="AI206"/>
    </row>
    <row r="207" spans="1:16384" s="28" customFormat="1" x14ac:dyDescent="0.2">
      <c r="A207" s="32"/>
      <c r="B207" s="31"/>
      <c r="C207" s="180"/>
      <c r="D207" s="180"/>
      <c r="E207" s="231"/>
      <c r="F207" s="231"/>
      <c r="G207" s="29"/>
      <c r="H207" s="29"/>
      <c r="I207" s="29"/>
      <c r="J207" s="120"/>
      <c r="K207" s="29"/>
      <c r="L207" s="29"/>
      <c r="M207" s="29"/>
      <c r="N207" s="29"/>
      <c r="O207" s="29"/>
      <c r="P207" s="29"/>
      <c r="Q207" s="29"/>
      <c r="R207" s="29"/>
      <c r="S207" s="29"/>
      <c r="T207" s="29"/>
      <c r="U207" s="29"/>
      <c r="V207" s="29"/>
      <c r="W207" s="29"/>
      <c r="X207" s="29"/>
      <c r="Y207" s="29"/>
      <c r="Z207" s="29"/>
      <c r="AA207" s="260"/>
      <c r="AB207" s="254"/>
      <c r="AC207"/>
      <c r="AD207"/>
      <c r="AE207"/>
      <c r="AF207"/>
      <c r="AG207"/>
      <c r="AH207"/>
      <c r="AI207"/>
    </row>
    <row r="208" spans="1:16384" s="28" customFormat="1" x14ac:dyDescent="0.2">
      <c r="A208" s="91">
        <v>2021</v>
      </c>
      <c r="B208" s="31" t="s">
        <v>36</v>
      </c>
      <c r="C208" s="180">
        <v>305586</v>
      </c>
      <c r="D208" s="231"/>
      <c r="E208" s="180">
        <v>181807</v>
      </c>
      <c r="F208" s="231"/>
      <c r="G208" s="29">
        <v>214</v>
      </c>
      <c r="H208" s="29"/>
      <c r="I208" s="29">
        <v>2115</v>
      </c>
      <c r="J208" s="120"/>
      <c r="K208" s="29">
        <v>116</v>
      </c>
      <c r="L208" s="29"/>
      <c r="M208" s="29"/>
      <c r="N208" s="29"/>
      <c r="O208" s="29"/>
      <c r="P208" s="29"/>
      <c r="Q208" s="29"/>
      <c r="R208" s="29"/>
      <c r="S208" s="29"/>
      <c r="T208" s="29"/>
      <c r="U208" s="29"/>
      <c r="V208" s="29"/>
      <c r="W208" s="29"/>
      <c r="X208" s="29"/>
      <c r="Y208" s="29"/>
      <c r="Z208" s="29"/>
      <c r="AA208" s="260"/>
      <c r="AB208"/>
      <c r="AC208"/>
      <c r="AD208"/>
      <c r="AE208"/>
      <c r="AF208"/>
      <c r="AG208"/>
      <c r="AH208"/>
      <c r="AI208"/>
    </row>
    <row r="209" spans="1:25" s="189" customFormat="1" ht="12" customHeight="1" x14ac:dyDescent="0.2">
      <c r="A209" s="252"/>
      <c r="B209" s="34"/>
      <c r="C209" s="222"/>
      <c r="D209" s="222"/>
      <c r="E209" s="222"/>
      <c r="F209" s="222"/>
      <c r="G209" s="222"/>
      <c r="H209" s="222"/>
      <c r="I209" s="222"/>
      <c r="J209" s="222"/>
      <c r="K209" s="222"/>
      <c r="L209" s="120"/>
      <c r="M209" s="132"/>
      <c r="N209" s="140"/>
      <c r="O209" s="140"/>
      <c r="P209" s="140"/>
      <c r="Q209" s="140"/>
      <c r="R209" s="140"/>
      <c r="S209" s="140"/>
      <c r="T209" s="140"/>
      <c r="U209" s="140"/>
      <c r="V209" s="140"/>
      <c r="W209" s="132"/>
      <c r="X209" s="132"/>
    </row>
    <row r="210" spans="1:25" x14ac:dyDescent="0.2">
      <c r="A210" s="13"/>
      <c r="B210" s="51"/>
      <c r="C210" s="231"/>
      <c r="D210" s="231"/>
      <c r="E210" s="231"/>
      <c r="F210" s="22"/>
      <c r="G210" s="22"/>
      <c r="H210" s="22"/>
      <c r="I210" s="235"/>
      <c r="J210" s="22"/>
      <c r="K210" s="22"/>
      <c r="L210" s="233"/>
      <c r="M210" s="233"/>
      <c r="N210" s="233"/>
      <c r="O210" s="233"/>
      <c r="P210" s="233"/>
      <c r="Q210" s="233"/>
      <c r="R210" s="233"/>
      <c r="S210" s="233"/>
      <c r="T210" s="233"/>
      <c r="U210" s="233"/>
      <c r="V210" s="233"/>
      <c r="W210" s="233"/>
      <c r="X210" s="233"/>
      <c r="Y210" s="233"/>
    </row>
    <row r="211" spans="1:25" x14ac:dyDescent="0.2">
      <c r="A211" s="11" t="s">
        <v>129</v>
      </c>
      <c r="B211" s="19"/>
      <c r="C211" s="20"/>
      <c r="D211" s="20"/>
      <c r="E211" s="20"/>
      <c r="F211" s="20"/>
      <c r="G211" s="20"/>
      <c r="H211" s="20"/>
      <c r="I211" s="20"/>
      <c r="J211" s="20"/>
      <c r="K211" s="20"/>
    </row>
    <row r="212" spans="1:25" x14ac:dyDescent="0.2">
      <c r="A212" s="14"/>
      <c r="B212" s="20"/>
      <c r="C212" s="20"/>
      <c r="D212" s="20"/>
      <c r="E212" s="20"/>
      <c r="F212" s="20"/>
      <c r="G212" s="20"/>
      <c r="H212" s="20"/>
      <c r="I212" s="20"/>
      <c r="J212" s="20"/>
      <c r="K212" s="20"/>
    </row>
    <row r="213" spans="1:25" x14ac:dyDescent="0.2">
      <c r="A213" s="14"/>
      <c r="B213" s="20"/>
      <c r="C213" s="20"/>
      <c r="D213" s="20"/>
      <c r="E213" s="20"/>
      <c r="F213" s="20"/>
      <c r="G213" s="20"/>
      <c r="H213" s="20"/>
      <c r="I213" s="20"/>
      <c r="J213" s="20"/>
      <c r="K213" s="20"/>
    </row>
    <row r="214" spans="1:25" x14ac:dyDescent="0.2">
      <c r="A214" s="14"/>
      <c r="B214" s="20"/>
      <c r="C214" s="20"/>
      <c r="D214" s="20"/>
      <c r="E214" s="20"/>
      <c r="F214" s="20"/>
      <c r="G214" s="20"/>
      <c r="H214" s="20"/>
      <c r="I214" s="20"/>
      <c r="J214" s="20"/>
      <c r="K214" s="20"/>
    </row>
    <row r="215" spans="1:25" x14ac:dyDescent="0.2">
      <c r="A215" s="14"/>
      <c r="B215" s="20"/>
      <c r="C215" s="20"/>
      <c r="D215" s="20"/>
      <c r="E215" s="20"/>
      <c r="F215" s="20"/>
      <c r="G215" s="20"/>
      <c r="H215" s="20"/>
      <c r="I215" s="20"/>
      <c r="J215" s="20"/>
      <c r="K215" s="20"/>
    </row>
    <row r="216" spans="1:25" x14ac:dyDescent="0.2">
      <c r="A216" s="14"/>
      <c r="B216" s="20"/>
      <c r="C216" s="20"/>
      <c r="D216" s="20"/>
      <c r="E216" s="20"/>
      <c r="F216" s="20"/>
      <c r="G216" s="20"/>
      <c r="H216" s="20"/>
      <c r="I216" s="20"/>
      <c r="J216" s="20"/>
      <c r="K216" s="20"/>
    </row>
    <row r="217" spans="1:25" x14ac:dyDescent="0.2">
      <c r="A217" s="14"/>
      <c r="B217" s="20"/>
      <c r="C217" s="20"/>
      <c r="D217" s="20"/>
      <c r="E217" s="20"/>
      <c r="F217" s="20"/>
      <c r="G217" s="20"/>
      <c r="H217" s="20"/>
      <c r="I217" s="20"/>
      <c r="J217" s="20"/>
      <c r="K217" s="20"/>
    </row>
    <row r="218" spans="1:25" x14ac:dyDescent="0.2">
      <c r="A218" s="14"/>
      <c r="B218" s="20"/>
      <c r="C218" s="20"/>
      <c r="D218" s="20"/>
      <c r="E218" s="20"/>
      <c r="F218" s="20"/>
      <c r="G218" s="20"/>
      <c r="H218" s="20"/>
      <c r="I218" s="20"/>
      <c r="J218" s="20"/>
      <c r="K218" s="20"/>
    </row>
    <row r="219" spans="1:25" ht="12.75" customHeight="1" x14ac:dyDescent="0.2">
      <c r="A219" s="14"/>
      <c r="B219" s="20"/>
      <c r="C219" s="20"/>
      <c r="D219" s="20"/>
      <c r="E219" s="20"/>
      <c r="F219" s="20"/>
      <c r="G219" s="20"/>
      <c r="H219" s="20"/>
      <c r="I219" s="20"/>
      <c r="J219" s="20"/>
      <c r="K219" s="20"/>
    </row>
    <row r="220" spans="1:25" ht="13.5" customHeight="1" x14ac:dyDescent="0.2">
      <c r="A220" s="14"/>
      <c r="B220" s="20"/>
      <c r="C220" s="20"/>
      <c r="D220" s="20"/>
      <c r="E220" s="20"/>
      <c r="F220" s="20"/>
      <c r="G220" s="20"/>
      <c r="H220" s="20"/>
      <c r="I220" s="20"/>
      <c r="J220" s="20"/>
      <c r="K220" s="20"/>
    </row>
    <row r="221" spans="1:25" x14ac:dyDescent="0.2">
      <c r="A221" s="14"/>
      <c r="B221" s="20"/>
      <c r="C221" s="20"/>
      <c r="D221" s="20"/>
      <c r="E221" s="20"/>
      <c r="F221" s="20"/>
      <c r="G221" s="20"/>
      <c r="H221" s="20"/>
      <c r="I221" s="20"/>
      <c r="J221" s="20"/>
      <c r="K221" s="20"/>
    </row>
    <row r="222" spans="1:25" x14ac:dyDescent="0.2">
      <c r="A222" s="14"/>
      <c r="B222" s="20"/>
      <c r="C222" s="20"/>
      <c r="D222" s="20"/>
      <c r="E222" s="20"/>
      <c r="F222" s="20"/>
      <c r="G222" s="20"/>
      <c r="H222" s="20"/>
      <c r="I222" s="20"/>
      <c r="J222" s="20"/>
      <c r="K222" s="20"/>
    </row>
    <row r="223" spans="1:25" x14ac:dyDescent="0.2">
      <c r="A223" s="14"/>
      <c r="B223" s="20"/>
      <c r="C223" s="20"/>
      <c r="D223" s="20"/>
      <c r="E223" s="20"/>
      <c r="F223" s="20"/>
      <c r="G223" s="20"/>
      <c r="H223" s="20"/>
      <c r="I223" s="20"/>
      <c r="J223" s="20"/>
      <c r="K223" s="20"/>
    </row>
    <row r="224" spans="1:25" x14ac:dyDescent="0.2">
      <c r="A224" s="14"/>
      <c r="B224" s="20"/>
      <c r="C224" s="20"/>
      <c r="D224" s="20"/>
      <c r="E224" s="20"/>
      <c r="F224" s="20"/>
      <c r="G224" s="20"/>
      <c r="H224" s="20"/>
      <c r="I224" s="20"/>
      <c r="J224" s="20"/>
      <c r="K224" s="20"/>
    </row>
    <row r="225" spans="1:11" x14ac:dyDescent="0.2">
      <c r="A225" s="14"/>
      <c r="B225" s="20"/>
      <c r="C225" s="20"/>
      <c r="D225" s="20"/>
      <c r="E225" s="20"/>
      <c r="F225" s="20"/>
      <c r="G225" s="20"/>
      <c r="H225" s="20"/>
      <c r="I225" s="20"/>
      <c r="J225" s="20"/>
      <c r="K225" s="20"/>
    </row>
    <row r="226" spans="1:11" x14ac:dyDescent="0.2">
      <c r="A226" s="14"/>
      <c r="B226" s="20"/>
      <c r="C226" s="20"/>
      <c r="D226" s="20"/>
      <c r="E226" s="20"/>
      <c r="F226" s="20"/>
      <c r="G226" s="20"/>
      <c r="H226" s="20"/>
      <c r="I226" s="20"/>
      <c r="J226" s="20"/>
      <c r="K226" s="20"/>
    </row>
    <row r="227" spans="1:11" x14ac:dyDescent="0.2">
      <c r="A227" s="14"/>
      <c r="B227" s="20"/>
      <c r="C227" s="20"/>
      <c r="D227" s="20"/>
      <c r="E227" s="20"/>
      <c r="F227" s="20"/>
      <c r="G227" s="20"/>
      <c r="H227" s="20"/>
      <c r="I227" s="20"/>
      <c r="J227" s="20"/>
      <c r="K227" s="20"/>
    </row>
    <row r="228" spans="1:11" x14ac:dyDescent="0.2">
      <c r="A228" s="14"/>
      <c r="B228" s="20"/>
      <c r="C228" s="20"/>
      <c r="D228" s="20"/>
      <c r="E228" s="20"/>
      <c r="F228" s="20"/>
      <c r="G228" s="20"/>
      <c r="H228" s="20"/>
      <c r="I228" s="20"/>
      <c r="J228" s="20"/>
      <c r="K228" s="20"/>
    </row>
    <row r="229" spans="1:11" x14ac:dyDescent="0.2">
      <c r="A229" s="14"/>
      <c r="B229" s="20"/>
      <c r="C229" s="20"/>
      <c r="D229" s="20"/>
      <c r="E229" s="20"/>
      <c r="F229" s="20"/>
      <c r="G229" s="20"/>
      <c r="H229" s="20"/>
      <c r="I229" s="20"/>
      <c r="J229" s="20"/>
      <c r="K229" s="20"/>
    </row>
    <row r="230" spans="1:11" x14ac:dyDescent="0.2">
      <c r="A230" s="14"/>
      <c r="B230" s="20"/>
      <c r="C230" s="20"/>
      <c r="D230" s="20"/>
      <c r="E230" s="20"/>
      <c r="F230" s="20"/>
      <c r="G230" s="20"/>
      <c r="H230" s="20"/>
      <c r="I230" s="20"/>
      <c r="J230" s="20"/>
      <c r="K230" s="20"/>
    </row>
    <row r="231" spans="1:11" x14ac:dyDescent="0.2">
      <c r="A231" s="14"/>
      <c r="B231" s="20"/>
      <c r="C231" s="20"/>
      <c r="D231" s="20"/>
      <c r="E231" s="20"/>
      <c r="F231" s="20"/>
      <c r="G231" s="20"/>
      <c r="H231" s="20"/>
      <c r="I231" s="20"/>
      <c r="J231" s="20"/>
      <c r="K231" s="20"/>
    </row>
    <row r="232" spans="1:11" x14ac:dyDescent="0.2">
      <c r="A232" s="14"/>
      <c r="B232" s="20"/>
      <c r="C232" s="20"/>
      <c r="D232" s="20"/>
      <c r="E232" s="20"/>
      <c r="F232" s="20"/>
      <c r="G232" s="20"/>
      <c r="H232" s="20"/>
      <c r="I232" s="20"/>
      <c r="J232" s="20"/>
      <c r="K232" s="20"/>
    </row>
    <row r="233" spans="1:11" x14ac:dyDescent="0.2">
      <c r="A233" s="14"/>
      <c r="B233" s="20"/>
      <c r="C233" s="20"/>
      <c r="D233" s="20"/>
      <c r="E233" s="20"/>
      <c r="F233" s="20"/>
      <c r="G233" s="20"/>
      <c r="H233" s="20"/>
      <c r="I233" s="20"/>
      <c r="J233" s="20"/>
      <c r="K233" s="20"/>
    </row>
    <row r="234" spans="1:11" x14ac:dyDescent="0.2">
      <c r="A234" s="14"/>
      <c r="B234" s="20"/>
      <c r="C234" s="20"/>
      <c r="D234" s="20"/>
      <c r="E234" s="20"/>
      <c r="F234" s="20"/>
      <c r="G234" s="20"/>
      <c r="H234" s="20"/>
      <c r="I234" s="20"/>
      <c r="J234" s="20"/>
      <c r="K234" s="20"/>
    </row>
    <row r="235" spans="1:11" x14ac:dyDescent="0.2">
      <c r="A235" s="14"/>
      <c r="B235" s="20"/>
      <c r="C235" s="20"/>
      <c r="D235" s="20"/>
      <c r="E235" s="20"/>
      <c r="F235" s="20"/>
      <c r="G235" s="20"/>
      <c r="H235" s="20"/>
      <c r="I235" s="20"/>
      <c r="J235" s="20"/>
      <c r="K235" s="20"/>
    </row>
    <row r="236" spans="1:11" x14ac:dyDescent="0.2">
      <c r="A236" s="14"/>
      <c r="B236" s="20"/>
      <c r="C236" s="20"/>
      <c r="D236" s="20"/>
      <c r="E236" s="20"/>
      <c r="F236" s="20"/>
      <c r="G236" s="20"/>
      <c r="H236" s="20"/>
      <c r="I236" s="20"/>
      <c r="J236" s="20"/>
      <c r="K236" s="20"/>
    </row>
    <row r="237" spans="1:11" x14ac:dyDescent="0.2">
      <c r="A237" s="14"/>
      <c r="B237" s="20"/>
      <c r="C237" s="20"/>
      <c r="D237" s="20"/>
      <c r="E237" s="20"/>
      <c r="F237" s="20"/>
      <c r="G237" s="20"/>
      <c r="H237" s="20"/>
      <c r="I237" s="20"/>
      <c r="J237" s="20"/>
      <c r="K237" s="20"/>
    </row>
    <row r="238" spans="1:11" x14ac:dyDescent="0.2">
      <c r="A238" s="14"/>
      <c r="B238" s="20"/>
      <c r="C238" s="20"/>
      <c r="D238" s="20"/>
      <c r="E238" s="20"/>
      <c r="F238" s="20"/>
      <c r="G238" s="20"/>
      <c r="H238" s="20"/>
      <c r="I238" s="20"/>
      <c r="J238" s="20"/>
      <c r="K238" s="20"/>
    </row>
    <row r="239" spans="1:11" x14ac:dyDescent="0.2">
      <c r="A239" s="14"/>
      <c r="B239" s="20"/>
      <c r="C239" s="20"/>
      <c r="D239" s="20"/>
      <c r="E239" s="20"/>
      <c r="F239" s="20"/>
      <c r="G239" s="20"/>
      <c r="H239" s="20"/>
      <c r="I239" s="20"/>
      <c r="J239" s="20"/>
      <c r="K239" s="20"/>
    </row>
    <row r="240" spans="1:11" x14ac:dyDescent="0.2">
      <c r="A240" s="14"/>
      <c r="B240" s="20"/>
      <c r="C240" s="20"/>
      <c r="D240" s="20"/>
      <c r="E240" s="20"/>
      <c r="F240" s="20"/>
      <c r="G240" s="20"/>
      <c r="H240" s="20"/>
      <c r="I240" s="20"/>
      <c r="J240" s="20"/>
      <c r="K240" s="20"/>
    </row>
    <row r="241" spans="1:11" x14ac:dyDescent="0.2">
      <c r="A241" s="14"/>
      <c r="B241" s="20"/>
      <c r="C241" s="20"/>
      <c r="D241" s="20"/>
      <c r="E241" s="20"/>
      <c r="F241" s="20"/>
      <c r="G241" s="20"/>
      <c r="H241" s="20"/>
      <c r="I241" s="20"/>
      <c r="J241" s="20"/>
      <c r="K241" s="20"/>
    </row>
    <row r="242" spans="1:11" x14ac:dyDescent="0.2">
      <c r="A242" s="14"/>
      <c r="B242" s="20"/>
      <c r="C242" s="20"/>
      <c r="D242" s="20"/>
      <c r="E242" s="20"/>
      <c r="F242" s="20"/>
      <c r="G242" s="20"/>
      <c r="H242" s="20"/>
      <c r="I242" s="20"/>
      <c r="J242" s="20"/>
      <c r="K242" s="20"/>
    </row>
    <row r="243" spans="1:11" x14ac:dyDescent="0.2">
      <c r="A243" s="14"/>
      <c r="B243" s="20"/>
      <c r="C243" s="20"/>
      <c r="D243" s="20"/>
      <c r="E243" s="20"/>
      <c r="F243" s="20"/>
      <c r="G243" s="20"/>
      <c r="H243" s="20"/>
      <c r="I243" s="20"/>
      <c r="J243" s="20"/>
      <c r="K243" s="20"/>
    </row>
    <row r="244" spans="1:11" x14ac:dyDescent="0.2">
      <c r="A244" s="14"/>
      <c r="B244" s="20"/>
      <c r="C244" s="20"/>
      <c r="D244" s="20"/>
      <c r="E244" s="20"/>
      <c r="F244" s="20"/>
      <c r="G244" s="20"/>
      <c r="H244" s="20"/>
      <c r="I244" s="20"/>
      <c r="J244" s="20"/>
      <c r="K244" s="20"/>
    </row>
    <row r="245" spans="1:11" x14ac:dyDescent="0.2">
      <c r="A245" s="14"/>
      <c r="B245" s="20"/>
      <c r="C245" s="20"/>
      <c r="D245" s="20"/>
      <c r="E245" s="20"/>
      <c r="F245" s="20"/>
      <c r="G245" s="20"/>
      <c r="H245" s="20"/>
      <c r="I245" s="20"/>
      <c r="J245" s="20"/>
      <c r="K245" s="20"/>
    </row>
    <row r="246" spans="1:11" x14ac:dyDescent="0.2">
      <c r="A246" s="14"/>
      <c r="B246" s="20"/>
      <c r="C246" s="20"/>
      <c r="D246" s="20"/>
      <c r="E246" s="20"/>
      <c r="F246" s="20"/>
      <c r="G246" s="20"/>
      <c r="H246" s="20"/>
      <c r="I246" s="20"/>
      <c r="J246" s="20"/>
      <c r="K246" s="20"/>
    </row>
    <row r="247" spans="1:11" x14ac:dyDescent="0.2">
      <c r="A247" s="14"/>
      <c r="B247" s="20"/>
      <c r="C247" s="20"/>
      <c r="D247" s="20"/>
      <c r="E247" s="20"/>
      <c r="F247" s="20"/>
      <c r="G247" s="20"/>
      <c r="H247" s="20"/>
      <c r="I247" s="20"/>
      <c r="J247" s="20"/>
      <c r="K247" s="20"/>
    </row>
    <row r="248" spans="1:11" x14ac:dyDescent="0.2">
      <c r="A248" s="14"/>
      <c r="B248" s="20"/>
      <c r="C248" s="20"/>
      <c r="D248" s="20"/>
      <c r="E248" s="20"/>
      <c r="F248" s="20"/>
      <c r="G248" s="20"/>
      <c r="H248" s="20"/>
      <c r="I248" s="20"/>
      <c r="J248" s="20"/>
      <c r="K248" s="20"/>
    </row>
    <row r="249" spans="1:11" x14ac:dyDescent="0.2">
      <c r="A249" s="14"/>
      <c r="B249" s="20"/>
      <c r="C249" s="20"/>
      <c r="D249" s="20"/>
      <c r="E249" s="20"/>
      <c r="F249" s="20"/>
      <c r="G249" s="20"/>
      <c r="H249" s="20"/>
      <c r="I249" s="20"/>
      <c r="J249" s="20"/>
      <c r="K249" s="20"/>
    </row>
    <row r="250" spans="1:11" x14ac:dyDescent="0.2">
      <c r="A250" s="14"/>
      <c r="B250" s="20"/>
      <c r="C250" s="20"/>
      <c r="D250" s="20"/>
      <c r="E250" s="20"/>
      <c r="F250" s="20"/>
      <c r="G250" s="20"/>
      <c r="H250" s="20"/>
      <c r="I250" s="20"/>
      <c r="J250" s="20"/>
      <c r="K250" s="20"/>
    </row>
    <row r="251" spans="1:11" x14ac:dyDescent="0.2">
      <c r="A251" s="14"/>
      <c r="B251" s="20"/>
      <c r="C251" s="20"/>
      <c r="D251" s="20"/>
      <c r="E251" s="20"/>
      <c r="F251" s="20"/>
      <c r="G251" s="20"/>
      <c r="H251" s="20"/>
      <c r="I251" s="20"/>
      <c r="J251" s="20"/>
      <c r="K251" s="20"/>
    </row>
    <row r="252" spans="1:11" x14ac:dyDescent="0.2">
      <c r="A252" s="14"/>
      <c r="B252" s="20"/>
      <c r="C252" s="20"/>
      <c r="D252" s="20"/>
      <c r="E252" s="20"/>
      <c r="F252" s="20"/>
      <c r="G252" s="20"/>
      <c r="H252" s="20"/>
      <c r="I252" s="20"/>
      <c r="J252" s="20"/>
      <c r="K252" s="20"/>
    </row>
    <row r="253" spans="1:11" x14ac:dyDescent="0.2">
      <c r="A253" s="14"/>
      <c r="B253" s="20"/>
      <c r="C253" s="20"/>
      <c r="D253" s="20"/>
      <c r="E253" s="20"/>
      <c r="F253" s="20"/>
      <c r="G253" s="20"/>
      <c r="H253" s="20"/>
      <c r="I253" s="20"/>
      <c r="J253" s="20"/>
      <c r="K253" s="20"/>
    </row>
    <row r="254" spans="1:11" x14ac:dyDescent="0.2">
      <c r="A254" s="14"/>
      <c r="B254" s="20"/>
      <c r="C254" s="20"/>
      <c r="D254" s="20"/>
      <c r="E254" s="20"/>
      <c r="F254" s="20"/>
      <c r="G254" s="20"/>
      <c r="H254" s="20"/>
      <c r="I254" s="20"/>
      <c r="J254" s="20"/>
      <c r="K254" s="20"/>
    </row>
    <row r="255" spans="1:11" x14ac:dyDescent="0.2">
      <c r="A255" s="14"/>
      <c r="B255" s="20"/>
      <c r="C255" s="20"/>
      <c r="D255" s="20"/>
      <c r="E255" s="20"/>
      <c r="F255" s="20"/>
      <c r="G255" s="20"/>
      <c r="H255" s="20"/>
      <c r="I255" s="20"/>
      <c r="J255" s="20"/>
      <c r="K255" s="20"/>
    </row>
    <row r="256" spans="1:11" x14ac:dyDescent="0.2">
      <c r="A256" s="14"/>
      <c r="B256" s="20"/>
      <c r="C256" s="20"/>
      <c r="D256" s="20"/>
      <c r="E256" s="20"/>
      <c r="F256" s="20"/>
      <c r="G256" s="20"/>
      <c r="H256" s="20"/>
      <c r="I256" s="20"/>
      <c r="J256" s="20"/>
      <c r="K256" s="20"/>
    </row>
    <row r="257" spans="1:11" x14ac:dyDescent="0.2">
      <c r="A257" s="14"/>
      <c r="B257" s="20"/>
      <c r="C257" s="20"/>
      <c r="D257" s="20"/>
      <c r="E257" s="20"/>
      <c r="F257" s="20"/>
      <c r="G257" s="20"/>
      <c r="H257" s="20"/>
      <c r="I257" s="20"/>
      <c r="J257" s="20"/>
      <c r="K257" s="20"/>
    </row>
    <row r="258" spans="1:11" x14ac:dyDescent="0.2">
      <c r="A258" s="14"/>
      <c r="B258" s="20"/>
      <c r="C258" s="20"/>
      <c r="D258" s="20"/>
      <c r="E258" s="20"/>
      <c r="F258" s="20"/>
      <c r="G258" s="20"/>
      <c r="H258" s="20"/>
      <c r="I258" s="20"/>
      <c r="J258" s="20"/>
      <c r="K258" s="20"/>
    </row>
    <row r="259" spans="1:11" x14ac:dyDescent="0.2">
      <c r="A259" s="14"/>
      <c r="B259" s="20"/>
      <c r="C259" s="20"/>
      <c r="D259" s="20"/>
      <c r="E259" s="20"/>
      <c r="F259" s="20"/>
      <c r="G259" s="20"/>
      <c r="H259" s="20"/>
      <c r="I259" s="20"/>
      <c r="J259" s="20"/>
      <c r="K259" s="20"/>
    </row>
    <row r="260" spans="1:11" x14ac:dyDescent="0.2">
      <c r="A260" s="14"/>
      <c r="B260" s="20"/>
      <c r="C260" s="20"/>
      <c r="D260" s="20"/>
      <c r="E260" s="20"/>
      <c r="F260" s="20"/>
      <c r="G260" s="20"/>
      <c r="H260" s="20"/>
      <c r="I260" s="20"/>
      <c r="J260" s="20"/>
      <c r="K260" s="20"/>
    </row>
    <row r="261" spans="1:11" x14ac:dyDescent="0.2">
      <c r="A261" s="14"/>
      <c r="B261" s="20"/>
      <c r="C261" s="20"/>
      <c r="D261" s="20"/>
      <c r="E261" s="20"/>
      <c r="F261" s="20"/>
      <c r="G261" s="20"/>
      <c r="H261" s="20"/>
      <c r="I261" s="20"/>
      <c r="J261" s="20"/>
      <c r="K261" s="20"/>
    </row>
    <row r="262" spans="1:11" x14ac:dyDescent="0.2">
      <c r="A262" s="14"/>
      <c r="B262" s="20"/>
      <c r="C262" s="20"/>
      <c r="D262" s="20"/>
      <c r="E262" s="20"/>
      <c r="F262" s="20"/>
      <c r="G262" s="20"/>
      <c r="H262" s="20"/>
      <c r="I262" s="20"/>
      <c r="J262" s="20"/>
      <c r="K262" s="20"/>
    </row>
    <row r="263" spans="1:11" x14ac:dyDescent="0.2">
      <c r="A263" s="14"/>
      <c r="B263" s="20"/>
      <c r="C263" s="20"/>
      <c r="D263" s="20"/>
      <c r="E263" s="20"/>
      <c r="F263" s="20"/>
      <c r="G263" s="20"/>
      <c r="H263" s="20"/>
      <c r="I263" s="20"/>
      <c r="J263" s="20"/>
      <c r="K263" s="20"/>
    </row>
    <row r="264" spans="1:11" x14ac:dyDescent="0.2">
      <c r="A264" s="14"/>
      <c r="B264" s="20"/>
      <c r="C264" s="20"/>
      <c r="D264" s="20"/>
      <c r="E264" s="20"/>
      <c r="F264" s="20"/>
      <c r="G264" s="20"/>
      <c r="H264" s="20"/>
      <c r="I264" s="20"/>
      <c r="J264" s="20"/>
      <c r="K264" s="20"/>
    </row>
    <row r="265" spans="1:11" x14ac:dyDescent="0.2">
      <c r="A265" s="14"/>
      <c r="B265" s="20"/>
    </row>
    <row r="266" spans="1:11" x14ac:dyDescent="0.2">
      <c r="A266" s="14"/>
      <c r="B266" s="20"/>
    </row>
    <row r="267" spans="1:11" x14ac:dyDescent="0.2">
      <c r="A267" s="14"/>
      <c r="B267" s="20"/>
    </row>
    <row r="268" spans="1:11" x14ac:dyDescent="0.2">
      <c r="A268" s="14"/>
      <c r="B268" s="20"/>
    </row>
    <row r="269" spans="1:11" x14ac:dyDescent="0.2">
      <c r="A269" s="14"/>
      <c r="B269" s="20"/>
    </row>
    <row r="270" spans="1:11" x14ac:dyDescent="0.2">
      <c r="A270" s="14"/>
      <c r="B270" s="20"/>
    </row>
    <row r="271" spans="1:11" x14ac:dyDescent="0.2">
      <c r="A271" s="14"/>
      <c r="B271" s="20"/>
    </row>
    <row r="272" spans="1:11" x14ac:dyDescent="0.2">
      <c r="A272" s="14"/>
      <c r="B272" s="20"/>
    </row>
    <row r="273" spans="1:2" x14ac:dyDescent="0.2">
      <c r="A273" s="14"/>
      <c r="B273" s="20"/>
    </row>
    <row r="274" spans="1:2" x14ac:dyDescent="0.2">
      <c r="A274" s="14"/>
      <c r="B274" s="20"/>
    </row>
    <row r="275" spans="1:2" x14ac:dyDescent="0.2">
      <c r="A275" s="14"/>
      <c r="B275" s="20"/>
    </row>
    <row r="276" spans="1:2" x14ac:dyDescent="0.2">
      <c r="A276" s="14"/>
      <c r="B276" s="20"/>
    </row>
    <row r="277" spans="1:2" x14ac:dyDescent="0.2">
      <c r="A277" s="14"/>
      <c r="B277" s="20"/>
    </row>
  </sheetData>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
  <sheetViews>
    <sheetView showGridLines="0" workbookViewId="0">
      <selection activeCell="M1" sqref="M1"/>
    </sheetView>
  </sheetViews>
  <sheetFormatPr defaultRowHeight="12.75" x14ac:dyDescent="0.2"/>
  <sheetData/>
  <pageMargins left="0.7" right="0.7" top="0.75" bottom="0.75" header="0.3" footer="0.3"/>
  <pageSetup paperSize="9" scale="74"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
    <tabColor rgb="FF00B050"/>
  </sheetPr>
  <dimension ref="A1:AI220"/>
  <sheetViews>
    <sheetView zoomScaleNormal="100" workbookViewId="0">
      <pane ySplit="11" topLeftCell="A172" activePane="bottomLeft" state="frozen"/>
      <selection activeCell="A202" sqref="A202:XFD202"/>
      <selection pane="bottomLeft"/>
    </sheetView>
  </sheetViews>
  <sheetFormatPr defaultColWidth="9.42578125" defaultRowHeight="12.75" x14ac:dyDescent="0.2"/>
  <cols>
    <col min="1" max="1" width="10" style="36" customWidth="1"/>
    <col min="2" max="2" width="10.5703125" style="36" customWidth="1"/>
    <col min="3" max="3" width="11.42578125" style="36" customWidth="1"/>
    <col min="4" max="4" width="2.5703125" style="36" customWidth="1"/>
    <col min="5" max="5" width="8.5703125" style="36" bestFit="1" customWidth="1"/>
    <col min="6" max="6" width="2.5703125" style="36" customWidth="1"/>
    <col min="7" max="7" width="8" style="36" bestFit="1" customWidth="1"/>
    <col min="8" max="8" width="2.5703125" style="36" customWidth="1"/>
    <col min="9" max="9" width="7.5703125" style="36" customWidth="1"/>
    <col min="10" max="10" width="6.5703125" style="36" customWidth="1"/>
    <col min="11" max="11" width="8.42578125" style="36" bestFit="1" customWidth="1"/>
    <col min="12" max="12" width="2.5703125" style="36" customWidth="1"/>
    <col min="13" max="13" width="7.42578125" style="36" customWidth="1"/>
    <col min="14" max="14" width="2.5703125" style="36" customWidth="1"/>
    <col min="15" max="15" width="7" style="36" customWidth="1"/>
    <col min="16" max="16" width="2.5703125" style="36" customWidth="1"/>
    <col min="17" max="17" width="7.5703125" style="36" customWidth="1"/>
    <col min="18" max="18" width="2.5703125" style="36" customWidth="1"/>
    <col min="19" max="19" width="7" style="36" customWidth="1"/>
    <col min="20" max="20" width="2.5703125" style="36" customWidth="1"/>
    <col min="21" max="21" width="6.5703125" style="36" customWidth="1"/>
    <col min="22" max="22" width="2.5703125" style="36" customWidth="1"/>
    <col min="23" max="23" width="7.5703125" style="36" bestFit="1" customWidth="1"/>
    <col min="24" max="24" width="2.5703125" style="36" customWidth="1"/>
    <col min="25" max="25" width="7.42578125" style="36" customWidth="1"/>
    <col min="26" max="26" width="5.42578125" style="36" customWidth="1"/>
    <col min="27" max="27" width="11.42578125" customWidth="1"/>
    <col min="28" max="28" width="8.5703125" customWidth="1"/>
    <col min="29" max="30" width="6.5703125" customWidth="1"/>
    <col min="31" max="31" width="8.5703125" customWidth="1"/>
    <col min="32" max="32" width="14.42578125" customWidth="1"/>
    <col min="33" max="33" width="16" customWidth="1"/>
    <col min="34" max="35" width="8.5703125" customWidth="1"/>
    <col min="36" max="16384" width="9.42578125" style="36"/>
  </cols>
  <sheetData>
    <row r="1" spans="1:35" s="8" customFormat="1" x14ac:dyDescent="0.2">
      <c r="A1" s="1" t="s">
        <v>11</v>
      </c>
      <c r="B1" s="1"/>
      <c r="C1" s="1"/>
      <c r="D1" s="1"/>
      <c r="E1" s="1"/>
      <c r="F1" s="1"/>
      <c r="G1" s="1"/>
      <c r="H1" s="1"/>
      <c r="I1" s="1"/>
      <c r="J1" s="1"/>
      <c r="K1" s="1"/>
      <c r="L1" s="1"/>
      <c r="M1" s="1"/>
      <c r="N1" s="1"/>
      <c r="O1" s="1"/>
      <c r="P1" s="1"/>
      <c r="Q1" s="1"/>
      <c r="R1" s="1"/>
      <c r="S1" s="182"/>
      <c r="T1" s="1"/>
      <c r="U1" s="1"/>
      <c r="V1" s="1"/>
      <c r="W1" s="1"/>
      <c r="X1" s="1"/>
      <c r="Y1" s="1"/>
      <c r="Z1" s="1"/>
      <c r="AA1"/>
      <c r="AB1"/>
      <c r="AC1"/>
      <c r="AD1"/>
      <c r="AE1"/>
      <c r="AF1"/>
      <c r="AG1"/>
      <c r="AH1"/>
      <c r="AI1"/>
    </row>
    <row r="2" spans="1:35" s="8" customFormat="1" x14ac:dyDescent="0.2">
      <c r="A2" s="1" t="s">
        <v>56</v>
      </c>
      <c r="B2" s="1"/>
      <c r="C2" s="1"/>
      <c r="D2" s="1"/>
      <c r="E2" s="1"/>
      <c r="F2" s="1"/>
      <c r="G2" s="1"/>
      <c r="H2" s="1"/>
      <c r="I2" s="1"/>
      <c r="J2" s="1"/>
      <c r="K2" s="1"/>
      <c r="L2" s="1"/>
      <c r="M2" s="1"/>
      <c r="N2" s="1"/>
      <c r="O2" s="1"/>
      <c r="P2" s="1"/>
      <c r="Q2" s="1"/>
      <c r="R2" s="1"/>
      <c r="S2" s="182"/>
      <c r="T2" s="1"/>
      <c r="U2" s="1"/>
      <c r="V2" s="1"/>
      <c r="W2" s="1"/>
      <c r="X2" s="1"/>
      <c r="Y2" s="1"/>
      <c r="Z2" s="1"/>
      <c r="AA2"/>
      <c r="AB2"/>
      <c r="AC2"/>
      <c r="AD2"/>
      <c r="AE2"/>
      <c r="AF2"/>
      <c r="AG2"/>
      <c r="AH2"/>
      <c r="AI2"/>
    </row>
    <row r="3" spans="1:35" s="9" customFormat="1" x14ac:dyDescent="0.2">
      <c r="A3" s="3" t="s">
        <v>12</v>
      </c>
      <c r="B3" s="3"/>
      <c r="C3" s="3"/>
      <c r="D3" s="3"/>
      <c r="E3" s="3"/>
      <c r="F3" s="3"/>
      <c r="G3" s="3"/>
      <c r="H3" s="3"/>
      <c r="I3" s="3"/>
      <c r="J3" s="3"/>
      <c r="K3" s="3"/>
      <c r="L3" s="3"/>
      <c r="M3" s="3"/>
      <c r="N3" s="3"/>
      <c r="O3" s="3"/>
      <c r="P3" s="3"/>
      <c r="Q3" s="3"/>
      <c r="R3" s="3"/>
      <c r="S3" s="182"/>
      <c r="T3" s="3"/>
      <c r="U3" s="3"/>
      <c r="V3" s="3"/>
      <c r="W3" s="3"/>
      <c r="X3" s="3"/>
      <c r="Y3" s="3"/>
      <c r="Z3" s="3"/>
      <c r="AA3"/>
      <c r="AB3"/>
      <c r="AC3"/>
      <c r="AD3"/>
      <c r="AE3"/>
      <c r="AF3"/>
      <c r="AG3"/>
      <c r="AH3"/>
      <c r="AI3"/>
    </row>
    <row r="4" spans="1:35" s="10" customFormat="1" ht="11.25" customHeight="1" x14ac:dyDescent="0.2">
      <c r="A4" s="5"/>
      <c r="B4" s="5"/>
      <c r="C4" s="5"/>
      <c r="D4" s="5"/>
      <c r="E4" s="5"/>
      <c r="F4" s="5"/>
      <c r="G4" s="5"/>
      <c r="H4" s="5"/>
      <c r="I4" s="5"/>
      <c r="J4" s="5"/>
      <c r="K4" s="5"/>
      <c r="L4" s="5"/>
      <c r="M4" s="5"/>
      <c r="N4" s="5"/>
      <c r="O4" s="5"/>
      <c r="P4" s="5"/>
      <c r="Q4" s="5"/>
      <c r="R4" s="5"/>
      <c r="S4" s="5"/>
      <c r="T4" s="5"/>
      <c r="U4" s="5"/>
      <c r="V4" s="5"/>
      <c r="W4" s="5"/>
      <c r="X4" s="5"/>
      <c r="Y4" s="5"/>
      <c r="Z4" s="5"/>
      <c r="AA4"/>
      <c r="AB4"/>
      <c r="AC4"/>
      <c r="AD4"/>
      <c r="AE4"/>
      <c r="AF4"/>
      <c r="AG4"/>
      <c r="AH4"/>
      <c r="AI4"/>
    </row>
    <row r="5" spans="1:35" s="14" customFormat="1" ht="11.25" customHeight="1" x14ac:dyDescent="0.2">
      <c r="A5" s="11" t="s">
        <v>13</v>
      </c>
      <c r="B5" s="11"/>
      <c r="C5" s="11" t="s">
        <v>16</v>
      </c>
      <c r="D5" s="11"/>
      <c r="E5" s="11" t="s">
        <v>17</v>
      </c>
      <c r="F5" s="11"/>
      <c r="G5" s="11" t="s">
        <v>10</v>
      </c>
      <c r="H5" s="11"/>
      <c r="I5" s="13" t="s">
        <v>1</v>
      </c>
      <c r="J5" s="13"/>
      <c r="K5" s="13"/>
      <c r="L5" s="11"/>
      <c r="M5" s="13" t="s">
        <v>2</v>
      </c>
      <c r="N5" s="13"/>
      <c r="O5" s="13"/>
      <c r="P5" s="13"/>
      <c r="Q5" s="12" t="s">
        <v>14</v>
      </c>
      <c r="R5" s="12"/>
      <c r="S5" s="12"/>
      <c r="T5" s="12"/>
      <c r="U5" s="12"/>
      <c r="V5" s="12"/>
      <c r="W5" s="12"/>
      <c r="X5" s="11"/>
      <c r="Y5" s="11" t="s">
        <v>15</v>
      </c>
      <c r="Z5" s="11"/>
      <c r="AA5"/>
      <c r="AB5"/>
      <c r="AC5"/>
      <c r="AD5"/>
      <c r="AE5"/>
      <c r="AF5"/>
      <c r="AG5"/>
      <c r="AH5"/>
      <c r="AI5"/>
    </row>
    <row r="6" spans="1:35" s="14" customFormat="1" ht="11.25" customHeight="1" x14ac:dyDescent="0.2">
      <c r="A6" s="11"/>
      <c r="B6" s="11"/>
      <c r="C6" s="15" t="s">
        <v>21</v>
      </c>
      <c r="D6" s="15"/>
      <c r="E6" s="15" t="s">
        <v>22</v>
      </c>
      <c r="F6" s="15"/>
      <c r="G6" s="15" t="s">
        <v>23</v>
      </c>
      <c r="H6" s="11"/>
      <c r="I6" s="15" t="s">
        <v>18</v>
      </c>
      <c r="J6" s="12"/>
      <c r="K6" s="12"/>
      <c r="L6" s="11"/>
      <c r="M6" s="16" t="s">
        <v>20</v>
      </c>
      <c r="N6" s="12"/>
      <c r="O6" s="17"/>
      <c r="P6" s="22"/>
      <c r="Q6" s="11" t="s">
        <v>3</v>
      </c>
      <c r="R6" s="11"/>
      <c r="S6" s="11" t="s">
        <v>4</v>
      </c>
      <c r="T6" s="11"/>
      <c r="U6" s="11" t="s">
        <v>5</v>
      </c>
      <c r="V6" s="11"/>
      <c r="W6" s="11" t="s">
        <v>10</v>
      </c>
      <c r="X6" s="11"/>
      <c r="Y6" s="11" t="s">
        <v>19</v>
      </c>
      <c r="Z6" s="11"/>
      <c r="AA6"/>
      <c r="AB6"/>
      <c r="AC6"/>
      <c r="AD6"/>
      <c r="AE6"/>
      <c r="AF6"/>
      <c r="AG6"/>
      <c r="AH6"/>
      <c r="AI6"/>
    </row>
    <row r="7" spans="1:35" s="14" customFormat="1" ht="11.25" customHeight="1" x14ac:dyDescent="0.2">
      <c r="A7" s="11"/>
      <c r="B7" s="11"/>
      <c r="H7" s="11"/>
      <c r="I7" s="11"/>
      <c r="J7" s="116" t="s">
        <v>135</v>
      </c>
      <c r="K7" s="11" t="s">
        <v>24</v>
      </c>
      <c r="L7" s="11"/>
      <c r="M7" s="11" t="s">
        <v>10</v>
      </c>
      <c r="N7" s="11"/>
      <c r="O7" s="11" t="s">
        <v>10</v>
      </c>
      <c r="P7" s="11"/>
      <c r="Q7" s="11" t="s">
        <v>6</v>
      </c>
      <c r="R7" s="11"/>
      <c r="S7" s="11" t="s">
        <v>7</v>
      </c>
      <c r="T7" s="11"/>
      <c r="U7" s="11" t="s">
        <v>7</v>
      </c>
      <c r="V7" s="11"/>
      <c r="W7" s="11" t="s">
        <v>25</v>
      </c>
      <c r="X7" s="11"/>
      <c r="Y7" s="19" t="s">
        <v>8</v>
      </c>
      <c r="Z7" s="11"/>
      <c r="AA7"/>
      <c r="AB7"/>
      <c r="AC7"/>
      <c r="AD7"/>
      <c r="AE7"/>
      <c r="AF7"/>
      <c r="AG7"/>
      <c r="AH7"/>
      <c r="AI7"/>
    </row>
    <row r="8" spans="1:35" s="14" customFormat="1" ht="11.25" customHeight="1" x14ac:dyDescent="0.2">
      <c r="A8" s="11"/>
      <c r="B8" s="11"/>
      <c r="C8" s="11"/>
      <c r="D8" s="11"/>
      <c r="E8" s="11"/>
      <c r="F8" s="11"/>
      <c r="G8" s="11"/>
      <c r="H8" s="11"/>
      <c r="I8" s="11"/>
      <c r="J8" s="11" t="s">
        <v>136</v>
      </c>
      <c r="K8" s="11" t="s">
        <v>26</v>
      </c>
      <c r="L8" s="11"/>
      <c r="M8" s="18" t="s">
        <v>29</v>
      </c>
      <c r="N8" s="11"/>
      <c r="O8" s="11" t="s">
        <v>30</v>
      </c>
      <c r="P8" s="11"/>
      <c r="Q8" s="11" t="s">
        <v>7</v>
      </c>
      <c r="R8" s="11"/>
      <c r="S8" s="11" t="s">
        <v>27</v>
      </c>
      <c r="T8" s="11"/>
      <c r="U8" s="11"/>
      <c r="V8" s="11"/>
      <c r="W8" s="11" t="s">
        <v>28</v>
      </c>
      <c r="X8" s="11"/>
      <c r="Y8" s="11" t="s">
        <v>9</v>
      </c>
      <c r="Z8" s="11"/>
      <c r="AA8"/>
      <c r="AB8"/>
      <c r="AC8"/>
      <c r="AD8"/>
      <c r="AE8"/>
      <c r="AF8"/>
      <c r="AG8"/>
      <c r="AH8"/>
      <c r="AI8"/>
    </row>
    <row r="9" spans="1:35" s="14" customFormat="1" ht="11.25" customHeight="1" x14ac:dyDescent="0.2">
      <c r="A9" s="11"/>
      <c r="B9" s="11"/>
      <c r="C9" s="11"/>
      <c r="D9" s="11"/>
      <c r="E9" s="11"/>
      <c r="F9" s="11"/>
      <c r="G9" s="11"/>
      <c r="H9" s="11"/>
      <c r="I9" s="11"/>
      <c r="J9" s="11"/>
      <c r="K9" s="11" t="s">
        <v>28</v>
      </c>
      <c r="L9" s="11"/>
      <c r="M9" s="11"/>
      <c r="N9" s="11"/>
      <c r="O9" s="11" t="s">
        <v>33</v>
      </c>
      <c r="P9" s="11"/>
      <c r="Q9" s="20"/>
      <c r="R9" s="11"/>
      <c r="S9" s="11" t="s">
        <v>31</v>
      </c>
      <c r="T9" s="11"/>
      <c r="U9" s="11"/>
      <c r="V9" s="11"/>
      <c r="W9" s="11"/>
      <c r="X9" s="11"/>
      <c r="Y9" s="18" t="s">
        <v>32</v>
      </c>
      <c r="Z9" s="11"/>
      <c r="AA9"/>
      <c r="AB9"/>
      <c r="AC9"/>
      <c r="AD9"/>
      <c r="AE9"/>
      <c r="AF9"/>
      <c r="AG9"/>
      <c r="AH9"/>
      <c r="AI9"/>
    </row>
    <row r="10" spans="1:35" s="23" customFormat="1" ht="11.25" customHeight="1" x14ac:dyDescent="0.2">
      <c r="A10" s="13"/>
      <c r="B10" s="13"/>
      <c r="C10" s="13"/>
      <c r="D10" s="13"/>
      <c r="E10" s="13"/>
      <c r="F10" s="13"/>
      <c r="G10" s="13"/>
      <c r="H10" s="13"/>
      <c r="I10" s="13"/>
      <c r="J10" s="13"/>
      <c r="K10" s="22"/>
      <c r="L10" s="13"/>
      <c r="M10" s="22"/>
      <c r="N10" s="22"/>
      <c r="O10" s="13" t="s">
        <v>28</v>
      </c>
      <c r="P10" s="13"/>
      <c r="Q10" s="13"/>
      <c r="R10" s="13"/>
      <c r="S10" s="13"/>
      <c r="T10" s="13"/>
      <c r="U10" s="13"/>
      <c r="V10" s="13"/>
      <c r="W10" s="13"/>
      <c r="X10" s="13"/>
      <c r="Y10" s="21" t="s">
        <v>34</v>
      </c>
      <c r="Z10" s="13"/>
      <c r="AA10"/>
      <c r="AB10"/>
      <c r="AC10"/>
      <c r="AD10"/>
      <c r="AE10"/>
      <c r="AF10"/>
      <c r="AG10"/>
      <c r="AH10"/>
      <c r="AI10"/>
    </row>
    <row r="11" spans="1:35" s="23" customFormat="1" ht="11.25" customHeight="1" x14ac:dyDescent="0.2">
      <c r="A11" s="13"/>
      <c r="B11" s="13"/>
      <c r="C11" s="13"/>
      <c r="D11" s="13"/>
      <c r="E11" s="13"/>
      <c r="F11" s="13"/>
      <c r="G11" s="13"/>
      <c r="H11" s="13"/>
      <c r="I11" s="13"/>
      <c r="J11" s="13"/>
      <c r="K11" s="13"/>
      <c r="L11" s="13"/>
      <c r="M11" s="13"/>
      <c r="N11" s="13"/>
      <c r="O11" s="13"/>
      <c r="P11" s="13"/>
      <c r="Q11" s="13"/>
      <c r="R11" s="13"/>
      <c r="S11" s="13"/>
      <c r="T11" s="13"/>
      <c r="U11" s="13"/>
      <c r="V11" s="13"/>
      <c r="W11" s="13"/>
      <c r="X11" s="13"/>
      <c r="Y11" s="21" t="s">
        <v>35</v>
      </c>
      <c r="Z11" s="13"/>
      <c r="AA11"/>
      <c r="AB11"/>
      <c r="AC11"/>
      <c r="AD11"/>
      <c r="AE11"/>
      <c r="AF11"/>
      <c r="AG11"/>
      <c r="AH11"/>
      <c r="AI11"/>
    </row>
    <row r="12" spans="1:35" s="104" customFormat="1" ht="11.25" customHeight="1" x14ac:dyDescent="0.2">
      <c r="A12" s="102"/>
      <c r="B12" s="102"/>
      <c r="C12" s="103"/>
      <c r="D12" s="103"/>
      <c r="E12" s="103"/>
      <c r="F12" s="103"/>
      <c r="G12" s="103"/>
      <c r="H12" s="103"/>
      <c r="I12" s="103"/>
      <c r="J12" s="103"/>
      <c r="K12" s="103"/>
      <c r="L12" s="103"/>
      <c r="M12" s="103"/>
      <c r="N12" s="103"/>
      <c r="O12" s="103"/>
      <c r="P12" s="103"/>
      <c r="Q12" s="103"/>
      <c r="R12" s="103"/>
      <c r="S12" s="103"/>
      <c r="T12" s="103"/>
      <c r="U12" s="103"/>
      <c r="V12" s="103"/>
      <c r="W12" s="103"/>
      <c r="X12" s="103"/>
      <c r="Y12" s="103"/>
      <c r="Z12" s="103"/>
      <c r="AA12"/>
      <c r="AB12"/>
      <c r="AC12"/>
      <c r="AD12"/>
      <c r="AE12"/>
      <c r="AF12"/>
      <c r="AG12"/>
      <c r="AH12"/>
      <c r="AI12"/>
    </row>
    <row r="13" spans="1:35" s="28" customFormat="1" ht="11.25" customHeight="1" x14ac:dyDescent="0.2">
      <c r="A13" s="26">
        <v>2006</v>
      </c>
      <c r="B13" s="27" t="s">
        <v>36</v>
      </c>
      <c r="C13" s="29">
        <v>4141488</v>
      </c>
      <c r="D13" s="29"/>
      <c r="E13" s="29">
        <v>868863</v>
      </c>
      <c r="F13" s="29"/>
      <c r="G13" s="29">
        <v>5010351</v>
      </c>
      <c r="H13" s="29"/>
      <c r="I13" s="29">
        <v>19173</v>
      </c>
      <c r="J13" s="29">
        <v>2</v>
      </c>
      <c r="K13" s="29">
        <v>19173</v>
      </c>
      <c r="L13" s="29"/>
      <c r="M13" s="29">
        <v>21084</v>
      </c>
      <c r="N13" s="29"/>
      <c r="O13" s="30">
        <v>21084</v>
      </c>
      <c r="P13" s="30"/>
      <c r="Q13" s="29">
        <v>569</v>
      </c>
      <c r="R13" s="29"/>
      <c r="S13" s="29">
        <v>18906</v>
      </c>
      <c r="T13" s="29"/>
      <c r="U13" s="29">
        <v>19475</v>
      </c>
      <c r="V13" s="29"/>
      <c r="W13" s="29">
        <v>19475</v>
      </c>
      <c r="X13" s="29"/>
      <c r="Y13" s="29">
        <v>1609</v>
      </c>
      <c r="Z13" s="29"/>
      <c r="AA13"/>
      <c r="AB13"/>
      <c r="AC13"/>
      <c r="AD13"/>
      <c r="AE13"/>
      <c r="AF13"/>
      <c r="AG13"/>
      <c r="AH13"/>
      <c r="AI13"/>
    </row>
    <row r="14" spans="1:35" s="28" customFormat="1" ht="11.25" customHeight="1" x14ac:dyDescent="0.2">
      <c r="A14" s="27"/>
      <c r="B14" s="27" t="s">
        <v>37</v>
      </c>
      <c r="C14" s="29">
        <v>4141616</v>
      </c>
      <c r="D14" s="29"/>
      <c r="E14" s="29">
        <v>871674</v>
      </c>
      <c r="F14" s="29"/>
      <c r="G14" s="29">
        <v>5013290</v>
      </c>
      <c r="H14" s="29"/>
      <c r="I14" s="29">
        <v>20326</v>
      </c>
      <c r="J14" s="29">
        <v>2</v>
      </c>
      <c r="K14" s="29">
        <v>39499</v>
      </c>
      <c r="L14" s="29"/>
      <c r="M14" s="29">
        <v>17112</v>
      </c>
      <c r="N14" s="29"/>
      <c r="O14" s="30">
        <v>38196</v>
      </c>
      <c r="P14" s="30"/>
      <c r="Q14" s="29">
        <v>434</v>
      </c>
      <c r="R14" s="29"/>
      <c r="S14" s="29">
        <v>15636</v>
      </c>
      <c r="T14" s="29"/>
      <c r="U14" s="29">
        <v>16070</v>
      </c>
      <c r="V14" s="29"/>
      <c r="W14" s="29">
        <v>35545</v>
      </c>
      <c r="X14" s="29"/>
      <c r="Y14" s="29">
        <v>1042</v>
      </c>
      <c r="Z14" s="29"/>
      <c r="AA14"/>
      <c r="AB14"/>
      <c r="AC14"/>
      <c r="AD14"/>
      <c r="AE14"/>
      <c r="AF14"/>
      <c r="AG14"/>
      <c r="AH14"/>
      <c r="AI14"/>
    </row>
    <row r="15" spans="1:35" s="28" customFormat="1" ht="11.25" customHeight="1" x14ac:dyDescent="0.2">
      <c r="A15" s="27"/>
      <c r="B15" s="27" t="s">
        <v>38</v>
      </c>
      <c r="C15" s="29">
        <v>4153865</v>
      </c>
      <c r="D15" s="29"/>
      <c r="E15" s="29">
        <v>866919</v>
      </c>
      <c r="F15" s="29"/>
      <c r="G15" s="29">
        <v>5020784</v>
      </c>
      <c r="H15" s="29"/>
      <c r="I15" s="29">
        <v>28007</v>
      </c>
      <c r="J15" s="29">
        <v>4</v>
      </c>
      <c r="K15" s="29">
        <v>67506</v>
      </c>
      <c r="L15" s="29"/>
      <c r="M15" s="29">
        <v>20386</v>
      </c>
      <c r="N15" s="29"/>
      <c r="O15" s="30">
        <v>58582</v>
      </c>
      <c r="P15" s="30"/>
      <c r="Q15" s="29">
        <v>587</v>
      </c>
      <c r="R15" s="29"/>
      <c r="S15" s="29">
        <v>18332</v>
      </c>
      <c r="T15" s="29"/>
      <c r="U15" s="29">
        <v>18919</v>
      </c>
      <c r="V15" s="29"/>
      <c r="W15" s="29">
        <v>54464</v>
      </c>
      <c r="X15" s="29"/>
      <c r="Y15" s="29">
        <v>1467</v>
      </c>
      <c r="Z15" s="29"/>
      <c r="AA15"/>
      <c r="AB15"/>
      <c r="AC15"/>
      <c r="AD15"/>
      <c r="AE15"/>
      <c r="AF15"/>
      <c r="AG15"/>
      <c r="AH15"/>
      <c r="AI15"/>
    </row>
    <row r="16" spans="1:35" s="28" customFormat="1" ht="11.25" customHeight="1" x14ac:dyDescent="0.2">
      <c r="A16" s="27"/>
      <c r="B16" s="27" t="s">
        <v>39</v>
      </c>
      <c r="C16" s="29">
        <v>4197629</v>
      </c>
      <c r="D16" s="29"/>
      <c r="E16" s="29">
        <v>832062</v>
      </c>
      <c r="F16" s="29"/>
      <c r="G16" s="29">
        <v>5029691</v>
      </c>
      <c r="H16" s="29"/>
      <c r="I16" s="29">
        <v>28751</v>
      </c>
      <c r="J16" s="29">
        <v>22</v>
      </c>
      <c r="K16" s="29">
        <v>96257</v>
      </c>
      <c r="L16" s="29"/>
      <c r="M16" s="29">
        <v>19639</v>
      </c>
      <c r="N16" s="29"/>
      <c r="O16" s="30">
        <v>78221</v>
      </c>
      <c r="P16" s="30"/>
      <c r="Q16" s="29">
        <v>405</v>
      </c>
      <c r="R16" s="29"/>
      <c r="S16" s="29">
        <v>17863</v>
      </c>
      <c r="T16" s="29"/>
      <c r="U16" s="29">
        <v>18268</v>
      </c>
      <c r="V16" s="29"/>
      <c r="W16" s="29">
        <v>72732</v>
      </c>
      <c r="X16" s="29"/>
      <c r="Y16" s="29">
        <v>1371</v>
      </c>
      <c r="Z16" s="29"/>
      <c r="AA16"/>
      <c r="AB16"/>
      <c r="AC16"/>
      <c r="AD16"/>
      <c r="AE16"/>
      <c r="AF16"/>
      <c r="AG16"/>
      <c r="AH16"/>
      <c r="AI16"/>
    </row>
    <row r="17" spans="1:35" s="28" customFormat="1" ht="11.25" customHeight="1" x14ac:dyDescent="0.2">
      <c r="A17" s="27"/>
      <c r="B17" s="27" t="s">
        <v>40</v>
      </c>
      <c r="C17" s="29">
        <v>4234474</v>
      </c>
      <c r="D17" s="29"/>
      <c r="E17" s="29">
        <v>801103</v>
      </c>
      <c r="F17" s="29"/>
      <c r="G17" s="29">
        <v>5035577</v>
      </c>
      <c r="H17" s="29"/>
      <c r="I17" s="29">
        <v>32556</v>
      </c>
      <c r="J17" s="29">
        <v>271</v>
      </c>
      <c r="K17" s="29">
        <v>128813</v>
      </c>
      <c r="L17" s="29"/>
      <c r="M17" s="29">
        <v>26584</v>
      </c>
      <c r="N17" s="29"/>
      <c r="O17" s="30">
        <v>104805</v>
      </c>
      <c r="P17" s="30"/>
      <c r="Q17" s="29">
        <v>471</v>
      </c>
      <c r="R17" s="29"/>
      <c r="S17" s="29">
        <v>24666</v>
      </c>
      <c r="T17" s="29"/>
      <c r="U17" s="29">
        <v>25137</v>
      </c>
      <c r="V17" s="29"/>
      <c r="W17" s="29">
        <v>97869</v>
      </c>
      <c r="X17" s="29"/>
      <c r="Y17" s="29">
        <v>1447</v>
      </c>
      <c r="Z17" s="29"/>
      <c r="AA17"/>
      <c r="AB17"/>
      <c r="AC17"/>
      <c r="AD17"/>
      <c r="AE17"/>
      <c r="AF17"/>
      <c r="AG17"/>
      <c r="AH17"/>
      <c r="AI17"/>
    </row>
    <row r="18" spans="1:35" s="28" customFormat="1" ht="11.25" customHeight="1" x14ac:dyDescent="0.2">
      <c r="A18" s="27"/>
      <c r="B18" s="27" t="s">
        <v>41</v>
      </c>
      <c r="C18" s="29">
        <v>4259036</v>
      </c>
      <c r="D18" s="29"/>
      <c r="E18" s="29">
        <v>784372</v>
      </c>
      <c r="F18" s="29"/>
      <c r="G18" s="29">
        <v>5043408</v>
      </c>
      <c r="H18" s="29"/>
      <c r="I18" s="29">
        <v>31662</v>
      </c>
      <c r="J18" s="29">
        <v>427</v>
      </c>
      <c r="K18" s="29">
        <v>160475</v>
      </c>
      <c r="L18" s="29"/>
      <c r="M18" s="29">
        <v>23732</v>
      </c>
      <c r="N18" s="29"/>
      <c r="O18" s="30">
        <v>128537</v>
      </c>
      <c r="P18" s="30"/>
      <c r="Q18" s="29">
        <v>433</v>
      </c>
      <c r="R18" s="29"/>
      <c r="S18" s="29">
        <v>21682</v>
      </c>
      <c r="T18" s="29"/>
      <c r="U18" s="29">
        <v>22115</v>
      </c>
      <c r="V18" s="29"/>
      <c r="W18" s="29">
        <v>119984</v>
      </c>
      <c r="X18" s="29"/>
      <c r="Y18" s="29">
        <v>1617</v>
      </c>
      <c r="Z18" s="29"/>
      <c r="AA18"/>
      <c r="AB18"/>
      <c r="AC18"/>
      <c r="AD18"/>
      <c r="AE18"/>
      <c r="AF18"/>
      <c r="AG18"/>
      <c r="AH18"/>
      <c r="AI18"/>
    </row>
    <row r="19" spans="1:35" s="28" customFormat="1" ht="11.25" customHeight="1" x14ac:dyDescent="0.2">
      <c r="A19" s="27"/>
      <c r="B19" s="27" t="s">
        <v>42</v>
      </c>
      <c r="C19" s="29">
        <v>4271450</v>
      </c>
      <c r="D19" s="29"/>
      <c r="E19" s="29">
        <v>773567</v>
      </c>
      <c r="F19" s="29"/>
      <c r="G19" s="29">
        <v>5045017</v>
      </c>
      <c r="H19" s="29"/>
      <c r="I19" s="29">
        <v>21791</v>
      </c>
      <c r="J19" s="29">
        <v>251</v>
      </c>
      <c r="K19" s="29">
        <v>182266</v>
      </c>
      <c r="L19" s="29"/>
      <c r="M19" s="29">
        <v>20189</v>
      </c>
      <c r="N19" s="29"/>
      <c r="O19" s="30">
        <v>148726</v>
      </c>
      <c r="P19" s="30"/>
      <c r="Q19" s="29">
        <v>383</v>
      </c>
      <c r="R19" s="29"/>
      <c r="S19" s="29">
        <v>18553</v>
      </c>
      <c r="T19" s="29"/>
      <c r="U19" s="29">
        <v>18936</v>
      </c>
      <c r="V19" s="29"/>
      <c r="W19" s="29">
        <v>138920</v>
      </c>
      <c r="X19" s="29"/>
      <c r="Y19" s="29">
        <v>1253</v>
      </c>
      <c r="Z19" s="29"/>
      <c r="AA19"/>
      <c r="AB19"/>
      <c r="AC19"/>
      <c r="AD19"/>
      <c r="AE19"/>
      <c r="AF19"/>
      <c r="AG19"/>
      <c r="AH19"/>
      <c r="AI19"/>
    </row>
    <row r="20" spans="1:35" s="28" customFormat="1" ht="11.25" customHeight="1" x14ac:dyDescent="0.2">
      <c r="A20" s="27"/>
      <c r="B20" s="27" t="s">
        <v>43</v>
      </c>
      <c r="C20" s="29">
        <v>4276966</v>
      </c>
      <c r="D20" s="29"/>
      <c r="E20" s="29">
        <v>768207</v>
      </c>
      <c r="F20" s="29"/>
      <c r="G20" s="29">
        <v>5045173</v>
      </c>
      <c r="H20" s="29"/>
      <c r="I20" s="29">
        <v>24677</v>
      </c>
      <c r="J20" s="29">
        <v>162</v>
      </c>
      <c r="K20" s="29">
        <v>206943</v>
      </c>
      <c r="L20" s="29"/>
      <c r="M20" s="29">
        <v>24645</v>
      </c>
      <c r="N20" s="29"/>
      <c r="O20" s="30">
        <v>173371</v>
      </c>
      <c r="P20" s="30"/>
      <c r="Q20" s="29">
        <v>372</v>
      </c>
      <c r="R20" s="29"/>
      <c r="S20" s="29">
        <v>22188</v>
      </c>
      <c r="T20" s="29"/>
      <c r="U20" s="29">
        <v>22560</v>
      </c>
      <c r="V20" s="29"/>
      <c r="W20" s="29">
        <v>161480</v>
      </c>
      <c r="X20" s="29"/>
      <c r="Y20" s="29">
        <v>2085</v>
      </c>
      <c r="Z20" s="29"/>
      <c r="AA20"/>
      <c r="AB20"/>
      <c r="AC20"/>
      <c r="AD20"/>
      <c r="AE20"/>
      <c r="AF20"/>
      <c r="AG20"/>
      <c r="AH20"/>
      <c r="AI20"/>
    </row>
    <row r="21" spans="1:35" s="28" customFormat="1" ht="11.25" customHeight="1" x14ac:dyDescent="0.2">
      <c r="A21" s="27"/>
      <c r="B21" s="27" t="s">
        <v>44</v>
      </c>
      <c r="C21" s="29">
        <v>4278785</v>
      </c>
      <c r="D21" s="29"/>
      <c r="E21" s="29">
        <v>769056</v>
      </c>
      <c r="F21" s="29"/>
      <c r="G21" s="29">
        <v>5047841</v>
      </c>
      <c r="H21" s="29"/>
      <c r="I21" s="29">
        <v>27242</v>
      </c>
      <c r="J21" s="29">
        <v>242</v>
      </c>
      <c r="K21" s="29">
        <v>234185</v>
      </c>
      <c r="L21" s="29"/>
      <c r="M21" s="29">
        <v>24551</v>
      </c>
      <c r="N21" s="29"/>
      <c r="O21" s="30">
        <v>197922</v>
      </c>
      <c r="P21" s="30"/>
      <c r="Q21" s="29">
        <v>461</v>
      </c>
      <c r="R21" s="29"/>
      <c r="S21" s="29">
        <v>22235</v>
      </c>
      <c r="T21" s="29"/>
      <c r="U21" s="29">
        <v>22696</v>
      </c>
      <c r="V21" s="29"/>
      <c r="W21" s="29">
        <v>184176</v>
      </c>
      <c r="X21" s="29"/>
      <c r="Y21" s="29">
        <v>1855</v>
      </c>
      <c r="Z21" s="29"/>
      <c r="AA21"/>
      <c r="AB21"/>
      <c r="AC21"/>
      <c r="AD21"/>
      <c r="AE21"/>
      <c r="AF21"/>
      <c r="AG21"/>
      <c r="AH21"/>
      <c r="AI21"/>
    </row>
    <row r="22" spans="1:35" s="28" customFormat="1" ht="11.25" customHeight="1" x14ac:dyDescent="0.2">
      <c r="A22" s="27"/>
      <c r="B22" s="27" t="s">
        <v>45</v>
      </c>
      <c r="C22" s="29">
        <v>4245174</v>
      </c>
      <c r="D22" s="29"/>
      <c r="E22" s="29">
        <v>799859</v>
      </c>
      <c r="F22" s="29"/>
      <c r="G22" s="29">
        <v>5045033</v>
      </c>
      <c r="H22" s="29"/>
      <c r="I22" s="29">
        <v>26796</v>
      </c>
      <c r="J22" s="29">
        <v>137</v>
      </c>
      <c r="K22" s="29">
        <v>260981</v>
      </c>
      <c r="L22" s="29"/>
      <c r="M22" s="29">
        <v>29544</v>
      </c>
      <c r="N22" s="29"/>
      <c r="O22" s="30">
        <v>227466</v>
      </c>
      <c r="P22" s="30"/>
      <c r="Q22" s="29">
        <v>549</v>
      </c>
      <c r="R22" s="29"/>
      <c r="S22" s="29">
        <v>27366</v>
      </c>
      <c r="T22" s="29"/>
      <c r="U22" s="29">
        <v>27915</v>
      </c>
      <c r="V22" s="29"/>
      <c r="W22" s="29">
        <v>212091</v>
      </c>
      <c r="X22" s="29"/>
      <c r="Y22" s="29">
        <v>1629</v>
      </c>
      <c r="Z22" s="29"/>
      <c r="AA22"/>
      <c r="AB22"/>
      <c r="AC22"/>
      <c r="AD22"/>
      <c r="AE22"/>
      <c r="AF22"/>
      <c r="AG22"/>
      <c r="AH22"/>
      <c r="AI22"/>
    </row>
    <row r="23" spans="1:35" s="28" customFormat="1" ht="11.25" customHeight="1" x14ac:dyDescent="0.2">
      <c r="A23" s="27"/>
      <c r="B23" s="27" t="s">
        <v>46</v>
      </c>
      <c r="C23" s="29">
        <v>4216927</v>
      </c>
      <c r="D23" s="29"/>
      <c r="E23" s="29">
        <v>825838</v>
      </c>
      <c r="F23" s="29"/>
      <c r="G23" s="29">
        <v>5042765</v>
      </c>
      <c r="H23" s="29"/>
      <c r="I23" s="29">
        <v>27169</v>
      </c>
      <c r="J23" s="29">
        <v>78</v>
      </c>
      <c r="K23" s="29">
        <v>288150</v>
      </c>
      <c r="L23" s="29"/>
      <c r="M23" s="29">
        <v>29508</v>
      </c>
      <c r="N23" s="29"/>
      <c r="O23" s="30">
        <v>256974</v>
      </c>
      <c r="P23" s="30"/>
      <c r="Q23" s="29">
        <v>515</v>
      </c>
      <c r="R23" s="29"/>
      <c r="S23" s="29">
        <v>27242</v>
      </c>
      <c r="T23" s="29"/>
      <c r="U23" s="29">
        <v>27757</v>
      </c>
      <c r="V23" s="29"/>
      <c r="W23" s="29">
        <v>239848</v>
      </c>
      <c r="X23" s="29"/>
      <c r="Y23" s="29">
        <v>1751</v>
      </c>
      <c r="Z23" s="29"/>
      <c r="AA23"/>
      <c r="AB23"/>
      <c r="AC23"/>
      <c r="AD23"/>
      <c r="AE23"/>
      <c r="AF23"/>
      <c r="AG23"/>
      <c r="AH23"/>
      <c r="AI23"/>
    </row>
    <row r="24" spans="1:35" s="32" customFormat="1" ht="11.25" customHeight="1" x14ac:dyDescent="0.2">
      <c r="A24" s="31"/>
      <c r="B24" s="31" t="s">
        <v>47</v>
      </c>
      <c r="C24" s="29">
        <v>4207461</v>
      </c>
      <c r="D24" s="29"/>
      <c r="E24" s="29">
        <v>827887</v>
      </c>
      <c r="F24" s="29"/>
      <c r="G24" s="29">
        <v>5035348</v>
      </c>
      <c r="H24" s="29"/>
      <c r="I24" s="29">
        <v>25672</v>
      </c>
      <c r="J24" s="29">
        <v>85</v>
      </c>
      <c r="K24" s="29">
        <v>313822</v>
      </c>
      <c r="L24" s="29"/>
      <c r="M24" s="29">
        <v>33271</v>
      </c>
      <c r="N24" s="29"/>
      <c r="O24" s="29">
        <v>290245</v>
      </c>
      <c r="P24" s="29"/>
      <c r="Q24" s="29">
        <v>745</v>
      </c>
      <c r="R24" s="29"/>
      <c r="S24" s="29">
        <v>30603</v>
      </c>
      <c r="T24" s="29"/>
      <c r="U24" s="29">
        <v>31348</v>
      </c>
      <c r="V24" s="29"/>
      <c r="W24" s="29">
        <v>271196</v>
      </c>
      <c r="X24" s="29"/>
      <c r="Y24" s="29">
        <v>1923</v>
      </c>
      <c r="Z24" s="29"/>
      <c r="AA24"/>
      <c r="AB24"/>
      <c r="AC24"/>
      <c r="AD24"/>
      <c r="AE24"/>
      <c r="AF24"/>
      <c r="AG24"/>
      <c r="AH24"/>
      <c r="AI24"/>
    </row>
    <row r="25" spans="1:35" s="14" customFormat="1" ht="11.25" customHeight="1" x14ac:dyDescent="0.2">
      <c r="A25" s="11"/>
      <c r="B25" s="11"/>
      <c r="C25" s="33"/>
      <c r="D25" s="33"/>
      <c r="E25" s="33"/>
      <c r="F25" s="33"/>
      <c r="G25" s="33"/>
      <c r="H25" s="33"/>
      <c r="I25" s="33"/>
      <c r="J25" s="33"/>
      <c r="K25" s="33"/>
      <c r="L25" s="33"/>
      <c r="M25" s="33"/>
      <c r="N25" s="33"/>
      <c r="O25" s="33"/>
      <c r="P25" s="33"/>
      <c r="Q25" s="33"/>
      <c r="R25" s="33"/>
      <c r="S25" s="33"/>
      <c r="T25" s="33"/>
      <c r="U25" s="24"/>
      <c r="V25" s="33"/>
      <c r="W25" s="33"/>
      <c r="X25" s="33"/>
      <c r="Y25" s="33"/>
      <c r="Z25" s="33"/>
      <c r="AA25"/>
      <c r="AB25"/>
      <c r="AC25"/>
      <c r="AD25"/>
      <c r="AE25"/>
      <c r="AF25"/>
      <c r="AG25"/>
      <c r="AH25"/>
      <c r="AI25"/>
    </row>
    <row r="26" spans="1:35" s="28" customFormat="1" ht="11.25" customHeight="1" x14ac:dyDescent="0.2">
      <c r="A26" s="26">
        <v>2007</v>
      </c>
      <c r="B26" s="27" t="s">
        <v>36</v>
      </c>
      <c r="C26" s="29">
        <v>4194750</v>
      </c>
      <c r="D26" s="29"/>
      <c r="E26" s="29">
        <v>839865</v>
      </c>
      <c r="F26" s="29"/>
      <c r="G26" s="29">
        <f>SUM(C26:E26)</f>
        <v>5034615</v>
      </c>
      <c r="H26" s="29"/>
      <c r="I26" s="29">
        <v>22865</v>
      </c>
      <c r="J26" s="29">
        <v>80</v>
      </c>
      <c r="K26" s="29">
        <v>22865</v>
      </c>
      <c r="L26" s="29"/>
      <c r="M26" s="29">
        <v>23563</v>
      </c>
      <c r="N26" s="29"/>
      <c r="O26" s="30">
        <v>23563</v>
      </c>
      <c r="P26" s="30"/>
      <c r="Q26" s="29">
        <v>573</v>
      </c>
      <c r="R26" s="29"/>
      <c r="S26" s="29">
        <v>21474</v>
      </c>
      <c r="T26" s="29"/>
      <c r="U26" s="29">
        <v>22047</v>
      </c>
      <c r="V26" s="29"/>
      <c r="W26" s="29">
        <v>22047</v>
      </c>
      <c r="X26" s="29"/>
      <c r="Y26" s="29">
        <v>1516</v>
      </c>
      <c r="Z26" s="29"/>
      <c r="AA26"/>
      <c r="AB26"/>
      <c r="AC26"/>
      <c r="AD26"/>
      <c r="AE26"/>
      <c r="AF26"/>
      <c r="AG26"/>
      <c r="AH26"/>
      <c r="AI26"/>
    </row>
    <row r="27" spans="1:35" s="28" customFormat="1" ht="11.25" customHeight="1" x14ac:dyDescent="0.2">
      <c r="A27" s="27"/>
      <c r="B27" s="27" t="s">
        <v>37</v>
      </c>
      <c r="C27" s="29">
        <v>4195811</v>
      </c>
      <c r="D27" s="29"/>
      <c r="E27" s="29">
        <v>843006</v>
      </c>
      <c r="F27" s="29"/>
      <c r="G27" s="29">
        <f t="shared" ref="G27:G37" si="0">SUM(C27:E27)</f>
        <v>5038817</v>
      </c>
      <c r="H27" s="29"/>
      <c r="I27" s="29">
        <v>22471</v>
      </c>
      <c r="J27" s="29">
        <v>105</v>
      </c>
      <c r="K27" s="29">
        <v>45336</v>
      </c>
      <c r="L27" s="29"/>
      <c r="M27" s="29">
        <v>18279</v>
      </c>
      <c r="N27" s="29"/>
      <c r="O27" s="30">
        <v>41842</v>
      </c>
      <c r="P27" s="30"/>
      <c r="Q27" s="29">
        <v>480</v>
      </c>
      <c r="R27" s="29"/>
      <c r="S27" s="29">
        <v>16086</v>
      </c>
      <c r="T27" s="29"/>
      <c r="U27" s="29">
        <v>16566</v>
      </c>
      <c r="V27" s="29"/>
      <c r="W27" s="29">
        <v>38613</v>
      </c>
      <c r="X27" s="29"/>
      <c r="Y27" s="29">
        <v>1713</v>
      </c>
      <c r="Z27" s="29"/>
      <c r="AA27"/>
      <c r="AB27"/>
      <c r="AC27"/>
      <c r="AD27"/>
      <c r="AE27"/>
      <c r="AF27"/>
      <c r="AG27"/>
      <c r="AH27"/>
      <c r="AI27"/>
    </row>
    <row r="28" spans="1:35" s="28" customFormat="1" ht="11.25" customHeight="1" x14ac:dyDescent="0.2">
      <c r="A28" s="27"/>
      <c r="B28" s="27" t="s">
        <v>38</v>
      </c>
      <c r="C28" s="29">
        <v>4220723</v>
      </c>
      <c r="D28" s="29"/>
      <c r="E28" s="29">
        <v>825468</v>
      </c>
      <c r="F28" s="29"/>
      <c r="G28" s="29">
        <f t="shared" si="0"/>
        <v>5046191</v>
      </c>
      <c r="H28" s="29"/>
      <c r="I28" s="29">
        <v>30599</v>
      </c>
      <c r="J28" s="29">
        <v>389</v>
      </c>
      <c r="K28" s="29">
        <v>75935</v>
      </c>
      <c r="L28" s="29"/>
      <c r="M28" s="29">
        <v>23212</v>
      </c>
      <c r="N28" s="29"/>
      <c r="O28" s="30">
        <v>65054</v>
      </c>
      <c r="P28" s="30"/>
      <c r="Q28" s="29">
        <v>608</v>
      </c>
      <c r="R28" s="29"/>
      <c r="S28" s="29">
        <v>20821</v>
      </c>
      <c r="T28" s="29"/>
      <c r="U28" s="29">
        <v>21429</v>
      </c>
      <c r="V28" s="29"/>
      <c r="W28" s="29">
        <v>60042</v>
      </c>
      <c r="X28" s="29"/>
      <c r="Y28" s="29">
        <v>1783</v>
      </c>
      <c r="Z28" s="29"/>
      <c r="AA28"/>
      <c r="AB28"/>
      <c r="AC28"/>
      <c r="AD28"/>
      <c r="AE28"/>
      <c r="AF28"/>
      <c r="AG28"/>
      <c r="AH28"/>
      <c r="AI28"/>
    </row>
    <row r="29" spans="1:35" s="28" customFormat="1" ht="11.25" customHeight="1" x14ac:dyDescent="0.2">
      <c r="A29" s="27"/>
      <c r="B29" s="27" t="s">
        <v>39</v>
      </c>
      <c r="C29" s="29">
        <v>4261395</v>
      </c>
      <c r="D29" s="29"/>
      <c r="E29" s="29">
        <v>793199</v>
      </c>
      <c r="F29" s="29"/>
      <c r="G29" s="29">
        <f t="shared" si="0"/>
        <v>5054594</v>
      </c>
      <c r="H29" s="29"/>
      <c r="I29" s="29">
        <v>30533</v>
      </c>
      <c r="J29" s="29">
        <v>648</v>
      </c>
      <c r="K29" s="29">
        <v>106468</v>
      </c>
      <c r="L29" s="29"/>
      <c r="M29" s="29">
        <v>22293</v>
      </c>
      <c r="N29" s="29"/>
      <c r="O29" s="30">
        <v>87347</v>
      </c>
      <c r="P29" s="30"/>
      <c r="Q29" s="29">
        <v>473</v>
      </c>
      <c r="R29" s="29"/>
      <c r="S29" s="29">
        <v>20351</v>
      </c>
      <c r="T29" s="29"/>
      <c r="U29" s="29">
        <v>20824</v>
      </c>
      <c r="V29" s="29"/>
      <c r="W29" s="29">
        <v>80866</v>
      </c>
      <c r="X29" s="29"/>
      <c r="Y29" s="29">
        <v>1469</v>
      </c>
      <c r="Z29" s="29"/>
      <c r="AA29"/>
      <c r="AB29"/>
      <c r="AC29"/>
      <c r="AD29"/>
      <c r="AE29"/>
      <c r="AF29"/>
      <c r="AG29"/>
      <c r="AH29"/>
      <c r="AI29"/>
    </row>
    <row r="30" spans="1:35" s="28" customFormat="1" ht="11.25" customHeight="1" x14ac:dyDescent="0.2">
      <c r="A30" s="27"/>
      <c r="B30" s="27" t="s">
        <v>40</v>
      </c>
      <c r="C30" s="29">
        <v>4293023</v>
      </c>
      <c r="D30" s="29"/>
      <c r="E30" s="29">
        <v>740690</v>
      </c>
      <c r="F30" s="29"/>
      <c r="G30" s="29">
        <f t="shared" si="0"/>
        <v>5033713</v>
      </c>
      <c r="H30" s="29"/>
      <c r="I30" s="29">
        <v>33526</v>
      </c>
      <c r="J30" s="29">
        <v>702</v>
      </c>
      <c r="K30" s="29">
        <v>139994</v>
      </c>
      <c r="L30" s="29"/>
      <c r="M30" s="29">
        <v>54311</v>
      </c>
      <c r="N30" s="29"/>
      <c r="O30" s="30">
        <v>141658</v>
      </c>
      <c r="P30" s="30"/>
      <c r="Q30" s="29">
        <v>709</v>
      </c>
      <c r="R30" s="29"/>
      <c r="S30" s="29">
        <v>52133</v>
      </c>
      <c r="T30" s="29"/>
      <c r="U30" s="29">
        <v>52842</v>
      </c>
      <c r="V30" s="29"/>
      <c r="W30" s="29">
        <v>133708</v>
      </c>
      <c r="X30" s="29"/>
      <c r="Y30" s="29">
        <v>1469</v>
      </c>
      <c r="Z30" s="29"/>
      <c r="AA30"/>
      <c r="AB30"/>
      <c r="AC30"/>
      <c r="AD30"/>
      <c r="AE30"/>
      <c r="AF30"/>
      <c r="AG30"/>
      <c r="AH30"/>
      <c r="AI30"/>
    </row>
    <row r="31" spans="1:35" s="28" customFormat="1" ht="11.25" customHeight="1" x14ac:dyDescent="0.2">
      <c r="A31" s="27"/>
      <c r="B31" s="27" t="s">
        <v>41</v>
      </c>
      <c r="C31" s="29">
        <v>4312472</v>
      </c>
      <c r="D31" s="29"/>
      <c r="E31" s="29">
        <v>726868</v>
      </c>
      <c r="F31" s="29"/>
      <c r="G31" s="29">
        <f t="shared" si="0"/>
        <v>5039340</v>
      </c>
      <c r="H31" s="29"/>
      <c r="I31" s="29">
        <v>30430</v>
      </c>
      <c r="J31" s="29">
        <v>701</v>
      </c>
      <c r="K31" s="29">
        <v>170424</v>
      </c>
      <c r="L31" s="29"/>
      <c r="M31" s="29">
        <v>25330</v>
      </c>
      <c r="N31" s="29"/>
      <c r="O31" s="30">
        <v>166988</v>
      </c>
      <c r="P31" s="30"/>
      <c r="Q31" s="29">
        <v>697</v>
      </c>
      <c r="R31" s="29"/>
      <c r="S31" s="29">
        <v>22987</v>
      </c>
      <c r="T31" s="29"/>
      <c r="U31" s="29">
        <v>23684</v>
      </c>
      <c r="V31" s="29"/>
      <c r="W31" s="29">
        <v>157392</v>
      </c>
      <c r="X31" s="29"/>
      <c r="Y31" s="29">
        <v>1646</v>
      </c>
      <c r="Z31" s="29"/>
      <c r="AA31"/>
      <c r="AB31"/>
      <c r="AC31"/>
      <c r="AD31"/>
      <c r="AE31"/>
      <c r="AF31"/>
      <c r="AG31"/>
      <c r="AH31"/>
      <c r="AI31"/>
    </row>
    <row r="32" spans="1:35" s="28" customFormat="1" ht="11.25" customHeight="1" x14ac:dyDescent="0.2">
      <c r="A32" s="27"/>
      <c r="B32" s="27" t="s">
        <v>42</v>
      </c>
      <c r="C32" s="29">
        <v>4323169</v>
      </c>
      <c r="D32" s="29"/>
      <c r="E32" s="29">
        <v>729324</v>
      </c>
      <c r="F32" s="29"/>
      <c r="G32" s="29">
        <f t="shared" si="0"/>
        <v>5052493</v>
      </c>
      <c r="H32" s="29"/>
      <c r="I32" s="29">
        <v>23399</v>
      </c>
      <c r="J32" s="29">
        <v>516</v>
      </c>
      <c r="K32" s="29">
        <v>193823</v>
      </c>
      <c r="L32" s="29"/>
      <c r="M32" s="29">
        <v>10264</v>
      </c>
      <c r="N32" s="29"/>
      <c r="O32" s="30">
        <v>177252</v>
      </c>
      <c r="P32" s="30"/>
      <c r="Q32" s="29">
        <v>864</v>
      </c>
      <c r="R32" s="29"/>
      <c r="S32" s="29">
        <v>7750</v>
      </c>
      <c r="T32" s="29"/>
      <c r="U32" s="29">
        <v>8614</v>
      </c>
      <c r="V32" s="29"/>
      <c r="W32" s="29">
        <v>166006</v>
      </c>
      <c r="X32" s="29"/>
      <c r="Y32" s="29">
        <v>1650</v>
      </c>
      <c r="Z32" s="29"/>
      <c r="AA32"/>
      <c r="AB32"/>
      <c r="AC32"/>
      <c r="AD32"/>
      <c r="AE32"/>
      <c r="AF32"/>
      <c r="AG32"/>
      <c r="AH32"/>
      <c r="AI32"/>
    </row>
    <row r="33" spans="1:35" s="28" customFormat="1" ht="11.25" customHeight="1" x14ac:dyDescent="0.2">
      <c r="A33" s="27"/>
      <c r="B33" s="27" t="s">
        <v>43</v>
      </c>
      <c r="C33" s="29">
        <v>4328036</v>
      </c>
      <c r="D33" s="29"/>
      <c r="E33" s="29">
        <v>736846</v>
      </c>
      <c r="F33" s="29"/>
      <c r="G33" s="29">
        <f t="shared" si="0"/>
        <v>5064882</v>
      </c>
      <c r="H33" s="29"/>
      <c r="I33" s="29">
        <v>26063</v>
      </c>
      <c r="J33" s="29">
        <v>342</v>
      </c>
      <c r="K33" s="29">
        <v>219886</v>
      </c>
      <c r="L33" s="29"/>
      <c r="M33" s="29">
        <v>13719</v>
      </c>
      <c r="N33" s="29"/>
      <c r="O33" s="30">
        <v>190971</v>
      </c>
      <c r="P33" s="30"/>
      <c r="Q33" s="29">
        <v>1574</v>
      </c>
      <c r="R33" s="29"/>
      <c r="S33" s="29">
        <v>9618</v>
      </c>
      <c r="T33" s="29"/>
      <c r="U33" s="29">
        <v>11192</v>
      </c>
      <c r="V33" s="29"/>
      <c r="W33" s="29">
        <v>177198</v>
      </c>
      <c r="X33" s="29"/>
      <c r="Y33" s="29">
        <v>2527</v>
      </c>
      <c r="Z33" s="29"/>
      <c r="AA33"/>
      <c r="AB33"/>
      <c r="AC33"/>
      <c r="AD33"/>
      <c r="AE33"/>
      <c r="AF33"/>
      <c r="AG33"/>
      <c r="AH33"/>
      <c r="AI33"/>
    </row>
    <row r="34" spans="1:35" s="28" customFormat="1" ht="11.25" customHeight="1" x14ac:dyDescent="0.2">
      <c r="A34" s="27"/>
      <c r="B34" s="27" t="s">
        <v>44</v>
      </c>
      <c r="C34" s="29">
        <v>4328136</v>
      </c>
      <c r="D34" s="29"/>
      <c r="E34" s="29">
        <v>750725</v>
      </c>
      <c r="F34" s="29"/>
      <c r="G34" s="29">
        <f t="shared" si="0"/>
        <v>5078861</v>
      </c>
      <c r="H34" s="29"/>
      <c r="I34" s="29">
        <v>26186</v>
      </c>
      <c r="J34" s="29">
        <v>281</v>
      </c>
      <c r="K34" s="29">
        <v>246072</v>
      </c>
      <c r="L34" s="29"/>
      <c r="M34" s="29">
        <v>12120</v>
      </c>
      <c r="N34" s="29"/>
      <c r="O34" s="30">
        <v>203091</v>
      </c>
      <c r="P34" s="30"/>
      <c r="Q34" s="29">
        <v>485</v>
      </c>
      <c r="R34" s="29"/>
      <c r="S34" s="29">
        <v>9970</v>
      </c>
      <c r="T34" s="29"/>
      <c r="U34" s="29">
        <v>10455</v>
      </c>
      <c r="V34" s="29"/>
      <c r="W34" s="29">
        <v>187653</v>
      </c>
      <c r="X34" s="29"/>
      <c r="Y34" s="29">
        <v>1665</v>
      </c>
      <c r="Z34" s="29"/>
      <c r="AA34"/>
      <c r="AB34"/>
      <c r="AC34"/>
      <c r="AD34"/>
      <c r="AE34"/>
      <c r="AF34"/>
      <c r="AG34"/>
      <c r="AH34"/>
      <c r="AI34"/>
    </row>
    <row r="35" spans="1:35" s="28" customFormat="1" ht="11.25" customHeight="1" x14ac:dyDescent="0.2">
      <c r="A35" s="27"/>
      <c r="B35" s="27" t="s">
        <v>45</v>
      </c>
      <c r="C35" s="29">
        <v>4292577</v>
      </c>
      <c r="D35" s="29"/>
      <c r="E35" s="29">
        <v>802972</v>
      </c>
      <c r="F35" s="29"/>
      <c r="G35" s="29">
        <f t="shared" si="0"/>
        <v>5095549</v>
      </c>
      <c r="H35" s="29"/>
      <c r="I35" s="29">
        <v>31315</v>
      </c>
      <c r="J35" s="29">
        <v>238</v>
      </c>
      <c r="K35" s="29">
        <v>277387</v>
      </c>
      <c r="L35" s="29"/>
      <c r="M35" s="29">
        <v>14415</v>
      </c>
      <c r="N35" s="29"/>
      <c r="O35" s="30">
        <v>217506</v>
      </c>
      <c r="P35" s="30"/>
      <c r="Q35" s="29">
        <v>542</v>
      </c>
      <c r="R35" s="29"/>
      <c r="S35" s="29">
        <v>11446</v>
      </c>
      <c r="T35" s="29"/>
      <c r="U35" s="29">
        <v>11988</v>
      </c>
      <c r="V35" s="29"/>
      <c r="W35" s="29">
        <v>199641</v>
      </c>
      <c r="X35" s="29"/>
      <c r="Y35" s="29">
        <v>2427</v>
      </c>
      <c r="Z35" s="29"/>
      <c r="AA35"/>
      <c r="AB35"/>
      <c r="AC35"/>
      <c r="AD35"/>
      <c r="AE35"/>
      <c r="AF35"/>
      <c r="AG35"/>
      <c r="AH35"/>
      <c r="AI35"/>
    </row>
    <row r="36" spans="1:35" s="28" customFormat="1" ht="11.25" customHeight="1" x14ac:dyDescent="0.2">
      <c r="A36" s="27"/>
      <c r="B36" s="27" t="s">
        <v>46</v>
      </c>
      <c r="C36" s="29">
        <v>4265343</v>
      </c>
      <c r="D36" s="29"/>
      <c r="E36" s="29">
        <v>845709</v>
      </c>
      <c r="F36" s="29"/>
      <c r="G36" s="29">
        <f t="shared" si="0"/>
        <v>5111052</v>
      </c>
      <c r="H36" s="29"/>
      <c r="I36" s="29">
        <v>29681</v>
      </c>
      <c r="J36" s="29">
        <v>163</v>
      </c>
      <c r="K36" s="29">
        <v>307068</v>
      </c>
      <c r="L36" s="29"/>
      <c r="M36" s="29">
        <v>14287</v>
      </c>
      <c r="N36" s="29"/>
      <c r="O36" s="30">
        <v>231793</v>
      </c>
      <c r="P36" s="30"/>
      <c r="Q36" s="29">
        <v>551</v>
      </c>
      <c r="R36" s="29"/>
      <c r="S36" s="29">
        <v>11756</v>
      </c>
      <c r="T36" s="29"/>
      <c r="U36" s="29">
        <v>12307</v>
      </c>
      <c r="V36" s="29"/>
      <c r="W36" s="29">
        <v>211948</v>
      </c>
      <c r="X36" s="29"/>
      <c r="Y36" s="29">
        <v>1980</v>
      </c>
      <c r="Z36" s="29"/>
      <c r="AA36"/>
      <c r="AB36"/>
      <c r="AC36"/>
      <c r="AD36"/>
      <c r="AE36"/>
      <c r="AF36"/>
      <c r="AG36"/>
      <c r="AH36"/>
      <c r="AI36"/>
    </row>
    <row r="37" spans="1:35" s="32" customFormat="1" ht="11.25" customHeight="1" x14ac:dyDescent="0.2">
      <c r="A37" s="31"/>
      <c r="B37" s="31" t="s">
        <v>47</v>
      </c>
      <c r="C37" s="29">
        <v>4263530</v>
      </c>
      <c r="D37" s="29"/>
      <c r="E37" s="29">
        <v>867302</v>
      </c>
      <c r="F37" s="29"/>
      <c r="G37" s="29">
        <f t="shared" si="0"/>
        <v>5130832</v>
      </c>
      <c r="H37" s="29"/>
      <c r="I37" s="29">
        <v>31470</v>
      </c>
      <c r="J37" s="29">
        <v>116</v>
      </c>
      <c r="K37" s="29">
        <v>338538</v>
      </c>
      <c r="L37" s="29"/>
      <c r="M37" s="29">
        <v>11849</v>
      </c>
      <c r="N37" s="29"/>
      <c r="O37" s="29">
        <v>243642</v>
      </c>
      <c r="P37" s="29"/>
      <c r="Q37" s="29">
        <v>773</v>
      </c>
      <c r="R37" s="29"/>
      <c r="S37" s="29">
        <v>9012</v>
      </c>
      <c r="T37" s="29"/>
      <c r="U37" s="29">
        <v>9785</v>
      </c>
      <c r="V37" s="29"/>
      <c r="W37" s="29">
        <v>221733</v>
      </c>
      <c r="X37" s="29"/>
      <c r="Y37" s="29">
        <v>2064</v>
      </c>
      <c r="Z37" s="29"/>
      <c r="AA37"/>
      <c r="AB37"/>
      <c r="AC37"/>
      <c r="AD37"/>
      <c r="AE37"/>
      <c r="AF37"/>
      <c r="AG37"/>
      <c r="AH37"/>
      <c r="AI37"/>
    </row>
    <row r="38" spans="1:35" s="14" customFormat="1" ht="11.25" customHeight="1" x14ac:dyDescent="0.2">
      <c r="A38" s="11"/>
      <c r="B38" s="11"/>
      <c r="C38" s="33"/>
      <c r="D38" s="33"/>
      <c r="E38" s="33"/>
      <c r="F38" s="33"/>
      <c r="G38" s="33"/>
      <c r="H38" s="33"/>
      <c r="I38" s="33"/>
      <c r="J38" s="33"/>
      <c r="K38" s="33"/>
      <c r="L38" s="33"/>
      <c r="M38" s="33"/>
      <c r="N38" s="33"/>
      <c r="O38" s="33"/>
      <c r="P38" s="33"/>
      <c r="Q38" s="33"/>
      <c r="R38" s="33"/>
      <c r="S38" s="33"/>
      <c r="T38" s="33"/>
      <c r="U38" s="24"/>
      <c r="V38" s="33"/>
      <c r="W38" s="33"/>
      <c r="X38" s="33"/>
      <c r="Y38" s="33"/>
      <c r="Z38" s="33"/>
      <c r="AA38"/>
      <c r="AB38"/>
      <c r="AC38"/>
      <c r="AD38"/>
      <c r="AE38"/>
      <c r="AF38"/>
      <c r="AG38"/>
      <c r="AH38"/>
      <c r="AI38"/>
    </row>
    <row r="39" spans="1:35" s="28" customFormat="1" ht="11.25" customHeight="1" x14ac:dyDescent="0.2">
      <c r="A39" s="26">
        <v>2008</v>
      </c>
      <c r="B39" s="27" t="s">
        <v>36</v>
      </c>
      <c r="C39" s="29">
        <v>4246211</v>
      </c>
      <c r="D39" s="29"/>
      <c r="E39" s="29">
        <v>889970</v>
      </c>
      <c r="F39" s="29"/>
      <c r="G39" s="29">
        <f>C39+E39</f>
        <v>5136181</v>
      </c>
      <c r="H39" s="29"/>
      <c r="I39" s="29">
        <v>19343</v>
      </c>
      <c r="J39" s="29">
        <v>124</v>
      </c>
      <c r="K39" s="29">
        <f>SUM($I$39:I39)</f>
        <v>19343</v>
      </c>
      <c r="L39" s="29"/>
      <c r="M39" s="29">
        <f>Q39+S39+Y39</f>
        <v>14193</v>
      </c>
      <c r="N39" s="29"/>
      <c r="O39" s="30">
        <f>SUM($M$39:M39)</f>
        <v>14193</v>
      </c>
      <c r="P39" s="30"/>
      <c r="Q39" s="29">
        <v>576</v>
      </c>
      <c r="R39" s="29"/>
      <c r="S39" s="29">
        <v>11008</v>
      </c>
      <c r="T39" s="29"/>
      <c r="U39" s="29">
        <f>Q39+S39</f>
        <v>11584</v>
      </c>
      <c r="V39" s="29"/>
      <c r="W39" s="29">
        <f>SUM($U$39:U39)</f>
        <v>11584</v>
      </c>
      <c r="X39" s="29"/>
      <c r="Y39" s="29">
        <v>2609</v>
      </c>
      <c r="Z39" s="29"/>
      <c r="AA39"/>
      <c r="AB39"/>
      <c r="AC39"/>
      <c r="AD39"/>
      <c r="AE39"/>
      <c r="AF39"/>
      <c r="AG39"/>
      <c r="AH39"/>
      <c r="AI39"/>
    </row>
    <row r="40" spans="1:35" s="28" customFormat="1" ht="11.25" customHeight="1" x14ac:dyDescent="0.2">
      <c r="A40" s="27"/>
      <c r="B40" s="27" t="s">
        <v>37</v>
      </c>
      <c r="C40" s="29">
        <v>4251785</v>
      </c>
      <c r="D40" s="29"/>
      <c r="E40" s="29">
        <v>892790</v>
      </c>
      <c r="F40" s="29"/>
      <c r="G40" s="29">
        <f t="shared" ref="G40:G56" si="1">SUM(C40:E40)</f>
        <v>5144575</v>
      </c>
      <c r="H40" s="29"/>
      <c r="I40" s="29">
        <v>22898</v>
      </c>
      <c r="J40" s="29">
        <v>194</v>
      </c>
      <c r="K40" s="29">
        <f t="shared" ref="K40:K50" si="2">K39+I40</f>
        <v>42241</v>
      </c>
      <c r="L40" s="29"/>
      <c r="M40" s="29">
        <v>14693</v>
      </c>
      <c r="N40" s="29"/>
      <c r="O40" s="30">
        <f t="shared" ref="O40:O47" si="3">O39+M40</f>
        <v>28886</v>
      </c>
      <c r="P40" s="30"/>
      <c r="Q40" s="29">
        <v>572</v>
      </c>
      <c r="R40" s="29"/>
      <c r="S40" s="29">
        <v>12305</v>
      </c>
      <c r="T40" s="29"/>
      <c r="U40" s="29">
        <f>Q40+S40</f>
        <v>12877</v>
      </c>
      <c r="V40" s="29"/>
      <c r="W40" s="29">
        <f t="shared" ref="W40:W47" si="4">W39+U40</f>
        <v>24461</v>
      </c>
      <c r="X40" s="29"/>
      <c r="Y40" s="29">
        <v>1816</v>
      </c>
      <c r="Z40" s="29"/>
      <c r="AA40"/>
      <c r="AB40"/>
      <c r="AC40"/>
      <c r="AD40"/>
      <c r="AE40"/>
      <c r="AF40"/>
      <c r="AG40"/>
      <c r="AH40"/>
      <c r="AI40"/>
    </row>
    <row r="41" spans="1:35" s="28" customFormat="1" ht="11.25" customHeight="1" x14ac:dyDescent="0.2">
      <c r="A41" s="27"/>
      <c r="B41" s="27" t="s">
        <v>38</v>
      </c>
      <c r="C41" s="29">
        <v>4268648</v>
      </c>
      <c r="D41" s="29"/>
      <c r="E41" s="29">
        <v>889342</v>
      </c>
      <c r="F41" s="29"/>
      <c r="G41" s="29">
        <f t="shared" si="1"/>
        <v>5157990</v>
      </c>
      <c r="H41" s="29"/>
      <c r="I41" s="29">
        <v>24980</v>
      </c>
      <c r="J41" s="29">
        <v>423</v>
      </c>
      <c r="K41" s="29">
        <f t="shared" si="2"/>
        <v>67221</v>
      </c>
      <c r="L41" s="29"/>
      <c r="M41" s="29">
        <v>11752</v>
      </c>
      <c r="N41" s="29"/>
      <c r="O41" s="30">
        <f t="shared" si="3"/>
        <v>40638</v>
      </c>
      <c r="P41" s="30"/>
      <c r="Q41" s="29">
        <v>490</v>
      </c>
      <c r="R41" s="29"/>
      <c r="S41" s="29">
        <v>9830</v>
      </c>
      <c r="T41" s="29"/>
      <c r="U41" s="29">
        <f t="shared" ref="U41:U56" si="5">SUM(Q41:S41)</f>
        <v>10320</v>
      </c>
      <c r="V41" s="29"/>
      <c r="W41" s="29">
        <f t="shared" si="4"/>
        <v>34781</v>
      </c>
      <c r="X41" s="29"/>
      <c r="Y41" s="29">
        <v>1432</v>
      </c>
      <c r="Z41" s="29"/>
      <c r="AA41"/>
      <c r="AB41"/>
      <c r="AC41"/>
      <c r="AD41"/>
      <c r="AE41"/>
      <c r="AF41"/>
      <c r="AG41"/>
      <c r="AH41"/>
      <c r="AI41"/>
    </row>
    <row r="42" spans="1:35" s="28" customFormat="1" ht="11.25" customHeight="1" x14ac:dyDescent="0.2">
      <c r="A42" s="27"/>
      <c r="B42" s="27" t="s">
        <v>39</v>
      </c>
      <c r="C42" s="29">
        <v>4310040</v>
      </c>
      <c r="D42" s="29"/>
      <c r="E42" s="29">
        <v>864443</v>
      </c>
      <c r="F42" s="29"/>
      <c r="G42" s="29">
        <f t="shared" si="1"/>
        <v>5174483</v>
      </c>
      <c r="H42" s="29"/>
      <c r="I42" s="29">
        <v>30198</v>
      </c>
      <c r="J42" s="29">
        <v>814</v>
      </c>
      <c r="K42" s="29">
        <f t="shared" si="2"/>
        <v>97419</v>
      </c>
      <c r="L42" s="29"/>
      <c r="M42" s="29">
        <v>14049</v>
      </c>
      <c r="N42" s="29"/>
      <c r="O42" s="30">
        <f t="shared" si="3"/>
        <v>54687</v>
      </c>
      <c r="P42" s="30"/>
      <c r="Q42" s="29">
        <v>501</v>
      </c>
      <c r="R42" s="29"/>
      <c r="S42" s="29">
        <v>11688</v>
      </c>
      <c r="T42" s="29"/>
      <c r="U42" s="29">
        <f t="shared" si="5"/>
        <v>12189</v>
      </c>
      <c r="V42" s="29"/>
      <c r="W42" s="29">
        <f t="shared" si="4"/>
        <v>46970</v>
      </c>
      <c r="X42" s="29"/>
      <c r="Y42" s="29">
        <v>1860</v>
      </c>
      <c r="Z42" s="29"/>
      <c r="AA42"/>
      <c r="AB42"/>
      <c r="AC42"/>
      <c r="AD42"/>
      <c r="AE42"/>
      <c r="AF42"/>
      <c r="AG42"/>
      <c r="AH42"/>
      <c r="AI42"/>
    </row>
    <row r="43" spans="1:35" s="28" customFormat="1" ht="11.25" customHeight="1" x14ac:dyDescent="0.2">
      <c r="A43" s="27"/>
      <c r="B43" s="27" t="s">
        <v>40</v>
      </c>
      <c r="C43" s="29">
        <v>4349223</v>
      </c>
      <c r="D43" s="29"/>
      <c r="E43" s="29">
        <v>837767</v>
      </c>
      <c r="F43" s="29"/>
      <c r="G43" s="29">
        <f t="shared" si="1"/>
        <v>5186990</v>
      </c>
      <c r="H43" s="29"/>
      <c r="I43" s="29">
        <v>29129</v>
      </c>
      <c r="J43" s="29">
        <v>726</v>
      </c>
      <c r="K43" s="29">
        <f t="shared" si="2"/>
        <v>126548</v>
      </c>
      <c r="L43" s="29"/>
      <c r="M43" s="29">
        <v>16833</v>
      </c>
      <c r="N43" s="29"/>
      <c r="O43" s="30">
        <f t="shared" si="3"/>
        <v>71520</v>
      </c>
      <c r="P43" s="30"/>
      <c r="Q43" s="29">
        <v>507</v>
      </c>
      <c r="R43" s="29"/>
      <c r="S43" s="29">
        <v>13975</v>
      </c>
      <c r="T43" s="29"/>
      <c r="U43" s="29">
        <f t="shared" si="5"/>
        <v>14482</v>
      </c>
      <c r="V43" s="29"/>
      <c r="W43" s="29">
        <f t="shared" si="4"/>
        <v>61452</v>
      </c>
      <c r="X43" s="29"/>
      <c r="Y43" s="29">
        <v>2351</v>
      </c>
      <c r="Z43" s="29"/>
      <c r="AA43"/>
      <c r="AB43"/>
      <c r="AC43"/>
      <c r="AD43"/>
      <c r="AE43"/>
      <c r="AF43"/>
      <c r="AG43"/>
      <c r="AH43"/>
      <c r="AI43"/>
    </row>
    <row r="44" spans="1:35" s="28" customFormat="1" ht="11.25" customHeight="1" x14ac:dyDescent="0.2">
      <c r="A44" s="27"/>
      <c r="B44" s="27" t="s">
        <v>41</v>
      </c>
      <c r="C44" s="29">
        <v>4366523</v>
      </c>
      <c r="D44" s="29"/>
      <c r="E44" s="29">
        <v>831264</v>
      </c>
      <c r="F44" s="29"/>
      <c r="G44" s="29">
        <f t="shared" si="1"/>
        <v>5197787</v>
      </c>
      <c r="H44" s="29"/>
      <c r="I44" s="29">
        <v>26043</v>
      </c>
      <c r="J44" s="29">
        <v>636</v>
      </c>
      <c r="K44" s="29">
        <f t="shared" si="2"/>
        <v>152591</v>
      </c>
      <c r="L44" s="29"/>
      <c r="M44" s="29">
        <v>15597</v>
      </c>
      <c r="N44" s="29"/>
      <c r="O44" s="30">
        <f t="shared" si="3"/>
        <v>87117</v>
      </c>
      <c r="P44" s="30"/>
      <c r="Q44" s="29">
        <v>506</v>
      </c>
      <c r="R44" s="29"/>
      <c r="S44" s="29">
        <v>12838</v>
      </c>
      <c r="T44" s="29"/>
      <c r="U44" s="29">
        <f t="shared" si="5"/>
        <v>13344</v>
      </c>
      <c r="V44" s="29"/>
      <c r="W44" s="29">
        <f t="shared" si="4"/>
        <v>74796</v>
      </c>
      <c r="X44" s="29"/>
      <c r="Y44" s="29">
        <v>2253</v>
      </c>
      <c r="Z44" s="29"/>
      <c r="AA44"/>
      <c r="AB44"/>
      <c r="AC44"/>
      <c r="AD44"/>
      <c r="AE44"/>
      <c r="AF44"/>
      <c r="AG44"/>
      <c r="AH44"/>
      <c r="AI44"/>
    </row>
    <row r="45" spans="1:35" s="28" customFormat="1" ht="11.25" customHeight="1" x14ac:dyDescent="0.2">
      <c r="A45" s="27"/>
      <c r="B45" s="27" t="s">
        <v>42</v>
      </c>
      <c r="C45" s="29">
        <v>4377773</v>
      </c>
      <c r="D45" s="29"/>
      <c r="E45" s="29">
        <v>824221</v>
      </c>
      <c r="F45" s="29"/>
      <c r="G45" s="29">
        <f t="shared" si="1"/>
        <v>5201994</v>
      </c>
      <c r="H45" s="29"/>
      <c r="I45" s="29">
        <v>19203</v>
      </c>
      <c r="J45" s="29">
        <v>548</v>
      </c>
      <c r="K45" s="29">
        <f t="shared" si="2"/>
        <v>171794</v>
      </c>
      <c r="L45" s="29"/>
      <c r="M45" s="29">
        <v>15511</v>
      </c>
      <c r="N45" s="29"/>
      <c r="O45" s="30">
        <f t="shared" si="3"/>
        <v>102628</v>
      </c>
      <c r="P45" s="29"/>
      <c r="Q45" s="29">
        <v>494</v>
      </c>
      <c r="R45" s="29"/>
      <c r="S45" s="29">
        <v>12583</v>
      </c>
      <c r="T45" s="29"/>
      <c r="U45" s="29">
        <f t="shared" si="5"/>
        <v>13077</v>
      </c>
      <c r="V45" s="29"/>
      <c r="W45" s="29">
        <f t="shared" si="4"/>
        <v>87873</v>
      </c>
      <c r="X45" s="29"/>
      <c r="Y45" s="29">
        <v>2434</v>
      </c>
      <c r="Z45" s="29"/>
      <c r="AA45"/>
      <c r="AB45"/>
      <c r="AC45"/>
      <c r="AD45"/>
      <c r="AE45"/>
      <c r="AF45"/>
      <c r="AG45"/>
      <c r="AH45"/>
      <c r="AI45"/>
    </row>
    <row r="46" spans="1:35" s="28" customFormat="1" ht="11.25" customHeight="1" x14ac:dyDescent="0.2">
      <c r="A46" s="27"/>
      <c r="B46" s="27" t="s">
        <v>43</v>
      </c>
      <c r="C46" s="29">
        <v>4383564</v>
      </c>
      <c r="D46" s="29"/>
      <c r="E46" s="29">
        <v>822953</v>
      </c>
      <c r="F46" s="29"/>
      <c r="G46" s="29">
        <f t="shared" si="1"/>
        <v>5206517</v>
      </c>
      <c r="H46" s="29"/>
      <c r="I46" s="29">
        <v>19852</v>
      </c>
      <c r="J46" s="29">
        <v>275</v>
      </c>
      <c r="K46" s="29">
        <f t="shared" si="2"/>
        <v>191646</v>
      </c>
      <c r="L46" s="29"/>
      <c r="M46" s="29">
        <v>15547</v>
      </c>
      <c r="N46" s="29"/>
      <c r="O46" s="30">
        <f t="shared" si="3"/>
        <v>118175</v>
      </c>
      <c r="P46" s="30"/>
      <c r="Q46" s="29">
        <v>477</v>
      </c>
      <c r="R46" s="29"/>
      <c r="S46" s="29">
        <v>12960</v>
      </c>
      <c r="T46" s="29"/>
      <c r="U46" s="29">
        <f t="shared" si="5"/>
        <v>13437</v>
      </c>
      <c r="V46" s="29"/>
      <c r="W46" s="29">
        <f t="shared" si="4"/>
        <v>101310</v>
      </c>
      <c r="X46" s="29"/>
      <c r="Y46" s="29">
        <v>2110</v>
      </c>
      <c r="Z46" s="29"/>
      <c r="AA46"/>
      <c r="AB46"/>
      <c r="AC46"/>
      <c r="AD46"/>
      <c r="AE46"/>
      <c r="AF46"/>
      <c r="AG46"/>
      <c r="AH46"/>
      <c r="AI46"/>
    </row>
    <row r="47" spans="1:35" s="32" customFormat="1" ht="11.25" customHeight="1" x14ac:dyDescent="0.2">
      <c r="A47" s="31"/>
      <c r="B47" s="31" t="s">
        <v>44</v>
      </c>
      <c r="C47" s="29">
        <v>4368242</v>
      </c>
      <c r="D47" s="29"/>
      <c r="E47" s="29">
        <v>845692</v>
      </c>
      <c r="F47" s="29"/>
      <c r="G47" s="29">
        <f t="shared" si="1"/>
        <v>5213934</v>
      </c>
      <c r="H47" s="29"/>
      <c r="I47" s="29">
        <v>24634</v>
      </c>
      <c r="J47" s="29">
        <v>227</v>
      </c>
      <c r="K47" s="29">
        <f t="shared" si="2"/>
        <v>216280</v>
      </c>
      <c r="L47" s="29"/>
      <c r="M47" s="29">
        <v>17368</v>
      </c>
      <c r="N47" s="29"/>
      <c r="O47" s="29">
        <f t="shared" si="3"/>
        <v>135543</v>
      </c>
      <c r="P47" s="29"/>
      <c r="Q47" s="29">
        <v>530</v>
      </c>
      <c r="R47" s="29"/>
      <c r="S47" s="29">
        <v>13225</v>
      </c>
      <c r="T47" s="29"/>
      <c r="U47" s="29">
        <f t="shared" si="5"/>
        <v>13755</v>
      </c>
      <c r="V47" s="29"/>
      <c r="W47" s="29">
        <f t="shared" si="4"/>
        <v>115065</v>
      </c>
      <c r="X47" s="29"/>
      <c r="Y47" s="29">
        <v>3613</v>
      </c>
      <c r="Z47" s="29"/>
      <c r="AA47"/>
      <c r="AB47"/>
      <c r="AC47"/>
      <c r="AD47"/>
      <c r="AE47"/>
      <c r="AF47"/>
      <c r="AG47"/>
      <c r="AH47"/>
      <c r="AI47"/>
    </row>
    <row r="48" spans="1:35" s="28" customFormat="1" ht="11.25" customHeight="1" x14ac:dyDescent="0.2">
      <c r="A48" s="27"/>
      <c r="B48" s="27" t="s">
        <v>45</v>
      </c>
      <c r="C48" s="29">
        <v>4333014</v>
      </c>
      <c r="D48" s="29"/>
      <c r="E48" s="29">
        <v>888521</v>
      </c>
      <c r="F48" s="29"/>
      <c r="G48" s="29">
        <f t="shared" si="1"/>
        <v>5221535</v>
      </c>
      <c r="H48" s="29"/>
      <c r="I48" s="29">
        <v>23866</v>
      </c>
      <c r="J48" s="29">
        <v>237</v>
      </c>
      <c r="K48" s="29">
        <f t="shared" si="2"/>
        <v>240146</v>
      </c>
      <c r="L48" s="29"/>
      <c r="M48" s="29">
        <v>16172</v>
      </c>
      <c r="N48" s="29"/>
      <c r="O48" s="30">
        <f>O47+M48</f>
        <v>151715</v>
      </c>
      <c r="P48" s="30"/>
      <c r="Q48" s="29">
        <v>501</v>
      </c>
      <c r="R48" s="29"/>
      <c r="S48" s="29">
        <v>12884</v>
      </c>
      <c r="T48" s="29"/>
      <c r="U48" s="29">
        <f t="shared" si="5"/>
        <v>13385</v>
      </c>
      <c r="V48" s="29"/>
      <c r="W48" s="29">
        <f>W47+U48</f>
        <v>128450</v>
      </c>
      <c r="X48" s="29"/>
      <c r="Y48" s="29">
        <v>2787</v>
      </c>
      <c r="Z48" s="29"/>
      <c r="AA48"/>
      <c r="AB48"/>
      <c r="AC48"/>
      <c r="AD48"/>
      <c r="AE48"/>
      <c r="AF48"/>
      <c r="AG48"/>
      <c r="AH48"/>
      <c r="AI48"/>
    </row>
    <row r="49" spans="1:35" s="28" customFormat="1" ht="11.25" customHeight="1" x14ac:dyDescent="0.2">
      <c r="A49" s="27"/>
      <c r="B49" s="27" t="s">
        <v>46</v>
      </c>
      <c r="C49" s="29">
        <v>4305523</v>
      </c>
      <c r="D49" s="29"/>
      <c r="E49" s="29">
        <v>920323</v>
      </c>
      <c r="F49" s="29"/>
      <c r="G49" s="29">
        <f t="shared" si="1"/>
        <v>5225846</v>
      </c>
      <c r="H49" s="29"/>
      <c r="I49" s="29">
        <v>18276</v>
      </c>
      <c r="J49" s="29">
        <v>105</v>
      </c>
      <c r="K49" s="29">
        <f t="shared" si="2"/>
        <v>258422</v>
      </c>
      <c r="L49" s="29"/>
      <c r="M49" s="29">
        <v>14104</v>
      </c>
      <c r="N49" s="29"/>
      <c r="O49" s="30">
        <f>O48+M49</f>
        <v>165819</v>
      </c>
      <c r="P49" s="30"/>
      <c r="Q49" s="29">
        <v>726</v>
      </c>
      <c r="R49" s="29"/>
      <c r="S49" s="29">
        <v>9725</v>
      </c>
      <c r="T49" s="29"/>
      <c r="U49" s="29">
        <f t="shared" si="5"/>
        <v>10451</v>
      </c>
      <c r="V49" s="29"/>
      <c r="W49" s="29">
        <f>W48+U49</f>
        <v>138901</v>
      </c>
      <c r="X49" s="29"/>
      <c r="Y49" s="29">
        <v>3653</v>
      </c>
      <c r="Z49" s="29"/>
      <c r="AA49"/>
      <c r="AB49"/>
      <c r="AC49"/>
      <c r="AD49"/>
      <c r="AE49"/>
      <c r="AF49"/>
      <c r="AG49"/>
      <c r="AH49"/>
      <c r="AI49"/>
    </row>
    <row r="50" spans="1:35" s="32" customFormat="1" ht="11.25" customHeight="1" x14ac:dyDescent="0.2">
      <c r="A50" s="31"/>
      <c r="B50" s="31" t="s">
        <v>47</v>
      </c>
      <c r="C50" s="29">
        <v>4284803</v>
      </c>
      <c r="D50" s="29"/>
      <c r="E50" s="29">
        <v>946121</v>
      </c>
      <c r="F50" s="29"/>
      <c r="G50" s="29">
        <f t="shared" si="1"/>
        <v>5230924</v>
      </c>
      <c r="H50" s="29"/>
      <c r="I50" s="29">
        <v>17922</v>
      </c>
      <c r="J50" s="29">
        <v>94</v>
      </c>
      <c r="K50" s="29">
        <f t="shared" si="2"/>
        <v>276344</v>
      </c>
      <c r="L50" s="29"/>
      <c r="M50" s="29">
        <v>13136</v>
      </c>
      <c r="N50" s="29"/>
      <c r="O50" s="30">
        <f>O49+M50</f>
        <v>178955</v>
      </c>
      <c r="P50" s="29"/>
      <c r="Q50" s="29">
        <v>482</v>
      </c>
      <c r="R50" s="29"/>
      <c r="S50" s="29">
        <v>9198</v>
      </c>
      <c r="T50" s="29"/>
      <c r="U50" s="29">
        <f t="shared" si="5"/>
        <v>9680</v>
      </c>
      <c r="V50" s="29"/>
      <c r="W50" s="29">
        <f>W49+U50</f>
        <v>148581</v>
      </c>
      <c r="X50" s="29"/>
      <c r="Y50" s="29">
        <v>3456</v>
      </c>
      <c r="Z50" s="29"/>
      <c r="AA50"/>
      <c r="AB50"/>
      <c r="AC50"/>
      <c r="AD50"/>
      <c r="AE50"/>
      <c r="AF50"/>
      <c r="AG50"/>
      <c r="AH50"/>
      <c r="AI50"/>
    </row>
    <row r="51" spans="1:35" s="32" customFormat="1" ht="11.25" customHeight="1" x14ac:dyDescent="0.2">
      <c r="A51" s="31"/>
      <c r="B51" s="31"/>
      <c r="C51" s="29"/>
      <c r="D51" s="29"/>
      <c r="E51" s="29"/>
      <c r="F51" s="29"/>
      <c r="G51" s="29"/>
      <c r="H51" s="29"/>
      <c r="I51" s="29"/>
      <c r="J51" s="29"/>
      <c r="K51" s="29"/>
      <c r="L51" s="29"/>
      <c r="M51" s="29"/>
      <c r="N51" s="29"/>
      <c r="O51" s="30"/>
      <c r="P51" s="29"/>
      <c r="Q51" s="29"/>
      <c r="R51" s="29"/>
      <c r="S51" s="29"/>
      <c r="T51" s="29"/>
      <c r="U51" s="29"/>
      <c r="V51" s="29"/>
      <c r="W51" s="29"/>
      <c r="X51" s="29"/>
      <c r="Y51" s="29"/>
      <c r="Z51" s="29"/>
      <c r="AA51"/>
      <c r="AB51"/>
      <c r="AC51"/>
      <c r="AD51"/>
      <c r="AE51"/>
      <c r="AF51"/>
      <c r="AG51"/>
      <c r="AH51"/>
      <c r="AI51"/>
    </row>
    <row r="52" spans="1:35" s="32" customFormat="1" ht="11.25" customHeight="1" x14ac:dyDescent="0.2">
      <c r="A52" s="91">
        <v>2009</v>
      </c>
      <c r="B52" s="31" t="s">
        <v>36</v>
      </c>
      <c r="C52" s="29">
        <v>4270031</v>
      </c>
      <c r="D52" s="29"/>
      <c r="E52" s="29">
        <v>961581</v>
      </c>
      <c r="F52" s="29"/>
      <c r="G52" s="29">
        <f t="shared" si="1"/>
        <v>5231612</v>
      </c>
      <c r="H52" s="29"/>
      <c r="I52" s="29">
        <v>12371</v>
      </c>
      <c r="J52" s="29">
        <v>60</v>
      </c>
      <c r="K52" s="29">
        <f>SUM($I$52:I52)</f>
        <v>12371</v>
      </c>
      <c r="L52" s="29"/>
      <c r="M52" s="29">
        <v>11853</v>
      </c>
      <c r="N52" s="29"/>
      <c r="O52" s="30">
        <f>SUM($M$52:M52)</f>
        <v>11853</v>
      </c>
      <c r="P52" s="29"/>
      <c r="Q52" s="29">
        <v>450</v>
      </c>
      <c r="R52" s="29"/>
      <c r="S52" s="29">
        <v>7916</v>
      </c>
      <c r="T52" s="29"/>
      <c r="U52" s="29">
        <f t="shared" si="5"/>
        <v>8366</v>
      </c>
      <c r="V52" s="29"/>
      <c r="W52" s="29">
        <f>SUM($U$52:U52)</f>
        <v>8366</v>
      </c>
      <c r="X52" s="29"/>
      <c r="Y52" s="29">
        <v>3487</v>
      </c>
      <c r="Z52" s="29"/>
      <c r="AA52"/>
      <c r="AB52"/>
      <c r="AC52"/>
      <c r="AD52"/>
      <c r="AE52"/>
      <c r="AF52"/>
      <c r="AG52"/>
      <c r="AH52"/>
      <c r="AI52"/>
    </row>
    <row r="53" spans="1:35" s="32" customFormat="1" ht="11.25" customHeight="1" x14ac:dyDescent="0.2">
      <c r="A53" s="91"/>
      <c r="B53" s="31" t="s">
        <v>37</v>
      </c>
      <c r="C53" s="29">
        <v>4268014</v>
      </c>
      <c r="D53" s="29"/>
      <c r="E53" s="29">
        <v>967071</v>
      </c>
      <c r="F53" s="29"/>
      <c r="G53" s="29">
        <f t="shared" si="1"/>
        <v>5235085</v>
      </c>
      <c r="H53" s="29"/>
      <c r="I53" s="29">
        <v>15508</v>
      </c>
      <c r="J53" s="29">
        <v>125</v>
      </c>
      <c r="K53" s="29">
        <f t="shared" ref="K53:K63" si="6">K52+I53</f>
        <v>27879</v>
      </c>
      <c r="L53" s="29"/>
      <c r="M53" s="29">
        <v>12180</v>
      </c>
      <c r="N53" s="29"/>
      <c r="O53" s="30">
        <f t="shared" ref="O53:O63" si="7">O52+M53</f>
        <v>24033</v>
      </c>
      <c r="P53" s="29"/>
      <c r="Q53" s="29">
        <v>490</v>
      </c>
      <c r="R53" s="29"/>
      <c r="S53" s="29">
        <v>8615</v>
      </c>
      <c r="T53" s="29"/>
      <c r="U53" s="29">
        <f t="shared" si="5"/>
        <v>9105</v>
      </c>
      <c r="V53" s="29"/>
      <c r="W53" s="29">
        <f t="shared" ref="W53:W63" si="8">W52+U53</f>
        <v>17471</v>
      </c>
      <c r="X53" s="29"/>
      <c r="Y53" s="29">
        <v>3074</v>
      </c>
      <c r="Z53" s="29"/>
      <c r="AA53"/>
      <c r="AB53"/>
      <c r="AC53"/>
      <c r="AD53"/>
      <c r="AE53"/>
      <c r="AF53"/>
      <c r="AG53"/>
      <c r="AH53"/>
      <c r="AI53"/>
    </row>
    <row r="54" spans="1:35" s="32" customFormat="1" x14ac:dyDescent="0.2">
      <c r="A54" s="91"/>
      <c r="B54" s="31" t="s">
        <v>38</v>
      </c>
      <c r="C54" s="29">
        <v>4275796</v>
      </c>
      <c r="D54" s="29"/>
      <c r="E54" s="29">
        <v>963332</v>
      </c>
      <c r="F54" s="29"/>
      <c r="G54" s="29">
        <f t="shared" si="1"/>
        <v>5239128</v>
      </c>
      <c r="H54" s="29"/>
      <c r="I54" s="29">
        <v>19225</v>
      </c>
      <c r="J54" s="29">
        <v>237</v>
      </c>
      <c r="K54" s="29">
        <f t="shared" si="6"/>
        <v>47104</v>
      </c>
      <c r="L54" s="29"/>
      <c r="M54" s="29">
        <v>15579</v>
      </c>
      <c r="N54" s="29"/>
      <c r="O54" s="30">
        <f t="shared" si="7"/>
        <v>39612</v>
      </c>
      <c r="P54" s="29"/>
      <c r="Q54" s="29">
        <v>673</v>
      </c>
      <c r="R54" s="29"/>
      <c r="S54" s="29">
        <v>12014</v>
      </c>
      <c r="T54" s="29"/>
      <c r="U54" s="29">
        <f t="shared" si="5"/>
        <v>12687</v>
      </c>
      <c r="V54" s="29"/>
      <c r="W54" s="29">
        <f t="shared" si="8"/>
        <v>30158</v>
      </c>
      <c r="X54" s="29"/>
      <c r="Y54" s="29">
        <v>2892</v>
      </c>
      <c r="Z54" s="29"/>
      <c r="AA54"/>
      <c r="AB54"/>
      <c r="AC54"/>
      <c r="AD54"/>
      <c r="AE54"/>
      <c r="AF54"/>
      <c r="AG54"/>
      <c r="AH54"/>
      <c r="AI54"/>
    </row>
    <row r="55" spans="1:35" s="32" customFormat="1" x14ac:dyDescent="0.2">
      <c r="A55" s="91"/>
      <c r="B55" s="31" t="s">
        <v>39</v>
      </c>
      <c r="C55" s="29">
        <v>4396213</v>
      </c>
      <c r="D55" s="29"/>
      <c r="E55" s="29">
        <v>973285</v>
      </c>
      <c r="F55" s="29"/>
      <c r="G55" s="29">
        <f t="shared" si="1"/>
        <v>5369498</v>
      </c>
      <c r="H55" s="29"/>
      <c r="I55" s="29">
        <v>19983</v>
      </c>
      <c r="J55" s="29">
        <v>495</v>
      </c>
      <c r="K55" s="29">
        <f t="shared" si="6"/>
        <v>67087</v>
      </c>
      <c r="L55" s="29"/>
      <c r="M55" s="29">
        <v>15218</v>
      </c>
      <c r="N55" s="29"/>
      <c r="O55" s="30">
        <f t="shared" si="7"/>
        <v>54830</v>
      </c>
      <c r="P55" s="29"/>
      <c r="Q55" s="29">
        <v>495</v>
      </c>
      <c r="R55" s="29"/>
      <c r="S55" s="29">
        <v>10448</v>
      </c>
      <c r="T55" s="29"/>
      <c r="U55" s="29">
        <f t="shared" si="5"/>
        <v>10943</v>
      </c>
      <c r="V55" s="29"/>
      <c r="W55" s="29">
        <f t="shared" si="8"/>
        <v>41101</v>
      </c>
      <c r="X55" s="29"/>
      <c r="Y55" s="29">
        <v>4275</v>
      </c>
      <c r="Z55" s="29"/>
      <c r="AA55"/>
      <c r="AB55"/>
      <c r="AC55"/>
      <c r="AD55"/>
      <c r="AE55"/>
      <c r="AF55"/>
      <c r="AG55"/>
      <c r="AH55"/>
      <c r="AI55"/>
    </row>
    <row r="56" spans="1:35" s="32" customFormat="1" ht="13.5" customHeight="1" x14ac:dyDescent="0.2">
      <c r="A56" s="91"/>
      <c r="B56" s="31" t="s">
        <v>40</v>
      </c>
      <c r="C56" s="29">
        <v>4360501</v>
      </c>
      <c r="D56" s="29"/>
      <c r="E56" s="29">
        <v>889362</v>
      </c>
      <c r="F56" s="29"/>
      <c r="G56" s="29">
        <f t="shared" si="1"/>
        <v>5249863</v>
      </c>
      <c r="H56" s="29"/>
      <c r="I56" s="29">
        <v>19760</v>
      </c>
      <c r="J56" s="29">
        <v>425</v>
      </c>
      <c r="K56" s="29">
        <f t="shared" si="6"/>
        <v>86847</v>
      </c>
      <c r="L56" s="29"/>
      <c r="M56" s="29">
        <v>14990</v>
      </c>
      <c r="N56" s="29"/>
      <c r="O56" s="30">
        <f t="shared" si="7"/>
        <v>69820</v>
      </c>
      <c r="P56" s="29"/>
      <c r="Q56" s="29">
        <v>536</v>
      </c>
      <c r="R56" s="29"/>
      <c r="S56" s="29">
        <v>9440</v>
      </c>
      <c r="T56" s="29"/>
      <c r="U56" s="29">
        <f t="shared" si="5"/>
        <v>9976</v>
      </c>
      <c r="V56" s="29"/>
      <c r="W56" s="29">
        <f t="shared" si="8"/>
        <v>51077</v>
      </c>
      <c r="X56" s="29"/>
      <c r="Y56" s="29">
        <v>5014</v>
      </c>
      <c r="Z56" s="29"/>
      <c r="AA56"/>
      <c r="AB56"/>
      <c r="AC56"/>
      <c r="AD56"/>
      <c r="AE56"/>
      <c r="AF56"/>
      <c r="AG56"/>
      <c r="AH56"/>
      <c r="AI56"/>
    </row>
    <row r="57" spans="1:35" s="32" customFormat="1" ht="13.5" customHeight="1" x14ac:dyDescent="0.2">
      <c r="A57" s="91"/>
      <c r="B57" s="31" t="s">
        <v>41</v>
      </c>
      <c r="C57" s="29">
        <v>4382386</v>
      </c>
      <c r="D57" s="29"/>
      <c r="E57" s="29">
        <v>873958</v>
      </c>
      <c r="F57" s="29"/>
      <c r="G57" s="29">
        <f t="shared" ref="G57:G63" si="9">SUM(C57:E57)</f>
        <v>5256344</v>
      </c>
      <c r="H57" s="29"/>
      <c r="I57" s="29">
        <v>24141</v>
      </c>
      <c r="J57" s="29">
        <v>454</v>
      </c>
      <c r="K57" s="29">
        <f t="shared" si="6"/>
        <v>110988</v>
      </c>
      <c r="L57" s="29"/>
      <c r="M57" s="29">
        <v>18130</v>
      </c>
      <c r="N57" s="29"/>
      <c r="O57" s="30">
        <f t="shared" si="7"/>
        <v>87950</v>
      </c>
      <c r="P57" s="29"/>
      <c r="Q57" s="29">
        <v>1155</v>
      </c>
      <c r="R57" s="29"/>
      <c r="S57" s="29">
        <v>11923</v>
      </c>
      <c r="T57" s="29"/>
      <c r="U57" s="29">
        <f t="shared" ref="U57:U63" si="10">SUM(Q57:S57)</f>
        <v>13078</v>
      </c>
      <c r="V57" s="29"/>
      <c r="W57" s="29">
        <f t="shared" si="8"/>
        <v>64155</v>
      </c>
      <c r="X57" s="29"/>
      <c r="Y57" s="29">
        <v>5052</v>
      </c>
      <c r="Z57" s="29"/>
      <c r="AA57"/>
      <c r="AB57"/>
      <c r="AC57"/>
      <c r="AD57"/>
      <c r="AE57"/>
      <c r="AF57"/>
      <c r="AG57"/>
      <c r="AH57"/>
      <c r="AI57"/>
    </row>
    <row r="58" spans="1:35" s="32" customFormat="1" x14ac:dyDescent="0.2">
      <c r="A58" s="91"/>
      <c r="B58" s="31" t="s">
        <v>42</v>
      </c>
      <c r="C58" s="29">
        <v>4396728</v>
      </c>
      <c r="D58" s="29"/>
      <c r="E58" s="29">
        <v>862700</v>
      </c>
      <c r="F58" s="29"/>
      <c r="G58" s="29">
        <f t="shared" si="9"/>
        <v>5259428</v>
      </c>
      <c r="H58" s="29"/>
      <c r="I58" s="29">
        <v>15913</v>
      </c>
      <c r="J58" s="29">
        <v>360</v>
      </c>
      <c r="K58" s="29">
        <f t="shared" si="6"/>
        <v>126901</v>
      </c>
      <c r="L58" s="29"/>
      <c r="M58" s="29">
        <v>13286</v>
      </c>
      <c r="N58" s="29"/>
      <c r="O58" s="30">
        <f t="shared" si="7"/>
        <v>101236</v>
      </c>
      <c r="P58" s="29"/>
      <c r="Q58" s="29">
        <v>444</v>
      </c>
      <c r="R58" s="29"/>
      <c r="S58" s="29">
        <v>8865</v>
      </c>
      <c r="T58" s="29"/>
      <c r="U58" s="29">
        <f t="shared" si="10"/>
        <v>9309</v>
      </c>
      <c r="V58" s="29"/>
      <c r="W58" s="29">
        <f t="shared" si="8"/>
        <v>73464</v>
      </c>
      <c r="X58" s="29"/>
      <c r="Y58" s="29">
        <v>3977</v>
      </c>
      <c r="Z58" s="29"/>
      <c r="AA58"/>
      <c r="AB58"/>
      <c r="AC58"/>
      <c r="AD58"/>
      <c r="AE58"/>
      <c r="AF58"/>
      <c r="AG58"/>
      <c r="AH58"/>
      <c r="AI58"/>
    </row>
    <row r="59" spans="1:35" s="32" customFormat="1" x14ac:dyDescent="0.2">
      <c r="A59" s="91"/>
      <c r="B59" s="31" t="s">
        <v>43</v>
      </c>
      <c r="C59" s="29">
        <v>4397435</v>
      </c>
      <c r="D59" s="29"/>
      <c r="E59" s="29">
        <v>863219</v>
      </c>
      <c r="F59" s="29"/>
      <c r="G59" s="29">
        <f t="shared" si="9"/>
        <v>5260654</v>
      </c>
      <c r="H59" s="29"/>
      <c r="I59" s="29">
        <v>16723</v>
      </c>
      <c r="J59" s="29">
        <v>297</v>
      </c>
      <c r="K59" s="29">
        <f t="shared" si="6"/>
        <v>143624</v>
      </c>
      <c r="L59" s="29"/>
      <c r="M59" s="29">
        <v>15986</v>
      </c>
      <c r="N59" s="29"/>
      <c r="O59" s="30">
        <f t="shared" si="7"/>
        <v>117222</v>
      </c>
      <c r="P59" s="29"/>
      <c r="Q59" s="29">
        <v>568</v>
      </c>
      <c r="R59" s="29"/>
      <c r="S59" s="29">
        <v>11344</v>
      </c>
      <c r="T59" s="29"/>
      <c r="U59" s="29">
        <f t="shared" si="10"/>
        <v>11912</v>
      </c>
      <c r="V59" s="29"/>
      <c r="W59" s="29">
        <f t="shared" si="8"/>
        <v>85376</v>
      </c>
      <c r="X59" s="29"/>
      <c r="Y59" s="29">
        <v>4074</v>
      </c>
      <c r="Z59" s="29"/>
      <c r="AA59"/>
      <c r="AB59"/>
      <c r="AC59"/>
      <c r="AD59"/>
      <c r="AE59"/>
      <c r="AF59"/>
      <c r="AG59"/>
      <c r="AH59"/>
      <c r="AI59"/>
    </row>
    <row r="60" spans="1:35" s="32" customFormat="1" x14ac:dyDescent="0.2">
      <c r="A60" s="91"/>
      <c r="B60" s="31" t="s">
        <v>44</v>
      </c>
      <c r="C60" s="29">
        <v>4384631</v>
      </c>
      <c r="D60" s="29"/>
      <c r="E60" s="29">
        <v>882272</v>
      </c>
      <c r="G60" s="29">
        <f t="shared" si="9"/>
        <v>5266903</v>
      </c>
      <c r="I60" s="29">
        <v>20793</v>
      </c>
      <c r="J60" s="29">
        <v>238</v>
      </c>
      <c r="K60" s="29">
        <f t="shared" si="6"/>
        <v>164417</v>
      </c>
      <c r="M60" s="29">
        <v>15065</v>
      </c>
      <c r="O60" s="30">
        <f t="shared" si="7"/>
        <v>132287</v>
      </c>
      <c r="Q60" s="29">
        <v>612</v>
      </c>
      <c r="R60" s="29"/>
      <c r="S60" s="29">
        <v>11037</v>
      </c>
      <c r="T60" s="29"/>
      <c r="U60" s="29">
        <f t="shared" si="10"/>
        <v>11649</v>
      </c>
      <c r="V60" s="29"/>
      <c r="W60" s="29">
        <f t="shared" si="8"/>
        <v>97025</v>
      </c>
      <c r="X60" s="29"/>
      <c r="Y60" s="29">
        <v>3416</v>
      </c>
      <c r="Z60" s="29"/>
      <c r="AA60"/>
      <c r="AB60"/>
      <c r="AC60"/>
      <c r="AD60"/>
      <c r="AE60"/>
      <c r="AF60"/>
      <c r="AG60"/>
      <c r="AH60"/>
      <c r="AI60"/>
    </row>
    <row r="61" spans="1:35" s="32" customFormat="1" x14ac:dyDescent="0.2">
      <c r="A61" s="91"/>
      <c r="B61" s="31" t="s">
        <v>45</v>
      </c>
      <c r="C61" s="29">
        <v>4354202</v>
      </c>
      <c r="D61" s="29"/>
      <c r="E61" s="29">
        <v>920741</v>
      </c>
      <c r="G61" s="29">
        <f t="shared" si="9"/>
        <v>5274943</v>
      </c>
      <c r="I61" s="29">
        <v>22811</v>
      </c>
      <c r="J61" s="29">
        <v>227</v>
      </c>
      <c r="K61" s="29">
        <f t="shared" si="6"/>
        <v>187228</v>
      </c>
      <c r="M61" s="29">
        <v>15321</v>
      </c>
      <c r="O61" s="30">
        <f t="shared" si="7"/>
        <v>147608</v>
      </c>
      <c r="Q61" s="29">
        <v>443</v>
      </c>
      <c r="R61" s="29"/>
      <c r="S61" s="29">
        <v>11658</v>
      </c>
      <c r="T61" s="29"/>
      <c r="U61" s="29">
        <f t="shared" si="10"/>
        <v>12101</v>
      </c>
      <c r="V61" s="29"/>
      <c r="W61" s="29">
        <f t="shared" si="8"/>
        <v>109126</v>
      </c>
      <c r="X61" s="29"/>
      <c r="Y61" s="29">
        <v>3220</v>
      </c>
      <c r="Z61" s="29"/>
      <c r="AA61"/>
      <c r="AB61"/>
      <c r="AC61"/>
      <c r="AD61"/>
      <c r="AE61"/>
      <c r="AF61"/>
      <c r="AG61"/>
      <c r="AH61"/>
      <c r="AI61"/>
    </row>
    <row r="62" spans="1:35" s="32" customFormat="1" x14ac:dyDescent="0.2">
      <c r="A62" s="91"/>
      <c r="B62" s="31" t="s">
        <v>46</v>
      </c>
      <c r="C62" s="29">
        <v>4322332</v>
      </c>
      <c r="D62" s="29"/>
      <c r="E62" s="29">
        <v>957765</v>
      </c>
      <c r="G62" s="29">
        <f t="shared" si="9"/>
        <v>5280097</v>
      </c>
      <c r="I62" s="29">
        <v>21185</v>
      </c>
      <c r="J62" s="29">
        <v>139</v>
      </c>
      <c r="K62" s="29">
        <f t="shared" si="6"/>
        <v>208413</v>
      </c>
      <c r="M62" s="29">
        <v>16899</v>
      </c>
      <c r="O62" s="30">
        <f t="shared" si="7"/>
        <v>164507</v>
      </c>
      <c r="Q62" s="29">
        <v>708</v>
      </c>
      <c r="R62" s="29"/>
      <c r="S62" s="29">
        <v>12233</v>
      </c>
      <c r="T62" s="29"/>
      <c r="U62" s="29">
        <f t="shared" si="10"/>
        <v>12941</v>
      </c>
      <c r="V62" s="29"/>
      <c r="W62" s="29">
        <f t="shared" si="8"/>
        <v>122067</v>
      </c>
      <c r="X62" s="29"/>
      <c r="Y62" s="29">
        <v>3958</v>
      </c>
      <c r="Z62" s="29"/>
      <c r="AA62"/>
      <c r="AB62"/>
      <c r="AC62"/>
      <c r="AD62"/>
      <c r="AE62"/>
      <c r="AF62"/>
      <c r="AG62"/>
      <c r="AH62"/>
      <c r="AI62"/>
    </row>
    <row r="63" spans="1:35" s="32" customFormat="1" x14ac:dyDescent="0.2">
      <c r="A63" s="91"/>
      <c r="B63" s="31" t="s">
        <v>47</v>
      </c>
      <c r="C63" s="29">
        <v>4308269</v>
      </c>
      <c r="D63" s="29"/>
      <c r="E63" s="29">
        <v>978696</v>
      </c>
      <c r="G63" s="29">
        <f t="shared" si="9"/>
        <v>5286965</v>
      </c>
      <c r="I63" s="29">
        <v>20115</v>
      </c>
      <c r="J63" s="29">
        <v>98</v>
      </c>
      <c r="K63" s="29">
        <f t="shared" si="6"/>
        <v>228528</v>
      </c>
      <c r="M63" s="29">
        <v>13695</v>
      </c>
      <c r="O63" s="30">
        <f t="shared" si="7"/>
        <v>178202</v>
      </c>
      <c r="Q63" s="29">
        <v>503</v>
      </c>
      <c r="R63" s="29"/>
      <c r="S63" s="29">
        <v>10266</v>
      </c>
      <c r="T63" s="29"/>
      <c r="U63" s="29">
        <f t="shared" si="10"/>
        <v>10769</v>
      </c>
      <c r="V63" s="29"/>
      <c r="W63" s="29">
        <f t="shared" si="8"/>
        <v>132836</v>
      </c>
      <c r="X63" s="29"/>
      <c r="Y63" s="29">
        <v>2926</v>
      </c>
      <c r="Z63" s="29"/>
      <c r="AA63"/>
      <c r="AB63"/>
      <c r="AC63"/>
      <c r="AD63"/>
      <c r="AE63"/>
      <c r="AF63"/>
      <c r="AG63"/>
      <c r="AH63"/>
      <c r="AI63"/>
    </row>
    <row r="64" spans="1:35" s="32" customFormat="1" ht="11.25" customHeight="1" x14ac:dyDescent="0.2">
      <c r="A64" s="31"/>
      <c r="B64" s="31"/>
      <c r="C64" s="29"/>
      <c r="D64" s="29"/>
      <c r="E64" s="29"/>
      <c r="F64" s="29"/>
      <c r="G64" s="29"/>
      <c r="H64" s="29"/>
      <c r="I64" s="29"/>
      <c r="J64" s="29"/>
      <c r="K64" s="29"/>
      <c r="L64" s="29"/>
      <c r="M64" s="29"/>
      <c r="N64" s="29"/>
      <c r="O64" s="30"/>
      <c r="P64" s="29"/>
      <c r="Q64" s="29"/>
      <c r="R64" s="29"/>
      <c r="S64" s="29"/>
      <c r="T64" s="29"/>
      <c r="U64" s="29"/>
      <c r="V64" s="29"/>
      <c r="W64" s="29"/>
      <c r="X64" s="29"/>
      <c r="Y64" s="29"/>
      <c r="Z64" s="29"/>
      <c r="AA64"/>
      <c r="AB64"/>
      <c r="AC64"/>
      <c r="AD64"/>
      <c r="AE64"/>
      <c r="AF64"/>
      <c r="AG64"/>
      <c r="AH64"/>
      <c r="AI64"/>
    </row>
    <row r="65" spans="1:35" s="32" customFormat="1" ht="11.25" customHeight="1" x14ac:dyDescent="0.2">
      <c r="A65" s="91">
        <v>2010</v>
      </c>
      <c r="B65" s="31" t="s">
        <v>36</v>
      </c>
      <c r="C65" s="29">
        <v>4291161</v>
      </c>
      <c r="D65" s="29"/>
      <c r="E65" s="29">
        <v>1001426</v>
      </c>
      <c r="F65" s="29"/>
      <c r="G65" s="29">
        <f t="shared" ref="G65:G89" si="11">SUM(C65:E65)</f>
        <v>5292587</v>
      </c>
      <c r="H65" s="29"/>
      <c r="I65" s="29">
        <v>16352</v>
      </c>
      <c r="J65" s="29">
        <v>50</v>
      </c>
      <c r="K65" s="29">
        <f>I65</f>
        <v>16352</v>
      </c>
      <c r="L65" s="29"/>
      <c r="M65" s="29">
        <v>10958</v>
      </c>
      <c r="N65" s="29"/>
      <c r="O65" s="30">
        <f>M65</f>
        <v>10958</v>
      </c>
      <c r="P65" s="29"/>
      <c r="Q65" s="29">
        <v>491</v>
      </c>
      <c r="R65" s="29"/>
      <c r="S65" s="29">
        <v>7858</v>
      </c>
      <c r="T65" s="29"/>
      <c r="U65" s="29">
        <f t="shared" ref="U65:U89" si="12">SUM(Q65:S65)</f>
        <v>8349</v>
      </c>
      <c r="V65" s="29"/>
      <c r="W65" s="29">
        <f>U65</f>
        <v>8349</v>
      </c>
      <c r="X65" s="29"/>
      <c r="Y65" s="29">
        <v>2609</v>
      </c>
      <c r="Z65" s="29"/>
      <c r="AA65"/>
      <c r="AB65"/>
      <c r="AC65"/>
      <c r="AD65"/>
      <c r="AE65"/>
      <c r="AF65"/>
      <c r="AG65"/>
      <c r="AH65"/>
      <c r="AI65"/>
    </row>
    <row r="66" spans="1:35" s="32" customFormat="1" ht="11.25" customHeight="1" x14ac:dyDescent="0.2">
      <c r="A66" s="91"/>
      <c r="B66" s="31" t="s">
        <v>37</v>
      </c>
      <c r="C66" s="29">
        <v>4285643</v>
      </c>
      <c r="D66" s="29"/>
      <c r="E66" s="29">
        <v>1010127</v>
      </c>
      <c r="F66" s="29"/>
      <c r="G66" s="29">
        <f t="shared" si="11"/>
        <v>5295770</v>
      </c>
      <c r="H66" s="29"/>
      <c r="I66" s="29">
        <v>18902</v>
      </c>
      <c r="J66" s="29">
        <v>94</v>
      </c>
      <c r="K66" s="29">
        <f t="shared" ref="K66:K76" si="13">I66+K65</f>
        <v>35254</v>
      </c>
      <c r="L66" s="29"/>
      <c r="M66" s="29">
        <v>15792</v>
      </c>
      <c r="N66" s="29"/>
      <c r="O66" s="30">
        <f t="shared" ref="O66:O76" si="14">M66+O65</f>
        <v>26750</v>
      </c>
      <c r="P66" s="29"/>
      <c r="Q66" s="29">
        <v>984</v>
      </c>
      <c r="R66" s="29"/>
      <c r="S66" s="29">
        <v>11289</v>
      </c>
      <c r="T66" s="29"/>
      <c r="U66" s="29">
        <f t="shared" si="12"/>
        <v>12273</v>
      </c>
      <c r="V66" s="29"/>
      <c r="W66" s="29">
        <f t="shared" ref="W66:W76" si="15">U66+W65</f>
        <v>20622</v>
      </c>
      <c r="X66" s="29"/>
      <c r="Y66" s="29">
        <v>3519</v>
      </c>
      <c r="Z66" s="29"/>
      <c r="AA66"/>
      <c r="AB66"/>
      <c r="AC66"/>
      <c r="AD66"/>
      <c r="AE66"/>
      <c r="AF66"/>
      <c r="AG66"/>
      <c r="AH66"/>
      <c r="AI66"/>
    </row>
    <row r="67" spans="1:35" s="32" customFormat="1" x14ac:dyDescent="0.2">
      <c r="A67" s="91"/>
      <c r="B67" s="31" t="s">
        <v>38</v>
      </c>
      <c r="C67" s="29">
        <v>4298212</v>
      </c>
      <c r="D67" s="29"/>
      <c r="E67" s="29">
        <v>1006167</v>
      </c>
      <c r="F67" s="29"/>
      <c r="G67" s="29">
        <f t="shared" si="11"/>
        <v>5304379</v>
      </c>
      <c r="H67" s="29"/>
      <c r="I67" s="29">
        <v>27331</v>
      </c>
      <c r="J67" s="29">
        <v>413</v>
      </c>
      <c r="K67" s="29">
        <f t="shared" si="13"/>
        <v>62585</v>
      </c>
      <c r="L67" s="29"/>
      <c r="M67" s="29">
        <v>19259</v>
      </c>
      <c r="N67" s="29"/>
      <c r="O67" s="30">
        <f t="shared" si="14"/>
        <v>46009</v>
      </c>
      <c r="P67" s="29"/>
      <c r="Q67" s="29">
        <v>1509</v>
      </c>
      <c r="R67" s="29"/>
      <c r="S67" s="29">
        <v>14517</v>
      </c>
      <c r="T67" s="29"/>
      <c r="U67" s="29">
        <f t="shared" si="12"/>
        <v>16026</v>
      </c>
      <c r="V67" s="29"/>
      <c r="W67" s="29">
        <f t="shared" si="15"/>
        <v>36648</v>
      </c>
      <c r="X67" s="29"/>
      <c r="Y67" s="29">
        <v>3233</v>
      </c>
      <c r="Z67" s="29"/>
      <c r="AA67"/>
      <c r="AB67"/>
      <c r="AC67"/>
      <c r="AD67"/>
      <c r="AE67"/>
      <c r="AF67"/>
      <c r="AG67"/>
      <c r="AH67"/>
      <c r="AI67"/>
    </row>
    <row r="68" spans="1:35" s="32" customFormat="1" x14ac:dyDescent="0.2">
      <c r="A68" s="91"/>
      <c r="B68" s="31" t="s">
        <v>39</v>
      </c>
      <c r="C68" s="29">
        <v>4347560</v>
      </c>
      <c r="D68" s="29"/>
      <c r="E68" s="29">
        <v>967147</v>
      </c>
      <c r="F68" s="29"/>
      <c r="G68" s="29">
        <f t="shared" si="11"/>
        <v>5314707</v>
      </c>
      <c r="H68" s="29"/>
      <c r="I68" s="29">
        <v>27771</v>
      </c>
      <c r="J68" s="29">
        <v>757</v>
      </c>
      <c r="K68" s="29">
        <f t="shared" si="13"/>
        <v>90356</v>
      </c>
      <c r="L68" s="29"/>
      <c r="M68" s="29">
        <v>17883</v>
      </c>
      <c r="N68" s="29"/>
      <c r="O68" s="30">
        <f t="shared" si="14"/>
        <v>63892</v>
      </c>
      <c r="P68" s="29"/>
      <c r="Q68" s="29">
        <v>1815</v>
      </c>
      <c r="R68" s="29"/>
      <c r="S68" s="29">
        <v>13473</v>
      </c>
      <c r="T68" s="29"/>
      <c r="U68" s="29">
        <f t="shared" si="12"/>
        <v>15288</v>
      </c>
      <c r="V68" s="29"/>
      <c r="W68" s="29">
        <f t="shared" si="15"/>
        <v>51936</v>
      </c>
      <c r="X68" s="29"/>
      <c r="Y68" s="29">
        <v>2595</v>
      </c>
      <c r="Z68" s="29"/>
      <c r="AA68"/>
      <c r="AB68"/>
      <c r="AC68"/>
      <c r="AD68"/>
      <c r="AE68"/>
      <c r="AF68"/>
      <c r="AG68"/>
      <c r="AH68"/>
      <c r="AI68"/>
    </row>
    <row r="69" spans="1:35" s="32" customFormat="1" ht="13.5" customHeight="1" x14ac:dyDescent="0.2">
      <c r="A69" s="91"/>
      <c r="B69" s="31" t="s">
        <v>40</v>
      </c>
      <c r="C69" s="29">
        <v>4388563</v>
      </c>
      <c r="D69" s="29"/>
      <c r="E69" s="29">
        <v>932629</v>
      </c>
      <c r="F69" s="29"/>
      <c r="G69" s="29">
        <f t="shared" si="11"/>
        <v>5321192</v>
      </c>
      <c r="H69" s="29"/>
      <c r="I69" s="29">
        <v>27275</v>
      </c>
      <c r="J69" s="29">
        <v>708</v>
      </c>
      <c r="K69" s="29">
        <f t="shared" si="13"/>
        <v>117631</v>
      </c>
      <c r="L69" s="29"/>
      <c r="M69" s="29">
        <v>21336</v>
      </c>
      <c r="N69" s="29"/>
      <c r="O69" s="30">
        <f t="shared" si="14"/>
        <v>85228</v>
      </c>
      <c r="P69" s="29"/>
      <c r="Q69" s="29">
        <v>2135</v>
      </c>
      <c r="R69" s="29"/>
      <c r="S69" s="29">
        <v>15823</v>
      </c>
      <c r="T69" s="29"/>
      <c r="U69" s="29">
        <f t="shared" si="12"/>
        <v>17958</v>
      </c>
      <c r="V69" s="29"/>
      <c r="W69" s="29">
        <f t="shared" si="15"/>
        <v>69894</v>
      </c>
      <c r="X69" s="29"/>
      <c r="Y69" s="29">
        <v>3378</v>
      </c>
      <c r="Z69" s="29"/>
      <c r="AA69"/>
      <c r="AB69"/>
      <c r="AC69"/>
      <c r="AD69"/>
      <c r="AE69"/>
      <c r="AF69"/>
      <c r="AG69"/>
      <c r="AH69"/>
      <c r="AI69"/>
    </row>
    <row r="70" spans="1:35" s="32" customFormat="1" ht="13.5" customHeight="1" x14ac:dyDescent="0.2">
      <c r="A70" s="91"/>
      <c r="B70" s="31" t="s">
        <v>41</v>
      </c>
      <c r="C70" s="29">
        <v>4417452</v>
      </c>
      <c r="D70" s="29"/>
      <c r="E70" s="29">
        <v>916083</v>
      </c>
      <c r="F70" s="29"/>
      <c r="G70" s="29">
        <f t="shared" si="11"/>
        <v>5333535</v>
      </c>
      <c r="H70" s="29"/>
      <c r="I70" s="29">
        <v>31039</v>
      </c>
      <c r="J70" s="29">
        <v>703</v>
      </c>
      <c r="K70" s="29">
        <f t="shared" si="13"/>
        <v>148670</v>
      </c>
      <c r="L70" s="29"/>
      <c r="M70" s="29">
        <v>19057</v>
      </c>
      <c r="N70" s="29"/>
      <c r="O70" s="30">
        <f t="shared" si="14"/>
        <v>104285</v>
      </c>
      <c r="P70" s="29"/>
      <c r="Q70" s="29">
        <v>1726</v>
      </c>
      <c r="R70" s="29"/>
      <c r="S70" s="29">
        <v>15038</v>
      </c>
      <c r="T70" s="29"/>
      <c r="U70" s="29">
        <f t="shared" si="12"/>
        <v>16764</v>
      </c>
      <c r="V70" s="29"/>
      <c r="W70" s="29">
        <f t="shared" si="15"/>
        <v>86658</v>
      </c>
      <c r="X70" s="29"/>
      <c r="Y70" s="29">
        <v>2293</v>
      </c>
      <c r="Z70" s="29"/>
      <c r="AA70"/>
      <c r="AB70"/>
      <c r="AC70"/>
      <c r="AD70"/>
      <c r="AE70"/>
      <c r="AF70"/>
      <c r="AG70"/>
      <c r="AH70"/>
      <c r="AI70"/>
    </row>
    <row r="71" spans="1:35" s="32" customFormat="1" x14ac:dyDescent="0.2">
      <c r="A71" s="91"/>
      <c r="B71" s="31" t="s">
        <v>42</v>
      </c>
      <c r="C71" s="29">
        <v>4434355</v>
      </c>
      <c r="D71" s="29"/>
      <c r="E71" s="29">
        <v>905586</v>
      </c>
      <c r="F71" s="29"/>
      <c r="G71" s="29">
        <f t="shared" si="11"/>
        <v>5339941</v>
      </c>
      <c r="H71" s="29"/>
      <c r="I71" s="29">
        <v>22005</v>
      </c>
      <c r="J71" s="29">
        <v>526</v>
      </c>
      <c r="K71" s="29">
        <f t="shared" si="13"/>
        <v>170675</v>
      </c>
      <c r="L71" s="29"/>
      <c r="M71" s="29">
        <v>15995</v>
      </c>
      <c r="N71" s="29"/>
      <c r="O71" s="30">
        <f t="shared" si="14"/>
        <v>120280</v>
      </c>
      <c r="P71" s="29"/>
      <c r="Q71" s="29">
        <v>1405</v>
      </c>
      <c r="R71" s="29"/>
      <c r="S71" s="29">
        <v>12226</v>
      </c>
      <c r="T71" s="29"/>
      <c r="U71" s="29">
        <f t="shared" si="12"/>
        <v>13631</v>
      </c>
      <c r="V71" s="29"/>
      <c r="W71" s="29">
        <f t="shared" si="15"/>
        <v>100289</v>
      </c>
      <c r="X71" s="29"/>
      <c r="Y71" s="29">
        <v>2364</v>
      </c>
      <c r="Z71" s="29"/>
      <c r="AA71"/>
      <c r="AB71"/>
      <c r="AC71"/>
      <c r="AD71"/>
      <c r="AE71"/>
      <c r="AF71"/>
      <c r="AG71"/>
      <c r="AH71"/>
      <c r="AI71"/>
    </row>
    <row r="72" spans="1:35" s="32" customFormat="1" x14ac:dyDescent="0.2">
      <c r="A72" s="91"/>
      <c r="B72" s="31" t="s">
        <v>43</v>
      </c>
      <c r="C72" s="29">
        <v>4437588</v>
      </c>
      <c r="D72" s="29"/>
      <c r="E72" s="29">
        <v>908300</v>
      </c>
      <c r="F72" s="29"/>
      <c r="G72" s="29">
        <f t="shared" si="11"/>
        <v>5345888</v>
      </c>
      <c r="H72" s="29"/>
      <c r="I72" s="29">
        <v>24074</v>
      </c>
      <c r="J72" s="29">
        <v>342</v>
      </c>
      <c r="K72" s="29">
        <f t="shared" si="13"/>
        <v>194749</v>
      </c>
      <c r="L72" s="29"/>
      <c r="M72" s="29">
        <v>18303</v>
      </c>
      <c r="N72" s="29"/>
      <c r="O72" s="30">
        <f t="shared" si="14"/>
        <v>138583</v>
      </c>
      <c r="P72" s="29"/>
      <c r="Q72" s="29">
        <v>1116</v>
      </c>
      <c r="R72" s="29"/>
      <c r="S72" s="29">
        <v>15137</v>
      </c>
      <c r="T72" s="29"/>
      <c r="U72" s="29">
        <f t="shared" si="12"/>
        <v>16253</v>
      </c>
      <c r="V72" s="29"/>
      <c r="W72" s="29">
        <f t="shared" si="15"/>
        <v>116542</v>
      </c>
      <c r="X72" s="29"/>
      <c r="Y72" s="29">
        <v>2050</v>
      </c>
      <c r="Z72" s="29"/>
      <c r="AA72"/>
      <c r="AB72"/>
      <c r="AC72"/>
      <c r="AD72"/>
      <c r="AE72"/>
      <c r="AF72"/>
      <c r="AG72"/>
      <c r="AH72"/>
      <c r="AI72"/>
    </row>
    <row r="73" spans="1:35" s="32" customFormat="1" x14ac:dyDescent="0.2">
      <c r="A73" s="91"/>
      <c r="B73" s="31" t="s">
        <v>44</v>
      </c>
      <c r="C73" s="29">
        <v>4427032</v>
      </c>
      <c r="D73" s="29"/>
      <c r="E73" s="29">
        <v>927113</v>
      </c>
      <c r="G73" s="29">
        <f t="shared" si="11"/>
        <v>5354145</v>
      </c>
      <c r="I73" s="29">
        <v>27573</v>
      </c>
      <c r="J73" s="29">
        <v>280</v>
      </c>
      <c r="K73" s="29">
        <f t="shared" si="13"/>
        <v>222322</v>
      </c>
      <c r="M73" s="29">
        <v>19517</v>
      </c>
      <c r="O73" s="30">
        <f t="shared" si="14"/>
        <v>158100</v>
      </c>
      <c r="Q73" s="29">
        <v>1445</v>
      </c>
      <c r="R73" s="29"/>
      <c r="S73" s="29">
        <v>14931</v>
      </c>
      <c r="T73" s="29"/>
      <c r="U73" s="29">
        <f t="shared" si="12"/>
        <v>16376</v>
      </c>
      <c r="V73" s="29"/>
      <c r="W73" s="29">
        <f t="shared" si="15"/>
        <v>132918</v>
      </c>
      <c r="X73" s="29"/>
      <c r="Y73" s="29">
        <v>3141</v>
      </c>
      <c r="Z73" s="29"/>
      <c r="AA73"/>
      <c r="AB73"/>
      <c r="AC73"/>
      <c r="AD73"/>
      <c r="AE73"/>
      <c r="AF73"/>
      <c r="AG73"/>
      <c r="AH73"/>
      <c r="AI73"/>
    </row>
    <row r="74" spans="1:35" s="32" customFormat="1" x14ac:dyDescent="0.2">
      <c r="A74" s="91"/>
      <c r="B74" s="31" t="s">
        <v>45</v>
      </c>
      <c r="C74" s="29">
        <v>4398600</v>
      </c>
      <c r="D74" s="29"/>
      <c r="E74" s="29">
        <v>966145</v>
      </c>
      <c r="G74" s="29">
        <f t="shared" si="11"/>
        <v>5364745</v>
      </c>
      <c r="I74" s="29">
        <v>27725</v>
      </c>
      <c r="J74" s="29">
        <v>229</v>
      </c>
      <c r="K74" s="29">
        <f t="shared" si="13"/>
        <v>250047</v>
      </c>
      <c r="M74" s="29">
        <v>17350</v>
      </c>
      <c r="O74" s="30">
        <f t="shared" si="14"/>
        <v>175450</v>
      </c>
      <c r="Q74" s="29">
        <v>643</v>
      </c>
      <c r="R74" s="29"/>
      <c r="S74" s="29">
        <v>14355</v>
      </c>
      <c r="T74" s="29"/>
      <c r="U74" s="29">
        <f t="shared" si="12"/>
        <v>14998</v>
      </c>
      <c r="V74" s="29"/>
      <c r="W74" s="29">
        <f t="shared" si="15"/>
        <v>147916</v>
      </c>
      <c r="X74" s="29"/>
      <c r="Y74" s="29">
        <v>2352</v>
      </c>
      <c r="Z74" s="29"/>
      <c r="AA74"/>
      <c r="AB74"/>
      <c r="AC74"/>
      <c r="AD74"/>
      <c r="AE74"/>
      <c r="AF74"/>
      <c r="AG74"/>
      <c r="AH74"/>
      <c r="AI74"/>
    </row>
    <row r="75" spans="1:35" s="32" customFormat="1" x14ac:dyDescent="0.2">
      <c r="A75" s="91"/>
      <c r="B75" s="31" t="s">
        <v>46</v>
      </c>
      <c r="C75" s="29">
        <v>4356652</v>
      </c>
      <c r="D75" s="29"/>
      <c r="E75" s="29">
        <v>1017678</v>
      </c>
      <c r="G75" s="29">
        <f t="shared" si="11"/>
        <v>5374330</v>
      </c>
      <c r="I75" s="29">
        <v>28083</v>
      </c>
      <c r="J75" s="29">
        <v>159</v>
      </c>
      <c r="K75" s="29">
        <f t="shared" si="13"/>
        <v>278130</v>
      </c>
      <c r="M75" s="29">
        <v>18553</v>
      </c>
      <c r="O75" s="30">
        <f t="shared" si="14"/>
        <v>194003</v>
      </c>
      <c r="Q75" s="29">
        <v>1319</v>
      </c>
      <c r="R75" s="29"/>
      <c r="S75" s="29">
        <v>14595</v>
      </c>
      <c r="T75" s="29"/>
      <c r="U75" s="29">
        <f t="shared" si="12"/>
        <v>15914</v>
      </c>
      <c r="V75" s="29"/>
      <c r="W75" s="29">
        <f t="shared" si="15"/>
        <v>163830</v>
      </c>
      <c r="X75" s="29"/>
      <c r="Y75" s="29">
        <v>2639</v>
      </c>
      <c r="Z75" s="29"/>
      <c r="AA75"/>
      <c r="AB75"/>
      <c r="AC75"/>
      <c r="AD75"/>
      <c r="AE75"/>
      <c r="AF75"/>
      <c r="AG75"/>
      <c r="AH75"/>
      <c r="AI75"/>
    </row>
    <row r="76" spans="1:35" s="32" customFormat="1" x14ac:dyDescent="0.2">
      <c r="A76" s="91"/>
      <c r="B76" s="31" t="s">
        <v>47</v>
      </c>
      <c r="C76" s="29">
        <v>4342782</v>
      </c>
      <c r="D76" s="29"/>
      <c r="E76" s="29">
        <v>1047827</v>
      </c>
      <c r="G76" s="29">
        <f t="shared" si="11"/>
        <v>5390609</v>
      </c>
      <c r="I76" s="29">
        <v>30604</v>
      </c>
      <c r="J76" s="29">
        <v>186</v>
      </c>
      <c r="K76" s="29">
        <f t="shared" si="13"/>
        <v>308734</v>
      </c>
      <c r="M76" s="29">
        <v>14446</v>
      </c>
      <c r="O76" s="30">
        <f t="shared" si="14"/>
        <v>208449</v>
      </c>
      <c r="Q76" s="29">
        <v>847</v>
      </c>
      <c r="R76" s="29"/>
      <c r="S76" s="29">
        <v>11379</v>
      </c>
      <c r="T76" s="29"/>
      <c r="U76" s="29">
        <f t="shared" si="12"/>
        <v>12226</v>
      </c>
      <c r="V76" s="29"/>
      <c r="W76" s="29">
        <f t="shared" si="15"/>
        <v>176056</v>
      </c>
      <c r="X76" s="29"/>
      <c r="Y76" s="29">
        <v>2220</v>
      </c>
      <c r="Z76" s="29"/>
      <c r="AA76"/>
      <c r="AB76"/>
      <c r="AC76"/>
      <c r="AD76"/>
      <c r="AE76"/>
      <c r="AF76"/>
      <c r="AG76"/>
      <c r="AH76"/>
      <c r="AI76"/>
    </row>
    <row r="77" spans="1:35" s="32" customFormat="1" ht="11.25" customHeight="1" x14ac:dyDescent="0.2">
      <c r="A77" s="31"/>
      <c r="B77" s="31"/>
      <c r="C77" s="29"/>
      <c r="D77" s="29"/>
      <c r="E77" s="29"/>
      <c r="F77" s="29"/>
      <c r="G77" s="29"/>
      <c r="H77" s="29"/>
      <c r="I77" s="29"/>
      <c r="J77" s="29"/>
      <c r="K77" s="29"/>
      <c r="L77" s="29"/>
      <c r="M77" s="29"/>
      <c r="N77" s="29"/>
      <c r="O77" s="30"/>
      <c r="P77" s="29"/>
      <c r="Q77" s="29"/>
      <c r="R77" s="29"/>
      <c r="S77" s="29"/>
      <c r="T77" s="29"/>
      <c r="U77" s="29"/>
      <c r="V77" s="29"/>
      <c r="W77" s="29"/>
      <c r="X77" s="29"/>
      <c r="Y77" s="29"/>
      <c r="Z77" s="29"/>
      <c r="AA77"/>
      <c r="AB77"/>
      <c r="AC77"/>
      <c r="AD77"/>
      <c r="AE77"/>
      <c r="AF77"/>
      <c r="AG77"/>
      <c r="AH77"/>
      <c r="AI77"/>
    </row>
    <row r="78" spans="1:35" s="32" customFormat="1" ht="11.25" customHeight="1" x14ac:dyDescent="0.2">
      <c r="A78" s="91">
        <v>2011</v>
      </c>
      <c r="B78" s="31" t="s">
        <v>36</v>
      </c>
      <c r="C78" s="29">
        <v>4330356</v>
      </c>
      <c r="D78" s="29"/>
      <c r="E78" s="29">
        <v>1067604</v>
      </c>
      <c r="F78" s="29"/>
      <c r="G78" s="29">
        <f t="shared" si="11"/>
        <v>5397960</v>
      </c>
      <c r="H78" s="29"/>
      <c r="I78" s="29">
        <v>20453</v>
      </c>
      <c r="J78" s="29">
        <v>88</v>
      </c>
      <c r="K78" s="29">
        <f>I78</f>
        <v>20453</v>
      </c>
      <c r="L78" s="29"/>
      <c r="M78" s="29">
        <v>13120</v>
      </c>
      <c r="N78" s="29"/>
      <c r="O78" s="30">
        <f>M78</f>
        <v>13120</v>
      </c>
      <c r="P78" s="29"/>
      <c r="Q78" s="29">
        <v>551</v>
      </c>
      <c r="R78" s="29"/>
      <c r="S78" s="29">
        <v>10377</v>
      </c>
      <c r="T78" s="29"/>
      <c r="U78" s="29">
        <f t="shared" si="12"/>
        <v>10928</v>
      </c>
      <c r="V78" s="29"/>
      <c r="W78" s="29">
        <f>U78</f>
        <v>10928</v>
      </c>
      <c r="X78" s="29"/>
      <c r="Y78" s="29">
        <v>2192</v>
      </c>
      <c r="Z78" s="29"/>
      <c r="AA78"/>
      <c r="AB78"/>
      <c r="AC78"/>
      <c r="AD78"/>
      <c r="AE78"/>
      <c r="AF78"/>
      <c r="AG78"/>
      <c r="AH78"/>
      <c r="AI78"/>
    </row>
    <row r="79" spans="1:35" s="32" customFormat="1" ht="11.25" customHeight="1" x14ac:dyDescent="0.2">
      <c r="A79" s="91"/>
      <c r="B79" s="31" t="s">
        <v>37</v>
      </c>
      <c r="C79" s="29">
        <v>4332638</v>
      </c>
      <c r="D79" s="29"/>
      <c r="E79" s="29">
        <v>1074206</v>
      </c>
      <c r="F79" s="29"/>
      <c r="G79" s="29">
        <f t="shared" si="11"/>
        <v>5406844</v>
      </c>
      <c r="H79" s="29"/>
      <c r="I79" s="29">
        <v>22214</v>
      </c>
      <c r="J79" s="29">
        <v>168</v>
      </c>
      <c r="K79" s="29">
        <f t="shared" ref="K79:K89" si="16">K78+I79</f>
        <v>42667</v>
      </c>
      <c r="L79" s="29"/>
      <c r="M79" s="29">
        <v>12673</v>
      </c>
      <c r="N79" s="29"/>
      <c r="O79" s="30">
        <f t="shared" ref="O79:O89" si="17">O78+M79</f>
        <v>25793</v>
      </c>
      <c r="P79" s="29"/>
      <c r="Q79" s="29">
        <v>436</v>
      </c>
      <c r="R79" s="29"/>
      <c r="S79" s="29">
        <v>10587</v>
      </c>
      <c r="T79" s="29"/>
      <c r="U79" s="29">
        <f t="shared" si="12"/>
        <v>11023</v>
      </c>
      <c r="V79" s="29"/>
      <c r="W79" s="29">
        <f t="shared" ref="W79:W89" si="18">W78+U79</f>
        <v>21951</v>
      </c>
      <c r="X79" s="29"/>
      <c r="Y79" s="29">
        <v>1650</v>
      </c>
      <c r="Z79" s="29"/>
      <c r="AA79"/>
      <c r="AB79"/>
      <c r="AC79"/>
      <c r="AD79"/>
      <c r="AE79"/>
      <c r="AF79"/>
      <c r="AG79"/>
      <c r="AH79"/>
      <c r="AI79"/>
    </row>
    <row r="80" spans="1:35" s="32" customFormat="1" ht="11.25" customHeight="1" x14ac:dyDescent="0.2">
      <c r="A80" s="91"/>
      <c r="B80" s="31" t="s">
        <v>38</v>
      </c>
      <c r="C80" s="29">
        <v>4353620</v>
      </c>
      <c r="D80" s="29"/>
      <c r="E80" s="29">
        <v>1067952</v>
      </c>
      <c r="F80" s="29"/>
      <c r="G80" s="29">
        <f t="shared" si="11"/>
        <v>5421572</v>
      </c>
      <c r="H80" s="29"/>
      <c r="I80" s="29">
        <v>31642</v>
      </c>
      <c r="J80" s="29">
        <v>474</v>
      </c>
      <c r="K80" s="29">
        <f t="shared" si="16"/>
        <v>74309</v>
      </c>
      <c r="L80" s="29"/>
      <c r="M80" s="29">
        <v>16910</v>
      </c>
      <c r="N80" s="29"/>
      <c r="O80" s="30">
        <f t="shared" si="17"/>
        <v>42703</v>
      </c>
      <c r="P80" s="29"/>
      <c r="Q80" s="29">
        <v>704</v>
      </c>
      <c r="R80" s="29"/>
      <c r="S80" s="29">
        <v>14365</v>
      </c>
      <c r="T80" s="29"/>
      <c r="U80" s="29">
        <f t="shared" si="12"/>
        <v>15069</v>
      </c>
      <c r="V80" s="29"/>
      <c r="W80" s="29">
        <f t="shared" si="18"/>
        <v>37020</v>
      </c>
      <c r="X80" s="29"/>
      <c r="Y80" s="29">
        <v>1841</v>
      </c>
      <c r="Z80" s="29"/>
      <c r="AA80"/>
      <c r="AB80"/>
      <c r="AC80"/>
      <c r="AD80"/>
      <c r="AE80"/>
      <c r="AF80"/>
      <c r="AG80"/>
      <c r="AH80"/>
      <c r="AI80"/>
    </row>
    <row r="81" spans="1:35" s="32" customFormat="1" x14ac:dyDescent="0.2">
      <c r="A81" s="91"/>
      <c r="B81" s="31" t="s">
        <v>39</v>
      </c>
      <c r="C81" s="29">
        <v>4420334</v>
      </c>
      <c r="D81" s="29"/>
      <c r="E81" s="29">
        <v>1017891</v>
      </c>
      <c r="F81" s="29"/>
      <c r="G81" s="29">
        <f t="shared" si="11"/>
        <v>5438225</v>
      </c>
      <c r="H81" s="29"/>
      <c r="I81" s="29">
        <v>31132</v>
      </c>
      <c r="J81" s="29">
        <v>1025</v>
      </c>
      <c r="K81" s="29">
        <f t="shared" si="16"/>
        <v>105441</v>
      </c>
      <c r="L81" s="29"/>
      <c r="M81" s="29">
        <v>14685</v>
      </c>
      <c r="N81" s="29"/>
      <c r="O81" s="30">
        <f t="shared" si="17"/>
        <v>57388</v>
      </c>
      <c r="P81" s="29"/>
      <c r="Q81" s="29">
        <v>445</v>
      </c>
      <c r="R81" s="29"/>
      <c r="S81" s="29">
        <v>12590</v>
      </c>
      <c r="T81" s="29"/>
      <c r="U81" s="29">
        <f t="shared" si="12"/>
        <v>13035</v>
      </c>
      <c r="V81" s="29"/>
      <c r="W81" s="29">
        <f t="shared" si="18"/>
        <v>50055</v>
      </c>
      <c r="X81" s="29"/>
      <c r="Y81" s="29">
        <v>1650</v>
      </c>
      <c r="Z81" s="29"/>
      <c r="AA81"/>
      <c r="AB81"/>
      <c r="AC81"/>
      <c r="AD81"/>
      <c r="AE81"/>
      <c r="AF81"/>
      <c r="AG81"/>
      <c r="AH81"/>
      <c r="AI81"/>
    </row>
    <row r="82" spans="1:35" s="32" customFormat="1" ht="13.5" customHeight="1" x14ac:dyDescent="0.2">
      <c r="A82" s="91"/>
      <c r="B82" s="31" t="s">
        <v>40</v>
      </c>
      <c r="C82" s="29">
        <v>4462012</v>
      </c>
      <c r="D82" s="29"/>
      <c r="E82" s="29">
        <v>990308</v>
      </c>
      <c r="F82" s="29"/>
      <c r="G82" s="29">
        <f t="shared" si="11"/>
        <v>5452320</v>
      </c>
      <c r="H82" s="29"/>
      <c r="I82" s="29">
        <v>33466</v>
      </c>
      <c r="J82" s="29">
        <v>883</v>
      </c>
      <c r="K82" s="29">
        <f t="shared" si="16"/>
        <v>138907</v>
      </c>
      <c r="L82" s="29"/>
      <c r="M82" s="29">
        <v>19706</v>
      </c>
      <c r="N82" s="29"/>
      <c r="O82" s="30">
        <f t="shared" si="17"/>
        <v>77094</v>
      </c>
      <c r="P82" s="29"/>
      <c r="Q82" s="29">
        <v>672</v>
      </c>
      <c r="R82" s="29"/>
      <c r="S82" s="29">
        <v>16896</v>
      </c>
      <c r="T82" s="29"/>
      <c r="U82" s="29">
        <f t="shared" si="12"/>
        <v>17568</v>
      </c>
      <c r="V82" s="29"/>
      <c r="W82" s="29">
        <f t="shared" si="18"/>
        <v>67623</v>
      </c>
      <c r="X82" s="29"/>
      <c r="Y82" s="29">
        <v>2138</v>
      </c>
      <c r="Z82" s="29"/>
      <c r="AA82"/>
      <c r="AB82"/>
      <c r="AC82"/>
      <c r="AD82"/>
      <c r="AE82"/>
      <c r="AF82"/>
      <c r="AG82"/>
      <c r="AH82"/>
      <c r="AI82"/>
    </row>
    <row r="83" spans="1:35" s="32" customFormat="1" ht="13.5" customHeight="1" x14ac:dyDescent="0.2">
      <c r="A83" s="91"/>
      <c r="B83" s="31" t="s">
        <v>41</v>
      </c>
      <c r="C83" s="29">
        <v>4489615</v>
      </c>
      <c r="D83" s="29"/>
      <c r="E83" s="29">
        <v>976134</v>
      </c>
      <c r="F83" s="29"/>
      <c r="G83" s="29">
        <f t="shared" si="11"/>
        <v>5465749</v>
      </c>
      <c r="H83" s="29"/>
      <c r="I83" s="29">
        <v>30047</v>
      </c>
      <c r="J83" s="29">
        <v>729</v>
      </c>
      <c r="K83" s="29">
        <f t="shared" si="16"/>
        <v>168954</v>
      </c>
      <c r="L83" s="29"/>
      <c r="M83" s="29">
        <v>16644</v>
      </c>
      <c r="N83" s="29"/>
      <c r="O83" s="30">
        <f t="shared" si="17"/>
        <v>93738</v>
      </c>
      <c r="P83" s="29"/>
      <c r="Q83" s="29">
        <v>851</v>
      </c>
      <c r="R83" s="29"/>
      <c r="S83" s="29">
        <v>13926</v>
      </c>
      <c r="T83" s="29"/>
      <c r="U83" s="29">
        <f t="shared" si="12"/>
        <v>14777</v>
      </c>
      <c r="V83" s="29"/>
      <c r="W83" s="29">
        <f t="shared" si="18"/>
        <v>82400</v>
      </c>
      <c r="X83" s="29"/>
      <c r="Y83" s="29">
        <v>1867</v>
      </c>
      <c r="Z83" s="29"/>
      <c r="AA83"/>
      <c r="AB83"/>
      <c r="AC83"/>
      <c r="AD83"/>
      <c r="AE83"/>
      <c r="AF83"/>
      <c r="AG83"/>
      <c r="AH83"/>
      <c r="AI83"/>
    </row>
    <row r="84" spans="1:35" s="32" customFormat="1" ht="13.5" customHeight="1" x14ac:dyDescent="0.2">
      <c r="A84" s="91"/>
      <c r="B84" s="31" t="s">
        <v>42</v>
      </c>
      <c r="C84" s="29">
        <v>4507617</v>
      </c>
      <c r="D84" s="29"/>
      <c r="E84" s="29">
        <v>965399</v>
      </c>
      <c r="F84" s="29"/>
      <c r="G84" s="29">
        <f t="shared" si="11"/>
        <v>5473016</v>
      </c>
      <c r="H84" s="29"/>
      <c r="I84" s="29">
        <v>21585</v>
      </c>
      <c r="J84" s="29">
        <v>553</v>
      </c>
      <c r="K84" s="29">
        <f t="shared" si="16"/>
        <v>190539</v>
      </c>
      <c r="L84" s="29"/>
      <c r="M84" s="29">
        <v>14720</v>
      </c>
      <c r="N84" s="29"/>
      <c r="O84" s="30">
        <f t="shared" si="17"/>
        <v>108458</v>
      </c>
      <c r="P84" s="29"/>
      <c r="Q84" s="29">
        <v>561</v>
      </c>
      <c r="R84" s="29"/>
      <c r="S84" s="29">
        <v>11848</v>
      </c>
      <c r="T84" s="29"/>
      <c r="U84" s="29">
        <f t="shared" si="12"/>
        <v>12409</v>
      </c>
      <c r="V84" s="29"/>
      <c r="W84" s="29">
        <f t="shared" si="18"/>
        <v>94809</v>
      </c>
      <c r="X84" s="29"/>
      <c r="Y84" s="29">
        <v>2311</v>
      </c>
      <c r="Z84" s="29"/>
      <c r="AA84"/>
      <c r="AB84"/>
      <c r="AC84"/>
      <c r="AD84"/>
      <c r="AE84"/>
      <c r="AF84"/>
      <c r="AG84"/>
      <c r="AH84"/>
      <c r="AI84"/>
    </row>
    <row r="85" spans="1:35" s="32" customFormat="1" ht="11.25" customHeight="1" x14ac:dyDescent="0.2">
      <c r="A85" s="91"/>
      <c r="B85" s="31" t="s">
        <v>43</v>
      </c>
      <c r="C85" s="29">
        <v>4511271</v>
      </c>
      <c r="D85" s="29"/>
      <c r="E85" s="29">
        <v>967778</v>
      </c>
      <c r="F85" s="29"/>
      <c r="G85" s="29">
        <f t="shared" si="11"/>
        <v>5479049</v>
      </c>
      <c r="H85" s="29"/>
      <c r="I85" s="29">
        <v>26342</v>
      </c>
      <c r="J85" s="29">
        <v>374</v>
      </c>
      <c r="K85" s="29">
        <f t="shared" si="16"/>
        <v>216881</v>
      </c>
      <c r="L85" s="29"/>
      <c r="M85" s="29">
        <v>20511</v>
      </c>
      <c r="N85" s="29"/>
      <c r="O85" s="30">
        <f t="shared" si="17"/>
        <v>128969</v>
      </c>
      <c r="P85" s="29"/>
      <c r="Q85" s="29">
        <v>457</v>
      </c>
      <c r="R85" s="29"/>
      <c r="S85" s="29">
        <v>17375</v>
      </c>
      <c r="T85" s="29"/>
      <c r="U85" s="29">
        <f t="shared" si="12"/>
        <v>17832</v>
      </c>
      <c r="V85" s="29"/>
      <c r="W85" s="29">
        <f t="shared" si="18"/>
        <v>112641</v>
      </c>
      <c r="X85" s="29"/>
      <c r="Y85" s="29">
        <v>2679</v>
      </c>
      <c r="Z85" s="29"/>
      <c r="AA85"/>
      <c r="AB85"/>
      <c r="AC85"/>
      <c r="AD85"/>
      <c r="AE85"/>
      <c r="AF85"/>
      <c r="AG85"/>
      <c r="AH85"/>
      <c r="AI85"/>
    </row>
    <row r="86" spans="1:35" s="32" customFormat="1" ht="11.25" customHeight="1" x14ac:dyDescent="0.2">
      <c r="A86" s="91"/>
      <c r="B86" s="51" t="s">
        <v>44</v>
      </c>
      <c r="C86" s="29">
        <v>4501114</v>
      </c>
      <c r="D86" s="29"/>
      <c r="E86" s="29">
        <v>987675</v>
      </c>
      <c r="F86" s="29"/>
      <c r="G86" s="29">
        <f t="shared" si="11"/>
        <v>5488789</v>
      </c>
      <c r="H86" s="29"/>
      <c r="I86" s="29">
        <v>28509</v>
      </c>
      <c r="J86" s="29">
        <v>288</v>
      </c>
      <c r="K86" s="29">
        <f t="shared" si="16"/>
        <v>245390</v>
      </c>
      <c r="L86" s="29"/>
      <c r="M86" s="29">
        <v>18758</v>
      </c>
      <c r="N86" s="29"/>
      <c r="O86" s="30">
        <f t="shared" si="17"/>
        <v>147727</v>
      </c>
      <c r="P86" s="29"/>
      <c r="Q86" s="29">
        <v>518</v>
      </c>
      <c r="R86" s="29"/>
      <c r="S86" s="29">
        <v>15790</v>
      </c>
      <c r="T86" s="29"/>
      <c r="U86" s="29">
        <f t="shared" si="12"/>
        <v>16308</v>
      </c>
      <c r="V86" s="29"/>
      <c r="W86" s="29">
        <f t="shared" si="18"/>
        <v>128949</v>
      </c>
      <c r="X86" s="29"/>
      <c r="Y86" s="29">
        <v>2450</v>
      </c>
      <c r="Z86" s="29"/>
      <c r="AA86"/>
      <c r="AB86"/>
      <c r="AC86"/>
      <c r="AD86"/>
      <c r="AE86"/>
      <c r="AF86"/>
      <c r="AG86"/>
      <c r="AH86"/>
      <c r="AI86"/>
    </row>
    <row r="87" spans="1:35" s="40" customFormat="1" ht="11.25" customHeight="1" x14ac:dyDescent="0.2">
      <c r="A87" s="91"/>
      <c r="B87" s="31" t="s">
        <v>45</v>
      </c>
      <c r="C87" s="29">
        <v>4454822</v>
      </c>
      <c r="D87" s="29"/>
      <c r="E87" s="29">
        <v>1041590</v>
      </c>
      <c r="F87" s="29"/>
      <c r="G87" s="29">
        <f t="shared" si="11"/>
        <v>5496412</v>
      </c>
      <c r="H87" s="29"/>
      <c r="I87" s="29">
        <v>26646</v>
      </c>
      <c r="J87" s="29">
        <v>204</v>
      </c>
      <c r="K87" s="29">
        <f t="shared" si="16"/>
        <v>272036</v>
      </c>
      <c r="L87" s="29"/>
      <c r="M87" s="29">
        <v>18977</v>
      </c>
      <c r="N87" s="29"/>
      <c r="O87" s="30">
        <f t="shared" si="17"/>
        <v>166704</v>
      </c>
      <c r="P87" s="29"/>
      <c r="Q87" s="29">
        <v>540</v>
      </c>
      <c r="R87" s="29"/>
      <c r="S87" s="29">
        <v>16140</v>
      </c>
      <c r="T87" s="29"/>
      <c r="U87" s="29">
        <f t="shared" si="12"/>
        <v>16680</v>
      </c>
      <c r="V87" s="29"/>
      <c r="W87" s="29">
        <f t="shared" si="18"/>
        <v>145629</v>
      </c>
      <c r="X87" s="29"/>
      <c r="Y87" s="29">
        <v>2297</v>
      </c>
      <c r="AA87"/>
      <c r="AB87"/>
      <c r="AC87"/>
      <c r="AD87"/>
      <c r="AE87"/>
      <c r="AF87"/>
      <c r="AG87"/>
      <c r="AH87"/>
      <c r="AI87"/>
    </row>
    <row r="88" spans="1:35" s="40" customFormat="1" ht="11.25" customHeight="1" x14ac:dyDescent="0.2">
      <c r="A88" s="91"/>
      <c r="B88" s="51" t="s">
        <v>46</v>
      </c>
      <c r="C88" s="29">
        <v>4424576</v>
      </c>
      <c r="D88" s="29"/>
      <c r="E88" s="29">
        <v>1080379</v>
      </c>
      <c r="F88" s="29"/>
      <c r="G88" s="29">
        <f t="shared" si="11"/>
        <v>5504955</v>
      </c>
      <c r="H88" s="29"/>
      <c r="I88" s="29">
        <v>28256</v>
      </c>
      <c r="J88" s="29">
        <v>163</v>
      </c>
      <c r="K88" s="29">
        <f t="shared" si="16"/>
        <v>300292</v>
      </c>
      <c r="L88" s="29"/>
      <c r="M88" s="29">
        <v>19734</v>
      </c>
      <c r="N88" s="29"/>
      <c r="O88" s="30">
        <f t="shared" si="17"/>
        <v>186438</v>
      </c>
      <c r="P88" s="29"/>
      <c r="Q88" s="29">
        <v>545</v>
      </c>
      <c r="R88" s="29"/>
      <c r="S88" s="29">
        <v>17036</v>
      </c>
      <c r="T88" s="29"/>
      <c r="U88" s="29">
        <f t="shared" si="12"/>
        <v>17581</v>
      </c>
      <c r="V88" s="29"/>
      <c r="W88" s="29">
        <f t="shared" si="18"/>
        <v>163210</v>
      </c>
      <c r="X88" s="29"/>
      <c r="Y88" s="29">
        <v>2153</v>
      </c>
      <c r="AA88"/>
      <c r="AB88"/>
      <c r="AC88"/>
      <c r="AD88"/>
      <c r="AE88"/>
      <c r="AF88"/>
      <c r="AG88"/>
      <c r="AH88"/>
      <c r="AI88"/>
    </row>
    <row r="89" spans="1:35" s="40" customFormat="1" ht="11.25" customHeight="1" x14ac:dyDescent="0.2">
      <c r="A89" s="91"/>
      <c r="B89" s="51" t="s">
        <v>47</v>
      </c>
      <c r="C89" s="29">
        <v>4408749</v>
      </c>
      <c r="D89" s="29"/>
      <c r="E89" s="29">
        <v>1104174</v>
      </c>
      <c r="F89" s="29"/>
      <c r="G89" s="29">
        <f t="shared" si="11"/>
        <v>5512923</v>
      </c>
      <c r="H89" s="29"/>
      <c r="I89" s="29">
        <v>26357</v>
      </c>
      <c r="J89" s="29">
        <v>137</v>
      </c>
      <c r="K89" s="29">
        <f t="shared" si="16"/>
        <v>326649</v>
      </c>
      <c r="L89" s="29"/>
      <c r="M89" s="29">
        <v>18348</v>
      </c>
      <c r="N89" s="29"/>
      <c r="O89" s="30">
        <f t="shared" si="17"/>
        <v>204786</v>
      </c>
      <c r="P89" s="29"/>
      <c r="Q89" s="29">
        <v>555</v>
      </c>
      <c r="R89" s="29"/>
      <c r="S89" s="29">
        <v>15031</v>
      </c>
      <c r="T89" s="29"/>
      <c r="U89" s="29">
        <f t="shared" si="12"/>
        <v>15586</v>
      </c>
      <c r="V89" s="29"/>
      <c r="W89" s="29">
        <f t="shared" si="18"/>
        <v>178796</v>
      </c>
      <c r="X89" s="29"/>
      <c r="Y89" s="29">
        <v>2762</v>
      </c>
      <c r="AA89"/>
      <c r="AB89"/>
      <c r="AC89"/>
      <c r="AD89"/>
      <c r="AE89"/>
      <c r="AF89"/>
      <c r="AG89"/>
      <c r="AH89"/>
      <c r="AI89"/>
    </row>
    <row r="90" spans="1:35" s="40" customFormat="1" ht="11.25" customHeight="1" x14ac:dyDescent="0.2">
      <c r="A90" s="91"/>
      <c r="B90" s="51"/>
      <c r="C90" s="29"/>
      <c r="D90" s="29"/>
      <c r="E90" s="29"/>
      <c r="F90" s="29"/>
      <c r="G90" s="29"/>
      <c r="H90" s="29"/>
      <c r="I90" s="29"/>
      <c r="J90" s="29"/>
      <c r="K90" s="29"/>
      <c r="L90" s="29"/>
      <c r="M90" s="29"/>
      <c r="N90" s="29"/>
      <c r="O90" s="30"/>
      <c r="P90" s="29"/>
      <c r="Q90" s="29"/>
      <c r="R90" s="29"/>
      <c r="S90" s="29"/>
      <c r="T90" s="29"/>
      <c r="U90" s="29"/>
      <c r="V90" s="29"/>
      <c r="W90" s="29"/>
      <c r="X90" s="29"/>
      <c r="Y90" s="29"/>
      <c r="AA90"/>
      <c r="AB90"/>
      <c r="AC90"/>
      <c r="AD90"/>
      <c r="AE90"/>
      <c r="AF90"/>
      <c r="AG90"/>
      <c r="AH90"/>
      <c r="AI90"/>
    </row>
    <row r="91" spans="1:35" s="32" customFormat="1" ht="11.25" customHeight="1" x14ac:dyDescent="0.2">
      <c r="A91" s="91">
        <v>2012</v>
      </c>
      <c r="B91" s="31" t="s">
        <v>36</v>
      </c>
      <c r="C91" s="29">
        <v>4395678</v>
      </c>
      <c r="D91" s="29"/>
      <c r="E91" s="29">
        <v>1120978</v>
      </c>
      <c r="F91" s="29"/>
      <c r="G91" s="29">
        <f t="shared" ref="G91:G123" si="19">SUM(C91:E91)</f>
        <v>5516656</v>
      </c>
      <c r="H91" s="29"/>
      <c r="I91" s="29">
        <v>19909</v>
      </c>
      <c r="J91" s="29">
        <v>90</v>
      </c>
      <c r="K91" s="29">
        <f>I91</f>
        <v>19909</v>
      </c>
      <c r="L91" s="29"/>
      <c r="M91" s="29">
        <v>16330</v>
      </c>
      <c r="N91" s="29"/>
      <c r="O91" s="30">
        <f>M91</f>
        <v>16330</v>
      </c>
      <c r="P91" s="29"/>
      <c r="Q91" s="29">
        <v>748</v>
      </c>
      <c r="R91" s="120"/>
      <c r="S91" s="120">
        <v>13273</v>
      </c>
      <c r="T91" s="29"/>
      <c r="U91" s="29">
        <f t="shared" ref="U91:U192" si="20">SUM(Q91:S91)</f>
        <v>14021</v>
      </c>
      <c r="V91" s="29"/>
      <c r="W91" s="29">
        <f>U91</f>
        <v>14021</v>
      </c>
      <c r="X91" s="29"/>
      <c r="Y91" s="29">
        <v>2309</v>
      </c>
      <c r="Z91" s="29"/>
      <c r="AA91"/>
      <c r="AB91"/>
      <c r="AC91"/>
      <c r="AD91"/>
      <c r="AE91"/>
      <c r="AF91"/>
      <c r="AG91"/>
      <c r="AH91"/>
      <c r="AI91"/>
    </row>
    <row r="92" spans="1:35" s="32" customFormat="1" ht="10.5" customHeight="1" x14ac:dyDescent="0.2">
      <c r="A92" s="91"/>
      <c r="B92" s="31" t="s">
        <v>37</v>
      </c>
      <c r="C92" s="29">
        <v>4395254</v>
      </c>
      <c r="D92" s="29"/>
      <c r="E92" s="29">
        <v>1126949</v>
      </c>
      <c r="F92" s="29"/>
      <c r="G92" s="29">
        <f t="shared" si="19"/>
        <v>5522203</v>
      </c>
      <c r="H92" s="29"/>
      <c r="I92" s="29">
        <v>22020</v>
      </c>
      <c r="J92" s="29">
        <v>526</v>
      </c>
      <c r="K92" s="29">
        <f t="shared" ref="K92:K102" si="21">K91+I92</f>
        <v>41929</v>
      </c>
      <c r="L92" s="29"/>
      <c r="M92" s="29">
        <v>16491</v>
      </c>
      <c r="N92" s="29"/>
      <c r="O92" s="30">
        <f t="shared" ref="O92:O98" si="22">O91+M92</f>
        <v>32821</v>
      </c>
      <c r="P92" s="29"/>
      <c r="Q92" s="29">
        <v>795</v>
      </c>
      <c r="R92" s="120"/>
      <c r="S92" s="120">
        <v>12825</v>
      </c>
      <c r="T92" s="29"/>
      <c r="U92" s="29">
        <f t="shared" si="20"/>
        <v>13620</v>
      </c>
      <c r="V92" s="29"/>
      <c r="W92" s="29">
        <f t="shared" ref="W92:W98" si="23">W91+U92</f>
        <v>27641</v>
      </c>
      <c r="X92" s="29"/>
      <c r="Y92" s="29">
        <v>2871</v>
      </c>
      <c r="Z92" s="29"/>
      <c r="AA92"/>
      <c r="AB92"/>
      <c r="AC92"/>
      <c r="AD92"/>
      <c r="AE92"/>
      <c r="AF92"/>
      <c r="AG92"/>
      <c r="AH92"/>
      <c r="AI92"/>
    </row>
    <row r="93" spans="1:35" s="32" customFormat="1" ht="11.25" customHeight="1" x14ac:dyDescent="0.2">
      <c r="A93" s="91"/>
      <c r="B93" s="31" t="s">
        <v>38</v>
      </c>
      <c r="C93" s="29">
        <v>4431990</v>
      </c>
      <c r="D93" s="29"/>
      <c r="E93" s="29">
        <v>1102883</v>
      </c>
      <c r="F93" s="29"/>
      <c r="G93" s="29">
        <f t="shared" si="19"/>
        <v>5534873</v>
      </c>
      <c r="H93" s="29"/>
      <c r="I93" s="29">
        <v>30436</v>
      </c>
      <c r="J93" s="29">
        <v>776</v>
      </c>
      <c r="K93" s="29">
        <f t="shared" si="21"/>
        <v>72365</v>
      </c>
      <c r="L93" s="29"/>
      <c r="M93" s="29">
        <v>17899</v>
      </c>
      <c r="N93" s="29"/>
      <c r="O93" s="30">
        <f t="shared" si="22"/>
        <v>50720</v>
      </c>
      <c r="P93" s="29"/>
      <c r="Q93" s="29">
        <v>466</v>
      </c>
      <c r="R93" s="120"/>
      <c r="S93" s="120">
        <v>15095</v>
      </c>
      <c r="T93" s="29"/>
      <c r="U93" s="29">
        <f t="shared" si="20"/>
        <v>15561</v>
      </c>
      <c r="V93" s="29"/>
      <c r="W93" s="29">
        <f t="shared" si="23"/>
        <v>43202</v>
      </c>
      <c r="X93" s="29"/>
      <c r="Y93" s="29">
        <v>2338</v>
      </c>
      <c r="Z93" s="29"/>
      <c r="AA93"/>
      <c r="AB93"/>
      <c r="AC93"/>
      <c r="AD93"/>
      <c r="AE93"/>
      <c r="AF93"/>
      <c r="AG93"/>
      <c r="AH93"/>
      <c r="AI93"/>
    </row>
    <row r="94" spans="1:35" s="32" customFormat="1" ht="11.25" customHeight="1" x14ac:dyDescent="0.2">
      <c r="A94" s="91"/>
      <c r="B94" s="31" t="s">
        <v>39</v>
      </c>
      <c r="C94" s="29">
        <v>4480215</v>
      </c>
      <c r="D94" s="29"/>
      <c r="E94" s="29">
        <v>1062482</v>
      </c>
      <c r="F94" s="29"/>
      <c r="G94" s="29">
        <f t="shared" si="19"/>
        <v>5542697</v>
      </c>
      <c r="H94" s="29"/>
      <c r="I94" s="29">
        <v>25391</v>
      </c>
      <c r="J94" s="29">
        <v>824</v>
      </c>
      <c r="K94" s="29">
        <f t="shared" si="21"/>
        <v>97756</v>
      </c>
      <c r="L94" s="29"/>
      <c r="M94" s="29">
        <v>17734</v>
      </c>
      <c r="N94" s="29"/>
      <c r="O94" s="30">
        <f t="shared" si="22"/>
        <v>68454</v>
      </c>
      <c r="P94" s="29"/>
      <c r="Q94" s="29">
        <v>681</v>
      </c>
      <c r="R94" s="120"/>
      <c r="S94" s="120">
        <v>14604</v>
      </c>
      <c r="T94" s="29"/>
      <c r="U94" s="29">
        <f t="shared" si="20"/>
        <v>15285</v>
      </c>
      <c r="V94" s="29"/>
      <c r="W94" s="29">
        <f t="shared" si="23"/>
        <v>58487</v>
      </c>
      <c r="X94" s="29"/>
      <c r="Y94" s="29">
        <v>2449</v>
      </c>
      <c r="Z94" s="29"/>
      <c r="AA94"/>
      <c r="AB94"/>
      <c r="AC94"/>
      <c r="AD94"/>
      <c r="AE94"/>
      <c r="AF94"/>
      <c r="AG94"/>
      <c r="AH94"/>
      <c r="AI94"/>
    </row>
    <row r="95" spans="1:35" s="32" customFormat="1" ht="11.25" customHeight="1" x14ac:dyDescent="0.2">
      <c r="A95" s="91"/>
      <c r="B95" s="31" t="s">
        <v>40</v>
      </c>
      <c r="C95" s="29">
        <v>4522510</v>
      </c>
      <c r="D95" s="29"/>
      <c r="E95" s="29">
        <v>1029620</v>
      </c>
      <c r="F95" s="29"/>
      <c r="G95" s="29">
        <f t="shared" si="19"/>
        <v>5552130</v>
      </c>
      <c r="H95" s="29"/>
      <c r="I95" s="29">
        <v>28496</v>
      </c>
      <c r="J95" s="29">
        <v>624</v>
      </c>
      <c r="K95" s="29">
        <f t="shared" si="21"/>
        <v>126252</v>
      </c>
      <c r="L95" s="29"/>
      <c r="M95" s="29">
        <v>19058</v>
      </c>
      <c r="N95" s="29"/>
      <c r="O95" s="30">
        <f t="shared" si="22"/>
        <v>87512</v>
      </c>
      <c r="P95" s="29"/>
      <c r="Q95" s="29">
        <v>823</v>
      </c>
      <c r="R95" s="120"/>
      <c r="S95" s="120">
        <v>15635</v>
      </c>
      <c r="T95" s="29"/>
      <c r="U95" s="29">
        <f t="shared" si="20"/>
        <v>16458</v>
      </c>
      <c r="V95" s="29"/>
      <c r="W95" s="29">
        <f t="shared" si="23"/>
        <v>74945</v>
      </c>
      <c r="X95" s="29"/>
      <c r="Y95" s="29">
        <v>2600</v>
      </c>
      <c r="Z95" s="29"/>
      <c r="AA95"/>
      <c r="AB95"/>
      <c r="AC95"/>
      <c r="AD95"/>
      <c r="AE95"/>
      <c r="AF95"/>
      <c r="AG95"/>
      <c r="AH95"/>
      <c r="AI95"/>
    </row>
    <row r="96" spans="1:35" s="32" customFormat="1" ht="11.25" customHeight="1" x14ac:dyDescent="0.2">
      <c r="A96" s="91"/>
      <c r="B96" s="31" t="s">
        <v>41</v>
      </c>
      <c r="C96" s="29">
        <v>4552498</v>
      </c>
      <c r="D96" s="29"/>
      <c r="E96" s="29">
        <v>1010395</v>
      </c>
      <c r="F96" s="29"/>
      <c r="G96" s="29">
        <f t="shared" si="19"/>
        <v>5562893</v>
      </c>
      <c r="H96" s="29"/>
      <c r="I96" s="29">
        <v>27766</v>
      </c>
      <c r="J96" s="29">
        <v>520</v>
      </c>
      <c r="K96" s="29">
        <f t="shared" si="21"/>
        <v>154018</v>
      </c>
      <c r="L96" s="29"/>
      <c r="M96" s="29">
        <v>17006</v>
      </c>
      <c r="N96" s="29"/>
      <c r="O96" s="30">
        <f t="shared" si="22"/>
        <v>104518</v>
      </c>
      <c r="P96" s="29"/>
      <c r="Q96" s="29">
        <v>495</v>
      </c>
      <c r="R96" s="120"/>
      <c r="S96" s="120">
        <v>14183</v>
      </c>
      <c r="T96" s="29"/>
      <c r="U96" s="29">
        <f t="shared" si="20"/>
        <v>14678</v>
      </c>
      <c r="V96" s="29"/>
      <c r="W96" s="29">
        <f t="shared" si="23"/>
        <v>89623</v>
      </c>
      <c r="X96" s="29"/>
      <c r="Y96" s="29">
        <v>2375</v>
      </c>
      <c r="Z96" s="29"/>
      <c r="AA96"/>
      <c r="AB96"/>
      <c r="AC96"/>
      <c r="AD96"/>
      <c r="AE96"/>
      <c r="AF96"/>
      <c r="AG96"/>
      <c r="AH96"/>
      <c r="AI96"/>
    </row>
    <row r="97" spans="1:35" s="32" customFormat="1" ht="11.25" customHeight="1" x14ac:dyDescent="0.2">
      <c r="A97" s="91"/>
      <c r="B97" s="31" t="s">
        <v>42</v>
      </c>
      <c r="C97" s="29">
        <v>4566291</v>
      </c>
      <c r="D97" s="29"/>
      <c r="E97" s="29">
        <v>1000763</v>
      </c>
      <c r="F97" s="29"/>
      <c r="G97" s="29">
        <f t="shared" si="19"/>
        <v>5567054</v>
      </c>
      <c r="H97" s="29"/>
      <c r="I97" s="29">
        <v>20283</v>
      </c>
      <c r="J97" s="29">
        <v>416</v>
      </c>
      <c r="K97" s="29">
        <f t="shared" si="21"/>
        <v>174301</v>
      </c>
      <c r="L97" s="29"/>
      <c r="M97" s="29">
        <v>16004</v>
      </c>
      <c r="N97" s="29"/>
      <c r="O97" s="30">
        <f t="shared" si="22"/>
        <v>120522</v>
      </c>
      <c r="P97" s="29"/>
      <c r="Q97" s="29">
        <v>496</v>
      </c>
      <c r="R97" s="120"/>
      <c r="S97" s="120">
        <v>12788</v>
      </c>
      <c r="T97" s="29"/>
      <c r="U97" s="29">
        <f t="shared" si="20"/>
        <v>13284</v>
      </c>
      <c r="V97" s="29"/>
      <c r="W97" s="29">
        <f t="shared" si="23"/>
        <v>102907</v>
      </c>
      <c r="X97" s="29"/>
      <c r="Y97" s="29">
        <v>2798</v>
      </c>
      <c r="Z97" s="29"/>
      <c r="AA97"/>
      <c r="AB97"/>
      <c r="AC97"/>
      <c r="AD97"/>
      <c r="AE97"/>
      <c r="AF97"/>
      <c r="AG97"/>
      <c r="AH97"/>
      <c r="AI97"/>
    </row>
    <row r="98" spans="1:35" s="32" customFormat="1" ht="11.25" customHeight="1" x14ac:dyDescent="0.2">
      <c r="A98" s="91"/>
      <c r="B98" s="31" t="s">
        <v>43</v>
      </c>
      <c r="C98" s="29">
        <v>4571251</v>
      </c>
      <c r="D98" s="29"/>
      <c r="E98" s="29">
        <v>999473</v>
      </c>
      <c r="F98" s="29"/>
      <c r="G98" s="29">
        <f t="shared" si="19"/>
        <v>5570724</v>
      </c>
      <c r="H98" s="29"/>
      <c r="I98" s="29">
        <v>22984</v>
      </c>
      <c r="J98" s="29">
        <v>306</v>
      </c>
      <c r="K98" s="29">
        <f t="shared" si="21"/>
        <v>197285</v>
      </c>
      <c r="L98" s="29"/>
      <c r="M98" s="29">
        <v>19140</v>
      </c>
      <c r="N98" s="29"/>
      <c r="O98" s="30">
        <f t="shared" si="22"/>
        <v>139662</v>
      </c>
      <c r="P98" s="29"/>
      <c r="Q98" s="29">
        <v>695</v>
      </c>
      <c r="R98" s="120"/>
      <c r="S98" s="120">
        <v>16067</v>
      </c>
      <c r="T98" s="29"/>
      <c r="U98" s="29">
        <f t="shared" si="20"/>
        <v>16762</v>
      </c>
      <c r="V98" s="29"/>
      <c r="W98" s="29">
        <f t="shared" si="23"/>
        <v>119669</v>
      </c>
      <c r="X98" s="29"/>
      <c r="Y98" s="29">
        <v>2519</v>
      </c>
      <c r="Z98" s="29"/>
      <c r="AA98"/>
      <c r="AB98"/>
      <c r="AC98"/>
      <c r="AD98"/>
      <c r="AE98"/>
      <c r="AF98"/>
      <c r="AG98"/>
      <c r="AH98"/>
      <c r="AI98"/>
    </row>
    <row r="99" spans="1:35" s="32" customFormat="1" ht="11.25" customHeight="1" x14ac:dyDescent="0.2">
      <c r="A99" s="91"/>
      <c r="B99" s="31" t="s">
        <v>44</v>
      </c>
      <c r="C99" s="29">
        <v>4561157</v>
      </c>
      <c r="D99" s="29"/>
      <c r="E99" s="29">
        <v>1016809</v>
      </c>
      <c r="F99" s="29"/>
      <c r="G99" s="29">
        <f t="shared" si="19"/>
        <v>5577966</v>
      </c>
      <c r="H99" s="29"/>
      <c r="I99" s="29">
        <v>24012</v>
      </c>
      <c r="J99" s="29">
        <v>263</v>
      </c>
      <c r="K99" s="29">
        <f t="shared" si="21"/>
        <v>221297</v>
      </c>
      <c r="L99" s="29"/>
      <c r="M99" s="29">
        <v>16823</v>
      </c>
      <c r="N99" s="29"/>
      <c r="O99" s="30">
        <f>O98+M99</f>
        <v>156485</v>
      </c>
      <c r="P99" s="29"/>
      <c r="Q99" s="29">
        <v>490</v>
      </c>
      <c r="R99" s="120"/>
      <c r="S99" s="120">
        <v>14138</v>
      </c>
      <c r="T99" s="29"/>
      <c r="U99" s="29">
        <f t="shared" si="20"/>
        <v>14628</v>
      </c>
      <c r="V99" s="29"/>
      <c r="W99" s="29">
        <f>W98+U99</f>
        <v>134297</v>
      </c>
      <c r="X99" s="29"/>
      <c r="Y99" s="29">
        <v>2267</v>
      </c>
      <c r="Z99" s="29"/>
      <c r="AA99"/>
      <c r="AB99"/>
      <c r="AC99"/>
      <c r="AD99"/>
      <c r="AE99"/>
      <c r="AF99"/>
      <c r="AG99"/>
      <c r="AH99"/>
      <c r="AI99"/>
    </row>
    <row r="100" spans="1:35" s="28" customFormat="1" ht="11.25" customHeight="1" x14ac:dyDescent="0.2">
      <c r="A100" s="31"/>
      <c r="B100" s="31" t="s">
        <v>45</v>
      </c>
      <c r="C100" s="29">
        <v>4499270</v>
      </c>
      <c r="D100" s="29"/>
      <c r="E100" s="29">
        <v>1084357</v>
      </c>
      <c r="F100" s="29"/>
      <c r="G100" s="29">
        <f t="shared" si="19"/>
        <v>5583627</v>
      </c>
      <c r="H100" s="29"/>
      <c r="I100" s="29">
        <v>25803</v>
      </c>
      <c r="J100" s="29">
        <v>196</v>
      </c>
      <c r="K100" s="29">
        <f t="shared" si="21"/>
        <v>247100</v>
      </c>
      <c r="L100" s="29"/>
      <c r="M100" s="29">
        <v>19899</v>
      </c>
      <c r="N100" s="29"/>
      <c r="O100" s="30">
        <f>O99+M100</f>
        <v>176384</v>
      </c>
      <c r="P100" s="29"/>
      <c r="Q100" s="30">
        <v>907</v>
      </c>
      <c r="R100" s="29"/>
      <c r="S100" s="30">
        <v>17237</v>
      </c>
      <c r="T100" s="29"/>
      <c r="U100" s="29">
        <f t="shared" si="20"/>
        <v>18144</v>
      </c>
      <c r="V100" s="29"/>
      <c r="W100" s="29">
        <f>W99+U100</f>
        <v>152441</v>
      </c>
      <c r="X100" s="29"/>
      <c r="Y100" s="29">
        <v>1997</v>
      </c>
      <c r="Z100" s="29"/>
      <c r="AA100"/>
      <c r="AB100"/>
      <c r="AC100"/>
      <c r="AD100"/>
      <c r="AE100"/>
      <c r="AF100"/>
      <c r="AG100"/>
      <c r="AH100"/>
      <c r="AI100"/>
    </row>
    <row r="101" spans="1:35" s="28" customFormat="1" ht="11.25" customHeight="1" x14ac:dyDescent="0.2">
      <c r="A101" s="31"/>
      <c r="B101" s="31" t="s">
        <v>46</v>
      </c>
      <c r="C101" s="29">
        <v>4469165</v>
      </c>
      <c r="D101" s="29"/>
      <c r="E101" s="29">
        <v>1121465</v>
      </c>
      <c r="F101" s="29"/>
      <c r="G101" s="29">
        <f t="shared" si="19"/>
        <v>5590630</v>
      </c>
      <c r="H101" s="29"/>
      <c r="I101" s="29">
        <v>26749</v>
      </c>
      <c r="J101" s="29">
        <v>224</v>
      </c>
      <c r="K101" s="29">
        <f t="shared" si="21"/>
        <v>273849</v>
      </c>
      <c r="L101" s="29"/>
      <c r="M101" s="29">
        <v>19195</v>
      </c>
      <c r="N101" s="29"/>
      <c r="O101" s="30">
        <f>O100+M101</f>
        <v>195579</v>
      </c>
      <c r="P101" s="29"/>
      <c r="Q101" s="30">
        <v>1131</v>
      </c>
      <c r="R101" s="29"/>
      <c r="S101" s="29">
        <v>16229</v>
      </c>
      <c r="T101" s="29"/>
      <c r="U101" s="29">
        <f t="shared" si="20"/>
        <v>17360</v>
      </c>
      <c r="V101" s="29"/>
      <c r="W101" s="29">
        <f>W100+U101</f>
        <v>169801</v>
      </c>
      <c r="X101" s="29"/>
      <c r="Y101" s="29">
        <v>2376</v>
      </c>
      <c r="Z101" s="29"/>
      <c r="AA101"/>
      <c r="AB101"/>
      <c r="AC101"/>
      <c r="AD101"/>
      <c r="AE101"/>
      <c r="AF101"/>
      <c r="AG101"/>
      <c r="AH101"/>
      <c r="AI101"/>
    </row>
    <row r="102" spans="1:35" s="28" customFormat="1" ht="11.25" customHeight="1" x14ac:dyDescent="0.2">
      <c r="A102" s="31"/>
      <c r="B102" s="31" t="s">
        <v>47</v>
      </c>
      <c r="C102" s="29">
        <v>4457145</v>
      </c>
      <c r="D102" s="29"/>
      <c r="E102" s="29">
        <v>1146013</v>
      </c>
      <c r="F102" s="29"/>
      <c r="G102" s="29">
        <f t="shared" si="19"/>
        <v>5603158</v>
      </c>
      <c r="H102" s="29"/>
      <c r="I102" s="29">
        <v>27486</v>
      </c>
      <c r="J102" s="29"/>
      <c r="K102" s="29">
        <f t="shared" si="21"/>
        <v>301335</v>
      </c>
      <c r="L102" s="29"/>
      <c r="M102" s="29">
        <v>14726</v>
      </c>
      <c r="N102" s="29"/>
      <c r="O102" s="30">
        <f>O101+M102</f>
        <v>210305</v>
      </c>
      <c r="P102" s="29"/>
      <c r="Q102" s="30">
        <v>1827</v>
      </c>
      <c r="R102" s="29"/>
      <c r="S102" s="29">
        <v>11071</v>
      </c>
      <c r="T102" s="29"/>
      <c r="U102" s="29">
        <f t="shared" si="20"/>
        <v>12898</v>
      </c>
      <c r="V102" s="29"/>
      <c r="W102" s="29">
        <f>W101+U102</f>
        <v>182699</v>
      </c>
      <c r="X102" s="29"/>
      <c r="Y102" s="29">
        <v>1974</v>
      </c>
      <c r="Z102" s="29"/>
      <c r="AA102"/>
      <c r="AB102"/>
      <c r="AC102"/>
      <c r="AD102"/>
      <c r="AE102"/>
      <c r="AF102"/>
      <c r="AG102"/>
      <c r="AH102"/>
      <c r="AI102"/>
    </row>
    <row r="103" spans="1:35" s="28" customFormat="1" ht="11.25" customHeight="1" x14ac:dyDescent="0.2">
      <c r="A103" s="31"/>
      <c r="B103" s="31"/>
      <c r="C103" s="29"/>
      <c r="D103" s="29"/>
      <c r="E103" s="29"/>
      <c r="F103" s="29"/>
      <c r="G103" s="29"/>
      <c r="H103" s="29"/>
      <c r="I103" s="29"/>
      <c r="J103" s="29"/>
      <c r="K103" s="29"/>
      <c r="L103" s="29"/>
      <c r="M103" s="29"/>
      <c r="N103" s="29"/>
      <c r="O103" s="30"/>
      <c r="P103" s="29"/>
      <c r="Q103" s="30"/>
      <c r="R103" s="30"/>
      <c r="S103" s="30"/>
      <c r="T103" s="30"/>
      <c r="U103" s="30"/>
      <c r="V103" s="30"/>
      <c r="W103" s="30"/>
      <c r="X103" s="30"/>
      <c r="Y103" s="30"/>
      <c r="Z103" s="29"/>
      <c r="AA103"/>
      <c r="AB103"/>
      <c r="AC103"/>
      <c r="AD103"/>
      <c r="AE103"/>
      <c r="AF103"/>
      <c r="AG103"/>
      <c r="AH103"/>
      <c r="AI103"/>
    </row>
    <row r="104" spans="1:35" s="28" customFormat="1" ht="11.25" customHeight="1" x14ac:dyDescent="0.2">
      <c r="A104" s="91">
        <v>2013</v>
      </c>
      <c r="B104" s="31" t="s">
        <v>36</v>
      </c>
      <c r="C104" s="29">
        <v>4435778</v>
      </c>
      <c r="D104" s="29"/>
      <c r="E104" s="29">
        <v>1167246</v>
      </c>
      <c r="F104" s="29"/>
      <c r="G104" s="29">
        <f t="shared" si="19"/>
        <v>5603024</v>
      </c>
      <c r="H104" s="29"/>
      <c r="I104" s="29">
        <v>17482</v>
      </c>
      <c r="J104" s="29">
        <v>65</v>
      </c>
      <c r="K104" s="29">
        <v>17482</v>
      </c>
      <c r="L104" s="29"/>
      <c r="M104" s="29">
        <v>17904</v>
      </c>
      <c r="N104" s="29"/>
      <c r="O104" s="30">
        <v>17904</v>
      </c>
      <c r="P104" s="29"/>
      <c r="Q104" s="30">
        <v>1035</v>
      </c>
      <c r="R104" s="30"/>
      <c r="S104" s="30">
        <v>14394</v>
      </c>
      <c r="T104" s="30"/>
      <c r="U104" s="30">
        <f t="shared" si="20"/>
        <v>15429</v>
      </c>
      <c r="V104" s="30"/>
      <c r="W104" s="30">
        <f>W103+U104</f>
        <v>15429</v>
      </c>
      <c r="X104" s="30"/>
      <c r="Y104" s="30">
        <v>2635</v>
      </c>
      <c r="Z104" s="29"/>
      <c r="AA104"/>
      <c r="AB104"/>
      <c r="AC104"/>
      <c r="AD104"/>
      <c r="AE104"/>
      <c r="AF104"/>
      <c r="AG104"/>
      <c r="AH104"/>
      <c r="AI104"/>
    </row>
    <row r="105" spans="1:35" s="28" customFormat="1" ht="11.25" customHeight="1" x14ac:dyDescent="0.2">
      <c r="A105" s="91"/>
      <c r="B105" s="31" t="s">
        <v>37</v>
      </c>
      <c r="C105" s="29">
        <v>4435948</v>
      </c>
      <c r="D105" s="29"/>
      <c r="E105" s="29">
        <v>1171140</v>
      </c>
      <c r="F105" s="29"/>
      <c r="G105" s="29">
        <f t="shared" si="19"/>
        <v>5607088</v>
      </c>
      <c r="H105" s="29"/>
      <c r="I105" s="29">
        <v>19143</v>
      </c>
      <c r="J105" s="29">
        <v>129</v>
      </c>
      <c r="K105" s="29">
        <f t="shared" ref="K105:K115" si="24">K104+I105</f>
        <v>36625</v>
      </c>
      <c r="L105" s="29"/>
      <c r="M105" s="29">
        <v>14983</v>
      </c>
      <c r="N105" s="29"/>
      <c r="O105" s="30">
        <f t="shared" ref="O105:O189" si="25">O104+M105</f>
        <v>32887</v>
      </c>
      <c r="P105" s="29"/>
      <c r="Q105" s="30">
        <v>927</v>
      </c>
      <c r="R105" s="30"/>
      <c r="S105" s="30">
        <v>12334</v>
      </c>
      <c r="T105" s="30"/>
      <c r="U105" s="30">
        <f t="shared" si="20"/>
        <v>13261</v>
      </c>
      <c r="V105" s="30"/>
      <c r="W105" s="30">
        <f>W104+U105</f>
        <v>28690</v>
      </c>
      <c r="X105" s="30"/>
      <c r="Y105" s="30">
        <v>1789</v>
      </c>
      <c r="Z105" s="29"/>
      <c r="AA105"/>
      <c r="AB105"/>
      <c r="AC105"/>
      <c r="AD105"/>
      <c r="AE105"/>
      <c r="AF105"/>
      <c r="AG105"/>
      <c r="AH105"/>
      <c r="AI105"/>
    </row>
    <row r="106" spans="1:35" s="28" customFormat="1" ht="11.25" customHeight="1" x14ac:dyDescent="0.2">
      <c r="A106" s="91"/>
      <c r="B106" s="31" t="s">
        <v>38</v>
      </c>
      <c r="C106" s="29">
        <v>4456787</v>
      </c>
      <c r="D106" s="29"/>
      <c r="E106" s="29">
        <v>1159256</v>
      </c>
      <c r="F106" s="29"/>
      <c r="G106" s="29">
        <f t="shared" si="19"/>
        <v>5616043</v>
      </c>
      <c r="H106" s="29"/>
      <c r="I106" s="29">
        <v>24131</v>
      </c>
      <c r="J106" s="29">
        <v>420</v>
      </c>
      <c r="K106" s="29">
        <f t="shared" si="24"/>
        <v>60756</v>
      </c>
      <c r="L106" s="29"/>
      <c r="M106" s="29">
        <v>15050</v>
      </c>
      <c r="N106" s="29"/>
      <c r="O106" s="30">
        <f t="shared" si="25"/>
        <v>47937</v>
      </c>
      <c r="P106" s="29"/>
      <c r="Q106" s="30">
        <v>551</v>
      </c>
      <c r="R106" s="30"/>
      <c r="S106" s="30">
        <v>12807</v>
      </c>
      <c r="T106" s="30"/>
      <c r="U106" s="30">
        <f t="shared" si="20"/>
        <v>13358</v>
      </c>
      <c r="V106" s="30"/>
      <c r="W106" s="30">
        <f>W105+U106</f>
        <v>42048</v>
      </c>
      <c r="X106" s="30"/>
      <c r="Y106" s="30">
        <v>1771</v>
      </c>
      <c r="Z106" s="29"/>
      <c r="AA106"/>
      <c r="AB106"/>
      <c r="AC106"/>
      <c r="AD106"/>
      <c r="AE106"/>
      <c r="AF106"/>
      <c r="AG106"/>
      <c r="AH106"/>
      <c r="AI106"/>
    </row>
    <row r="107" spans="1:35" s="28" customFormat="1" ht="11.25" customHeight="1" x14ac:dyDescent="0.2">
      <c r="A107" s="91"/>
      <c r="B107" s="31" t="s">
        <v>39</v>
      </c>
      <c r="C107" s="29">
        <v>4512950</v>
      </c>
      <c r="D107" s="29"/>
      <c r="E107" s="29">
        <v>1110742</v>
      </c>
      <c r="F107" s="29"/>
      <c r="G107" s="29">
        <f t="shared" si="19"/>
        <v>5623692</v>
      </c>
      <c r="H107" s="29"/>
      <c r="I107" s="29">
        <v>26642</v>
      </c>
      <c r="J107" s="29">
        <v>814</v>
      </c>
      <c r="K107" s="29">
        <f t="shared" si="24"/>
        <v>87398</v>
      </c>
      <c r="L107" s="29"/>
      <c r="M107" s="29">
        <v>18926</v>
      </c>
      <c r="N107" s="29"/>
      <c r="O107" s="30">
        <f t="shared" si="25"/>
        <v>66863</v>
      </c>
      <c r="P107" s="29"/>
      <c r="Q107" s="30">
        <v>634</v>
      </c>
      <c r="R107" s="30"/>
      <c r="S107" s="30">
        <v>15618</v>
      </c>
      <c r="T107" s="30"/>
      <c r="U107" s="30">
        <f t="shared" si="20"/>
        <v>16252</v>
      </c>
      <c r="V107" s="30"/>
      <c r="W107" s="30">
        <f>W106+U107</f>
        <v>58300</v>
      </c>
      <c r="X107" s="30"/>
      <c r="Y107" s="30">
        <v>2791</v>
      </c>
      <c r="Z107" s="29"/>
      <c r="AA107"/>
      <c r="AB107"/>
      <c r="AC107"/>
      <c r="AD107"/>
      <c r="AE107"/>
      <c r="AF107"/>
      <c r="AG107"/>
      <c r="AH107"/>
      <c r="AI107"/>
    </row>
    <row r="108" spans="1:35" s="28" customFormat="1" ht="11.25" customHeight="1" x14ac:dyDescent="0.2">
      <c r="A108" s="91"/>
      <c r="B108" s="31" t="s">
        <v>40</v>
      </c>
      <c r="C108" s="29">
        <v>4568958</v>
      </c>
      <c r="E108" s="29">
        <v>1062678</v>
      </c>
      <c r="F108" s="29"/>
      <c r="G108" s="29">
        <f t="shared" si="19"/>
        <v>5631636</v>
      </c>
      <c r="H108" s="29"/>
      <c r="I108" s="29">
        <v>28575</v>
      </c>
      <c r="J108" s="29">
        <v>791</v>
      </c>
      <c r="K108" s="29">
        <f t="shared" si="24"/>
        <v>115973</v>
      </c>
      <c r="L108" s="29"/>
      <c r="M108" s="29">
        <v>21812</v>
      </c>
      <c r="N108" s="29"/>
      <c r="O108" s="30">
        <f t="shared" si="25"/>
        <v>88675</v>
      </c>
      <c r="P108" s="29"/>
      <c r="Q108" s="30">
        <v>3323</v>
      </c>
      <c r="R108" s="30"/>
      <c r="S108" s="30">
        <v>16382</v>
      </c>
      <c r="T108" s="30"/>
      <c r="U108" s="30">
        <f t="shared" si="20"/>
        <v>19705</v>
      </c>
      <c r="V108" s="30"/>
      <c r="W108" s="30">
        <f>W107+U108</f>
        <v>78005</v>
      </c>
      <c r="X108" s="30"/>
      <c r="Y108" s="30">
        <v>2200</v>
      </c>
      <c r="Z108" s="29"/>
      <c r="AA108"/>
      <c r="AB108"/>
      <c r="AC108"/>
      <c r="AD108"/>
      <c r="AE108"/>
      <c r="AF108"/>
      <c r="AG108"/>
      <c r="AH108"/>
      <c r="AI108"/>
    </row>
    <row r="109" spans="1:35" s="28" customFormat="1" ht="11.25" customHeight="1" x14ac:dyDescent="0.2">
      <c r="A109" s="91"/>
      <c r="B109" s="31" t="s">
        <v>41</v>
      </c>
      <c r="C109" s="29">
        <v>4600617</v>
      </c>
      <c r="E109" s="29">
        <v>1039977</v>
      </c>
      <c r="F109" s="29"/>
      <c r="G109" s="29">
        <f t="shared" si="19"/>
        <v>5640594</v>
      </c>
      <c r="H109" s="29"/>
      <c r="I109" s="29">
        <v>25289</v>
      </c>
      <c r="J109" s="29">
        <v>666</v>
      </c>
      <c r="K109" s="29">
        <f t="shared" si="24"/>
        <v>141262</v>
      </c>
      <c r="L109" s="29"/>
      <c r="M109" s="29">
        <v>16278</v>
      </c>
      <c r="N109" s="29"/>
      <c r="O109" s="30">
        <f t="shared" si="25"/>
        <v>104953</v>
      </c>
      <c r="P109" s="29"/>
      <c r="Q109" s="30">
        <v>455</v>
      </c>
      <c r="R109" s="30"/>
      <c r="S109" s="30">
        <v>14173</v>
      </c>
      <c r="T109" s="30"/>
      <c r="U109" s="30">
        <f t="shared" si="20"/>
        <v>14628</v>
      </c>
      <c r="V109" s="30"/>
      <c r="W109" s="30">
        <f t="shared" ref="W109:W128" si="26">U109+W108</f>
        <v>92633</v>
      </c>
      <c r="X109" s="30"/>
      <c r="Y109" s="30">
        <v>1735</v>
      </c>
      <c r="Z109" s="29"/>
      <c r="AA109"/>
      <c r="AB109"/>
      <c r="AC109"/>
      <c r="AD109"/>
      <c r="AE109"/>
      <c r="AF109"/>
      <c r="AG109"/>
      <c r="AH109"/>
      <c r="AI109"/>
    </row>
    <row r="110" spans="1:35" s="28" customFormat="1" ht="11.25" customHeight="1" x14ac:dyDescent="0.2">
      <c r="A110" s="91"/>
      <c r="B110" s="31" t="s">
        <v>42</v>
      </c>
      <c r="C110" s="29">
        <v>4614347</v>
      </c>
      <c r="E110" s="29">
        <v>1031011</v>
      </c>
      <c r="F110" s="29"/>
      <c r="G110" s="29">
        <f t="shared" si="19"/>
        <v>5645358</v>
      </c>
      <c r="H110" s="29"/>
      <c r="I110" s="29">
        <v>20600</v>
      </c>
      <c r="J110" s="29">
        <v>573</v>
      </c>
      <c r="K110" s="29">
        <f t="shared" si="24"/>
        <v>161862</v>
      </c>
      <c r="L110" s="29"/>
      <c r="M110" s="29">
        <v>15836</v>
      </c>
      <c r="N110" s="29"/>
      <c r="O110" s="30">
        <f t="shared" si="25"/>
        <v>120789</v>
      </c>
      <c r="P110" s="29"/>
      <c r="Q110" s="30">
        <v>504</v>
      </c>
      <c r="R110" s="30"/>
      <c r="S110" s="30">
        <v>13321</v>
      </c>
      <c r="T110" s="30"/>
      <c r="U110" s="30">
        <f t="shared" si="20"/>
        <v>13825</v>
      </c>
      <c r="V110" s="30"/>
      <c r="W110" s="30">
        <f t="shared" si="26"/>
        <v>106458</v>
      </c>
      <c r="X110" s="30"/>
      <c r="Y110" s="30">
        <v>2095</v>
      </c>
      <c r="Z110" s="29"/>
      <c r="AA110"/>
      <c r="AB110"/>
      <c r="AC110"/>
      <c r="AD110"/>
      <c r="AE110"/>
      <c r="AF110"/>
      <c r="AG110"/>
      <c r="AH110"/>
      <c r="AI110"/>
    </row>
    <row r="111" spans="1:35" s="28" customFormat="1" ht="11.25" customHeight="1" x14ac:dyDescent="0.2">
      <c r="A111" s="91"/>
      <c r="B111" s="31" t="s">
        <v>43</v>
      </c>
      <c r="C111" s="29">
        <v>4622422</v>
      </c>
      <c r="D111" s="29"/>
      <c r="E111" s="29">
        <v>996754</v>
      </c>
      <c r="F111" s="29"/>
      <c r="G111" s="29">
        <f t="shared" si="19"/>
        <v>5619176</v>
      </c>
      <c r="H111" s="29"/>
      <c r="I111" s="29">
        <v>23807</v>
      </c>
      <c r="J111" s="29">
        <v>381</v>
      </c>
      <c r="K111" s="29">
        <f t="shared" si="24"/>
        <v>185669</v>
      </c>
      <c r="L111" s="29"/>
      <c r="M111" s="29">
        <v>49832</v>
      </c>
      <c r="N111" s="29"/>
      <c r="O111" s="30">
        <f t="shared" si="25"/>
        <v>170621</v>
      </c>
      <c r="P111" s="29"/>
      <c r="Q111" s="30">
        <v>31907</v>
      </c>
      <c r="R111" s="154" t="s">
        <v>134</v>
      </c>
      <c r="S111" s="30">
        <v>15653</v>
      </c>
      <c r="T111" s="30"/>
      <c r="U111" s="30">
        <f t="shared" si="20"/>
        <v>47560</v>
      </c>
      <c r="V111" s="30"/>
      <c r="W111" s="30">
        <f t="shared" si="26"/>
        <v>154018</v>
      </c>
      <c r="X111" s="30"/>
      <c r="Y111" s="30">
        <v>2262</v>
      </c>
      <c r="Z111" s="29"/>
      <c r="AA111"/>
      <c r="AB111"/>
      <c r="AC111"/>
      <c r="AD111"/>
      <c r="AE111"/>
      <c r="AF111"/>
      <c r="AG111"/>
      <c r="AH111"/>
      <c r="AI111"/>
    </row>
    <row r="112" spans="1:35" s="28" customFormat="1" ht="11.25" customHeight="1" x14ac:dyDescent="0.2">
      <c r="A112" s="91"/>
      <c r="B112" s="31" t="s">
        <v>44</v>
      </c>
      <c r="C112" s="29">
        <v>4596875</v>
      </c>
      <c r="D112" s="29"/>
      <c r="E112" s="29">
        <v>975921</v>
      </c>
      <c r="F112" s="29"/>
      <c r="G112" s="29">
        <f t="shared" si="19"/>
        <v>5572796</v>
      </c>
      <c r="H112" s="29"/>
      <c r="I112" s="29">
        <v>25927</v>
      </c>
      <c r="J112" s="29">
        <v>286</v>
      </c>
      <c r="K112" s="29">
        <f t="shared" si="24"/>
        <v>211596</v>
      </c>
      <c r="L112" s="29"/>
      <c r="M112" s="29">
        <v>72801</v>
      </c>
      <c r="N112" s="29"/>
      <c r="O112" s="30">
        <f t="shared" si="25"/>
        <v>243422</v>
      </c>
      <c r="P112" s="29"/>
      <c r="Q112" s="30">
        <v>56193</v>
      </c>
      <c r="R112" s="154" t="s">
        <v>134</v>
      </c>
      <c r="S112" s="30">
        <v>14812</v>
      </c>
      <c r="T112" s="30"/>
      <c r="U112" s="30">
        <f t="shared" si="20"/>
        <v>71005</v>
      </c>
      <c r="V112" s="30"/>
      <c r="W112" s="30">
        <f t="shared" si="26"/>
        <v>225023</v>
      </c>
      <c r="X112" s="30"/>
      <c r="Y112" s="30">
        <v>1898</v>
      </c>
      <c r="Z112" s="29"/>
      <c r="AA112"/>
      <c r="AB112"/>
      <c r="AC112"/>
      <c r="AD112"/>
      <c r="AE112"/>
      <c r="AF112"/>
      <c r="AG112"/>
      <c r="AH112"/>
      <c r="AI112"/>
    </row>
    <row r="113" spans="1:35" s="28" customFormat="1" ht="11.25" customHeight="1" x14ac:dyDescent="0.2">
      <c r="A113" s="91"/>
      <c r="B113" s="31" t="s">
        <v>45</v>
      </c>
      <c r="C113" s="29">
        <v>4544742</v>
      </c>
      <c r="D113" s="29"/>
      <c r="E113" s="29">
        <v>1033686</v>
      </c>
      <c r="F113" s="29"/>
      <c r="G113" s="29">
        <f t="shared" si="19"/>
        <v>5578428</v>
      </c>
      <c r="H113" s="29"/>
      <c r="I113" s="29">
        <v>27101</v>
      </c>
      <c r="J113" s="29">
        <v>268</v>
      </c>
      <c r="K113" s="29">
        <f t="shared" si="24"/>
        <v>238697</v>
      </c>
      <c r="L113" s="29"/>
      <c r="M113" s="29">
        <v>21644</v>
      </c>
      <c r="N113" s="29"/>
      <c r="O113" s="30">
        <f t="shared" si="25"/>
        <v>265066</v>
      </c>
      <c r="P113" s="29"/>
      <c r="Q113" s="30">
        <v>660</v>
      </c>
      <c r="R113" s="30"/>
      <c r="S113" s="30">
        <v>18864</v>
      </c>
      <c r="T113" s="30"/>
      <c r="U113" s="30">
        <f t="shared" si="20"/>
        <v>19524</v>
      </c>
      <c r="V113" s="30"/>
      <c r="W113" s="30">
        <f t="shared" si="26"/>
        <v>244547</v>
      </c>
      <c r="X113" s="30"/>
      <c r="Y113" s="30">
        <v>2205</v>
      </c>
      <c r="Z113" s="29"/>
      <c r="AA113"/>
      <c r="AB113"/>
      <c r="AC113"/>
      <c r="AD113"/>
      <c r="AE113"/>
      <c r="AF113"/>
      <c r="AG113"/>
      <c r="AH113"/>
      <c r="AI113"/>
    </row>
    <row r="114" spans="1:35" s="28" customFormat="1" ht="11.25" customHeight="1" x14ac:dyDescent="0.2">
      <c r="A114" s="91"/>
      <c r="B114" s="31" t="s">
        <v>46</v>
      </c>
      <c r="C114" s="29">
        <v>4518106</v>
      </c>
      <c r="D114" s="29"/>
      <c r="E114" s="29">
        <v>1068565</v>
      </c>
      <c r="F114" s="29"/>
      <c r="G114" s="29">
        <f t="shared" si="19"/>
        <v>5586671</v>
      </c>
      <c r="H114" s="29"/>
      <c r="I114" s="29">
        <v>26235</v>
      </c>
      <c r="J114" s="29">
        <v>196</v>
      </c>
      <c r="K114" s="29">
        <f t="shared" si="24"/>
        <v>264932</v>
      </c>
      <c r="L114" s="29"/>
      <c r="M114" s="29">
        <v>18137</v>
      </c>
      <c r="N114" s="29"/>
      <c r="O114" s="30">
        <f t="shared" si="25"/>
        <v>283203</v>
      </c>
      <c r="P114" s="29"/>
      <c r="Q114" s="30">
        <v>442</v>
      </c>
      <c r="R114" s="30"/>
      <c r="S114" s="30">
        <v>15110</v>
      </c>
      <c r="T114" s="30"/>
      <c r="U114" s="30">
        <f t="shared" si="20"/>
        <v>15552</v>
      </c>
      <c r="V114" s="30"/>
      <c r="W114" s="30">
        <f t="shared" si="26"/>
        <v>260099</v>
      </c>
      <c r="X114" s="30"/>
      <c r="Y114" s="30">
        <v>2606</v>
      </c>
      <c r="Z114" s="29"/>
      <c r="AA114"/>
      <c r="AB114"/>
      <c r="AC114"/>
      <c r="AD114"/>
      <c r="AE114"/>
      <c r="AF114"/>
      <c r="AG114"/>
      <c r="AH114"/>
      <c r="AI114"/>
    </row>
    <row r="115" spans="1:35" s="28" customFormat="1" ht="11.25" customHeight="1" x14ac:dyDescent="0.2">
      <c r="A115" s="91"/>
      <c r="B115" s="31" t="s">
        <v>47</v>
      </c>
      <c r="C115" s="29">
        <v>4502320</v>
      </c>
      <c r="D115" s="29"/>
      <c r="E115" s="29">
        <v>1095273</v>
      </c>
      <c r="F115" s="29"/>
      <c r="G115" s="29">
        <f t="shared" si="19"/>
        <v>5597593</v>
      </c>
      <c r="H115" s="29"/>
      <c r="I115" s="29">
        <v>27246</v>
      </c>
      <c r="J115" s="29">
        <v>158</v>
      </c>
      <c r="K115" s="29">
        <f t="shared" si="24"/>
        <v>292178</v>
      </c>
      <c r="L115" s="29"/>
      <c r="M115" s="29">
        <v>16403</v>
      </c>
      <c r="N115" s="29"/>
      <c r="O115" s="30">
        <f t="shared" si="25"/>
        <v>299606</v>
      </c>
      <c r="P115" s="29"/>
      <c r="Q115" s="30">
        <v>490</v>
      </c>
      <c r="R115" s="30"/>
      <c r="S115" s="30">
        <v>14076</v>
      </c>
      <c r="T115" s="30"/>
      <c r="U115" s="30">
        <f t="shared" si="20"/>
        <v>14566</v>
      </c>
      <c r="V115" s="30"/>
      <c r="W115" s="30">
        <f t="shared" si="26"/>
        <v>274665</v>
      </c>
      <c r="X115" s="30"/>
      <c r="Y115" s="30">
        <v>1859</v>
      </c>
      <c r="Z115" s="29"/>
      <c r="AA115"/>
      <c r="AB115"/>
      <c r="AC115"/>
      <c r="AD115"/>
      <c r="AE115"/>
      <c r="AF115"/>
      <c r="AG115"/>
      <c r="AH115"/>
      <c r="AI115"/>
    </row>
    <row r="116" spans="1:35" s="28" customFormat="1" ht="11.25" customHeight="1" x14ac:dyDescent="0.2">
      <c r="A116" s="91"/>
      <c r="B116" s="31"/>
      <c r="C116" s="29"/>
      <c r="D116" s="29"/>
      <c r="E116" s="29"/>
      <c r="F116" s="29"/>
      <c r="G116" s="29"/>
      <c r="H116" s="29"/>
      <c r="I116" s="29"/>
      <c r="J116" s="29"/>
      <c r="K116" s="29"/>
      <c r="L116" s="29"/>
      <c r="M116" s="29"/>
      <c r="N116" s="29"/>
      <c r="O116" s="30"/>
      <c r="P116" s="29"/>
      <c r="Q116" s="30"/>
      <c r="R116" s="30"/>
      <c r="S116" s="30"/>
      <c r="T116" s="30"/>
      <c r="U116" s="30"/>
      <c r="V116" s="30"/>
      <c r="W116" s="30"/>
      <c r="X116" s="30"/>
      <c r="Y116" s="30"/>
      <c r="Z116" s="29"/>
      <c r="AA116"/>
      <c r="AB116"/>
      <c r="AC116"/>
      <c r="AD116"/>
      <c r="AE116"/>
      <c r="AF116"/>
      <c r="AG116"/>
      <c r="AH116"/>
      <c r="AI116"/>
    </row>
    <row r="117" spans="1:35" s="28" customFormat="1" ht="11.25" customHeight="1" x14ac:dyDescent="0.2">
      <c r="A117" s="91">
        <v>2014</v>
      </c>
      <c r="B117" s="31" t="s">
        <v>36</v>
      </c>
      <c r="C117" s="29">
        <v>4487658</v>
      </c>
      <c r="D117" s="29"/>
      <c r="E117" s="29">
        <v>1113186</v>
      </c>
      <c r="F117" s="29"/>
      <c r="G117" s="29">
        <f t="shared" si="19"/>
        <v>5600844</v>
      </c>
      <c r="H117" s="29"/>
      <c r="I117" s="29">
        <v>20334</v>
      </c>
      <c r="J117" s="29">
        <v>64</v>
      </c>
      <c r="K117" s="29">
        <f t="shared" ref="K117:K128" si="27">K116+I117</f>
        <v>20334</v>
      </c>
      <c r="L117" s="29"/>
      <c r="M117" s="29">
        <f>Q117+S117+Y117</f>
        <v>17314</v>
      </c>
      <c r="N117" s="29"/>
      <c r="O117" s="30">
        <f t="shared" si="25"/>
        <v>17314</v>
      </c>
      <c r="P117" s="29"/>
      <c r="Q117" s="30">
        <v>464</v>
      </c>
      <c r="R117" s="30"/>
      <c r="S117" s="30">
        <v>14095</v>
      </c>
      <c r="T117" s="30"/>
      <c r="U117" s="30">
        <f t="shared" si="20"/>
        <v>14559</v>
      </c>
      <c r="V117" s="30"/>
      <c r="W117" s="30">
        <f t="shared" si="26"/>
        <v>14559</v>
      </c>
      <c r="X117" s="30"/>
      <c r="Y117" s="30">
        <v>2755</v>
      </c>
      <c r="Z117" s="29"/>
      <c r="AA117"/>
      <c r="AB117"/>
      <c r="AC117"/>
      <c r="AD117"/>
      <c r="AE117"/>
      <c r="AF117"/>
      <c r="AG117"/>
      <c r="AH117"/>
      <c r="AI117"/>
    </row>
    <row r="118" spans="1:35" s="28" customFormat="1" ht="11.25" customHeight="1" x14ac:dyDescent="0.2">
      <c r="A118" s="91"/>
      <c r="B118" s="31" t="s">
        <v>37</v>
      </c>
      <c r="C118" s="29">
        <v>4492604</v>
      </c>
      <c r="D118" s="29"/>
      <c r="E118" s="29">
        <v>1115207</v>
      </c>
      <c r="F118" s="29"/>
      <c r="G118" s="29">
        <f t="shared" si="19"/>
        <v>5607811</v>
      </c>
      <c r="H118" s="29"/>
      <c r="I118" s="29">
        <v>22651</v>
      </c>
      <c r="J118" s="29">
        <v>143</v>
      </c>
      <c r="K118" s="29">
        <f t="shared" si="27"/>
        <v>42985</v>
      </c>
      <c r="L118" s="153"/>
      <c r="M118" s="29">
        <f t="shared" ref="M118:M128" si="28">Q118+S118+Y118</f>
        <v>15674</v>
      </c>
      <c r="N118" s="29"/>
      <c r="O118" s="30">
        <f t="shared" si="25"/>
        <v>32988</v>
      </c>
      <c r="P118" s="29"/>
      <c r="Q118" s="30">
        <v>513</v>
      </c>
      <c r="R118" s="30"/>
      <c r="S118" s="30">
        <v>13534</v>
      </c>
      <c r="T118" s="30"/>
      <c r="U118" s="30">
        <f t="shared" si="20"/>
        <v>14047</v>
      </c>
      <c r="V118" s="30"/>
      <c r="W118" s="30">
        <f t="shared" si="26"/>
        <v>28606</v>
      </c>
      <c r="X118" s="30"/>
      <c r="Y118" s="30">
        <v>1627</v>
      </c>
      <c r="Z118" s="29"/>
      <c r="AA118"/>
      <c r="AB118"/>
      <c r="AC118"/>
      <c r="AD118"/>
      <c r="AE118"/>
      <c r="AF118"/>
      <c r="AG118"/>
      <c r="AH118"/>
      <c r="AI118"/>
    </row>
    <row r="119" spans="1:35" s="28" customFormat="1" ht="11.25" customHeight="1" x14ac:dyDescent="0.2">
      <c r="A119" s="91"/>
      <c r="B119" s="31" t="s">
        <v>38</v>
      </c>
      <c r="C119" s="29">
        <v>4527600</v>
      </c>
      <c r="D119" s="29"/>
      <c r="E119" s="29">
        <v>1091860</v>
      </c>
      <c r="F119" s="29"/>
      <c r="G119" s="29">
        <f t="shared" si="19"/>
        <v>5619460</v>
      </c>
      <c r="H119" s="29"/>
      <c r="I119" s="29">
        <v>29520</v>
      </c>
      <c r="J119" s="29">
        <v>472</v>
      </c>
      <c r="K119" s="29">
        <f t="shared" si="27"/>
        <v>72505</v>
      </c>
      <c r="L119" s="29"/>
      <c r="M119" s="29">
        <f t="shared" si="28"/>
        <v>17847</v>
      </c>
      <c r="N119" s="29"/>
      <c r="O119" s="30">
        <f t="shared" si="25"/>
        <v>50835</v>
      </c>
      <c r="P119" s="29"/>
      <c r="Q119" s="30">
        <v>515</v>
      </c>
      <c r="R119" s="30"/>
      <c r="S119" s="30">
        <v>15057</v>
      </c>
      <c r="T119" s="30"/>
      <c r="U119" s="30">
        <f t="shared" si="20"/>
        <v>15572</v>
      </c>
      <c r="V119" s="30"/>
      <c r="W119" s="30">
        <f t="shared" si="26"/>
        <v>44178</v>
      </c>
      <c r="X119" s="30"/>
      <c r="Y119" s="30">
        <v>2275</v>
      </c>
      <c r="Z119" s="29"/>
      <c r="AA119"/>
      <c r="AB119"/>
      <c r="AC119"/>
      <c r="AD119"/>
      <c r="AE119"/>
      <c r="AF119"/>
      <c r="AG119"/>
      <c r="AH119"/>
      <c r="AI119"/>
    </row>
    <row r="120" spans="1:35" s="28" customFormat="1" ht="11.25" customHeight="1" x14ac:dyDescent="0.2">
      <c r="A120" s="91"/>
      <c r="B120" s="31" t="s">
        <v>39</v>
      </c>
      <c r="C120" s="29">
        <v>4593244</v>
      </c>
      <c r="D120" s="29"/>
      <c r="E120" s="29">
        <v>1040008</v>
      </c>
      <c r="F120" s="29"/>
      <c r="G120" s="29">
        <f t="shared" si="19"/>
        <v>5633252</v>
      </c>
      <c r="H120" s="29"/>
      <c r="I120" s="29">
        <v>29917</v>
      </c>
      <c r="J120" s="29">
        <v>1048</v>
      </c>
      <c r="K120" s="29">
        <f t="shared" si="27"/>
        <v>102422</v>
      </c>
      <c r="L120" s="29"/>
      <c r="M120" s="29">
        <f t="shared" si="28"/>
        <v>16102</v>
      </c>
      <c r="N120" s="29"/>
      <c r="O120" s="30">
        <f t="shared" si="25"/>
        <v>66937</v>
      </c>
      <c r="P120" s="29"/>
      <c r="Q120" s="30">
        <v>513</v>
      </c>
      <c r="R120" s="30"/>
      <c r="S120" s="30">
        <v>13960</v>
      </c>
      <c r="T120" s="30"/>
      <c r="U120" s="30">
        <f t="shared" si="20"/>
        <v>14473</v>
      </c>
      <c r="V120" s="30"/>
      <c r="W120" s="30">
        <f t="shared" si="26"/>
        <v>58651</v>
      </c>
      <c r="X120" s="30"/>
      <c r="Y120" s="30">
        <v>1629</v>
      </c>
      <c r="Z120" s="29"/>
      <c r="AA120"/>
      <c r="AB120"/>
      <c r="AC120"/>
      <c r="AD120"/>
      <c r="AE120"/>
      <c r="AF120"/>
      <c r="AG120"/>
      <c r="AH120"/>
      <c r="AI120"/>
    </row>
    <row r="121" spans="1:35" s="28" customFormat="1" ht="11.25" customHeight="1" x14ac:dyDescent="0.2">
      <c r="A121" s="91"/>
      <c r="B121" s="31" t="s">
        <v>40</v>
      </c>
      <c r="C121" s="29">
        <v>4643074</v>
      </c>
      <c r="D121" s="29"/>
      <c r="E121" s="29">
        <v>1002688</v>
      </c>
      <c r="F121" s="29"/>
      <c r="G121" s="29">
        <f t="shared" si="19"/>
        <v>5645762</v>
      </c>
      <c r="H121" s="29"/>
      <c r="I121" s="29">
        <v>29907</v>
      </c>
      <c r="J121" s="29">
        <v>798</v>
      </c>
      <c r="K121" s="29">
        <f t="shared" si="27"/>
        <v>132329</v>
      </c>
      <c r="L121" s="153"/>
      <c r="M121" s="29">
        <f t="shared" si="28"/>
        <v>17450</v>
      </c>
      <c r="N121" s="29"/>
      <c r="O121" s="30">
        <f t="shared" si="25"/>
        <v>84387</v>
      </c>
      <c r="P121" s="29"/>
      <c r="Q121" s="30">
        <v>432</v>
      </c>
      <c r="R121" s="30"/>
      <c r="S121" s="30">
        <v>14563</v>
      </c>
      <c r="T121" s="30"/>
      <c r="U121" s="30">
        <f t="shared" si="20"/>
        <v>14995</v>
      </c>
      <c r="V121" s="30"/>
      <c r="W121" s="30">
        <f t="shared" si="26"/>
        <v>73646</v>
      </c>
      <c r="X121" s="30"/>
      <c r="Y121" s="30">
        <v>2455</v>
      </c>
      <c r="Z121" s="29"/>
      <c r="AA121"/>
      <c r="AB121"/>
      <c r="AC121"/>
      <c r="AD121"/>
      <c r="AE121"/>
      <c r="AF121"/>
      <c r="AG121"/>
      <c r="AH121"/>
      <c r="AI121"/>
    </row>
    <row r="122" spans="1:35" s="28" customFormat="1" ht="11.25" customHeight="1" x14ac:dyDescent="0.2">
      <c r="A122" s="91"/>
      <c r="B122" s="31" t="s">
        <v>41</v>
      </c>
      <c r="C122" s="29">
        <v>4671618</v>
      </c>
      <c r="D122" s="29"/>
      <c r="E122" s="29">
        <v>987492</v>
      </c>
      <c r="F122" s="29"/>
      <c r="G122" s="29">
        <f t="shared" si="19"/>
        <v>5659110</v>
      </c>
      <c r="H122" s="29"/>
      <c r="I122" s="29">
        <v>30843</v>
      </c>
      <c r="J122" s="29">
        <v>708</v>
      </c>
      <c r="K122" s="29">
        <f t="shared" si="27"/>
        <v>163172</v>
      </c>
      <c r="L122" s="153"/>
      <c r="M122" s="29">
        <f t="shared" si="28"/>
        <v>17607</v>
      </c>
      <c r="N122" s="29"/>
      <c r="O122" s="30">
        <f t="shared" si="25"/>
        <v>101994</v>
      </c>
      <c r="P122" s="29"/>
      <c r="Q122" s="30">
        <v>483</v>
      </c>
      <c r="R122" s="30"/>
      <c r="S122" s="30">
        <v>14476</v>
      </c>
      <c r="T122" s="30"/>
      <c r="U122" s="30">
        <f t="shared" si="20"/>
        <v>14959</v>
      </c>
      <c r="V122" s="30"/>
      <c r="W122" s="30">
        <f t="shared" si="26"/>
        <v>88605</v>
      </c>
      <c r="X122" s="30"/>
      <c r="Y122" s="30">
        <v>2648</v>
      </c>
      <c r="Z122" s="29"/>
      <c r="AA122"/>
      <c r="AB122"/>
      <c r="AC122"/>
      <c r="AD122"/>
      <c r="AE122"/>
      <c r="AF122"/>
      <c r="AG122"/>
      <c r="AH122"/>
      <c r="AI122"/>
    </row>
    <row r="123" spans="1:35" s="28" customFormat="1" ht="11.25" customHeight="1" x14ac:dyDescent="0.2">
      <c r="A123" s="91"/>
      <c r="B123" s="31" t="s">
        <v>42</v>
      </c>
      <c r="C123" s="29">
        <v>4690525</v>
      </c>
      <c r="D123" s="29"/>
      <c r="E123" s="29">
        <v>976102</v>
      </c>
      <c r="F123" s="29"/>
      <c r="G123" s="29">
        <f t="shared" si="19"/>
        <v>5666627</v>
      </c>
      <c r="H123" s="29"/>
      <c r="I123" s="29">
        <v>22791</v>
      </c>
      <c r="J123" s="29">
        <v>628</v>
      </c>
      <c r="K123" s="29">
        <f t="shared" si="27"/>
        <v>185963</v>
      </c>
      <c r="L123" s="153"/>
      <c r="M123" s="29">
        <f t="shared" si="28"/>
        <v>15411</v>
      </c>
      <c r="N123" s="29"/>
      <c r="O123" s="30">
        <f t="shared" si="25"/>
        <v>117405</v>
      </c>
      <c r="P123" s="29"/>
      <c r="Q123" s="30">
        <v>420</v>
      </c>
      <c r="R123" s="30"/>
      <c r="S123" s="30">
        <v>12316</v>
      </c>
      <c r="T123" s="30"/>
      <c r="U123" s="30">
        <f t="shared" si="20"/>
        <v>12736</v>
      </c>
      <c r="V123" s="30"/>
      <c r="W123" s="30">
        <f t="shared" si="26"/>
        <v>101341</v>
      </c>
      <c r="X123" s="30"/>
      <c r="Y123" s="30">
        <v>2675</v>
      </c>
      <c r="Z123" s="29"/>
      <c r="AA123"/>
      <c r="AB123"/>
      <c r="AC123"/>
      <c r="AD123"/>
      <c r="AE123"/>
      <c r="AF123"/>
      <c r="AG123"/>
      <c r="AH123"/>
      <c r="AI123"/>
    </row>
    <row r="124" spans="1:35" s="28" customFormat="1" ht="11.25" customHeight="1" x14ac:dyDescent="0.2">
      <c r="A124" s="91"/>
      <c r="B124" s="31" t="s">
        <v>43</v>
      </c>
      <c r="C124" s="29">
        <v>4700421</v>
      </c>
      <c r="D124" s="29"/>
      <c r="E124" s="29">
        <v>975400</v>
      </c>
      <c r="F124" s="29"/>
      <c r="G124" s="29">
        <f>SUM(C124:E124)</f>
        <v>5675821</v>
      </c>
      <c r="H124" s="29"/>
      <c r="I124" s="29">
        <v>25605</v>
      </c>
      <c r="J124" s="29">
        <v>363</v>
      </c>
      <c r="K124" s="29">
        <f t="shared" si="27"/>
        <v>211568</v>
      </c>
      <c r="L124" s="153"/>
      <c r="M124" s="29">
        <f t="shared" si="28"/>
        <v>16539</v>
      </c>
      <c r="N124" s="29"/>
      <c r="O124" s="30">
        <f t="shared" si="25"/>
        <v>133944</v>
      </c>
      <c r="P124" s="29"/>
      <c r="Q124" s="30">
        <v>402</v>
      </c>
      <c r="R124" s="30"/>
      <c r="S124" s="30">
        <v>13912</v>
      </c>
      <c r="T124" s="30"/>
      <c r="U124" s="30">
        <f t="shared" si="20"/>
        <v>14314</v>
      </c>
      <c r="V124" s="30"/>
      <c r="W124" s="30">
        <f t="shared" si="26"/>
        <v>115655</v>
      </c>
      <c r="X124" s="30"/>
      <c r="Y124" s="30">
        <v>2225</v>
      </c>
      <c r="Z124" s="29"/>
      <c r="AA124"/>
      <c r="AB124"/>
      <c r="AC124"/>
      <c r="AD124"/>
      <c r="AE124"/>
      <c r="AF124"/>
      <c r="AG124"/>
      <c r="AH124"/>
      <c r="AI124"/>
    </row>
    <row r="125" spans="1:35" s="28" customFormat="1" ht="11.25" customHeight="1" x14ac:dyDescent="0.2">
      <c r="A125" s="91"/>
      <c r="B125" s="31" t="s">
        <v>44</v>
      </c>
      <c r="C125" s="29">
        <v>4674708</v>
      </c>
      <c r="D125" s="29"/>
      <c r="E125" s="29">
        <v>1010736</v>
      </c>
      <c r="F125" s="29"/>
      <c r="G125" s="29">
        <f>SUM(C125:E125)</f>
        <v>5685444</v>
      </c>
      <c r="H125" s="29"/>
      <c r="I125" s="29">
        <v>27781</v>
      </c>
      <c r="J125" s="29">
        <v>278</v>
      </c>
      <c r="K125" s="29">
        <f t="shared" si="27"/>
        <v>239349</v>
      </c>
      <c r="L125" s="153"/>
      <c r="M125" s="29">
        <f t="shared" si="28"/>
        <v>18207</v>
      </c>
      <c r="N125" s="29"/>
      <c r="O125" s="30">
        <f t="shared" si="25"/>
        <v>152151</v>
      </c>
      <c r="P125" s="29"/>
      <c r="Q125" s="30">
        <v>473</v>
      </c>
      <c r="R125" s="30"/>
      <c r="S125" s="30">
        <v>15461</v>
      </c>
      <c r="T125" s="30"/>
      <c r="U125" s="30">
        <f t="shared" si="20"/>
        <v>15934</v>
      </c>
      <c r="V125" s="30"/>
      <c r="W125" s="30">
        <f t="shared" si="26"/>
        <v>131589</v>
      </c>
      <c r="X125" s="30"/>
      <c r="Y125" s="30">
        <v>2273</v>
      </c>
      <c r="Z125" s="29"/>
      <c r="AA125"/>
      <c r="AB125"/>
      <c r="AC125"/>
      <c r="AD125"/>
      <c r="AE125"/>
      <c r="AF125"/>
      <c r="AG125"/>
      <c r="AH125"/>
      <c r="AI125"/>
    </row>
    <row r="126" spans="1:35" x14ac:dyDescent="0.2">
      <c r="A126" s="91"/>
      <c r="B126" s="31" t="s">
        <v>45</v>
      </c>
      <c r="C126" s="29">
        <v>4626175</v>
      </c>
      <c r="D126" s="29"/>
      <c r="E126" s="29">
        <v>1067629</v>
      </c>
      <c r="G126" s="29">
        <f>SUM(C126:E126)</f>
        <v>5693804</v>
      </c>
      <c r="I126" s="29">
        <v>29594</v>
      </c>
      <c r="J126" s="29">
        <v>300</v>
      </c>
      <c r="K126" s="29">
        <f t="shared" si="27"/>
        <v>268943</v>
      </c>
      <c r="L126" s="153"/>
      <c r="M126" s="29">
        <f t="shared" si="28"/>
        <v>21201</v>
      </c>
      <c r="N126" s="29"/>
      <c r="O126" s="30">
        <f t="shared" si="25"/>
        <v>173352</v>
      </c>
      <c r="P126" s="29"/>
      <c r="Q126" s="30">
        <v>399</v>
      </c>
      <c r="R126" s="30"/>
      <c r="S126" s="30">
        <v>18150</v>
      </c>
      <c r="T126" s="30"/>
      <c r="U126" s="30">
        <f t="shared" si="20"/>
        <v>18549</v>
      </c>
      <c r="V126" s="30"/>
      <c r="W126" s="30">
        <f t="shared" si="26"/>
        <v>150138</v>
      </c>
      <c r="X126" s="30"/>
      <c r="Y126" s="30">
        <v>2652</v>
      </c>
    </row>
    <row r="127" spans="1:35" x14ac:dyDescent="0.2">
      <c r="A127" s="91"/>
      <c r="B127" s="31" t="s">
        <v>46</v>
      </c>
      <c r="C127" s="29">
        <v>4602285</v>
      </c>
      <c r="D127" s="29"/>
      <c r="E127" s="29">
        <v>1098204</v>
      </c>
      <c r="G127" s="29">
        <f>SUM(C127:E127)</f>
        <v>5700489</v>
      </c>
      <c r="I127" s="29">
        <v>27008</v>
      </c>
      <c r="J127" s="29">
        <v>150</v>
      </c>
      <c r="K127" s="29">
        <f t="shared" si="27"/>
        <v>295951</v>
      </c>
      <c r="L127" s="153"/>
      <c r="M127" s="29">
        <f t="shared" si="28"/>
        <v>20318</v>
      </c>
      <c r="N127" s="29"/>
      <c r="O127" s="30">
        <f t="shared" si="25"/>
        <v>193670</v>
      </c>
      <c r="P127" s="29"/>
      <c r="Q127" s="30">
        <v>2584</v>
      </c>
      <c r="R127" s="30"/>
      <c r="S127" s="30">
        <v>15483</v>
      </c>
      <c r="T127" s="30"/>
      <c r="U127" s="30">
        <f t="shared" si="20"/>
        <v>18067</v>
      </c>
      <c r="V127" s="30"/>
      <c r="W127" s="30">
        <f t="shared" si="26"/>
        <v>168205</v>
      </c>
      <c r="X127" s="30"/>
      <c r="Y127" s="30">
        <v>2251</v>
      </c>
    </row>
    <row r="128" spans="1:35" x14ac:dyDescent="0.2">
      <c r="A128" s="91"/>
      <c r="B128" s="31" t="s">
        <v>47</v>
      </c>
      <c r="C128" s="29">
        <v>4582559</v>
      </c>
      <c r="D128" s="29"/>
      <c r="E128" s="29">
        <v>1127969</v>
      </c>
      <c r="F128" s="29"/>
      <c r="G128" s="29">
        <f>SUM(C128:E128)</f>
        <v>5710528</v>
      </c>
      <c r="H128" s="29"/>
      <c r="I128" s="29">
        <v>28086</v>
      </c>
      <c r="J128" s="29">
        <v>215</v>
      </c>
      <c r="K128" s="29">
        <f t="shared" si="27"/>
        <v>324037</v>
      </c>
      <c r="L128" s="153"/>
      <c r="M128" s="29">
        <f t="shared" si="28"/>
        <v>18022</v>
      </c>
      <c r="N128" s="29"/>
      <c r="O128" s="29">
        <f t="shared" si="25"/>
        <v>211692</v>
      </c>
      <c r="P128" s="29"/>
      <c r="Q128" s="30">
        <v>1366</v>
      </c>
      <c r="R128" s="30"/>
      <c r="S128" s="30">
        <v>14127</v>
      </c>
      <c r="T128" s="30"/>
      <c r="U128" s="30">
        <f t="shared" si="20"/>
        <v>15493</v>
      </c>
      <c r="V128" s="30"/>
      <c r="W128" s="30">
        <f t="shared" si="26"/>
        <v>183698</v>
      </c>
      <c r="X128" s="30"/>
      <c r="Y128" s="30">
        <v>2529</v>
      </c>
    </row>
    <row r="129" spans="1:35" s="28" customFormat="1" ht="11.25" customHeight="1" x14ac:dyDescent="0.2">
      <c r="A129" s="91"/>
      <c r="B129" s="31"/>
      <c r="C129" s="29"/>
      <c r="D129" s="29"/>
      <c r="E129" s="29"/>
      <c r="F129" s="29"/>
      <c r="G129" s="29"/>
      <c r="H129" s="29"/>
      <c r="I129" s="29"/>
      <c r="J129" s="29"/>
      <c r="K129" s="29"/>
      <c r="L129" s="29"/>
      <c r="M129" s="29"/>
      <c r="N129" s="29"/>
      <c r="O129" s="30"/>
      <c r="P129" s="29"/>
      <c r="Q129" s="30"/>
      <c r="R129" s="30"/>
      <c r="S129" s="30"/>
      <c r="T129" s="30"/>
      <c r="U129" s="30"/>
      <c r="V129" s="30"/>
      <c r="W129" s="30"/>
      <c r="X129" s="30"/>
      <c r="Y129" s="30"/>
      <c r="Z129" s="29"/>
      <c r="AA129"/>
      <c r="AB129"/>
      <c r="AC129"/>
      <c r="AD129"/>
      <c r="AE129"/>
      <c r="AF129"/>
      <c r="AG129"/>
      <c r="AH129"/>
      <c r="AI129"/>
    </row>
    <row r="130" spans="1:35" s="28" customFormat="1" ht="11.25" customHeight="1" x14ac:dyDescent="0.2">
      <c r="A130" s="91">
        <v>2015</v>
      </c>
      <c r="B130" s="31" t="s">
        <v>36</v>
      </c>
      <c r="C130" s="29">
        <v>4569075</v>
      </c>
      <c r="D130" s="29"/>
      <c r="E130" s="29">
        <v>1146354</v>
      </c>
      <c r="F130" s="29"/>
      <c r="G130" s="29">
        <f t="shared" ref="G130:G192" si="29">SUM(C130:E130)</f>
        <v>5715429</v>
      </c>
      <c r="H130" s="29"/>
      <c r="I130" s="29">
        <v>21299</v>
      </c>
      <c r="J130" s="29">
        <v>85</v>
      </c>
      <c r="K130" s="29">
        <f t="shared" ref="K130:K141" si="30">K129+I130</f>
        <v>21299</v>
      </c>
      <c r="L130" s="29"/>
      <c r="M130" s="29">
        <v>16313</v>
      </c>
      <c r="N130" s="29"/>
      <c r="O130" s="29">
        <f t="shared" si="25"/>
        <v>16313</v>
      </c>
      <c r="P130" s="29"/>
      <c r="Q130" s="30">
        <v>440</v>
      </c>
      <c r="R130" s="30"/>
      <c r="S130" s="30">
        <v>13598</v>
      </c>
      <c r="T130" s="30"/>
      <c r="U130" s="30">
        <f t="shared" si="20"/>
        <v>14038</v>
      </c>
      <c r="V130" s="30"/>
      <c r="W130" s="30">
        <f t="shared" ref="W130:W166" si="31">U130+W129</f>
        <v>14038</v>
      </c>
      <c r="X130" s="30"/>
      <c r="Y130" s="30">
        <v>2280</v>
      </c>
      <c r="Z130" s="29"/>
      <c r="AA130"/>
      <c r="AB130"/>
      <c r="AC130"/>
      <c r="AD130"/>
      <c r="AE130"/>
      <c r="AF130"/>
      <c r="AG130"/>
      <c r="AH130"/>
      <c r="AI130"/>
    </row>
    <row r="131" spans="1:35" s="28" customFormat="1" ht="11.25" customHeight="1" x14ac:dyDescent="0.2">
      <c r="A131" s="91"/>
      <c r="B131" s="31" t="s">
        <v>37</v>
      </c>
      <c r="C131" s="29">
        <v>4573825</v>
      </c>
      <c r="D131" s="29"/>
      <c r="E131" s="29">
        <v>1150326</v>
      </c>
      <c r="F131" s="29"/>
      <c r="G131" s="29">
        <f t="shared" si="29"/>
        <v>5724151</v>
      </c>
      <c r="H131" s="29"/>
      <c r="I131" s="29">
        <v>24847</v>
      </c>
      <c r="J131" s="29">
        <v>150</v>
      </c>
      <c r="K131" s="29">
        <f t="shared" si="30"/>
        <v>46146</v>
      </c>
      <c r="L131" s="29"/>
      <c r="M131" s="29">
        <v>16090</v>
      </c>
      <c r="N131" s="29"/>
      <c r="O131" s="29">
        <f t="shared" si="25"/>
        <v>32403</v>
      </c>
      <c r="P131" s="29"/>
      <c r="Q131" s="30">
        <v>607</v>
      </c>
      <c r="R131" s="30"/>
      <c r="S131" s="30">
        <v>13131</v>
      </c>
      <c r="T131" s="30"/>
      <c r="U131" s="30">
        <f t="shared" si="20"/>
        <v>13738</v>
      </c>
      <c r="V131" s="30"/>
      <c r="W131" s="30">
        <f t="shared" si="31"/>
        <v>27776</v>
      </c>
      <c r="X131" s="30"/>
      <c r="Y131" s="30">
        <v>2349</v>
      </c>
      <c r="Z131" s="29"/>
      <c r="AA131"/>
      <c r="AB131"/>
      <c r="AC131"/>
      <c r="AD131"/>
      <c r="AE131"/>
      <c r="AF131"/>
      <c r="AG131"/>
      <c r="AH131"/>
      <c r="AI131"/>
    </row>
    <row r="132" spans="1:35" s="28" customFormat="1" ht="11.25" customHeight="1" x14ac:dyDescent="0.2">
      <c r="A132" s="91"/>
      <c r="B132" s="31" t="s">
        <v>38</v>
      </c>
      <c r="C132" s="29">
        <v>4608734</v>
      </c>
      <c r="D132" s="29"/>
      <c r="E132" s="29">
        <v>1130166</v>
      </c>
      <c r="F132" s="29"/>
      <c r="G132" s="29">
        <f t="shared" si="29"/>
        <v>5738900</v>
      </c>
      <c r="H132" s="29"/>
      <c r="I132" s="29">
        <v>33518</v>
      </c>
      <c r="J132" s="29">
        <v>600</v>
      </c>
      <c r="K132" s="29">
        <f t="shared" si="30"/>
        <v>79664</v>
      </c>
      <c r="L132" s="29"/>
      <c r="M132" s="29">
        <v>18742</v>
      </c>
      <c r="N132" s="29"/>
      <c r="O132" s="29">
        <f t="shared" si="25"/>
        <v>51145</v>
      </c>
      <c r="P132" s="29"/>
      <c r="Q132" s="30">
        <v>626</v>
      </c>
      <c r="R132" s="30"/>
      <c r="S132" s="30">
        <v>15657</v>
      </c>
      <c r="T132" s="30"/>
      <c r="U132" s="30">
        <f t="shared" si="20"/>
        <v>16283</v>
      </c>
      <c r="V132" s="30"/>
      <c r="W132" s="30">
        <f t="shared" si="31"/>
        <v>44059</v>
      </c>
      <c r="X132" s="30"/>
      <c r="Y132" s="30">
        <v>2487</v>
      </c>
      <c r="Z132" s="29"/>
      <c r="AA132"/>
      <c r="AB132"/>
      <c r="AC132"/>
      <c r="AD132"/>
      <c r="AE132"/>
      <c r="AF132"/>
      <c r="AG132"/>
      <c r="AH132"/>
      <c r="AI132"/>
    </row>
    <row r="133" spans="1:35" s="28" customFormat="1" ht="11.25" customHeight="1" x14ac:dyDescent="0.2">
      <c r="A133" s="91"/>
      <c r="B133" s="31" t="s">
        <v>39</v>
      </c>
      <c r="C133" s="29">
        <v>4675537</v>
      </c>
      <c r="D133" s="29"/>
      <c r="E133" s="29">
        <v>1077100</v>
      </c>
      <c r="F133" s="29"/>
      <c r="G133" s="29">
        <f t="shared" si="29"/>
        <v>5752637</v>
      </c>
      <c r="H133" s="29"/>
      <c r="I133" s="29">
        <v>32047</v>
      </c>
      <c r="J133" s="29">
        <v>882</v>
      </c>
      <c r="K133" s="29">
        <f t="shared" si="30"/>
        <v>111711</v>
      </c>
      <c r="L133" s="29"/>
      <c r="M133" s="29">
        <v>18252</v>
      </c>
      <c r="N133" s="29"/>
      <c r="O133" s="29">
        <f t="shared" si="25"/>
        <v>69397</v>
      </c>
      <c r="P133" s="29"/>
      <c r="Q133" s="30">
        <v>487</v>
      </c>
      <c r="R133" s="30"/>
      <c r="S133" s="30">
        <v>15242</v>
      </c>
      <c r="T133" s="30"/>
      <c r="U133" s="30">
        <f t="shared" si="20"/>
        <v>15729</v>
      </c>
      <c r="V133" s="30"/>
      <c r="W133" s="30">
        <f t="shared" si="31"/>
        <v>59788</v>
      </c>
      <c r="X133" s="30"/>
      <c r="Y133" s="30">
        <v>2560</v>
      </c>
      <c r="Z133" s="29"/>
      <c r="AA133"/>
      <c r="AB133"/>
      <c r="AC133"/>
      <c r="AD133"/>
      <c r="AE133"/>
      <c r="AF133"/>
      <c r="AG133"/>
      <c r="AH133"/>
      <c r="AI133"/>
    </row>
    <row r="134" spans="1:35" s="28" customFormat="1" ht="11.25" customHeight="1" x14ac:dyDescent="0.2">
      <c r="A134" s="91"/>
      <c r="B134" s="31" t="s">
        <v>40</v>
      </c>
      <c r="C134" s="29">
        <v>4726773</v>
      </c>
      <c r="D134" s="29"/>
      <c r="E134" s="29">
        <v>1038405</v>
      </c>
      <c r="F134" s="29"/>
      <c r="G134" s="29">
        <f t="shared" si="29"/>
        <v>5765178</v>
      </c>
      <c r="H134" s="29"/>
      <c r="I134" s="29">
        <v>31335</v>
      </c>
      <c r="J134" s="29">
        <v>740</v>
      </c>
      <c r="K134" s="29">
        <f t="shared" si="30"/>
        <v>143046</v>
      </c>
      <c r="L134" s="29"/>
      <c r="M134" s="29">
        <v>18903</v>
      </c>
      <c r="N134" s="29"/>
      <c r="O134" s="29">
        <f t="shared" si="25"/>
        <v>88300</v>
      </c>
      <c r="P134" s="29"/>
      <c r="Q134" s="30">
        <v>557</v>
      </c>
      <c r="R134" s="30"/>
      <c r="S134" s="30">
        <v>15742</v>
      </c>
      <c r="T134" s="30"/>
      <c r="U134" s="30">
        <f t="shared" si="20"/>
        <v>16299</v>
      </c>
      <c r="V134" s="30"/>
      <c r="W134" s="30">
        <f t="shared" si="31"/>
        <v>76087</v>
      </c>
      <c r="X134" s="30"/>
      <c r="Y134" s="30">
        <v>2625</v>
      </c>
      <c r="Z134" s="29"/>
      <c r="AA134"/>
      <c r="AB134"/>
      <c r="AC134"/>
      <c r="AD134"/>
      <c r="AE134"/>
      <c r="AF134"/>
      <c r="AG134"/>
      <c r="AH134"/>
      <c r="AI134"/>
    </row>
    <row r="135" spans="1:35" s="28" customFormat="1" ht="11.25" customHeight="1" x14ac:dyDescent="0.2">
      <c r="A135" s="91"/>
      <c r="B135" s="31" t="s">
        <v>41</v>
      </c>
      <c r="C135" s="29">
        <v>4760071</v>
      </c>
      <c r="D135" s="29"/>
      <c r="E135" s="29">
        <v>1020524</v>
      </c>
      <c r="F135" s="29"/>
      <c r="G135" s="29">
        <f t="shared" si="29"/>
        <v>5780595</v>
      </c>
      <c r="H135" s="29"/>
      <c r="I135" s="29">
        <v>34414</v>
      </c>
      <c r="J135" s="29">
        <v>867</v>
      </c>
      <c r="K135" s="29">
        <f t="shared" si="30"/>
        <v>177460</v>
      </c>
      <c r="L135" s="29"/>
      <c r="M135" s="29">
        <v>18993</v>
      </c>
      <c r="N135" s="29"/>
      <c r="O135" s="29">
        <f t="shared" si="25"/>
        <v>107293</v>
      </c>
      <c r="P135" s="29"/>
      <c r="Q135" s="30">
        <v>608</v>
      </c>
      <c r="R135" s="30"/>
      <c r="S135" s="30">
        <v>15259</v>
      </c>
      <c r="T135" s="30"/>
      <c r="U135" s="30">
        <f t="shared" si="20"/>
        <v>15867</v>
      </c>
      <c r="V135" s="30"/>
      <c r="W135" s="30">
        <f t="shared" si="31"/>
        <v>91954</v>
      </c>
      <c r="X135" s="30"/>
      <c r="Y135" s="30">
        <v>3163</v>
      </c>
      <c r="Z135" s="29"/>
      <c r="AA135"/>
      <c r="AB135"/>
      <c r="AC135"/>
      <c r="AD135"/>
      <c r="AE135"/>
      <c r="AF135"/>
      <c r="AG135"/>
      <c r="AH135"/>
      <c r="AI135"/>
    </row>
    <row r="136" spans="1:35" s="28" customFormat="1" ht="11.25" customHeight="1" x14ac:dyDescent="0.2">
      <c r="A136" s="91"/>
      <c r="B136" s="31" t="s">
        <v>42</v>
      </c>
      <c r="C136" s="29">
        <v>4782709</v>
      </c>
      <c r="D136" s="29"/>
      <c r="E136" s="29">
        <v>1008113</v>
      </c>
      <c r="F136" s="29"/>
      <c r="G136" s="29">
        <f t="shared" si="29"/>
        <v>5790822</v>
      </c>
      <c r="H136" s="29"/>
      <c r="I136" s="29">
        <v>26242</v>
      </c>
      <c r="J136" s="29">
        <v>692</v>
      </c>
      <c r="K136" s="29">
        <f t="shared" si="30"/>
        <v>203702</v>
      </c>
      <c r="L136" s="29"/>
      <c r="M136" s="29">
        <v>16166</v>
      </c>
      <c r="N136" s="29"/>
      <c r="O136" s="29">
        <f t="shared" si="25"/>
        <v>123459</v>
      </c>
      <c r="P136" s="29"/>
      <c r="Q136" s="30">
        <v>446</v>
      </c>
      <c r="R136" s="30"/>
      <c r="S136" s="30">
        <v>13271</v>
      </c>
      <c r="T136" s="30"/>
      <c r="U136" s="30">
        <f t="shared" si="20"/>
        <v>13717</v>
      </c>
      <c r="V136" s="30"/>
      <c r="W136" s="30">
        <f t="shared" si="31"/>
        <v>105671</v>
      </c>
      <c r="X136" s="30"/>
      <c r="Y136" s="30">
        <v>2499</v>
      </c>
      <c r="Z136" s="29"/>
      <c r="AA136"/>
      <c r="AB136"/>
      <c r="AC136"/>
      <c r="AD136"/>
      <c r="AE136"/>
      <c r="AF136"/>
      <c r="AG136"/>
      <c r="AH136"/>
      <c r="AI136"/>
    </row>
    <row r="137" spans="1:35" s="28" customFormat="1" ht="11.25" customHeight="1" x14ac:dyDescent="0.2">
      <c r="A137" s="91"/>
      <c r="B137" s="31" t="s">
        <v>43</v>
      </c>
      <c r="C137" s="29">
        <v>4788879</v>
      </c>
      <c r="D137" s="29"/>
      <c r="E137" s="29">
        <v>1011551</v>
      </c>
      <c r="F137" s="29"/>
      <c r="G137" s="29">
        <f t="shared" si="29"/>
        <v>5800430</v>
      </c>
      <c r="H137" s="29"/>
      <c r="I137" s="29">
        <v>27821</v>
      </c>
      <c r="J137" s="29">
        <v>382</v>
      </c>
      <c r="K137" s="29">
        <f t="shared" si="30"/>
        <v>231523</v>
      </c>
      <c r="L137" s="29"/>
      <c r="M137" s="29">
        <v>18274</v>
      </c>
      <c r="N137" s="29"/>
      <c r="O137" s="29">
        <f t="shared" si="25"/>
        <v>141733</v>
      </c>
      <c r="P137" s="29"/>
      <c r="Q137" s="30">
        <v>669</v>
      </c>
      <c r="R137" s="30"/>
      <c r="S137" s="30">
        <v>14779</v>
      </c>
      <c r="T137" s="30"/>
      <c r="U137" s="30">
        <f t="shared" si="20"/>
        <v>15448</v>
      </c>
      <c r="V137" s="30"/>
      <c r="W137" s="30">
        <f t="shared" si="31"/>
        <v>121119</v>
      </c>
      <c r="X137" s="30"/>
      <c r="Y137" s="30">
        <v>2828</v>
      </c>
      <c r="Z137" s="29"/>
      <c r="AA137"/>
      <c r="AB137"/>
      <c r="AC137"/>
      <c r="AD137"/>
      <c r="AE137"/>
      <c r="AF137"/>
      <c r="AG137"/>
      <c r="AH137"/>
      <c r="AI137"/>
    </row>
    <row r="138" spans="1:35" s="28" customFormat="1" ht="11.25" customHeight="1" x14ac:dyDescent="0.2">
      <c r="A138" s="91"/>
      <c r="B138" s="31" t="s">
        <v>44</v>
      </c>
      <c r="C138" s="29">
        <v>4769497</v>
      </c>
      <c r="D138" s="29"/>
      <c r="E138" s="29">
        <v>1043782</v>
      </c>
      <c r="F138" s="29"/>
      <c r="G138" s="29">
        <f t="shared" si="29"/>
        <v>5813279</v>
      </c>
      <c r="H138" s="29"/>
      <c r="I138" s="29">
        <v>31061</v>
      </c>
      <c r="J138" s="29">
        <v>318</v>
      </c>
      <c r="K138" s="29">
        <f t="shared" si="30"/>
        <v>262584</v>
      </c>
      <c r="L138" s="29"/>
      <c r="M138" s="29">
        <v>18251</v>
      </c>
      <c r="N138" s="29"/>
      <c r="O138" s="29">
        <f t="shared" si="25"/>
        <v>159984</v>
      </c>
      <c r="P138" s="29"/>
      <c r="Q138" s="30">
        <v>546</v>
      </c>
      <c r="R138" s="30"/>
      <c r="S138" s="30">
        <v>15711</v>
      </c>
      <c r="T138" s="30"/>
      <c r="U138" s="30">
        <f t="shared" si="20"/>
        <v>16257</v>
      </c>
      <c r="V138" s="30"/>
      <c r="W138" s="30">
        <f t="shared" si="31"/>
        <v>137376</v>
      </c>
      <c r="X138" s="30"/>
      <c r="Y138" s="30">
        <v>2039</v>
      </c>
      <c r="Z138" s="29"/>
      <c r="AA138"/>
      <c r="AB138"/>
      <c r="AC138"/>
      <c r="AD138"/>
      <c r="AE138"/>
      <c r="AF138"/>
      <c r="AG138"/>
      <c r="AH138"/>
      <c r="AI138"/>
    </row>
    <row r="139" spans="1:35" s="28" customFormat="1" ht="11.25" customHeight="1" x14ac:dyDescent="0.2">
      <c r="A139" s="91"/>
      <c r="B139" s="31" t="s">
        <v>45</v>
      </c>
      <c r="C139" s="29">
        <v>4727288</v>
      </c>
      <c r="D139" s="29"/>
      <c r="E139" s="29">
        <v>1099916</v>
      </c>
      <c r="F139" s="29"/>
      <c r="G139" s="29">
        <f t="shared" si="29"/>
        <v>5827204</v>
      </c>
      <c r="H139" s="29"/>
      <c r="I139" s="29">
        <v>32675</v>
      </c>
      <c r="J139" s="29">
        <v>267</v>
      </c>
      <c r="K139" s="29">
        <f t="shared" si="30"/>
        <v>295259</v>
      </c>
      <c r="L139" s="29"/>
      <c r="M139" s="29">
        <f>U139+Y139</f>
        <v>18830</v>
      </c>
      <c r="N139" s="29"/>
      <c r="O139" s="29">
        <f t="shared" si="25"/>
        <v>178814</v>
      </c>
      <c r="P139" s="29"/>
      <c r="Q139" s="30">
        <v>464</v>
      </c>
      <c r="R139" s="30"/>
      <c r="S139" s="30">
        <v>15203</v>
      </c>
      <c r="T139" s="30"/>
      <c r="U139" s="30">
        <f t="shared" si="20"/>
        <v>15667</v>
      </c>
      <c r="V139" s="30"/>
      <c r="W139" s="30">
        <f t="shared" si="31"/>
        <v>153043</v>
      </c>
      <c r="X139" s="30"/>
      <c r="Y139" s="30">
        <v>3163</v>
      </c>
      <c r="Z139" s="29"/>
      <c r="AA139"/>
      <c r="AB139"/>
      <c r="AC139"/>
      <c r="AD139"/>
      <c r="AE139"/>
      <c r="AF139"/>
      <c r="AG139"/>
      <c r="AH139"/>
      <c r="AI139"/>
    </row>
    <row r="140" spans="1:35" s="28" customFormat="1" ht="11.25" customHeight="1" x14ac:dyDescent="0.2">
      <c r="A140" s="91"/>
      <c r="B140" s="31" t="s">
        <v>46</v>
      </c>
      <c r="C140" s="29">
        <v>4686286</v>
      </c>
      <c r="D140" s="29"/>
      <c r="E140" s="29">
        <v>1154529</v>
      </c>
      <c r="F140" s="29"/>
      <c r="G140" s="29">
        <f t="shared" si="29"/>
        <v>5840815</v>
      </c>
      <c r="H140" s="29"/>
      <c r="I140" s="29">
        <v>32380</v>
      </c>
      <c r="J140" s="29">
        <v>163</v>
      </c>
      <c r="K140" s="29">
        <f t="shared" si="30"/>
        <v>327639</v>
      </c>
      <c r="L140" s="29"/>
      <c r="M140" s="29">
        <f>U140+Y140</f>
        <v>18848</v>
      </c>
      <c r="N140" s="29"/>
      <c r="O140" s="29">
        <f t="shared" si="25"/>
        <v>197662</v>
      </c>
      <c r="P140" s="29"/>
      <c r="Q140" s="30">
        <v>558</v>
      </c>
      <c r="R140" s="30"/>
      <c r="S140" s="30">
        <v>15253</v>
      </c>
      <c r="T140" s="30"/>
      <c r="U140" s="30">
        <f t="shared" si="20"/>
        <v>15811</v>
      </c>
      <c r="V140" s="30"/>
      <c r="W140" s="30">
        <f t="shared" si="31"/>
        <v>168854</v>
      </c>
      <c r="X140" s="30"/>
      <c r="Y140" s="30">
        <v>3037</v>
      </c>
      <c r="Z140" s="29"/>
      <c r="AA140"/>
      <c r="AB140"/>
      <c r="AC140"/>
      <c r="AD140"/>
      <c r="AE140"/>
      <c r="AF140"/>
      <c r="AG140"/>
      <c r="AH140"/>
      <c r="AI140"/>
    </row>
    <row r="141" spans="1:35" s="28" customFormat="1" ht="11.25" customHeight="1" x14ac:dyDescent="0.2">
      <c r="A141" s="91"/>
      <c r="B141" s="31" t="s">
        <v>47</v>
      </c>
      <c r="C141" s="29">
        <v>4678271</v>
      </c>
      <c r="D141" s="29"/>
      <c r="E141" s="29">
        <v>1179235</v>
      </c>
      <c r="F141" s="29"/>
      <c r="G141" s="29">
        <f t="shared" si="29"/>
        <v>5857506</v>
      </c>
      <c r="H141" s="29"/>
      <c r="I141" s="29">
        <v>34293</v>
      </c>
      <c r="J141" s="29">
        <v>140</v>
      </c>
      <c r="K141" s="29">
        <f t="shared" si="30"/>
        <v>361932</v>
      </c>
      <c r="L141" s="29"/>
      <c r="M141" s="29">
        <v>17550</v>
      </c>
      <c r="N141" s="29"/>
      <c r="O141" s="29">
        <f t="shared" si="25"/>
        <v>215212</v>
      </c>
      <c r="P141" s="29"/>
      <c r="Q141" s="30">
        <v>495</v>
      </c>
      <c r="R141" s="30"/>
      <c r="S141" s="30">
        <v>13615</v>
      </c>
      <c r="T141" s="30"/>
      <c r="U141" s="30">
        <f t="shared" si="20"/>
        <v>14110</v>
      </c>
      <c r="V141" s="30"/>
      <c r="W141" s="30">
        <f t="shared" si="31"/>
        <v>182964</v>
      </c>
      <c r="X141" s="30"/>
      <c r="Y141" s="30">
        <v>3513</v>
      </c>
      <c r="Z141" s="29"/>
      <c r="AA141"/>
      <c r="AB141"/>
      <c r="AC141"/>
      <c r="AD141"/>
      <c r="AE141"/>
      <c r="AF141"/>
      <c r="AG141"/>
      <c r="AH141"/>
      <c r="AI141"/>
    </row>
    <row r="142" spans="1:35" s="28" customFormat="1" ht="11.25" customHeight="1" x14ac:dyDescent="0.2">
      <c r="A142" s="91"/>
      <c r="B142" s="31"/>
      <c r="C142" s="29"/>
      <c r="D142" s="29"/>
      <c r="E142" s="29"/>
      <c r="F142" s="29"/>
      <c r="G142" s="29"/>
      <c r="H142" s="29"/>
      <c r="I142" s="29"/>
      <c r="J142" s="29"/>
      <c r="K142" s="29"/>
      <c r="L142" s="29"/>
      <c r="M142" s="29"/>
      <c r="N142" s="29"/>
      <c r="O142" s="29"/>
      <c r="P142" s="29"/>
      <c r="Q142" s="30"/>
      <c r="R142" s="30"/>
      <c r="S142" s="30"/>
      <c r="T142" s="30"/>
      <c r="U142" s="30"/>
      <c r="V142" s="30"/>
      <c r="W142" s="30"/>
      <c r="X142" s="30"/>
      <c r="Y142" s="30"/>
      <c r="Z142" s="29"/>
      <c r="AA142"/>
      <c r="AB142"/>
      <c r="AC142"/>
      <c r="AD142"/>
      <c r="AE142"/>
      <c r="AF142"/>
      <c r="AG142"/>
      <c r="AH142"/>
      <c r="AI142"/>
    </row>
    <row r="143" spans="1:35" s="28" customFormat="1" ht="11.25" customHeight="1" x14ac:dyDescent="0.2">
      <c r="A143" s="91">
        <v>2016</v>
      </c>
      <c r="B143" s="31" t="s">
        <v>36</v>
      </c>
      <c r="C143" s="29">
        <v>4666338</v>
      </c>
      <c r="D143" s="29"/>
      <c r="E143" s="29">
        <v>1198366</v>
      </c>
      <c r="F143" s="29"/>
      <c r="G143" s="29">
        <f t="shared" si="29"/>
        <v>5864704</v>
      </c>
      <c r="H143" s="29"/>
      <c r="I143" s="29">
        <v>22383</v>
      </c>
      <c r="J143" s="29">
        <v>61</v>
      </c>
      <c r="K143" s="29">
        <f t="shared" ref="K143:K154" si="32">K142+I143</f>
        <v>22383</v>
      </c>
      <c r="L143" s="29"/>
      <c r="M143" s="29">
        <v>15184</v>
      </c>
      <c r="N143" s="29"/>
      <c r="O143" s="29">
        <f t="shared" si="25"/>
        <v>15184</v>
      </c>
      <c r="P143" s="29"/>
      <c r="Q143" s="30">
        <v>715</v>
      </c>
      <c r="R143" s="30"/>
      <c r="S143" s="30">
        <v>11234</v>
      </c>
      <c r="T143" s="30"/>
      <c r="U143" s="30">
        <f t="shared" si="20"/>
        <v>11949</v>
      </c>
      <c r="V143" s="30"/>
      <c r="W143" s="30">
        <f t="shared" si="31"/>
        <v>11949</v>
      </c>
      <c r="X143" s="30"/>
      <c r="Y143" s="30">
        <v>3355</v>
      </c>
      <c r="Z143" s="29"/>
      <c r="AA143"/>
      <c r="AB143"/>
      <c r="AC143"/>
      <c r="AD143"/>
      <c r="AE143"/>
      <c r="AF143"/>
      <c r="AG143"/>
      <c r="AH143"/>
      <c r="AI143"/>
    </row>
    <row r="144" spans="1:35" s="28" customFormat="1" ht="11.25" customHeight="1" x14ac:dyDescent="0.2">
      <c r="A144" s="91"/>
      <c r="B144" s="31" t="s">
        <v>37</v>
      </c>
      <c r="C144" s="29">
        <v>4669843</v>
      </c>
      <c r="D144" s="29"/>
      <c r="E144" s="29">
        <v>1203423</v>
      </c>
      <c r="F144" s="29"/>
      <c r="G144" s="29">
        <f t="shared" si="29"/>
        <v>5873266</v>
      </c>
      <c r="H144" s="29"/>
      <c r="I144" s="29">
        <v>28006</v>
      </c>
      <c r="J144" s="29">
        <v>179</v>
      </c>
      <c r="K144" s="29">
        <f t="shared" si="32"/>
        <v>50389</v>
      </c>
      <c r="L144" s="29"/>
      <c r="M144" s="29">
        <f t="shared" ref="M144:M206" si="33">Q144+S144+Y144</f>
        <v>20480</v>
      </c>
      <c r="N144" s="29"/>
      <c r="O144" s="29">
        <f t="shared" si="25"/>
        <v>35664</v>
      </c>
      <c r="P144" s="29"/>
      <c r="Q144" s="30">
        <v>1606</v>
      </c>
      <c r="R144" s="30"/>
      <c r="S144" s="30">
        <v>15021</v>
      </c>
      <c r="T144" s="30"/>
      <c r="U144" s="30">
        <f t="shared" si="20"/>
        <v>16627</v>
      </c>
      <c r="V144" s="30"/>
      <c r="W144" s="30">
        <f t="shared" si="31"/>
        <v>28576</v>
      </c>
      <c r="X144" s="30"/>
      <c r="Y144" s="30">
        <v>3853</v>
      </c>
      <c r="Z144" s="29"/>
      <c r="AA144"/>
      <c r="AB144"/>
      <c r="AC144"/>
      <c r="AD144"/>
      <c r="AE144"/>
      <c r="AF144"/>
      <c r="AG144"/>
      <c r="AH144"/>
      <c r="AI144"/>
    </row>
    <row r="145" spans="1:35" s="28" customFormat="1" ht="11.25" customHeight="1" x14ac:dyDescent="0.2">
      <c r="A145" s="91"/>
      <c r="B145" s="31" t="s">
        <v>38</v>
      </c>
      <c r="C145" s="29">
        <v>4708716</v>
      </c>
      <c r="D145" s="29"/>
      <c r="E145" s="29">
        <v>1182241</v>
      </c>
      <c r="F145" s="29"/>
      <c r="G145" s="29">
        <f t="shared" si="29"/>
        <v>5890957</v>
      </c>
      <c r="H145" s="29"/>
      <c r="I145" s="29">
        <v>36057</v>
      </c>
      <c r="J145" s="29">
        <v>587</v>
      </c>
      <c r="K145" s="29">
        <f t="shared" si="32"/>
        <v>86446</v>
      </c>
      <c r="L145" s="29"/>
      <c r="M145" s="29">
        <f t="shared" si="33"/>
        <v>18767</v>
      </c>
      <c r="N145" s="29"/>
      <c r="O145" s="29">
        <f t="shared" si="25"/>
        <v>54431</v>
      </c>
      <c r="P145" s="29"/>
      <c r="Q145" s="30">
        <v>753</v>
      </c>
      <c r="R145" s="30"/>
      <c r="S145" s="30">
        <v>15707</v>
      </c>
      <c r="T145" s="30"/>
      <c r="U145" s="30">
        <f t="shared" si="20"/>
        <v>16460</v>
      </c>
      <c r="V145" s="30"/>
      <c r="W145" s="30">
        <f t="shared" si="31"/>
        <v>45036</v>
      </c>
      <c r="X145" s="30"/>
      <c r="Y145" s="30">
        <v>2307</v>
      </c>
      <c r="Z145" s="29"/>
      <c r="AA145"/>
      <c r="AB145"/>
      <c r="AC145"/>
      <c r="AD145"/>
      <c r="AE145"/>
      <c r="AF145"/>
      <c r="AG145"/>
      <c r="AH145"/>
      <c r="AI145"/>
    </row>
    <row r="146" spans="1:35" s="28" customFormat="1" ht="11.25" customHeight="1" x14ac:dyDescent="0.2">
      <c r="A146" s="91"/>
      <c r="B146" s="31" t="s">
        <v>39</v>
      </c>
      <c r="C146" s="29">
        <v>4773850</v>
      </c>
      <c r="D146" s="29"/>
      <c r="E146" s="29">
        <v>1132959</v>
      </c>
      <c r="F146" s="29"/>
      <c r="G146" s="29">
        <f t="shared" si="29"/>
        <v>5906809</v>
      </c>
      <c r="H146" s="29"/>
      <c r="I146" s="29">
        <v>35245</v>
      </c>
      <c r="J146" s="29">
        <v>1109</v>
      </c>
      <c r="K146" s="29">
        <f t="shared" si="32"/>
        <v>121691</v>
      </c>
      <c r="L146" s="29"/>
      <c r="M146" s="29">
        <f t="shared" si="33"/>
        <v>19499</v>
      </c>
      <c r="N146" s="29"/>
      <c r="O146" s="29">
        <f t="shared" si="25"/>
        <v>73930</v>
      </c>
      <c r="P146" s="29"/>
      <c r="Q146" s="30">
        <v>1102</v>
      </c>
      <c r="R146" s="30"/>
      <c r="S146" s="30">
        <v>14566</v>
      </c>
      <c r="T146" s="30"/>
      <c r="U146" s="30">
        <f t="shared" si="20"/>
        <v>15668</v>
      </c>
      <c r="V146" s="30"/>
      <c r="W146" s="30">
        <f t="shared" si="31"/>
        <v>60704</v>
      </c>
      <c r="X146" s="30"/>
      <c r="Y146" s="30">
        <v>3831</v>
      </c>
      <c r="Z146" s="29"/>
      <c r="AA146"/>
      <c r="AB146"/>
      <c r="AC146"/>
      <c r="AD146"/>
      <c r="AE146"/>
      <c r="AF146"/>
      <c r="AG146"/>
      <c r="AH146"/>
      <c r="AI146"/>
    </row>
    <row r="147" spans="1:35" s="28" customFormat="1" ht="11.25" customHeight="1" x14ac:dyDescent="0.2">
      <c r="A147" s="91"/>
      <c r="B147" s="31" t="s">
        <v>40</v>
      </c>
      <c r="C147" s="29">
        <v>4833620</v>
      </c>
      <c r="D147" s="29"/>
      <c r="E147" s="29">
        <v>1090811</v>
      </c>
      <c r="F147" s="29"/>
      <c r="G147" s="29">
        <f t="shared" si="29"/>
        <v>5924431</v>
      </c>
      <c r="H147" s="29"/>
      <c r="I147" s="29">
        <v>36610</v>
      </c>
      <c r="J147" s="29">
        <v>1113</v>
      </c>
      <c r="K147" s="29">
        <f t="shared" si="32"/>
        <v>158301</v>
      </c>
      <c r="L147" s="29"/>
      <c r="M147" s="29">
        <f t="shared" si="33"/>
        <v>19065</v>
      </c>
      <c r="N147" s="29"/>
      <c r="O147" s="29">
        <f t="shared" si="25"/>
        <v>92995</v>
      </c>
      <c r="P147" s="29"/>
      <c r="Q147" s="30">
        <v>525</v>
      </c>
      <c r="R147" s="30"/>
      <c r="S147" s="30">
        <v>15665</v>
      </c>
      <c r="T147" s="30"/>
      <c r="U147" s="30">
        <f t="shared" si="20"/>
        <v>16190</v>
      </c>
      <c r="V147" s="30"/>
      <c r="W147" s="30">
        <f t="shared" si="31"/>
        <v>76894</v>
      </c>
      <c r="X147" s="30"/>
      <c r="Y147" s="30">
        <v>2875</v>
      </c>
      <c r="Z147" s="29"/>
      <c r="AA147"/>
      <c r="AB147"/>
      <c r="AC147"/>
      <c r="AD147"/>
      <c r="AE147"/>
      <c r="AF147"/>
      <c r="AG147"/>
      <c r="AH147"/>
      <c r="AI147"/>
    </row>
    <row r="148" spans="1:35" s="28" customFormat="1" ht="11.25" customHeight="1" x14ac:dyDescent="0.2">
      <c r="A148" s="91"/>
      <c r="B148" s="31" t="s">
        <v>41</v>
      </c>
      <c r="C148" s="29">
        <v>4869877</v>
      </c>
      <c r="D148" s="29"/>
      <c r="E148" s="29">
        <v>1074160</v>
      </c>
      <c r="F148" s="29"/>
      <c r="G148" s="29">
        <f t="shared" si="29"/>
        <v>5944037</v>
      </c>
      <c r="H148" s="29"/>
      <c r="I148" s="29">
        <v>38237</v>
      </c>
      <c r="J148" s="29">
        <v>992</v>
      </c>
      <c r="K148" s="29">
        <f t="shared" si="32"/>
        <v>196538</v>
      </c>
      <c r="L148" s="29"/>
      <c r="M148" s="29">
        <f t="shared" si="33"/>
        <v>18741</v>
      </c>
      <c r="N148" s="29"/>
      <c r="O148" s="29">
        <f t="shared" si="25"/>
        <v>111736</v>
      </c>
      <c r="P148" s="29"/>
      <c r="Q148" s="30">
        <v>590</v>
      </c>
      <c r="R148" s="30"/>
      <c r="S148" s="30">
        <v>14620</v>
      </c>
      <c r="T148" s="30"/>
      <c r="U148" s="30">
        <f t="shared" si="20"/>
        <v>15210</v>
      </c>
      <c r="V148" s="30"/>
      <c r="W148" s="30">
        <f t="shared" si="31"/>
        <v>92104</v>
      </c>
      <c r="X148" s="30"/>
      <c r="Y148" s="30">
        <v>3531</v>
      </c>
      <c r="Z148" s="29"/>
      <c r="AA148"/>
      <c r="AB148"/>
      <c r="AC148"/>
      <c r="AD148"/>
      <c r="AE148"/>
      <c r="AF148"/>
      <c r="AG148"/>
      <c r="AH148"/>
      <c r="AI148"/>
    </row>
    <row r="149" spans="1:35" s="28" customFormat="1" ht="11.25" customHeight="1" x14ac:dyDescent="0.2">
      <c r="A149" s="91"/>
      <c r="B149" s="31" t="s">
        <v>42</v>
      </c>
      <c r="C149" s="29">
        <v>4893246</v>
      </c>
      <c r="D149" s="29"/>
      <c r="E149" s="29">
        <v>1060911</v>
      </c>
      <c r="F149" s="29"/>
      <c r="G149" s="29">
        <f t="shared" si="29"/>
        <v>5954157</v>
      </c>
      <c r="H149" s="29"/>
      <c r="I149" s="29">
        <v>25650</v>
      </c>
      <c r="J149" s="29">
        <v>863</v>
      </c>
      <c r="K149" s="29">
        <f t="shared" si="32"/>
        <v>222188</v>
      </c>
      <c r="L149" s="29"/>
      <c r="M149" s="29">
        <f t="shared" si="33"/>
        <v>15539</v>
      </c>
      <c r="N149" s="29"/>
      <c r="O149" s="29">
        <f t="shared" si="25"/>
        <v>127275</v>
      </c>
      <c r="P149" s="29"/>
      <c r="Q149" s="30">
        <v>408</v>
      </c>
      <c r="R149" s="30"/>
      <c r="S149" s="30">
        <v>11103</v>
      </c>
      <c r="T149" s="30"/>
      <c r="U149" s="30">
        <f t="shared" si="20"/>
        <v>11511</v>
      </c>
      <c r="V149" s="30"/>
      <c r="W149" s="30">
        <f t="shared" si="31"/>
        <v>103615</v>
      </c>
      <c r="X149" s="30"/>
      <c r="Y149" s="30">
        <v>4028</v>
      </c>
      <c r="Z149" s="29"/>
      <c r="AA149"/>
      <c r="AB149"/>
      <c r="AC149"/>
      <c r="AD149"/>
      <c r="AE149"/>
      <c r="AF149"/>
      <c r="AG149"/>
      <c r="AH149"/>
      <c r="AI149"/>
    </row>
    <row r="150" spans="1:35" s="28" customFormat="1" ht="11.25" customHeight="1" x14ac:dyDescent="0.2">
      <c r="A150" s="91"/>
      <c r="B150" s="31" t="s">
        <v>43</v>
      </c>
      <c r="C150" s="29">
        <v>4894993</v>
      </c>
      <c r="D150" s="29"/>
      <c r="E150" s="29">
        <v>1068105</v>
      </c>
      <c r="F150" s="29"/>
      <c r="G150" s="29">
        <f t="shared" si="29"/>
        <v>5963098</v>
      </c>
      <c r="H150" s="29"/>
      <c r="I150" s="29">
        <v>28811</v>
      </c>
      <c r="J150" s="29">
        <v>571</v>
      </c>
      <c r="K150" s="29">
        <f t="shared" si="32"/>
        <v>250999</v>
      </c>
      <c r="L150" s="29"/>
      <c r="M150" s="29">
        <f t="shared" si="33"/>
        <v>19878</v>
      </c>
      <c r="N150" s="29"/>
      <c r="O150" s="29">
        <f t="shared" si="25"/>
        <v>147153</v>
      </c>
      <c r="P150" s="29"/>
      <c r="Q150" s="30">
        <v>504</v>
      </c>
      <c r="R150" s="30"/>
      <c r="S150" s="30">
        <v>15832</v>
      </c>
      <c r="T150" s="30"/>
      <c r="U150" s="30">
        <f t="shared" si="20"/>
        <v>16336</v>
      </c>
      <c r="V150" s="30"/>
      <c r="W150" s="30">
        <f t="shared" si="31"/>
        <v>119951</v>
      </c>
      <c r="X150" s="30"/>
      <c r="Y150" s="30">
        <v>3542</v>
      </c>
      <c r="Z150" s="29"/>
      <c r="AA150"/>
      <c r="AB150"/>
      <c r="AC150"/>
      <c r="AD150"/>
      <c r="AE150"/>
      <c r="AF150"/>
      <c r="AG150"/>
      <c r="AH150"/>
      <c r="AI150"/>
    </row>
    <row r="151" spans="1:35" s="28" customFormat="1" ht="11.25" customHeight="1" x14ac:dyDescent="0.2">
      <c r="A151" s="91"/>
      <c r="B151" s="31" t="s">
        <v>44</v>
      </c>
      <c r="C151" s="29">
        <v>4880156</v>
      </c>
      <c r="D151" s="29"/>
      <c r="E151" s="29">
        <v>1097890</v>
      </c>
      <c r="F151" s="29"/>
      <c r="G151" s="29">
        <f t="shared" si="29"/>
        <v>5978046</v>
      </c>
      <c r="H151" s="29"/>
      <c r="I151" s="29">
        <v>33570</v>
      </c>
      <c r="J151" s="29">
        <v>354</v>
      </c>
      <c r="K151" s="29">
        <f t="shared" si="32"/>
        <v>284569</v>
      </c>
      <c r="L151" s="29"/>
      <c r="M151" s="29">
        <f t="shared" si="33"/>
        <v>18617</v>
      </c>
      <c r="N151" s="29"/>
      <c r="O151" s="29">
        <f t="shared" si="25"/>
        <v>165770</v>
      </c>
      <c r="P151" s="29"/>
      <c r="Q151" s="30">
        <v>518</v>
      </c>
      <c r="R151" s="30"/>
      <c r="S151" s="30">
        <v>15600</v>
      </c>
      <c r="T151" s="30"/>
      <c r="U151" s="30">
        <f t="shared" si="20"/>
        <v>16118</v>
      </c>
      <c r="V151" s="30"/>
      <c r="W151" s="30">
        <f t="shared" si="31"/>
        <v>136069</v>
      </c>
      <c r="X151" s="30"/>
      <c r="Y151" s="30">
        <v>2499</v>
      </c>
      <c r="Z151" s="29"/>
      <c r="AA151"/>
      <c r="AB151"/>
      <c r="AC151"/>
      <c r="AD151"/>
      <c r="AE151"/>
      <c r="AF151"/>
      <c r="AG151"/>
      <c r="AH151"/>
      <c r="AI151"/>
    </row>
    <row r="152" spans="1:35" s="28" customFormat="1" ht="11.25" customHeight="1" x14ac:dyDescent="0.2">
      <c r="A152" s="91"/>
      <c r="B152" s="31" t="s">
        <v>45</v>
      </c>
      <c r="C152" s="29">
        <v>4820046</v>
      </c>
      <c r="D152" s="29"/>
      <c r="E152" s="29">
        <v>1171403</v>
      </c>
      <c r="F152" s="29"/>
      <c r="G152" s="29">
        <f t="shared" si="29"/>
        <v>5991449</v>
      </c>
      <c r="H152" s="29"/>
      <c r="I152" s="29">
        <v>33198</v>
      </c>
      <c r="J152" s="29">
        <v>330</v>
      </c>
      <c r="K152" s="29">
        <f t="shared" si="32"/>
        <v>317767</v>
      </c>
      <c r="L152" s="29"/>
      <c r="M152" s="29">
        <f t="shared" si="33"/>
        <v>19837</v>
      </c>
      <c r="N152" s="29"/>
      <c r="O152" s="29">
        <f t="shared" si="25"/>
        <v>185607</v>
      </c>
      <c r="P152" s="29"/>
      <c r="Q152" s="30">
        <v>557</v>
      </c>
      <c r="R152" s="30"/>
      <c r="S152" s="30">
        <v>15248</v>
      </c>
      <c r="T152" s="30"/>
      <c r="U152" s="30">
        <f t="shared" si="20"/>
        <v>15805</v>
      </c>
      <c r="V152" s="30"/>
      <c r="W152" s="30">
        <f t="shared" si="31"/>
        <v>151874</v>
      </c>
      <c r="X152" s="30"/>
      <c r="Y152" s="30">
        <v>4032</v>
      </c>
      <c r="Z152" s="29"/>
      <c r="AA152"/>
      <c r="AB152"/>
      <c r="AC152"/>
      <c r="AD152"/>
      <c r="AE152"/>
      <c r="AF152"/>
      <c r="AG152"/>
      <c r="AH152"/>
      <c r="AI152"/>
    </row>
    <row r="153" spans="1:35" s="28" customFormat="1" ht="11.25" customHeight="1" x14ac:dyDescent="0.2">
      <c r="A153" s="91"/>
      <c r="B153" s="31" t="s">
        <v>46</v>
      </c>
      <c r="C153" s="29">
        <v>4780262</v>
      </c>
      <c r="D153" s="29"/>
      <c r="E153" s="29">
        <v>1223596</v>
      </c>
      <c r="F153" s="29"/>
      <c r="G153" s="29">
        <f t="shared" si="29"/>
        <v>6003858</v>
      </c>
      <c r="H153" s="29"/>
      <c r="I153" s="29">
        <v>32396</v>
      </c>
      <c r="J153" s="29">
        <v>186</v>
      </c>
      <c r="K153" s="29">
        <f t="shared" si="32"/>
        <v>350163</v>
      </c>
      <c r="L153" s="29"/>
      <c r="M153" s="29">
        <f t="shared" si="33"/>
        <v>22141</v>
      </c>
      <c r="N153" s="29"/>
      <c r="O153" s="29">
        <f t="shared" si="25"/>
        <v>207748</v>
      </c>
      <c r="P153" s="29"/>
      <c r="Q153" s="30">
        <v>1049</v>
      </c>
      <c r="R153" s="30"/>
      <c r="S153" s="30">
        <v>15006</v>
      </c>
      <c r="T153" s="30"/>
      <c r="U153" s="30">
        <f t="shared" si="20"/>
        <v>16055</v>
      </c>
      <c r="V153" s="30"/>
      <c r="W153" s="30">
        <f t="shared" si="31"/>
        <v>167929</v>
      </c>
      <c r="X153" s="30"/>
      <c r="Y153" s="30">
        <v>6086</v>
      </c>
      <c r="Z153" s="29"/>
      <c r="AA153"/>
      <c r="AB153"/>
      <c r="AC153"/>
      <c r="AD153"/>
      <c r="AE153"/>
      <c r="AF153"/>
      <c r="AG153"/>
      <c r="AH153"/>
      <c r="AI153"/>
    </row>
    <row r="154" spans="1:35" s="28" customFormat="1" ht="11.25" customHeight="1" x14ac:dyDescent="0.2">
      <c r="A154" s="91"/>
      <c r="B154" s="31" t="s">
        <v>47</v>
      </c>
      <c r="C154" s="29">
        <v>4776744</v>
      </c>
      <c r="D154" s="29"/>
      <c r="E154" s="29">
        <v>1247204</v>
      </c>
      <c r="F154" s="29"/>
      <c r="G154" s="29">
        <f t="shared" si="29"/>
        <v>6023948</v>
      </c>
      <c r="H154" s="29"/>
      <c r="I154" s="29">
        <v>37851</v>
      </c>
      <c r="J154" s="29">
        <v>137</v>
      </c>
      <c r="K154" s="29">
        <f t="shared" si="32"/>
        <v>388014</v>
      </c>
      <c r="L154" s="29"/>
      <c r="M154" s="29">
        <f t="shared" si="33"/>
        <v>17948</v>
      </c>
      <c r="N154" s="29"/>
      <c r="O154" s="29">
        <f t="shared" si="25"/>
        <v>225696</v>
      </c>
      <c r="P154" s="29"/>
      <c r="Q154" s="30">
        <v>559</v>
      </c>
      <c r="R154" s="30"/>
      <c r="S154" s="30">
        <v>14594</v>
      </c>
      <c r="T154" s="30"/>
      <c r="U154" s="30">
        <f t="shared" si="20"/>
        <v>15153</v>
      </c>
      <c r="V154" s="30"/>
      <c r="W154" s="30">
        <f t="shared" si="31"/>
        <v>183082</v>
      </c>
      <c r="X154" s="30"/>
      <c r="Y154" s="30">
        <v>2795</v>
      </c>
      <c r="Z154" s="29"/>
      <c r="AA154"/>
      <c r="AB154"/>
      <c r="AC154"/>
      <c r="AD154"/>
      <c r="AE154"/>
      <c r="AF154"/>
      <c r="AG154"/>
      <c r="AH154"/>
      <c r="AI154"/>
    </row>
    <row r="155" spans="1:35" s="28" customFormat="1" ht="11.25" customHeight="1" x14ac:dyDescent="0.2">
      <c r="A155" s="91"/>
      <c r="B155" s="31"/>
      <c r="C155" s="29"/>
      <c r="D155" s="29"/>
      <c r="E155" s="29"/>
      <c r="F155" s="29"/>
      <c r="G155" s="29"/>
      <c r="H155" s="29"/>
      <c r="I155" s="29"/>
      <c r="J155" s="29"/>
      <c r="K155" s="29"/>
      <c r="L155" s="29"/>
      <c r="M155" s="29"/>
      <c r="N155" s="29"/>
      <c r="O155" s="29"/>
      <c r="P155" s="29"/>
      <c r="Q155" s="30"/>
      <c r="R155" s="30"/>
      <c r="S155" s="30"/>
      <c r="T155" s="30"/>
      <c r="U155" s="30"/>
      <c r="V155" s="30"/>
      <c r="W155" s="30"/>
      <c r="X155" s="30"/>
      <c r="Y155" s="30"/>
      <c r="Z155" s="29"/>
      <c r="AA155"/>
      <c r="AB155"/>
      <c r="AC155"/>
      <c r="AD155"/>
      <c r="AE155"/>
      <c r="AF155"/>
      <c r="AG155"/>
      <c r="AH155"/>
      <c r="AI155"/>
    </row>
    <row r="156" spans="1:35" s="28" customFormat="1" ht="11.25" customHeight="1" x14ac:dyDescent="0.2">
      <c r="A156" s="91">
        <v>2017</v>
      </c>
      <c r="B156" s="31" t="s">
        <v>36</v>
      </c>
      <c r="C156" s="29">
        <v>4765285</v>
      </c>
      <c r="D156" s="29"/>
      <c r="E156" s="29">
        <v>1263196</v>
      </c>
      <c r="F156" s="29"/>
      <c r="G156" s="29">
        <f t="shared" si="29"/>
        <v>6028481</v>
      </c>
      <c r="H156" s="29"/>
      <c r="I156" s="29">
        <v>24039</v>
      </c>
      <c r="J156" s="29">
        <v>82</v>
      </c>
      <c r="K156" s="29">
        <f t="shared" ref="K156:K167" si="34">K155+I156</f>
        <v>24039</v>
      </c>
      <c r="L156" s="29"/>
      <c r="M156" s="29">
        <f t="shared" si="33"/>
        <v>19505</v>
      </c>
      <c r="N156" s="29"/>
      <c r="O156" s="29">
        <f>O155+M156</f>
        <v>19505</v>
      </c>
      <c r="P156" s="29"/>
      <c r="Q156" s="30">
        <v>768</v>
      </c>
      <c r="R156" s="30"/>
      <c r="S156" s="30">
        <v>13718</v>
      </c>
      <c r="T156" s="30"/>
      <c r="U156" s="30">
        <f t="shared" si="20"/>
        <v>14486</v>
      </c>
      <c r="V156" s="30"/>
      <c r="W156" s="30">
        <f t="shared" si="31"/>
        <v>14486</v>
      </c>
      <c r="X156" s="30"/>
      <c r="Y156" s="30">
        <v>5019</v>
      </c>
      <c r="Z156" s="29"/>
      <c r="AA156"/>
      <c r="AB156"/>
      <c r="AC156"/>
      <c r="AD156"/>
      <c r="AE156"/>
      <c r="AF156"/>
      <c r="AG156"/>
      <c r="AH156"/>
      <c r="AI156"/>
    </row>
    <row r="157" spans="1:35" s="28" customFormat="1" ht="11.25" customHeight="1" x14ac:dyDescent="0.2">
      <c r="A157" s="91"/>
      <c r="B157" s="31" t="s">
        <v>37</v>
      </c>
      <c r="C157" s="29">
        <v>4770808</v>
      </c>
      <c r="D157" s="29"/>
      <c r="E157" s="29">
        <v>1267700</v>
      </c>
      <c r="F157" s="29"/>
      <c r="G157" s="29">
        <f t="shared" si="29"/>
        <v>6038508</v>
      </c>
      <c r="H157" s="29"/>
      <c r="I157" s="29">
        <v>28484</v>
      </c>
      <c r="J157" s="29">
        <v>171</v>
      </c>
      <c r="K157" s="29">
        <f t="shared" si="34"/>
        <v>52523</v>
      </c>
      <c r="L157" s="29"/>
      <c r="M157" s="29">
        <f t="shared" si="33"/>
        <v>18502</v>
      </c>
      <c r="N157" s="29"/>
      <c r="O157" s="29">
        <f t="shared" si="25"/>
        <v>38007</v>
      </c>
      <c r="P157" s="29"/>
      <c r="Q157" s="30">
        <v>464</v>
      </c>
      <c r="R157" s="30"/>
      <c r="S157" s="30">
        <v>13271</v>
      </c>
      <c r="T157" s="30"/>
      <c r="U157" s="30">
        <f t="shared" si="20"/>
        <v>13735</v>
      </c>
      <c r="V157" s="30"/>
      <c r="W157" s="30">
        <f t="shared" si="31"/>
        <v>28221</v>
      </c>
      <c r="X157" s="30"/>
      <c r="Y157" s="30">
        <v>4767</v>
      </c>
      <c r="Z157" s="29"/>
      <c r="AA157"/>
      <c r="AB157"/>
      <c r="AC157"/>
      <c r="AD157"/>
      <c r="AE157"/>
      <c r="AF157"/>
      <c r="AG157"/>
      <c r="AH157"/>
      <c r="AI157"/>
    </row>
    <row r="158" spans="1:35" s="28" customFormat="1" ht="11.25" customHeight="1" x14ac:dyDescent="0.2">
      <c r="A158" s="91"/>
      <c r="B158" s="31" t="s">
        <v>38</v>
      </c>
      <c r="C158" s="29">
        <v>4807332</v>
      </c>
      <c r="D158" s="29"/>
      <c r="E158" s="29">
        <v>1246776</v>
      </c>
      <c r="F158" s="29"/>
      <c r="G158" s="29">
        <f t="shared" si="29"/>
        <v>6054108</v>
      </c>
      <c r="H158" s="29"/>
      <c r="I158" s="29">
        <v>39476</v>
      </c>
      <c r="J158" s="29">
        <v>713</v>
      </c>
      <c r="K158" s="29">
        <f t="shared" si="34"/>
        <v>91999</v>
      </c>
      <c r="L158" s="29"/>
      <c r="M158" s="29">
        <f t="shared" si="33"/>
        <v>23972</v>
      </c>
      <c r="N158" s="29"/>
      <c r="O158" s="29">
        <f t="shared" si="25"/>
        <v>61979</v>
      </c>
      <c r="P158" s="29"/>
      <c r="Q158" s="30">
        <v>565</v>
      </c>
      <c r="R158" s="30"/>
      <c r="S158" s="30">
        <v>15831</v>
      </c>
      <c r="T158" s="30"/>
      <c r="U158" s="30">
        <f t="shared" si="20"/>
        <v>16396</v>
      </c>
      <c r="V158" s="30"/>
      <c r="W158" s="30">
        <f t="shared" si="31"/>
        <v>44617</v>
      </c>
      <c r="X158" s="30"/>
      <c r="Y158" s="30">
        <v>7576</v>
      </c>
      <c r="Z158" s="29"/>
      <c r="AA158"/>
      <c r="AB158"/>
      <c r="AC158"/>
      <c r="AD158"/>
      <c r="AE158"/>
      <c r="AF158"/>
      <c r="AG158"/>
      <c r="AH158"/>
      <c r="AI158"/>
    </row>
    <row r="159" spans="1:35" s="28" customFormat="1" ht="11.25" customHeight="1" x14ac:dyDescent="0.2">
      <c r="A159" s="91"/>
      <c r="B159" s="31" t="s">
        <v>39</v>
      </c>
      <c r="C159" s="29">
        <v>4871446</v>
      </c>
      <c r="D159" s="29"/>
      <c r="E159" s="29">
        <v>1196854</v>
      </c>
      <c r="F159" s="29"/>
      <c r="G159" s="29">
        <f t="shared" si="29"/>
        <v>6068300</v>
      </c>
      <c r="H159" s="29"/>
      <c r="I159" s="29">
        <v>31841</v>
      </c>
      <c r="J159" s="29">
        <v>1103</v>
      </c>
      <c r="K159" s="29">
        <f t="shared" si="34"/>
        <v>123840</v>
      </c>
      <c r="L159" s="29"/>
      <c r="M159" s="29">
        <f t="shared" si="33"/>
        <v>17735</v>
      </c>
      <c r="N159" s="29"/>
      <c r="O159" s="29">
        <f t="shared" si="25"/>
        <v>79714</v>
      </c>
      <c r="P159" s="29"/>
      <c r="Q159" s="30">
        <v>490</v>
      </c>
      <c r="R159" s="30"/>
      <c r="S159" s="30">
        <v>13192</v>
      </c>
      <c r="T159" s="30"/>
      <c r="U159" s="30">
        <f t="shared" si="20"/>
        <v>13682</v>
      </c>
      <c r="V159" s="30"/>
      <c r="W159" s="30">
        <f t="shared" si="31"/>
        <v>58299</v>
      </c>
      <c r="X159" s="30"/>
      <c r="Y159" s="30">
        <v>4053</v>
      </c>
      <c r="Z159" s="29"/>
      <c r="AA159"/>
      <c r="AB159"/>
      <c r="AC159"/>
      <c r="AD159"/>
      <c r="AE159"/>
      <c r="AF159"/>
      <c r="AG159"/>
      <c r="AH159"/>
      <c r="AI159"/>
    </row>
    <row r="160" spans="1:35" s="28" customFormat="1" ht="11.25" customHeight="1" x14ac:dyDescent="0.2">
      <c r="A160" s="91"/>
      <c r="B160" s="31" t="s">
        <v>40</v>
      </c>
      <c r="C160" s="29">
        <v>4931180</v>
      </c>
      <c r="D160" s="29"/>
      <c r="E160" s="29">
        <v>1152694</v>
      </c>
      <c r="F160" s="29"/>
      <c r="G160" s="29">
        <f t="shared" si="29"/>
        <v>6083874</v>
      </c>
      <c r="H160" s="29"/>
      <c r="I160" s="29">
        <v>37151</v>
      </c>
      <c r="J160" s="29">
        <v>1203</v>
      </c>
      <c r="K160" s="29">
        <f t="shared" si="34"/>
        <v>160991</v>
      </c>
      <c r="L160" s="29"/>
      <c r="M160" s="29">
        <f t="shared" si="33"/>
        <v>21654</v>
      </c>
      <c r="N160" s="29"/>
      <c r="O160" s="29">
        <f t="shared" si="25"/>
        <v>101368</v>
      </c>
      <c r="P160" s="29"/>
      <c r="Q160" s="30">
        <v>524</v>
      </c>
      <c r="R160" s="30"/>
      <c r="S160" s="30">
        <v>16225</v>
      </c>
      <c r="T160" s="30"/>
      <c r="U160" s="30">
        <f t="shared" si="20"/>
        <v>16749</v>
      </c>
      <c r="V160" s="30"/>
      <c r="W160" s="30">
        <f t="shared" si="31"/>
        <v>75048</v>
      </c>
      <c r="X160" s="30"/>
      <c r="Y160" s="30">
        <v>4905</v>
      </c>
      <c r="Z160" s="29"/>
      <c r="AA160"/>
      <c r="AB160"/>
      <c r="AC160"/>
      <c r="AD160"/>
      <c r="AE160"/>
      <c r="AF160"/>
      <c r="AG160"/>
      <c r="AH160"/>
      <c r="AI160"/>
    </row>
    <row r="161" spans="1:35" s="28" customFormat="1" ht="11.25" customHeight="1" x14ac:dyDescent="0.2">
      <c r="A161" s="91"/>
      <c r="B161" s="31" t="s">
        <v>41</v>
      </c>
      <c r="C161" s="29">
        <v>4967579</v>
      </c>
      <c r="D161" s="29"/>
      <c r="E161" s="29">
        <v>1136895</v>
      </c>
      <c r="F161" s="29"/>
      <c r="G161" s="29">
        <f t="shared" si="29"/>
        <v>6104474</v>
      </c>
      <c r="H161" s="29"/>
      <c r="I161" s="29">
        <v>39881</v>
      </c>
      <c r="J161" s="29">
        <v>1152</v>
      </c>
      <c r="K161" s="29">
        <f t="shared" si="34"/>
        <v>200872</v>
      </c>
      <c r="L161" s="29"/>
      <c r="M161" s="29">
        <f t="shared" si="33"/>
        <v>19361</v>
      </c>
      <c r="N161" s="29"/>
      <c r="O161" s="29">
        <f t="shared" si="25"/>
        <v>120729</v>
      </c>
      <c r="P161" s="29"/>
      <c r="Q161" s="30">
        <v>518</v>
      </c>
      <c r="R161" s="30"/>
      <c r="S161" s="30">
        <v>15269</v>
      </c>
      <c r="T161" s="30"/>
      <c r="U161" s="30">
        <f t="shared" si="20"/>
        <v>15787</v>
      </c>
      <c r="V161" s="30"/>
      <c r="W161" s="30">
        <f t="shared" si="31"/>
        <v>90835</v>
      </c>
      <c r="X161" s="30"/>
      <c r="Y161" s="30">
        <v>3574</v>
      </c>
      <c r="Z161" s="29"/>
      <c r="AA161"/>
      <c r="AB161"/>
      <c r="AC161"/>
      <c r="AD161"/>
      <c r="AE161"/>
      <c r="AF161"/>
      <c r="AG161"/>
      <c r="AH161"/>
      <c r="AI161"/>
    </row>
    <row r="162" spans="1:35" s="28" customFormat="1" ht="11.25" customHeight="1" x14ac:dyDescent="0.2">
      <c r="A162" s="91"/>
      <c r="B162" s="31" t="s">
        <v>42</v>
      </c>
      <c r="C162" s="29">
        <v>4987602</v>
      </c>
      <c r="D162" s="29"/>
      <c r="E162" s="29">
        <v>1128017</v>
      </c>
      <c r="F162" s="29"/>
      <c r="G162" s="29">
        <f t="shared" si="29"/>
        <v>6115619</v>
      </c>
      <c r="H162" s="29"/>
      <c r="I162" s="29">
        <v>26164</v>
      </c>
      <c r="J162" s="29">
        <v>975</v>
      </c>
      <c r="K162" s="29">
        <f t="shared" si="34"/>
        <v>227036</v>
      </c>
      <c r="L162" s="29"/>
      <c r="M162" s="29">
        <f t="shared" si="33"/>
        <v>15102</v>
      </c>
      <c r="N162" s="29"/>
      <c r="O162" s="29">
        <f t="shared" si="25"/>
        <v>135831</v>
      </c>
      <c r="P162" s="29"/>
      <c r="Q162" s="30">
        <v>415</v>
      </c>
      <c r="R162" s="30"/>
      <c r="S162" s="30">
        <v>12203</v>
      </c>
      <c r="T162" s="30"/>
      <c r="U162" s="30">
        <f t="shared" si="20"/>
        <v>12618</v>
      </c>
      <c r="V162" s="30"/>
      <c r="W162" s="30">
        <f t="shared" si="31"/>
        <v>103453</v>
      </c>
      <c r="X162" s="30"/>
      <c r="Y162" s="30">
        <v>2484</v>
      </c>
      <c r="Z162" s="29"/>
      <c r="AA162"/>
      <c r="AB162"/>
      <c r="AC162"/>
      <c r="AD162"/>
      <c r="AE162"/>
      <c r="AF162"/>
      <c r="AG162"/>
      <c r="AH162"/>
      <c r="AI162"/>
    </row>
    <row r="163" spans="1:35" s="28" customFormat="1" ht="11.25" customHeight="1" x14ac:dyDescent="0.2">
      <c r="A163" s="91"/>
      <c r="B163" s="31" t="s">
        <v>43</v>
      </c>
      <c r="C163" s="29">
        <v>4990454</v>
      </c>
      <c r="D163" s="29"/>
      <c r="E163" s="29">
        <v>1129761</v>
      </c>
      <c r="F163" s="29"/>
      <c r="G163" s="29">
        <f t="shared" si="29"/>
        <v>6120215</v>
      </c>
      <c r="H163" s="29"/>
      <c r="I163" s="29">
        <v>31373</v>
      </c>
      <c r="J163" s="29">
        <v>735</v>
      </c>
      <c r="K163" s="29">
        <f t="shared" si="34"/>
        <v>258409</v>
      </c>
      <c r="L163" s="29"/>
      <c r="M163" s="29">
        <f t="shared" si="33"/>
        <v>26881</v>
      </c>
      <c r="N163" s="29"/>
      <c r="O163" s="29">
        <f t="shared" si="25"/>
        <v>162712</v>
      </c>
      <c r="P163" s="29"/>
      <c r="Q163" s="30">
        <v>484</v>
      </c>
      <c r="R163" s="30"/>
      <c r="S163" s="30">
        <v>17881</v>
      </c>
      <c r="T163" s="30"/>
      <c r="U163" s="30">
        <f t="shared" si="20"/>
        <v>18365</v>
      </c>
      <c r="V163" s="30"/>
      <c r="W163" s="30">
        <f t="shared" si="31"/>
        <v>121818</v>
      </c>
      <c r="X163" s="30"/>
      <c r="Y163" s="30">
        <v>8516</v>
      </c>
      <c r="Z163" s="29"/>
      <c r="AA163"/>
      <c r="AB163"/>
      <c r="AC163"/>
      <c r="AD163"/>
      <c r="AE163"/>
      <c r="AF163"/>
      <c r="AG163"/>
      <c r="AH163"/>
      <c r="AI163"/>
    </row>
    <row r="164" spans="1:35" s="28" customFormat="1" ht="11.25" customHeight="1" x14ac:dyDescent="0.2">
      <c r="A164" s="91"/>
      <c r="B164" s="31" t="s">
        <v>44</v>
      </c>
      <c r="C164" s="29">
        <v>4974143</v>
      </c>
      <c r="D164" s="29"/>
      <c r="E164" s="29">
        <v>1154895</v>
      </c>
      <c r="F164" s="29"/>
      <c r="G164" s="29">
        <f t="shared" si="29"/>
        <v>6129038</v>
      </c>
      <c r="H164" s="29"/>
      <c r="I164" s="29">
        <v>32543</v>
      </c>
      <c r="J164" s="29">
        <v>412</v>
      </c>
      <c r="K164" s="29">
        <f t="shared" si="34"/>
        <v>290952</v>
      </c>
      <c r="L164" s="29"/>
      <c r="M164" s="29">
        <f t="shared" si="33"/>
        <v>24033</v>
      </c>
      <c r="N164" s="29"/>
      <c r="O164" s="29">
        <f t="shared" si="25"/>
        <v>186745</v>
      </c>
      <c r="P164" s="29"/>
      <c r="Q164" s="29">
        <v>513</v>
      </c>
      <c r="R164" s="29"/>
      <c r="S164" s="29">
        <v>15387</v>
      </c>
      <c r="T164" s="29"/>
      <c r="U164" s="29">
        <f t="shared" si="20"/>
        <v>15900</v>
      </c>
      <c r="V164" s="29"/>
      <c r="W164" s="29">
        <f t="shared" si="31"/>
        <v>137718</v>
      </c>
      <c r="X164" s="29"/>
      <c r="Y164" s="29">
        <v>8133</v>
      </c>
      <c r="Z164" s="29"/>
      <c r="AA164"/>
      <c r="AB164"/>
      <c r="AC164"/>
      <c r="AD164"/>
      <c r="AE164"/>
      <c r="AF164"/>
      <c r="AG164"/>
      <c r="AH164"/>
      <c r="AI164"/>
    </row>
    <row r="165" spans="1:35" s="28" customFormat="1" ht="11.25" customHeight="1" x14ac:dyDescent="0.2">
      <c r="A165" s="91"/>
      <c r="B165" s="31" t="s">
        <v>45</v>
      </c>
      <c r="C165" s="29">
        <v>4903167</v>
      </c>
      <c r="D165" s="29"/>
      <c r="E165" s="29">
        <v>1234055</v>
      </c>
      <c r="F165" s="29"/>
      <c r="G165" s="29">
        <f t="shared" si="29"/>
        <v>6137222</v>
      </c>
      <c r="H165" s="29"/>
      <c r="I165" s="29">
        <v>33226</v>
      </c>
      <c r="J165" s="29">
        <v>412</v>
      </c>
      <c r="K165" s="29">
        <f t="shared" si="34"/>
        <v>324178</v>
      </c>
      <c r="L165" s="29"/>
      <c r="M165" s="29">
        <f t="shared" si="33"/>
        <v>25709</v>
      </c>
      <c r="N165" s="29"/>
      <c r="O165" s="29">
        <f t="shared" si="25"/>
        <v>212454</v>
      </c>
      <c r="P165" s="29"/>
      <c r="Q165" s="29">
        <v>1464</v>
      </c>
      <c r="R165" s="29"/>
      <c r="S165" s="29">
        <v>17712</v>
      </c>
      <c r="T165" s="29"/>
      <c r="U165" s="29">
        <f t="shared" si="20"/>
        <v>19176</v>
      </c>
      <c r="V165" s="29"/>
      <c r="W165" s="29">
        <f t="shared" si="31"/>
        <v>156894</v>
      </c>
      <c r="X165" s="29"/>
      <c r="Y165" s="29">
        <v>6533</v>
      </c>
      <c r="Z165" s="29"/>
      <c r="AA165"/>
      <c r="AB165"/>
      <c r="AC165"/>
      <c r="AD165"/>
      <c r="AE165"/>
      <c r="AF165"/>
      <c r="AG165"/>
      <c r="AH165"/>
      <c r="AI165"/>
    </row>
    <row r="166" spans="1:35" s="28" customFormat="1" ht="11.25" customHeight="1" x14ac:dyDescent="0.2">
      <c r="A166" s="91"/>
      <c r="B166" s="31" t="s">
        <v>46</v>
      </c>
      <c r="C166" s="29">
        <v>4864359</v>
      </c>
      <c r="D166" s="29"/>
      <c r="E166" s="29">
        <v>1284022</v>
      </c>
      <c r="F166" s="29"/>
      <c r="G166" s="29">
        <f t="shared" si="29"/>
        <v>6148381</v>
      </c>
      <c r="H166" s="29"/>
      <c r="I166" s="29">
        <v>33193</v>
      </c>
      <c r="J166" s="29">
        <v>251</v>
      </c>
      <c r="K166" s="29">
        <f t="shared" si="34"/>
        <v>357371</v>
      </c>
      <c r="L166" s="29"/>
      <c r="M166" s="29">
        <f t="shared" si="33"/>
        <v>22281</v>
      </c>
      <c r="N166" s="29"/>
      <c r="O166" s="29">
        <f t="shared" si="25"/>
        <v>234735</v>
      </c>
      <c r="P166" s="29"/>
      <c r="Q166" s="29">
        <v>513</v>
      </c>
      <c r="R166" s="29"/>
      <c r="S166" s="29">
        <v>16526</v>
      </c>
      <c r="T166" s="29"/>
      <c r="U166" s="29">
        <f t="shared" si="20"/>
        <v>17039</v>
      </c>
      <c r="V166" s="29"/>
      <c r="W166" s="29">
        <f t="shared" si="31"/>
        <v>173933</v>
      </c>
      <c r="X166" s="29"/>
      <c r="Y166" s="29">
        <v>5242</v>
      </c>
      <c r="Z166" s="29"/>
      <c r="AA166"/>
      <c r="AB166"/>
      <c r="AC166"/>
      <c r="AD166"/>
      <c r="AE166"/>
      <c r="AF166"/>
      <c r="AG166"/>
      <c r="AH166"/>
      <c r="AI166"/>
    </row>
    <row r="167" spans="1:35" s="28" customFormat="1" ht="11.25" customHeight="1" x14ac:dyDescent="0.2">
      <c r="A167" s="91"/>
      <c r="B167" s="31" t="s">
        <v>47</v>
      </c>
      <c r="C167" s="29">
        <v>4855007</v>
      </c>
      <c r="D167" s="29"/>
      <c r="E167" s="29">
        <v>1309615</v>
      </c>
      <c r="F167" s="29"/>
      <c r="G167" s="29">
        <f t="shared" si="29"/>
        <v>6164622</v>
      </c>
      <c r="H167" s="29"/>
      <c r="I167" s="29">
        <v>35357</v>
      </c>
      <c r="J167" s="29">
        <v>147</v>
      </c>
      <c r="K167" s="29">
        <f t="shared" si="34"/>
        <v>392728</v>
      </c>
      <c r="L167" s="29"/>
      <c r="M167" s="29">
        <f t="shared" si="33"/>
        <v>19222</v>
      </c>
      <c r="N167" s="29"/>
      <c r="O167" s="29">
        <f t="shared" si="25"/>
        <v>253957</v>
      </c>
      <c r="P167" s="29"/>
      <c r="Q167" s="29">
        <v>635</v>
      </c>
      <c r="R167" s="29"/>
      <c r="S167" s="29">
        <v>13109</v>
      </c>
      <c r="T167" s="29"/>
      <c r="U167" s="29">
        <f t="shared" si="20"/>
        <v>13744</v>
      </c>
      <c r="V167" s="29"/>
      <c r="W167" s="29">
        <f>U167+W166</f>
        <v>187677</v>
      </c>
      <c r="X167" s="29"/>
      <c r="Y167" s="29">
        <v>5478</v>
      </c>
      <c r="Z167" s="29"/>
      <c r="AA167"/>
      <c r="AB167"/>
      <c r="AC167"/>
      <c r="AD167"/>
      <c r="AE167"/>
      <c r="AF167"/>
      <c r="AG167"/>
      <c r="AH167"/>
      <c r="AI167"/>
    </row>
    <row r="168" spans="1:35" s="28" customFormat="1" ht="10.5" customHeight="1" x14ac:dyDescent="0.2">
      <c r="A168" s="91"/>
      <c r="B168" s="31"/>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c r="AB168"/>
      <c r="AC168"/>
      <c r="AD168"/>
      <c r="AE168"/>
      <c r="AF168"/>
      <c r="AG168"/>
      <c r="AH168"/>
      <c r="AI168"/>
    </row>
    <row r="169" spans="1:35" s="28" customFormat="1" ht="11.25" customHeight="1" x14ac:dyDescent="0.2">
      <c r="A169" s="91">
        <v>2018</v>
      </c>
      <c r="B169" s="31" t="s">
        <v>36</v>
      </c>
      <c r="C169" s="29">
        <v>4836786</v>
      </c>
      <c r="D169" s="29"/>
      <c r="E169" s="29">
        <v>1328965</v>
      </c>
      <c r="F169" s="29"/>
      <c r="G169" s="29">
        <f t="shared" si="29"/>
        <v>6165751</v>
      </c>
      <c r="H169" s="29"/>
      <c r="I169" s="29">
        <v>23815</v>
      </c>
      <c r="J169" s="29">
        <v>124</v>
      </c>
      <c r="K169" s="29">
        <f t="shared" ref="K169:K189" si="35">K168+I169</f>
        <v>23815</v>
      </c>
      <c r="L169" s="29"/>
      <c r="M169" s="29">
        <f t="shared" si="33"/>
        <v>22829</v>
      </c>
      <c r="N169" s="29"/>
      <c r="O169" s="29">
        <f t="shared" si="25"/>
        <v>22829</v>
      </c>
      <c r="P169" s="29"/>
      <c r="Q169" s="29">
        <v>529</v>
      </c>
      <c r="R169" s="29"/>
      <c r="S169" s="29">
        <v>16014</v>
      </c>
      <c r="T169" s="29"/>
      <c r="U169" s="29">
        <f t="shared" si="20"/>
        <v>16543</v>
      </c>
      <c r="V169" s="29"/>
      <c r="W169" s="29">
        <f t="shared" ref="W169:W195" si="36">U169+W168</f>
        <v>16543</v>
      </c>
      <c r="X169" s="29"/>
      <c r="Y169" s="29">
        <v>6286</v>
      </c>
      <c r="Z169" s="29"/>
      <c r="AA169"/>
      <c r="AB169"/>
      <c r="AC169"/>
      <c r="AD169"/>
      <c r="AE169"/>
      <c r="AF169"/>
      <c r="AG169"/>
      <c r="AH169"/>
      <c r="AI169"/>
    </row>
    <row r="170" spans="1:35" s="28" customFormat="1" ht="11.25" customHeight="1" x14ac:dyDescent="0.2">
      <c r="A170" s="91"/>
      <c r="B170" s="31" t="s">
        <v>37</v>
      </c>
      <c r="C170" s="180">
        <v>4838407</v>
      </c>
      <c r="D170" s="29"/>
      <c r="E170" s="180">
        <v>1334862</v>
      </c>
      <c r="F170" s="29"/>
      <c r="G170" s="29">
        <f t="shared" si="29"/>
        <v>6173269</v>
      </c>
      <c r="H170" s="29"/>
      <c r="I170" s="29">
        <v>27815</v>
      </c>
      <c r="J170" s="29">
        <v>220</v>
      </c>
      <c r="K170" s="29">
        <f t="shared" si="35"/>
        <v>51630</v>
      </c>
      <c r="L170" s="29"/>
      <c r="M170" s="29">
        <f t="shared" si="33"/>
        <v>20582</v>
      </c>
      <c r="N170" s="29"/>
      <c r="O170" s="29">
        <f t="shared" si="25"/>
        <v>43411</v>
      </c>
      <c r="P170" s="29"/>
      <c r="Q170" s="29">
        <v>535</v>
      </c>
      <c r="R170" s="29"/>
      <c r="S170" s="29">
        <v>13088</v>
      </c>
      <c r="T170" s="29"/>
      <c r="U170" s="29">
        <f t="shared" si="20"/>
        <v>13623</v>
      </c>
      <c r="V170" s="29"/>
      <c r="W170" s="29">
        <f t="shared" si="36"/>
        <v>30166</v>
      </c>
      <c r="X170" s="29"/>
      <c r="Y170" s="29">
        <v>6959</v>
      </c>
      <c r="Z170" s="29"/>
      <c r="AA170"/>
      <c r="AB170"/>
      <c r="AC170"/>
      <c r="AD170"/>
      <c r="AE170"/>
      <c r="AF170"/>
      <c r="AG170"/>
      <c r="AH170"/>
      <c r="AI170"/>
    </row>
    <row r="171" spans="1:35" s="28" customFormat="1" ht="11.25" customHeight="1" x14ac:dyDescent="0.2">
      <c r="A171" s="91"/>
      <c r="B171" s="31" t="s">
        <v>38</v>
      </c>
      <c r="C171" s="180">
        <v>4861025</v>
      </c>
      <c r="D171" s="29"/>
      <c r="E171" s="180">
        <v>1327566</v>
      </c>
      <c r="F171" s="29"/>
      <c r="G171" s="29">
        <f t="shared" si="29"/>
        <v>6188591</v>
      </c>
      <c r="H171" s="29"/>
      <c r="I171" s="29">
        <v>37957</v>
      </c>
      <c r="J171" s="29">
        <v>568</v>
      </c>
      <c r="K171" s="29">
        <f t="shared" si="35"/>
        <v>89587</v>
      </c>
      <c r="L171" s="29"/>
      <c r="M171" s="29">
        <f t="shared" si="33"/>
        <v>22752</v>
      </c>
      <c r="N171" s="29"/>
      <c r="O171" s="29">
        <f t="shared" si="25"/>
        <v>66163</v>
      </c>
      <c r="P171" s="29"/>
      <c r="Q171" s="29">
        <v>463</v>
      </c>
      <c r="R171" s="29"/>
      <c r="S171" s="29">
        <v>14304</v>
      </c>
      <c r="T171" s="29"/>
      <c r="U171" s="29">
        <f t="shared" si="20"/>
        <v>14767</v>
      </c>
      <c r="V171" s="29"/>
      <c r="W171" s="29">
        <f t="shared" si="36"/>
        <v>44933</v>
      </c>
      <c r="X171" s="29"/>
      <c r="Y171" s="29">
        <v>7985</v>
      </c>
      <c r="Z171" s="29"/>
      <c r="AA171"/>
      <c r="AB171"/>
      <c r="AC171"/>
      <c r="AD171"/>
      <c r="AE171"/>
      <c r="AF171"/>
      <c r="AG171"/>
      <c r="AH171"/>
      <c r="AI171"/>
    </row>
    <row r="172" spans="1:35" s="28" customFormat="1" ht="11.25" customHeight="1" x14ac:dyDescent="0.2">
      <c r="A172" s="91"/>
      <c r="B172" s="31" t="s">
        <v>39</v>
      </c>
      <c r="C172" s="180">
        <v>4933686</v>
      </c>
      <c r="D172" s="29"/>
      <c r="E172" s="180">
        <v>1267547</v>
      </c>
      <c r="F172" s="29"/>
      <c r="G172" s="29">
        <f t="shared" si="29"/>
        <v>6201233</v>
      </c>
      <c r="H172" s="29"/>
      <c r="I172" s="29">
        <v>35601</v>
      </c>
      <c r="J172" s="29">
        <v>1191</v>
      </c>
      <c r="K172" s="29">
        <f t="shared" si="35"/>
        <v>125188</v>
      </c>
      <c r="L172" s="29"/>
      <c r="M172" s="29">
        <f t="shared" si="33"/>
        <v>23094</v>
      </c>
      <c r="N172" s="29"/>
      <c r="O172" s="29">
        <f t="shared" si="25"/>
        <v>89257</v>
      </c>
      <c r="P172" s="29"/>
      <c r="Q172" s="29">
        <v>580</v>
      </c>
      <c r="R172" s="29"/>
      <c r="S172" s="29">
        <v>16232</v>
      </c>
      <c r="T172" s="29"/>
      <c r="U172" s="29">
        <f t="shared" si="20"/>
        <v>16812</v>
      </c>
      <c r="V172" s="29"/>
      <c r="W172" s="29">
        <f t="shared" si="36"/>
        <v>61745</v>
      </c>
      <c r="X172" s="29"/>
      <c r="Y172" s="29">
        <v>6282</v>
      </c>
      <c r="Z172" s="29"/>
      <c r="AA172"/>
      <c r="AB172"/>
      <c r="AC172"/>
      <c r="AD172"/>
      <c r="AE172"/>
      <c r="AF172"/>
      <c r="AG172"/>
      <c r="AH172"/>
      <c r="AI172"/>
    </row>
    <row r="173" spans="1:35" s="28" customFormat="1" ht="11.25" customHeight="1" x14ac:dyDescent="0.2">
      <c r="A173" s="91"/>
      <c r="B173" s="31" t="s">
        <v>40</v>
      </c>
      <c r="C173" s="180">
        <v>4998653</v>
      </c>
      <c r="D173" s="29"/>
      <c r="E173" s="180">
        <v>1214131</v>
      </c>
      <c r="F173" s="29"/>
      <c r="G173" s="29">
        <f t="shared" si="29"/>
        <v>6212784</v>
      </c>
      <c r="H173" s="29"/>
      <c r="I173" s="29">
        <v>39446</v>
      </c>
      <c r="J173" s="29">
        <v>1289</v>
      </c>
      <c r="K173" s="29">
        <f t="shared" si="35"/>
        <v>164634</v>
      </c>
      <c r="L173" s="29"/>
      <c r="M173" s="29">
        <f t="shared" si="33"/>
        <v>28095</v>
      </c>
      <c r="N173" s="29"/>
      <c r="O173" s="29">
        <f t="shared" si="25"/>
        <v>117352</v>
      </c>
      <c r="P173" s="29"/>
      <c r="Q173" s="29">
        <v>1139</v>
      </c>
      <c r="R173" s="29"/>
      <c r="S173" s="29">
        <v>18108</v>
      </c>
      <c r="T173" s="29"/>
      <c r="U173" s="29">
        <f t="shared" si="20"/>
        <v>19247</v>
      </c>
      <c r="V173" s="29"/>
      <c r="W173" s="29">
        <f t="shared" si="36"/>
        <v>80992</v>
      </c>
      <c r="X173" s="29"/>
      <c r="Y173" s="29">
        <v>8848</v>
      </c>
      <c r="Z173" s="29"/>
      <c r="AA173"/>
      <c r="AB173"/>
      <c r="AC173"/>
      <c r="AD173"/>
      <c r="AE173"/>
      <c r="AF173"/>
      <c r="AG173"/>
      <c r="AH173"/>
      <c r="AI173"/>
    </row>
    <row r="174" spans="1:35" s="28" customFormat="1" ht="11.25" customHeight="1" x14ac:dyDescent="0.2">
      <c r="A174" s="91"/>
      <c r="B174" s="31" t="s">
        <v>41</v>
      </c>
      <c r="C174" s="180">
        <v>5048957</v>
      </c>
      <c r="D174" s="29"/>
      <c r="E174" s="180">
        <v>1206204</v>
      </c>
      <c r="F174" s="29"/>
      <c r="G174" s="29">
        <f t="shared" si="29"/>
        <v>6255161</v>
      </c>
      <c r="H174" s="29"/>
      <c r="I174" s="29">
        <v>67553</v>
      </c>
      <c r="J174" s="29">
        <v>3364</v>
      </c>
      <c r="K174" s="29">
        <f t="shared" si="35"/>
        <v>232187</v>
      </c>
      <c r="L174" s="29"/>
      <c r="M174" s="29">
        <f t="shared" si="33"/>
        <v>25439</v>
      </c>
      <c r="N174" s="29"/>
      <c r="O174" s="29">
        <f t="shared" si="25"/>
        <v>142791</v>
      </c>
      <c r="P174" s="29"/>
      <c r="Q174" s="29">
        <v>584</v>
      </c>
      <c r="R174" s="29"/>
      <c r="S174" s="29">
        <v>15828</v>
      </c>
      <c r="T174" s="29"/>
      <c r="U174" s="29">
        <f t="shared" si="20"/>
        <v>16412</v>
      </c>
      <c r="V174" s="29"/>
      <c r="W174" s="29">
        <f t="shared" si="36"/>
        <v>97404</v>
      </c>
      <c r="X174" s="29"/>
      <c r="Y174" s="29">
        <v>9027</v>
      </c>
      <c r="Z174" s="29"/>
      <c r="AA174"/>
      <c r="AB174"/>
      <c r="AC174"/>
      <c r="AD174"/>
      <c r="AE174"/>
      <c r="AF174"/>
      <c r="AG174"/>
      <c r="AH174"/>
      <c r="AI174"/>
    </row>
    <row r="175" spans="1:35" s="28" customFormat="1" ht="11.25" customHeight="1" x14ac:dyDescent="0.2">
      <c r="A175" s="91"/>
      <c r="B175" s="31" t="s">
        <v>42</v>
      </c>
      <c r="C175" s="180">
        <v>5051966</v>
      </c>
      <c r="D175" s="29"/>
      <c r="E175" s="180">
        <v>1193507</v>
      </c>
      <c r="F175" s="29"/>
      <c r="G175" s="29">
        <f t="shared" si="29"/>
        <v>6245473</v>
      </c>
      <c r="H175" s="29"/>
      <c r="I175" s="29">
        <v>13798</v>
      </c>
      <c r="J175" s="29">
        <v>281</v>
      </c>
      <c r="K175" s="29">
        <f t="shared" si="35"/>
        <v>245985</v>
      </c>
      <c r="L175" s="29"/>
      <c r="M175" s="29">
        <f t="shared" si="33"/>
        <v>23722</v>
      </c>
      <c r="N175" s="29"/>
      <c r="O175" s="29">
        <f t="shared" si="25"/>
        <v>166513</v>
      </c>
      <c r="P175" s="29"/>
      <c r="Q175" s="29">
        <v>527</v>
      </c>
      <c r="R175" s="29"/>
      <c r="S175" s="29">
        <v>13605</v>
      </c>
      <c r="T175" s="29"/>
      <c r="U175" s="29">
        <f t="shared" si="20"/>
        <v>14132</v>
      </c>
      <c r="V175" s="29"/>
      <c r="W175" s="29">
        <f t="shared" si="36"/>
        <v>111536</v>
      </c>
      <c r="X175" s="29"/>
      <c r="Y175" s="29">
        <v>9590</v>
      </c>
      <c r="Z175" s="29"/>
      <c r="AA175"/>
      <c r="AB175"/>
      <c r="AC175"/>
      <c r="AD175"/>
      <c r="AE175"/>
      <c r="AF175"/>
      <c r="AG175"/>
      <c r="AH175"/>
      <c r="AI175"/>
    </row>
    <row r="176" spans="1:35" s="28" customFormat="1" ht="11.25" customHeight="1" x14ac:dyDescent="0.2">
      <c r="A176" s="91"/>
      <c r="B176" s="31" t="s">
        <v>43</v>
      </c>
      <c r="C176" s="180">
        <v>5045758</v>
      </c>
      <c r="D176" s="29"/>
      <c r="E176" s="180">
        <v>1198493</v>
      </c>
      <c r="F176" s="29"/>
      <c r="G176" s="29">
        <f t="shared" si="29"/>
        <v>6244251</v>
      </c>
      <c r="H176" s="29"/>
      <c r="I176" s="29">
        <v>25765</v>
      </c>
      <c r="J176" s="29">
        <v>231</v>
      </c>
      <c r="K176" s="29">
        <f t="shared" si="35"/>
        <v>271750</v>
      </c>
      <c r="L176" s="29"/>
      <c r="M176" s="29">
        <f t="shared" si="33"/>
        <v>27134</v>
      </c>
      <c r="N176" s="29"/>
      <c r="O176" s="29">
        <f t="shared" si="25"/>
        <v>193647</v>
      </c>
      <c r="P176" s="29"/>
      <c r="Q176" s="29">
        <v>550</v>
      </c>
      <c r="R176" s="29"/>
      <c r="S176" s="29">
        <v>18478</v>
      </c>
      <c r="T176" s="29"/>
      <c r="U176" s="29">
        <f t="shared" si="20"/>
        <v>19028</v>
      </c>
      <c r="V176" s="29"/>
      <c r="W176" s="29">
        <f t="shared" si="36"/>
        <v>130564</v>
      </c>
      <c r="X176" s="29"/>
      <c r="Y176" s="29">
        <v>8106</v>
      </c>
      <c r="Z176" s="29"/>
      <c r="AA176"/>
      <c r="AB176"/>
      <c r="AC176"/>
      <c r="AD176"/>
      <c r="AE176"/>
      <c r="AF176"/>
      <c r="AG176"/>
      <c r="AH176"/>
      <c r="AI176"/>
    </row>
    <row r="177" spans="1:35" s="28" customFormat="1" ht="11.25" customHeight="1" x14ac:dyDescent="0.2">
      <c r="A177" s="91"/>
      <c r="B177" s="31" t="s">
        <v>44</v>
      </c>
      <c r="C177" s="180">
        <v>5020230</v>
      </c>
      <c r="D177" s="29"/>
      <c r="E177" s="180">
        <v>1213052</v>
      </c>
      <c r="F177" s="29"/>
      <c r="G177" s="29">
        <f t="shared" si="29"/>
        <v>6233282</v>
      </c>
      <c r="H177" s="29"/>
      <c r="I177" s="29">
        <v>19886</v>
      </c>
      <c r="J177" s="29">
        <v>170</v>
      </c>
      <c r="K177" s="29">
        <f t="shared" si="35"/>
        <v>291636</v>
      </c>
      <c r="L177" s="29"/>
      <c r="M177" s="29">
        <f t="shared" si="33"/>
        <v>31012</v>
      </c>
      <c r="N177" s="29"/>
      <c r="O177" s="29">
        <f t="shared" si="25"/>
        <v>224659</v>
      </c>
      <c r="P177" s="29"/>
      <c r="Q177" s="29">
        <v>2438</v>
      </c>
      <c r="R177" s="29"/>
      <c r="S177" s="29">
        <v>16362</v>
      </c>
      <c r="T177" s="29"/>
      <c r="U177" s="29">
        <f t="shared" si="20"/>
        <v>18800</v>
      </c>
      <c r="V177" s="29"/>
      <c r="W177" s="29">
        <f t="shared" si="36"/>
        <v>149364</v>
      </c>
      <c r="X177" s="29"/>
      <c r="Y177" s="29">
        <v>12212</v>
      </c>
      <c r="Z177" s="29"/>
      <c r="AA177"/>
      <c r="AB177"/>
      <c r="AC177"/>
      <c r="AD177"/>
      <c r="AE177"/>
      <c r="AF177"/>
      <c r="AG177"/>
      <c r="AH177"/>
      <c r="AI177"/>
    </row>
    <row r="178" spans="1:35" s="28" customFormat="1" ht="11.25" customHeight="1" x14ac:dyDescent="0.2">
      <c r="A178" s="91"/>
      <c r="B178" s="31" t="s">
        <v>45</v>
      </c>
      <c r="C178" s="180">
        <v>4936148</v>
      </c>
      <c r="D178" s="29"/>
      <c r="E178" s="180">
        <v>1286176</v>
      </c>
      <c r="F178" s="29"/>
      <c r="G178" s="29">
        <f t="shared" si="29"/>
        <v>6222324</v>
      </c>
      <c r="H178" s="29"/>
      <c r="I178" s="29">
        <v>24128</v>
      </c>
      <c r="J178" s="29">
        <v>208</v>
      </c>
      <c r="K178" s="29">
        <f t="shared" si="35"/>
        <v>315764</v>
      </c>
      <c r="L178" s="29"/>
      <c r="M178" s="29">
        <f t="shared" si="33"/>
        <v>35368</v>
      </c>
      <c r="N178" s="29"/>
      <c r="O178" s="29">
        <f t="shared" si="25"/>
        <v>260027</v>
      </c>
      <c r="P178" s="29"/>
      <c r="Q178" s="29">
        <v>794</v>
      </c>
      <c r="R178" s="29"/>
      <c r="S178" s="29">
        <v>18521</v>
      </c>
      <c r="T178" s="29"/>
      <c r="U178" s="29">
        <f t="shared" si="20"/>
        <v>19315</v>
      </c>
      <c r="V178" s="29"/>
      <c r="W178" s="29">
        <f t="shared" si="36"/>
        <v>168679</v>
      </c>
      <c r="X178" s="29"/>
      <c r="Y178" s="29">
        <v>16053</v>
      </c>
      <c r="Z178" s="29"/>
      <c r="AA178"/>
      <c r="AB178"/>
      <c r="AC178"/>
      <c r="AD178"/>
      <c r="AE178"/>
      <c r="AF178"/>
      <c r="AG178"/>
      <c r="AH178"/>
      <c r="AI178"/>
    </row>
    <row r="179" spans="1:35" s="28" customFormat="1" ht="11.25" customHeight="1" x14ac:dyDescent="0.2">
      <c r="A179" s="91"/>
      <c r="B179" s="31" t="s">
        <v>46</v>
      </c>
      <c r="C179" s="180">
        <v>4896212</v>
      </c>
      <c r="D179" s="29"/>
      <c r="E179" s="180">
        <v>1324690</v>
      </c>
      <c r="F179" s="29"/>
      <c r="G179" s="29">
        <f t="shared" si="29"/>
        <v>6220902</v>
      </c>
      <c r="H179" s="29"/>
      <c r="I179" s="29">
        <v>26357</v>
      </c>
      <c r="J179" s="29">
        <v>130</v>
      </c>
      <c r="K179" s="29">
        <f t="shared" si="35"/>
        <v>342121</v>
      </c>
      <c r="L179" s="29"/>
      <c r="M179" s="29">
        <f t="shared" si="33"/>
        <v>27854</v>
      </c>
      <c r="N179" s="29"/>
      <c r="O179" s="29">
        <f t="shared" si="25"/>
        <v>287881</v>
      </c>
      <c r="P179" s="29"/>
      <c r="Q179" s="29">
        <v>539</v>
      </c>
      <c r="R179" s="29"/>
      <c r="S179" s="29">
        <v>17706</v>
      </c>
      <c r="T179" s="29"/>
      <c r="U179" s="29">
        <f t="shared" si="20"/>
        <v>18245</v>
      </c>
      <c r="V179" s="29"/>
      <c r="W179" s="29">
        <f t="shared" si="36"/>
        <v>186924</v>
      </c>
      <c r="X179" s="29"/>
      <c r="Y179" s="29">
        <v>9609</v>
      </c>
      <c r="Z179" s="29"/>
      <c r="AA179"/>
      <c r="AB179"/>
      <c r="AC179"/>
      <c r="AD179"/>
      <c r="AE179"/>
      <c r="AF179"/>
      <c r="AG179"/>
      <c r="AH179"/>
      <c r="AI179"/>
    </row>
    <row r="180" spans="1:35" s="28" customFormat="1" ht="11.25" customHeight="1" x14ac:dyDescent="0.2">
      <c r="A180" s="91"/>
      <c r="B180" s="31" t="s">
        <v>47</v>
      </c>
      <c r="C180" s="180">
        <v>4880568</v>
      </c>
      <c r="D180" s="29"/>
      <c r="E180" s="180">
        <v>1343193</v>
      </c>
      <c r="F180" s="29"/>
      <c r="G180" s="29">
        <f t="shared" si="29"/>
        <v>6223761</v>
      </c>
      <c r="H180" s="29"/>
      <c r="I180" s="29">
        <v>23414</v>
      </c>
      <c r="J180" s="29">
        <v>80</v>
      </c>
      <c r="K180" s="29">
        <f t="shared" si="35"/>
        <v>365535</v>
      </c>
      <c r="L180" s="29"/>
      <c r="M180" s="29">
        <f t="shared" si="33"/>
        <v>20623</v>
      </c>
      <c r="N180" s="29"/>
      <c r="O180" s="29">
        <f t="shared" si="25"/>
        <v>308504</v>
      </c>
      <c r="P180" s="29"/>
      <c r="Q180" s="29">
        <v>583</v>
      </c>
      <c r="R180" s="29"/>
      <c r="S180" s="29">
        <v>13180</v>
      </c>
      <c r="T180" s="29"/>
      <c r="U180" s="29">
        <f t="shared" si="20"/>
        <v>13763</v>
      </c>
      <c r="V180" s="29"/>
      <c r="W180" s="29">
        <f t="shared" si="36"/>
        <v>200687</v>
      </c>
      <c r="X180" s="29"/>
      <c r="Y180" s="29">
        <v>6860</v>
      </c>
      <c r="Z180" s="29"/>
      <c r="AA180"/>
      <c r="AB180"/>
      <c r="AC180"/>
      <c r="AD180"/>
      <c r="AE180"/>
      <c r="AF180"/>
      <c r="AG180"/>
      <c r="AH180"/>
      <c r="AI180"/>
    </row>
    <row r="181" spans="1:35" s="28" customFormat="1" ht="10.5" customHeight="1" x14ac:dyDescent="0.2">
      <c r="A181" s="91"/>
      <c r="B181" s="31"/>
      <c r="C181" s="29"/>
      <c r="D181" s="29"/>
      <c r="E181" s="180"/>
      <c r="F181" s="29"/>
      <c r="G181" s="29"/>
      <c r="H181" s="29"/>
      <c r="I181" s="29"/>
      <c r="J181" s="29"/>
      <c r="K181" s="29"/>
      <c r="L181" s="29"/>
      <c r="M181" s="29"/>
      <c r="N181" s="29"/>
      <c r="O181" s="29"/>
      <c r="P181" s="29"/>
      <c r="Q181" s="29"/>
      <c r="R181" s="29"/>
      <c r="S181" s="29"/>
      <c r="T181" s="29"/>
      <c r="U181" s="29"/>
      <c r="V181" s="29"/>
      <c r="W181" s="29"/>
      <c r="X181" s="29"/>
      <c r="Y181" s="29"/>
      <c r="Z181" s="29"/>
      <c r="AA181"/>
      <c r="AB181"/>
      <c r="AC181"/>
      <c r="AD181"/>
      <c r="AE181"/>
      <c r="AF181"/>
      <c r="AG181"/>
      <c r="AH181"/>
      <c r="AI181"/>
    </row>
    <row r="182" spans="1:35" s="28" customFormat="1" ht="11.25" customHeight="1" x14ac:dyDescent="0.2">
      <c r="A182" s="91">
        <v>2019</v>
      </c>
      <c r="B182" s="31" t="s">
        <v>36</v>
      </c>
      <c r="C182" s="180">
        <v>4859202</v>
      </c>
      <c r="D182" s="29"/>
      <c r="E182" s="180">
        <v>1360449</v>
      </c>
      <c r="F182" s="29"/>
      <c r="G182" s="29">
        <f t="shared" si="29"/>
        <v>6219651</v>
      </c>
      <c r="H182" s="29"/>
      <c r="I182" s="29">
        <v>21117</v>
      </c>
      <c r="J182" s="29">
        <v>63</v>
      </c>
      <c r="K182" s="29">
        <f t="shared" si="35"/>
        <v>21117</v>
      </c>
      <c r="L182" s="29"/>
      <c r="M182" s="29">
        <f t="shared" si="33"/>
        <v>25326</v>
      </c>
      <c r="N182" s="29"/>
      <c r="O182" s="29">
        <f t="shared" si="25"/>
        <v>25326</v>
      </c>
      <c r="P182" s="29"/>
      <c r="Q182" s="29">
        <v>802</v>
      </c>
      <c r="R182" s="29"/>
      <c r="S182" s="29">
        <v>14698</v>
      </c>
      <c r="T182" s="29"/>
      <c r="U182" s="29">
        <f t="shared" si="20"/>
        <v>15500</v>
      </c>
      <c r="V182" s="29"/>
      <c r="W182" s="29">
        <f t="shared" si="36"/>
        <v>15500</v>
      </c>
      <c r="X182" s="29"/>
      <c r="Y182" s="29">
        <v>9826</v>
      </c>
      <c r="Z182" s="29"/>
      <c r="AA182" s="251"/>
      <c r="AB182"/>
      <c r="AC182"/>
      <c r="AD182"/>
      <c r="AE182"/>
      <c r="AF182"/>
      <c r="AG182"/>
      <c r="AH182"/>
      <c r="AI182"/>
    </row>
    <row r="183" spans="1:35" s="28" customFormat="1" ht="11.25" customHeight="1" x14ac:dyDescent="0.2">
      <c r="A183" s="91"/>
      <c r="B183" s="31" t="s">
        <v>37</v>
      </c>
      <c r="C183" s="180">
        <v>4859485</v>
      </c>
      <c r="D183" s="29"/>
      <c r="E183" s="180">
        <v>1360941</v>
      </c>
      <c r="F183" s="29"/>
      <c r="G183" s="29">
        <f t="shared" si="29"/>
        <v>6220426</v>
      </c>
      <c r="H183" s="29"/>
      <c r="I183" s="29">
        <v>23789</v>
      </c>
      <c r="J183" s="29">
        <v>114</v>
      </c>
      <c r="K183" s="29">
        <f t="shared" si="35"/>
        <v>44906</v>
      </c>
      <c r="L183" s="29"/>
      <c r="M183" s="29">
        <f t="shared" si="33"/>
        <v>23289</v>
      </c>
      <c r="N183" s="29"/>
      <c r="O183" s="29">
        <f t="shared" si="25"/>
        <v>48615</v>
      </c>
      <c r="P183" s="29"/>
      <c r="Q183" s="29">
        <v>454</v>
      </c>
      <c r="R183" s="29"/>
      <c r="S183" s="29">
        <v>12793</v>
      </c>
      <c r="T183" s="29"/>
      <c r="U183" s="29">
        <f t="shared" si="20"/>
        <v>13247</v>
      </c>
      <c r="V183" s="29"/>
      <c r="W183" s="29">
        <f t="shared" si="36"/>
        <v>28747</v>
      </c>
      <c r="X183" s="29"/>
      <c r="Y183" s="29">
        <v>10042</v>
      </c>
      <c r="Z183" s="29"/>
      <c r="AA183" s="251"/>
      <c r="AB183"/>
      <c r="AC183"/>
      <c r="AD183"/>
      <c r="AE183"/>
      <c r="AF183"/>
      <c r="AG183"/>
      <c r="AH183"/>
      <c r="AI183"/>
    </row>
    <row r="184" spans="1:35" s="28" customFormat="1" ht="11.25" customHeight="1" x14ac:dyDescent="0.2">
      <c r="A184" s="91"/>
      <c r="B184" s="31" t="s">
        <v>38</v>
      </c>
      <c r="C184" s="180">
        <v>4887024</v>
      </c>
      <c r="D184" s="180"/>
      <c r="E184" s="180">
        <v>1340518</v>
      </c>
      <c r="F184" s="29"/>
      <c r="G184" s="29">
        <f t="shared" si="29"/>
        <v>6227542</v>
      </c>
      <c r="H184" s="29"/>
      <c r="I184" s="29">
        <v>31079</v>
      </c>
      <c r="J184" s="29">
        <v>346</v>
      </c>
      <c r="K184" s="29">
        <f t="shared" si="35"/>
        <v>75985</v>
      </c>
      <c r="L184" s="29"/>
      <c r="M184" s="29">
        <f t="shared" si="33"/>
        <v>24070</v>
      </c>
      <c r="N184" s="29"/>
      <c r="O184" s="29">
        <f t="shared" si="25"/>
        <v>72685</v>
      </c>
      <c r="P184" s="29"/>
      <c r="Q184" s="29">
        <v>577</v>
      </c>
      <c r="R184" s="29"/>
      <c r="S184" s="29">
        <v>14523</v>
      </c>
      <c r="T184" s="29"/>
      <c r="U184" s="29">
        <f t="shared" si="20"/>
        <v>15100</v>
      </c>
      <c r="V184" s="29"/>
      <c r="W184" s="29">
        <f t="shared" si="36"/>
        <v>43847</v>
      </c>
      <c r="X184" s="29"/>
      <c r="Y184" s="29">
        <v>8970</v>
      </c>
      <c r="Z184" s="29"/>
      <c r="AA184" s="251"/>
      <c r="AB184"/>
      <c r="AC184"/>
      <c r="AD184"/>
      <c r="AE184"/>
      <c r="AF184"/>
      <c r="AG184"/>
      <c r="AH184"/>
      <c r="AI184"/>
    </row>
    <row r="185" spans="1:35" s="28" customFormat="1" ht="11.25" customHeight="1" x14ac:dyDescent="0.2">
      <c r="A185" s="91"/>
      <c r="B185" s="31" t="s">
        <v>39</v>
      </c>
      <c r="C185" s="180">
        <v>4963698</v>
      </c>
      <c r="D185" s="180"/>
      <c r="E185" s="180">
        <v>1272195</v>
      </c>
      <c r="F185" s="29"/>
      <c r="G185" s="29">
        <f t="shared" si="29"/>
        <v>6235893</v>
      </c>
      <c r="H185" s="29"/>
      <c r="I185" s="30">
        <v>31451</v>
      </c>
      <c r="J185" s="29">
        <v>694</v>
      </c>
      <c r="K185" s="29">
        <f t="shared" si="35"/>
        <v>107436</v>
      </c>
      <c r="L185" s="29"/>
      <c r="M185" s="29">
        <f t="shared" si="33"/>
        <v>23138</v>
      </c>
      <c r="N185" s="29"/>
      <c r="O185" s="29">
        <f t="shared" si="25"/>
        <v>95823</v>
      </c>
      <c r="P185" s="29"/>
      <c r="Q185" s="29">
        <v>546</v>
      </c>
      <c r="R185" s="29"/>
      <c r="S185" s="29">
        <v>14456</v>
      </c>
      <c r="T185" s="29"/>
      <c r="U185" s="29">
        <f t="shared" si="20"/>
        <v>15002</v>
      </c>
      <c r="V185" s="29"/>
      <c r="W185" s="29">
        <f t="shared" si="36"/>
        <v>58849</v>
      </c>
      <c r="X185" s="29"/>
      <c r="Y185" s="29">
        <v>8136</v>
      </c>
      <c r="Z185" s="29"/>
      <c r="AA185" s="251"/>
      <c r="AB185"/>
      <c r="AC185"/>
      <c r="AD185"/>
      <c r="AE185"/>
      <c r="AF185"/>
      <c r="AG185"/>
      <c r="AH185"/>
      <c r="AI185"/>
    </row>
    <row r="186" spans="1:35" s="28" customFormat="1" ht="11.25" customHeight="1" x14ac:dyDescent="0.2">
      <c r="A186" s="91"/>
      <c r="B186" s="31" t="s">
        <v>40</v>
      </c>
      <c r="C186" s="180">
        <v>5012139</v>
      </c>
      <c r="D186" s="180"/>
      <c r="E186" s="180">
        <v>1228127</v>
      </c>
      <c r="F186" s="29"/>
      <c r="G186" s="29">
        <f t="shared" si="29"/>
        <v>6240266</v>
      </c>
      <c r="H186" s="29"/>
      <c r="I186" s="30">
        <v>33250</v>
      </c>
      <c r="J186" s="29">
        <v>768</v>
      </c>
      <c r="K186" s="29">
        <f t="shared" si="35"/>
        <v>140686</v>
      </c>
      <c r="L186" s="29"/>
      <c r="M186" s="29">
        <f t="shared" si="33"/>
        <v>28910</v>
      </c>
      <c r="N186" s="29"/>
      <c r="O186" s="29">
        <f t="shared" si="25"/>
        <v>124733</v>
      </c>
      <c r="P186" s="29"/>
      <c r="Q186" s="29">
        <v>522</v>
      </c>
      <c r="R186" s="29"/>
      <c r="S186" s="29">
        <v>16042</v>
      </c>
      <c r="T186" s="29"/>
      <c r="U186" s="29">
        <f t="shared" si="20"/>
        <v>16564</v>
      </c>
      <c r="V186" s="29"/>
      <c r="W186" s="29">
        <f>U186+W185</f>
        <v>75413</v>
      </c>
      <c r="X186" s="29"/>
      <c r="Y186" s="29">
        <v>12346</v>
      </c>
      <c r="Z186" s="29"/>
      <c r="AA186" s="259"/>
      <c r="AB186"/>
      <c r="AC186"/>
      <c r="AD186"/>
      <c r="AE186"/>
      <c r="AF186"/>
      <c r="AG186"/>
      <c r="AH186"/>
      <c r="AI186"/>
    </row>
    <row r="187" spans="1:35" s="28" customFormat="1" ht="11.25" customHeight="1" x14ac:dyDescent="0.2">
      <c r="A187" s="91"/>
      <c r="B187" s="31" t="s">
        <v>41</v>
      </c>
      <c r="C187" s="180">
        <v>5045794</v>
      </c>
      <c r="D187" s="180"/>
      <c r="E187" s="180">
        <v>1206164</v>
      </c>
      <c r="F187" s="29"/>
      <c r="G187" s="29">
        <f t="shared" si="29"/>
        <v>6251958</v>
      </c>
      <c r="H187" s="29"/>
      <c r="I187" s="30">
        <v>33119</v>
      </c>
      <c r="J187" s="29">
        <v>621</v>
      </c>
      <c r="K187" s="29">
        <f t="shared" si="35"/>
        <v>173805</v>
      </c>
      <c r="L187" s="29"/>
      <c r="M187" s="29">
        <f t="shared" si="33"/>
        <v>21379</v>
      </c>
      <c r="N187" s="29"/>
      <c r="O187" s="29">
        <f t="shared" si="25"/>
        <v>146112</v>
      </c>
      <c r="P187" s="29"/>
      <c r="Q187" s="29">
        <v>488</v>
      </c>
      <c r="R187" s="29"/>
      <c r="S187" s="29">
        <v>13572</v>
      </c>
      <c r="T187" s="29"/>
      <c r="U187" s="29">
        <f t="shared" si="20"/>
        <v>14060</v>
      </c>
      <c r="V187" s="29"/>
      <c r="W187" s="29">
        <f t="shared" si="36"/>
        <v>89473</v>
      </c>
      <c r="X187" s="29"/>
      <c r="Y187" s="29">
        <v>7319</v>
      </c>
      <c r="Z187" s="29"/>
      <c r="AA187" s="259"/>
      <c r="AB187"/>
      <c r="AC187"/>
      <c r="AD187"/>
      <c r="AE187"/>
      <c r="AF187"/>
      <c r="AG187"/>
      <c r="AH187"/>
      <c r="AI187"/>
    </row>
    <row r="188" spans="1:35" s="28" customFormat="1" ht="11.25" customHeight="1" x14ac:dyDescent="0.2">
      <c r="A188" s="91"/>
      <c r="B188" s="31" t="s">
        <v>42</v>
      </c>
      <c r="C188" s="231">
        <v>5057654</v>
      </c>
      <c r="D188" s="231"/>
      <c r="E188" s="231">
        <v>1191865</v>
      </c>
      <c r="F188" s="29"/>
      <c r="G188" s="29">
        <f t="shared" si="29"/>
        <v>6249519</v>
      </c>
      <c r="H188" s="29"/>
      <c r="I188" s="29">
        <v>24951</v>
      </c>
      <c r="J188" s="29">
        <v>550</v>
      </c>
      <c r="K188" s="29">
        <f t="shared" si="35"/>
        <v>198756</v>
      </c>
      <c r="L188" s="29"/>
      <c r="M188" s="29">
        <f t="shared" si="33"/>
        <v>27381</v>
      </c>
      <c r="N188" s="29"/>
      <c r="O188" s="29">
        <f t="shared" si="25"/>
        <v>173493</v>
      </c>
      <c r="P188" s="29"/>
      <c r="Q188" s="29">
        <v>725</v>
      </c>
      <c r="R188" s="29"/>
      <c r="S188" s="29">
        <v>13008</v>
      </c>
      <c r="T188" s="29"/>
      <c r="U188" s="29">
        <f t="shared" si="20"/>
        <v>13733</v>
      </c>
      <c r="V188" s="29"/>
      <c r="W188" s="29">
        <f t="shared" si="36"/>
        <v>103206</v>
      </c>
      <c r="X188" s="29"/>
      <c r="Y188" s="29">
        <v>13648</v>
      </c>
      <c r="Z188" s="29"/>
      <c r="AA188" s="251"/>
      <c r="AB188"/>
      <c r="AC188"/>
      <c r="AD188"/>
      <c r="AE188"/>
      <c r="AF188"/>
      <c r="AG188"/>
      <c r="AH188"/>
      <c r="AI188"/>
    </row>
    <row r="189" spans="1:35" s="28" customFormat="1" x14ac:dyDescent="0.2">
      <c r="A189" s="31"/>
      <c r="B189" s="31" t="s">
        <v>43</v>
      </c>
      <c r="C189" s="231">
        <v>5057907</v>
      </c>
      <c r="D189" s="29"/>
      <c r="E189" s="29">
        <v>1198229</v>
      </c>
      <c r="F189" s="29"/>
      <c r="G189" s="29">
        <f t="shared" si="29"/>
        <v>6256136</v>
      </c>
      <c r="H189" s="29"/>
      <c r="I189" s="29">
        <v>30493</v>
      </c>
      <c r="J189" s="120">
        <v>556</v>
      </c>
      <c r="K189" s="29">
        <f t="shared" si="35"/>
        <v>229249</v>
      </c>
      <c r="L189" s="29"/>
      <c r="M189" s="29">
        <f t="shared" si="33"/>
        <v>23952</v>
      </c>
      <c r="N189" s="29"/>
      <c r="O189" s="29">
        <f t="shared" si="25"/>
        <v>197445</v>
      </c>
      <c r="P189" s="29"/>
      <c r="Q189" s="29">
        <v>2106</v>
      </c>
      <c r="R189" s="29"/>
      <c r="S189" s="29">
        <v>16704</v>
      </c>
      <c r="T189" s="29"/>
      <c r="U189" s="29">
        <f t="shared" si="20"/>
        <v>18810</v>
      </c>
      <c r="V189" s="29"/>
      <c r="W189" s="29">
        <f t="shared" si="36"/>
        <v>122016</v>
      </c>
      <c r="X189" s="29"/>
      <c r="Y189" s="29">
        <v>5142</v>
      </c>
      <c r="Z189" s="29"/>
      <c r="AA189" s="260"/>
      <c r="AB189"/>
      <c r="AC189"/>
      <c r="AD189"/>
      <c r="AE189"/>
      <c r="AF189"/>
      <c r="AG189"/>
      <c r="AH189"/>
      <c r="AI189"/>
    </row>
    <row r="190" spans="1:35" s="28" customFormat="1" x14ac:dyDescent="0.2">
      <c r="A190" s="31"/>
      <c r="B190" s="31" t="s">
        <v>44</v>
      </c>
      <c r="C190" s="231">
        <v>5010246</v>
      </c>
      <c r="D190" s="29"/>
      <c r="E190" s="29">
        <v>1245741</v>
      </c>
      <c r="F190" s="29"/>
      <c r="G190" s="29">
        <f t="shared" si="29"/>
        <v>6255987</v>
      </c>
      <c r="H190" s="29"/>
      <c r="I190" s="29">
        <v>27728</v>
      </c>
      <c r="J190" s="120">
        <v>285</v>
      </c>
      <c r="K190" s="29">
        <f>K189+I190</f>
        <v>256977</v>
      </c>
      <c r="L190" s="29"/>
      <c r="M190" s="29">
        <f t="shared" si="33"/>
        <v>28569</v>
      </c>
      <c r="N190" s="29"/>
      <c r="O190" s="29">
        <f>O189+M190</f>
        <v>226014</v>
      </c>
      <c r="P190" s="29"/>
      <c r="Q190" s="29">
        <v>1222</v>
      </c>
      <c r="R190" s="29"/>
      <c r="S190" s="29">
        <v>14840</v>
      </c>
      <c r="T190" s="29"/>
      <c r="U190" s="29">
        <f t="shared" si="20"/>
        <v>16062</v>
      </c>
      <c r="V190" s="29"/>
      <c r="W190" s="29">
        <f>U190+W189</f>
        <v>138078</v>
      </c>
      <c r="X190" s="29"/>
      <c r="Y190" s="29">
        <v>12507</v>
      </c>
      <c r="Z190" s="29"/>
      <c r="AA190" s="260"/>
      <c r="AB190"/>
      <c r="AC190"/>
      <c r="AD190"/>
      <c r="AE190"/>
      <c r="AF190"/>
      <c r="AG190"/>
      <c r="AH190"/>
      <c r="AI190"/>
    </row>
    <row r="191" spans="1:35" s="28" customFormat="1" x14ac:dyDescent="0.2">
      <c r="A191" s="31"/>
      <c r="B191" s="31" t="s">
        <v>45</v>
      </c>
      <c r="C191" s="231">
        <v>4941058</v>
      </c>
      <c r="D191" s="231"/>
      <c r="E191" s="231">
        <v>1314603</v>
      </c>
      <c r="F191" s="231"/>
      <c r="G191" s="29">
        <f t="shared" si="29"/>
        <v>6255661</v>
      </c>
      <c r="H191" s="29"/>
      <c r="I191" s="29">
        <v>30493</v>
      </c>
      <c r="J191" s="120">
        <v>342</v>
      </c>
      <c r="K191" s="29">
        <v>287470</v>
      </c>
      <c r="L191" s="29"/>
      <c r="M191" s="29">
        <f t="shared" si="33"/>
        <v>30892</v>
      </c>
      <c r="N191" s="29"/>
      <c r="O191" s="29">
        <f>O190+M191</f>
        <v>256906</v>
      </c>
      <c r="P191" s="29"/>
      <c r="Q191" s="29">
        <v>916</v>
      </c>
      <c r="R191" s="29"/>
      <c r="S191" s="29">
        <v>17202</v>
      </c>
      <c r="T191" s="29"/>
      <c r="U191" s="29">
        <f t="shared" si="20"/>
        <v>18118</v>
      </c>
      <c r="V191" s="29"/>
      <c r="W191" s="29">
        <f>U191+W190</f>
        <v>156196</v>
      </c>
      <c r="X191" s="29"/>
      <c r="Y191" s="29">
        <v>12774</v>
      </c>
      <c r="Z191" s="29"/>
      <c r="AA191" s="260"/>
      <c r="AB191"/>
      <c r="AC191"/>
      <c r="AD191"/>
      <c r="AE191"/>
      <c r="AF191"/>
      <c r="AG191"/>
      <c r="AH191"/>
      <c r="AI191"/>
    </row>
    <row r="192" spans="1:35" s="28" customFormat="1" x14ac:dyDescent="0.2">
      <c r="A192" s="31"/>
      <c r="B192" s="31" t="s">
        <v>46</v>
      </c>
      <c r="C192" s="231">
        <v>4907783</v>
      </c>
      <c r="D192" s="231"/>
      <c r="E192" s="231">
        <v>1353772</v>
      </c>
      <c r="F192" s="231"/>
      <c r="G192" s="29">
        <f t="shared" si="29"/>
        <v>6261555</v>
      </c>
      <c r="H192" s="29"/>
      <c r="I192" s="29">
        <v>31126</v>
      </c>
      <c r="J192" s="120">
        <v>194</v>
      </c>
      <c r="K192" s="29">
        <v>318596</v>
      </c>
      <c r="L192" s="29"/>
      <c r="M192" s="29">
        <f t="shared" si="33"/>
        <v>25241</v>
      </c>
      <c r="N192" s="29"/>
      <c r="O192" s="29">
        <v>282147</v>
      </c>
      <c r="P192" s="29"/>
      <c r="Q192" s="29">
        <v>1374</v>
      </c>
      <c r="R192" s="29"/>
      <c r="S192" s="29">
        <v>14059</v>
      </c>
      <c r="T192" s="29"/>
      <c r="U192" s="29">
        <f t="shared" si="20"/>
        <v>15433</v>
      </c>
      <c r="V192" s="29"/>
      <c r="W192" s="29">
        <v>171629</v>
      </c>
      <c r="X192" s="29"/>
      <c r="Y192" s="29">
        <v>9808</v>
      </c>
      <c r="Z192" s="29"/>
      <c r="AA192" s="260"/>
      <c r="AB192"/>
      <c r="AC192"/>
      <c r="AD192"/>
      <c r="AE192"/>
      <c r="AF192"/>
      <c r="AG192"/>
      <c r="AH192"/>
      <c r="AI192"/>
    </row>
    <row r="193" spans="1:35" s="28" customFormat="1" x14ac:dyDescent="0.2">
      <c r="A193" s="31"/>
      <c r="B193" s="31" t="s">
        <v>47</v>
      </c>
      <c r="C193" s="231">
        <v>4901240</v>
      </c>
      <c r="D193" s="231"/>
      <c r="E193" s="231">
        <v>1383026</v>
      </c>
      <c r="F193" s="231"/>
      <c r="G193" s="29">
        <f>SUM(C193:E193)</f>
        <v>6284266</v>
      </c>
      <c r="H193" s="29"/>
      <c r="I193" s="29">
        <v>48365</v>
      </c>
      <c r="J193" s="120">
        <v>188</v>
      </c>
      <c r="K193" s="29">
        <v>366961</v>
      </c>
      <c r="L193" s="29"/>
      <c r="M193" s="29">
        <f t="shared" si="33"/>
        <v>25727</v>
      </c>
      <c r="N193" s="29"/>
      <c r="O193" s="29">
        <v>307874</v>
      </c>
      <c r="P193" s="29"/>
      <c r="Q193" s="29">
        <v>5422</v>
      </c>
      <c r="R193" s="29"/>
      <c r="S193" s="29">
        <v>11848</v>
      </c>
      <c r="T193" s="29"/>
      <c r="U193" s="29">
        <f>SUM(Q193:S193)</f>
        <v>17270</v>
      </c>
      <c r="V193" s="29"/>
      <c r="W193" s="29">
        <v>188899</v>
      </c>
      <c r="X193" s="29"/>
      <c r="Y193" s="29">
        <v>8457</v>
      </c>
      <c r="Z193" s="29"/>
      <c r="AA193" s="260"/>
      <c r="AB193"/>
      <c r="AC193"/>
      <c r="AD193"/>
      <c r="AE193"/>
      <c r="AF193"/>
      <c r="AG193"/>
      <c r="AH193"/>
      <c r="AI193"/>
    </row>
    <row r="194" spans="1:35" s="28" customFormat="1" x14ac:dyDescent="0.2">
      <c r="A194" s="31"/>
      <c r="M194" s="29"/>
      <c r="Z194" s="29"/>
      <c r="AA194" s="260"/>
      <c r="AB194"/>
      <c r="AC194"/>
      <c r="AD194"/>
      <c r="AE194"/>
      <c r="AF194"/>
      <c r="AG194"/>
      <c r="AH194"/>
      <c r="AI194"/>
    </row>
    <row r="195" spans="1:35" s="28" customFormat="1" x14ac:dyDescent="0.2">
      <c r="A195" s="91">
        <v>2020</v>
      </c>
      <c r="B195" s="31" t="s">
        <v>36</v>
      </c>
      <c r="C195" s="231">
        <v>4882544</v>
      </c>
      <c r="D195" s="231"/>
      <c r="E195" s="231">
        <v>1395826</v>
      </c>
      <c r="F195" s="231"/>
      <c r="G195" s="29">
        <f>SUM(C195:E195)</f>
        <v>6278370</v>
      </c>
      <c r="H195" s="29"/>
      <c r="I195" s="29">
        <v>17790</v>
      </c>
      <c r="J195" s="120">
        <v>55</v>
      </c>
      <c r="K195" s="29">
        <v>17790</v>
      </c>
      <c r="L195" s="29"/>
      <c r="M195" s="29">
        <f t="shared" si="33"/>
        <v>23568</v>
      </c>
      <c r="N195" s="29"/>
      <c r="O195" s="29">
        <v>23568</v>
      </c>
      <c r="P195" s="29"/>
      <c r="Q195" s="29">
        <v>986</v>
      </c>
      <c r="R195" s="29"/>
      <c r="S195" s="29">
        <v>13890</v>
      </c>
      <c r="T195" s="29"/>
      <c r="U195" s="29">
        <f>SUM(Q195:S195)</f>
        <v>14876</v>
      </c>
      <c r="V195" s="29"/>
      <c r="W195" s="29">
        <f t="shared" si="36"/>
        <v>14876</v>
      </c>
      <c r="X195" s="29"/>
      <c r="Y195" s="29">
        <v>8692</v>
      </c>
      <c r="Z195" s="29"/>
      <c r="AA195" s="260"/>
      <c r="AB195"/>
      <c r="AC195"/>
      <c r="AD195"/>
      <c r="AE195"/>
      <c r="AF195"/>
      <c r="AG195"/>
      <c r="AH195"/>
      <c r="AI195"/>
    </row>
    <row r="196" spans="1:35" s="28" customFormat="1" x14ac:dyDescent="0.2">
      <c r="A196" s="31"/>
      <c r="B196" s="31" t="s">
        <v>37</v>
      </c>
      <c r="C196" s="231">
        <v>4886778</v>
      </c>
      <c r="D196" s="231"/>
      <c r="E196" s="231">
        <v>1390554</v>
      </c>
      <c r="F196" s="231"/>
      <c r="G196" s="29">
        <f t="shared" ref="G196:G208" si="37">SUM(C196:E196)</f>
        <v>6277332</v>
      </c>
      <c r="H196" s="29"/>
      <c r="I196" s="29">
        <v>22489</v>
      </c>
      <c r="J196" s="120">
        <v>126</v>
      </c>
      <c r="K196" s="29">
        <f t="shared" ref="K196:K208" si="38">K195+I196</f>
        <v>40279</v>
      </c>
      <c r="L196" s="29"/>
      <c r="M196" s="29">
        <f t="shared" si="33"/>
        <v>23421</v>
      </c>
      <c r="N196" s="29"/>
      <c r="O196" s="29">
        <f>M196+O195</f>
        <v>46989</v>
      </c>
      <c r="P196" s="29"/>
      <c r="Q196" s="29">
        <v>692</v>
      </c>
      <c r="R196" s="29"/>
      <c r="S196" s="29">
        <v>12698</v>
      </c>
      <c r="T196" s="29"/>
      <c r="U196" s="29">
        <f t="shared" ref="U196" si="39">SUM(Q196:S196)</f>
        <v>13390</v>
      </c>
      <c r="V196" s="29"/>
      <c r="W196" s="29">
        <f>U196+W195</f>
        <v>28266</v>
      </c>
      <c r="X196" s="29"/>
      <c r="Y196" s="29">
        <v>10031</v>
      </c>
      <c r="Z196" s="29"/>
      <c r="AA196" s="260"/>
      <c r="AB196"/>
      <c r="AC196"/>
      <c r="AD196"/>
      <c r="AE196"/>
      <c r="AF196"/>
      <c r="AG196"/>
      <c r="AH196"/>
      <c r="AI196"/>
    </row>
    <row r="197" spans="1:35" s="28" customFormat="1" x14ac:dyDescent="0.2">
      <c r="A197" s="32"/>
      <c r="B197" s="31" t="s">
        <v>38</v>
      </c>
      <c r="C197" s="231">
        <v>4904526</v>
      </c>
      <c r="D197" s="231"/>
      <c r="E197" s="231">
        <v>1373217</v>
      </c>
      <c r="F197" s="231"/>
      <c r="G197" s="29">
        <f t="shared" si="37"/>
        <v>6277743</v>
      </c>
      <c r="H197" s="29"/>
      <c r="I197" s="29">
        <v>28535</v>
      </c>
      <c r="J197" s="120">
        <v>341</v>
      </c>
      <c r="K197" s="29">
        <f t="shared" si="38"/>
        <v>68814</v>
      </c>
      <c r="L197" s="29"/>
      <c r="M197" s="29">
        <f t="shared" si="33"/>
        <v>28132</v>
      </c>
      <c r="N197" s="29"/>
      <c r="O197" s="29">
        <f t="shared" ref="O197:O208" si="40">M197+O196</f>
        <v>75121</v>
      </c>
      <c r="P197" s="29"/>
      <c r="Q197" s="29">
        <v>1606</v>
      </c>
      <c r="R197" s="29"/>
      <c r="S197" s="29">
        <v>14197</v>
      </c>
      <c r="T197" s="29"/>
      <c r="U197" s="29">
        <f t="shared" ref="U197:U206" si="41">SUM(Q197:S197)</f>
        <v>15803</v>
      </c>
      <c r="V197" s="29"/>
      <c r="W197" s="29">
        <f t="shared" ref="W197:W208" si="42">U197+W196</f>
        <v>44069</v>
      </c>
      <c r="X197" s="29"/>
      <c r="Y197" s="29">
        <v>12329</v>
      </c>
      <c r="Z197" s="29"/>
      <c r="AA197" s="260"/>
      <c r="AB197"/>
      <c r="AC197"/>
      <c r="AD197"/>
      <c r="AE197"/>
      <c r="AF197"/>
      <c r="AG197"/>
      <c r="AH197"/>
      <c r="AI197"/>
    </row>
    <row r="198" spans="1:35" s="28" customFormat="1" x14ac:dyDescent="0.2">
      <c r="A198" s="32"/>
      <c r="B198" s="31" t="s">
        <v>39</v>
      </c>
      <c r="C198" s="231">
        <v>4959319</v>
      </c>
      <c r="D198" s="231"/>
      <c r="E198" s="231">
        <v>1314846</v>
      </c>
      <c r="F198" s="231"/>
      <c r="G198" s="29">
        <f t="shared" si="37"/>
        <v>6274165</v>
      </c>
      <c r="H198" s="29"/>
      <c r="I198" s="29">
        <v>19831</v>
      </c>
      <c r="J198" s="120">
        <v>515</v>
      </c>
      <c r="K198" s="29">
        <f t="shared" si="38"/>
        <v>88645</v>
      </c>
      <c r="L198" s="29"/>
      <c r="M198" s="29">
        <f t="shared" si="33"/>
        <v>23157</v>
      </c>
      <c r="N198" s="29"/>
      <c r="O198" s="29">
        <f t="shared" si="40"/>
        <v>98278</v>
      </c>
      <c r="P198" s="29"/>
      <c r="Q198" s="29">
        <v>956</v>
      </c>
      <c r="R198" s="29"/>
      <c r="S198" s="29">
        <v>13845</v>
      </c>
      <c r="T198" s="29"/>
      <c r="U198" s="29">
        <f t="shared" si="41"/>
        <v>14801</v>
      </c>
      <c r="V198" s="29"/>
      <c r="W198" s="29">
        <f t="shared" si="42"/>
        <v>58870</v>
      </c>
      <c r="X198" s="29"/>
      <c r="Y198" s="29">
        <v>8356</v>
      </c>
      <c r="Z198" s="29"/>
      <c r="AA198" s="260"/>
      <c r="AB198"/>
      <c r="AC198"/>
      <c r="AD198"/>
      <c r="AE198"/>
      <c r="AF198"/>
      <c r="AG198"/>
      <c r="AH198"/>
      <c r="AI198"/>
    </row>
    <row r="199" spans="1:35" s="28" customFormat="1" x14ac:dyDescent="0.2">
      <c r="A199" s="32"/>
      <c r="B199" s="31" t="s">
        <v>40</v>
      </c>
      <c r="C199" s="180">
        <v>5006958</v>
      </c>
      <c r="D199" s="231"/>
      <c r="E199" s="231">
        <v>1265022</v>
      </c>
      <c r="F199" s="231"/>
      <c r="G199" s="29">
        <f t="shared" si="37"/>
        <v>6271980</v>
      </c>
      <c r="H199" s="29"/>
      <c r="I199" s="29">
        <v>16899</v>
      </c>
      <c r="J199" s="120">
        <v>512</v>
      </c>
      <c r="K199" s="29">
        <f t="shared" si="38"/>
        <v>105544</v>
      </c>
      <c r="L199" s="29"/>
      <c r="M199" s="29">
        <f t="shared" si="33"/>
        <v>18734</v>
      </c>
      <c r="N199" s="29"/>
      <c r="O199" s="29">
        <f t="shared" si="40"/>
        <v>117012</v>
      </c>
      <c r="P199" s="29"/>
      <c r="Q199" s="29">
        <v>834</v>
      </c>
      <c r="R199" s="29"/>
      <c r="S199" s="29">
        <v>12911</v>
      </c>
      <c r="T199" s="29"/>
      <c r="U199" s="29">
        <f t="shared" si="41"/>
        <v>13745</v>
      </c>
      <c r="V199" s="29"/>
      <c r="W199" s="29">
        <f t="shared" si="42"/>
        <v>72615</v>
      </c>
      <c r="X199" s="29"/>
      <c r="Y199" s="29">
        <v>4989</v>
      </c>
      <c r="Z199" s="29"/>
      <c r="AA199" s="260"/>
      <c r="AB199" s="254"/>
      <c r="AC199"/>
      <c r="AD199"/>
      <c r="AE199"/>
      <c r="AF199"/>
      <c r="AG199"/>
      <c r="AH199"/>
      <c r="AI199"/>
    </row>
    <row r="200" spans="1:35" s="28" customFormat="1" x14ac:dyDescent="0.2">
      <c r="A200" s="32"/>
      <c r="B200" s="31" t="s">
        <v>41</v>
      </c>
      <c r="C200" s="180">
        <v>5053994</v>
      </c>
      <c r="D200" s="231"/>
      <c r="E200" s="231">
        <v>1220989</v>
      </c>
      <c r="F200" s="231"/>
      <c r="G200" s="29">
        <f t="shared" si="37"/>
        <v>6274983</v>
      </c>
      <c r="H200" s="29"/>
      <c r="I200" s="29">
        <v>26058</v>
      </c>
      <c r="J200" s="120">
        <v>746</v>
      </c>
      <c r="K200" s="29">
        <f t="shared" si="38"/>
        <v>131602</v>
      </c>
      <c r="L200" s="29"/>
      <c r="M200" s="29">
        <f t="shared" si="33"/>
        <v>22853</v>
      </c>
      <c r="N200" s="29"/>
      <c r="O200" s="29">
        <f t="shared" si="40"/>
        <v>139865</v>
      </c>
      <c r="P200" s="29"/>
      <c r="Q200" s="29">
        <v>1086</v>
      </c>
      <c r="R200" s="29"/>
      <c r="S200" s="29">
        <v>14130</v>
      </c>
      <c r="T200" s="29"/>
      <c r="U200" s="29">
        <f t="shared" si="41"/>
        <v>15216</v>
      </c>
      <c r="V200" s="29"/>
      <c r="W200" s="29">
        <f t="shared" si="42"/>
        <v>87831</v>
      </c>
      <c r="X200" s="29"/>
      <c r="Y200" s="29">
        <v>7637</v>
      </c>
      <c r="Z200" s="29"/>
      <c r="AA200" s="260"/>
      <c r="AB200" s="254"/>
      <c r="AC200"/>
      <c r="AD200"/>
      <c r="AE200"/>
      <c r="AF200"/>
      <c r="AG200"/>
      <c r="AH200"/>
      <c r="AI200"/>
    </row>
    <row r="201" spans="1:35" s="28" customFormat="1" x14ac:dyDescent="0.2">
      <c r="A201" s="32"/>
      <c r="B201" s="31" t="s">
        <v>42</v>
      </c>
      <c r="C201" s="180">
        <v>5085002</v>
      </c>
      <c r="D201" s="231"/>
      <c r="E201" s="231">
        <v>1191977</v>
      </c>
      <c r="F201" s="231"/>
      <c r="G201" s="29">
        <f t="shared" si="37"/>
        <v>6276979</v>
      </c>
      <c r="H201" s="29"/>
      <c r="I201" s="29">
        <v>23804</v>
      </c>
      <c r="J201" s="120">
        <v>697</v>
      </c>
      <c r="K201" s="29">
        <f t="shared" si="38"/>
        <v>155406</v>
      </c>
      <c r="L201" s="29"/>
      <c r="M201" s="29">
        <f t="shared" si="33"/>
        <v>21562</v>
      </c>
      <c r="N201" s="29"/>
      <c r="O201" s="29">
        <f t="shared" si="40"/>
        <v>161427</v>
      </c>
      <c r="P201" s="29"/>
      <c r="Q201" s="29">
        <v>801</v>
      </c>
      <c r="R201" s="29"/>
      <c r="S201" s="29">
        <v>11348</v>
      </c>
      <c r="T201" s="29"/>
      <c r="U201" s="29">
        <f t="shared" si="41"/>
        <v>12149</v>
      </c>
      <c r="V201" s="29"/>
      <c r="W201" s="29">
        <f t="shared" si="42"/>
        <v>99980</v>
      </c>
      <c r="X201" s="29"/>
      <c r="Y201" s="29">
        <v>9413</v>
      </c>
      <c r="Z201" s="29"/>
      <c r="AA201" s="260"/>
      <c r="AB201" s="254"/>
      <c r="AC201"/>
      <c r="AD201"/>
      <c r="AE201"/>
      <c r="AF201"/>
      <c r="AG201"/>
      <c r="AH201"/>
      <c r="AI201"/>
    </row>
    <row r="202" spans="1:35" s="28" customFormat="1" x14ac:dyDescent="0.2">
      <c r="A202" s="32"/>
      <c r="B202" s="31" t="s">
        <v>43</v>
      </c>
      <c r="C202" s="180">
        <v>5084820</v>
      </c>
      <c r="D202" s="231"/>
      <c r="E202" s="231">
        <v>1193492</v>
      </c>
      <c r="F202" s="231"/>
      <c r="G202" s="29">
        <f t="shared" si="37"/>
        <v>6278312</v>
      </c>
      <c r="H202" s="29"/>
      <c r="I202" s="29">
        <v>26545</v>
      </c>
      <c r="J202" s="120">
        <v>583</v>
      </c>
      <c r="K202" s="29">
        <f t="shared" si="38"/>
        <v>181951</v>
      </c>
      <c r="L202" s="29"/>
      <c r="M202" s="29">
        <f t="shared" si="33"/>
        <v>24707</v>
      </c>
      <c r="N202" s="29"/>
      <c r="O202" s="29">
        <f t="shared" si="40"/>
        <v>186134</v>
      </c>
      <c r="P202" s="29"/>
      <c r="Q202" s="29">
        <v>552</v>
      </c>
      <c r="R202" s="29"/>
      <c r="S202" s="29">
        <v>13707</v>
      </c>
      <c r="T202" s="29"/>
      <c r="U202" s="29">
        <f t="shared" si="41"/>
        <v>14259</v>
      </c>
      <c r="V202" s="29"/>
      <c r="W202" s="29">
        <f t="shared" si="42"/>
        <v>114239</v>
      </c>
      <c r="X202" s="29"/>
      <c r="Y202" s="29">
        <v>10448</v>
      </c>
      <c r="Z202" s="29"/>
      <c r="AA202" s="260"/>
      <c r="AB202" s="254"/>
      <c r="AC202"/>
      <c r="AD202"/>
      <c r="AE202"/>
      <c r="AF202"/>
      <c r="AG202"/>
      <c r="AH202"/>
      <c r="AI202"/>
    </row>
    <row r="203" spans="1:35" s="28" customFormat="1" x14ac:dyDescent="0.2">
      <c r="A203" s="32"/>
      <c r="B203" s="31" t="s">
        <v>44</v>
      </c>
      <c r="C203" s="180">
        <v>5056877</v>
      </c>
      <c r="D203" s="231"/>
      <c r="E203" s="231">
        <v>1224914</v>
      </c>
      <c r="F203" s="231"/>
      <c r="G203" s="29">
        <f t="shared" si="37"/>
        <v>6281791</v>
      </c>
      <c r="H203" s="29"/>
      <c r="I203" s="29">
        <v>29791</v>
      </c>
      <c r="J203" s="120">
        <v>367</v>
      </c>
      <c r="K203" s="29">
        <f t="shared" si="38"/>
        <v>211742</v>
      </c>
      <c r="L203" s="29"/>
      <c r="M203" s="29">
        <f t="shared" si="33"/>
        <v>25645</v>
      </c>
      <c r="N203" s="29"/>
      <c r="O203" s="29">
        <f t="shared" si="40"/>
        <v>211779</v>
      </c>
      <c r="P203" s="29"/>
      <c r="Q203" s="29">
        <v>1460</v>
      </c>
      <c r="R203" s="29"/>
      <c r="S203" s="29">
        <v>14547</v>
      </c>
      <c r="T203" s="29"/>
      <c r="U203" s="29">
        <f t="shared" si="41"/>
        <v>16007</v>
      </c>
      <c r="V203" s="29"/>
      <c r="W203" s="29">
        <f t="shared" si="42"/>
        <v>130246</v>
      </c>
      <c r="X203" s="29"/>
      <c r="Y203" s="29">
        <v>9638</v>
      </c>
      <c r="Z203" s="29"/>
      <c r="AA203" s="260"/>
      <c r="AB203" s="254"/>
      <c r="AC203"/>
      <c r="AD203"/>
      <c r="AE203"/>
      <c r="AF203"/>
      <c r="AG203"/>
      <c r="AH203"/>
      <c r="AI203"/>
    </row>
    <row r="204" spans="1:35" s="28" customFormat="1" x14ac:dyDescent="0.2">
      <c r="A204" s="32"/>
      <c r="B204" s="31" t="s">
        <v>45</v>
      </c>
      <c r="C204" s="180">
        <v>5004375</v>
      </c>
      <c r="D204" s="231"/>
      <c r="E204" s="231">
        <v>1282431</v>
      </c>
      <c r="F204" s="231"/>
      <c r="G204" s="29">
        <f t="shared" si="37"/>
        <v>6286806</v>
      </c>
      <c r="H204" s="29"/>
      <c r="I204" s="29">
        <v>29037</v>
      </c>
      <c r="J204" s="120">
        <v>322</v>
      </c>
      <c r="K204" s="29">
        <f t="shared" si="38"/>
        <v>240779</v>
      </c>
      <c r="L204" s="29"/>
      <c r="M204" s="29">
        <f t="shared" si="33"/>
        <v>23114</v>
      </c>
      <c r="N204" s="29"/>
      <c r="O204" s="29">
        <f t="shared" si="40"/>
        <v>234893</v>
      </c>
      <c r="P204" s="29"/>
      <c r="Q204" s="29">
        <v>771</v>
      </c>
      <c r="R204" s="29"/>
      <c r="S204" s="29">
        <v>14631</v>
      </c>
      <c r="T204" s="29"/>
      <c r="U204" s="29">
        <f t="shared" si="41"/>
        <v>15402</v>
      </c>
      <c r="V204" s="29"/>
      <c r="W204" s="29">
        <f t="shared" si="42"/>
        <v>145648</v>
      </c>
      <c r="X204" s="29"/>
      <c r="Y204" s="29">
        <v>7712</v>
      </c>
      <c r="Z204" s="29"/>
      <c r="AA204" s="260"/>
      <c r="AB204" s="254"/>
      <c r="AC204"/>
      <c r="AD204"/>
      <c r="AE204"/>
      <c r="AF204"/>
      <c r="AG204"/>
      <c r="AH204"/>
      <c r="AI204"/>
    </row>
    <row r="205" spans="1:35" s="28" customFormat="1" x14ac:dyDescent="0.2">
      <c r="A205" s="32"/>
      <c r="B205" s="31" t="s">
        <v>46</v>
      </c>
      <c r="C205" s="180">
        <v>4957223</v>
      </c>
      <c r="D205" s="180"/>
      <c r="E205" s="231">
        <v>1334453</v>
      </c>
      <c r="F205" s="231"/>
      <c r="G205" s="29">
        <f t="shared" si="37"/>
        <v>6291676</v>
      </c>
      <c r="H205" s="29"/>
      <c r="I205" s="29">
        <v>27443</v>
      </c>
      <c r="J205" s="120">
        <v>209</v>
      </c>
      <c r="K205" s="29">
        <f t="shared" si="38"/>
        <v>268222</v>
      </c>
      <c r="L205" s="29"/>
      <c r="M205" s="29">
        <f t="shared" si="33"/>
        <v>21759</v>
      </c>
      <c r="N205" s="29"/>
      <c r="O205" s="29">
        <f t="shared" si="40"/>
        <v>256652</v>
      </c>
      <c r="P205" s="29"/>
      <c r="Q205" s="29">
        <v>623</v>
      </c>
      <c r="R205" s="29"/>
      <c r="S205" s="29">
        <v>13733</v>
      </c>
      <c r="T205" s="29"/>
      <c r="U205" s="29">
        <f t="shared" si="41"/>
        <v>14356</v>
      </c>
      <c r="V205" s="29"/>
      <c r="W205" s="29">
        <f t="shared" si="42"/>
        <v>160004</v>
      </c>
      <c r="X205" s="29"/>
      <c r="Y205" s="29">
        <v>7403</v>
      </c>
      <c r="Z205" s="29"/>
      <c r="AA205" s="260"/>
      <c r="AB205" s="254"/>
      <c r="AC205"/>
      <c r="AD205"/>
      <c r="AE205"/>
      <c r="AF205"/>
      <c r="AG205"/>
      <c r="AH205"/>
      <c r="AI205"/>
    </row>
    <row r="206" spans="1:35" s="28" customFormat="1" x14ac:dyDescent="0.2">
      <c r="A206" s="32"/>
      <c r="B206" s="31" t="s">
        <v>47</v>
      </c>
      <c r="C206" s="180">
        <v>4951235</v>
      </c>
      <c r="D206" s="180"/>
      <c r="E206" s="231">
        <v>1348788</v>
      </c>
      <c r="F206" s="231"/>
      <c r="G206" s="29">
        <f t="shared" si="37"/>
        <v>6300023</v>
      </c>
      <c r="H206" s="29"/>
      <c r="I206" s="29">
        <v>34974</v>
      </c>
      <c r="J206" s="120">
        <v>174</v>
      </c>
      <c r="K206" s="29">
        <f t="shared" si="38"/>
        <v>303196</v>
      </c>
      <c r="L206" s="29"/>
      <c r="M206" s="29">
        <f t="shared" si="33"/>
        <v>25667</v>
      </c>
      <c r="N206" s="29"/>
      <c r="O206" s="29">
        <f t="shared" si="40"/>
        <v>282319</v>
      </c>
      <c r="P206" s="29"/>
      <c r="Q206" s="29">
        <v>1254</v>
      </c>
      <c r="R206" s="29"/>
      <c r="S206" s="29">
        <v>13449</v>
      </c>
      <c r="T206" s="29"/>
      <c r="U206" s="29">
        <f t="shared" si="41"/>
        <v>14703</v>
      </c>
      <c r="V206" s="29"/>
      <c r="W206" s="29">
        <f t="shared" si="42"/>
        <v>174707</v>
      </c>
      <c r="X206" s="29"/>
      <c r="Y206" s="29">
        <v>10964</v>
      </c>
      <c r="Z206" s="29"/>
      <c r="AA206" s="260"/>
      <c r="AB206" s="254"/>
      <c r="AC206"/>
      <c r="AD206"/>
      <c r="AE206"/>
      <c r="AF206"/>
      <c r="AG206"/>
      <c r="AH206"/>
      <c r="AI206"/>
    </row>
    <row r="207" spans="1:35" s="28" customFormat="1" x14ac:dyDescent="0.2">
      <c r="A207" s="32"/>
      <c r="B207" s="31"/>
      <c r="C207" s="180"/>
      <c r="D207" s="180"/>
      <c r="E207" s="231"/>
      <c r="F207" s="231"/>
      <c r="G207" s="29"/>
      <c r="H207" s="29"/>
      <c r="I207" s="29"/>
      <c r="J207" s="120"/>
      <c r="K207" s="29"/>
      <c r="L207" s="29"/>
      <c r="M207" s="29"/>
      <c r="N207" s="29"/>
      <c r="O207" s="29"/>
      <c r="P207" s="29"/>
      <c r="Q207" s="29"/>
      <c r="R207" s="29"/>
      <c r="S207" s="29"/>
      <c r="T207" s="29"/>
      <c r="U207" s="29"/>
      <c r="V207" s="29"/>
      <c r="W207" s="29"/>
      <c r="X207" s="29"/>
      <c r="Y207" s="29"/>
      <c r="Z207" s="29"/>
      <c r="AA207" s="260"/>
      <c r="AB207" s="254"/>
      <c r="AC207"/>
      <c r="AD207"/>
      <c r="AE207"/>
      <c r="AF207"/>
      <c r="AG207"/>
      <c r="AH207"/>
      <c r="AI207"/>
    </row>
    <row r="208" spans="1:35" s="28" customFormat="1" x14ac:dyDescent="0.2">
      <c r="A208" s="91">
        <v>2021</v>
      </c>
      <c r="B208" s="31" t="s">
        <v>36</v>
      </c>
      <c r="C208" s="180">
        <v>4936954</v>
      </c>
      <c r="D208" s="231"/>
      <c r="E208" s="180">
        <v>1365292</v>
      </c>
      <c r="F208" s="231"/>
      <c r="G208" s="29">
        <f t="shared" si="37"/>
        <v>6302246</v>
      </c>
      <c r="H208" s="29"/>
      <c r="I208" s="29">
        <v>21476</v>
      </c>
      <c r="J208" s="120">
        <v>119</v>
      </c>
      <c r="K208" s="29">
        <f t="shared" si="38"/>
        <v>21476</v>
      </c>
      <c r="L208" s="29"/>
      <c r="M208" s="29">
        <f t="shared" ref="M208" si="43">Q208+S208+Y208</f>
        <v>18358</v>
      </c>
      <c r="N208" s="29"/>
      <c r="O208" s="29">
        <f t="shared" si="40"/>
        <v>18358</v>
      </c>
      <c r="P208" s="29"/>
      <c r="Q208" s="29">
        <v>744</v>
      </c>
      <c r="R208" s="29"/>
      <c r="S208" s="29">
        <v>10737</v>
      </c>
      <c r="T208" s="29"/>
      <c r="U208" s="29">
        <f t="shared" ref="U208" si="44">SUM(Q208:S208)</f>
        <v>11481</v>
      </c>
      <c r="V208" s="29"/>
      <c r="W208" s="29">
        <f t="shared" si="42"/>
        <v>11481</v>
      </c>
      <c r="X208" s="29"/>
      <c r="Y208" s="29">
        <v>6877</v>
      </c>
      <c r="Z208" s="29"/>
      <c r="AA208" s="260"/>
      <c r="AB208"/>
      <c r="AC208"/>
      <c r="AD208"/>
      <c r="AE208"/>
      <c r="AF208"/>
      <c r="AG208"/>
      <c r="AH208"/>
      <c r="AI208"/>
    </row>
    <row r="209" spans="1:35" s="28" customFormat="1" x14ac:dyDescent="0.2">
      <c r="A209" s="258"/>
      <c r="B209" s="34"/>
      <c r="C209" s="186"/>
      <c r="D209" s="186"/>
      <c r="E209" s="186"/>
      <c r="F209" s="186"/>
      <c r="G209" s="35"/>
      <c r="H209" s="35"/>
      <c r="I209" s="35"/>
      <c r="J209" s="222"/>
      <c r="K209" s="35"/>
      <c r="L209" s="35"/>
      <c r="M209" s="35"/>
      <c r="N209" s="35"/>
      <c r="O209" s="35"/>
      <c r="P209" s="35"/>
      <c r="Q209" s="35"/>
      <c r="R209" s="35"/>
      <c r="S209" s="35"/>
      <c r="T209" s="35"/>
      <c r="U209" s="35"/>
      <c r="V209" s="35"/>
      <c r="W209" s="35"/>
      <c r="X209" s="35"/>
      <c r="Y209" s="35"/>
      <c r="Z209" s="35"/>
      <c r="AA209" s="261"/>
      <c r="AB209"/>
      <c r="AC209"/>
      <c r="AD209"/>
      <c r="AE209"/>
      <c r="AF209"/>
      <c r="AG209"/>
      <c r="AH209"/>
      <c r="AI209"/>
    </row>
    <row r="210" spans="1:35" s="28" customFormat="1" x14ac:dyDescent="0.2">
      <c r="A210" s="31"/>
      <c r="B210" s="31"/>
      <c r="C210" s="231"/>
      <c r="D210" s="29"/>
      <c r="E210" s="29"/>
      <c r="F210" s="29"/>
      <c r="G210" s="29"/>
      <c r="H210" s="29"/>
      <c r="I210" s="29"/>
      <c r="J210" s="120"/>
      <c r="K210" s="29"/>
      <c r="L210" s="29"/>
      <c r="M210" s="29"/>
      <c r="N210" s="29"/>
      <c r="O210" s="29"/>
      <c r="P210" s="29"/>
      <c r="Q210" s="29"/>
      <c r="R210" s="29"/>
      <c r="S210" s="29"/>
      <c r="T210" s="29"/>
      <c r="U210" s="29"/>
      <c r="V210" s="29"/>
      <c r="W210" s="29"/>
      <c r="X210" s="29"/>
      <c r="Y210" s="29"/>
      <c r="Z210" s="29"/>
      <c r="AA210"/>
      <c r="AB210"/>
      <c r="AC210"/>
      <c r="AD210"/>
      <c r="AE210"/>
      <c r="AF210"/>
      <c r="AG210"/>
      <c r="AH210"/>
      <c r="AI210"/>
    </row>
    <row r="211" spans="1:35" s="157" customFormat="1" ht="11.25" customHeight="1" x14ac:dyDescent="0.2">
      <c r="A211" s="157" t="s">
        <v>129</v>
      </c>
      <c r="Q211" s="161"/>
      <c r="S211" s="161"/>
      <c r="Y211" s="161"/>
      <c r="AA211"/>
      <c r="AB211"/>
      <c r="AC211"/>
      <c r="AD211"/>
      <c r="AE211"/>
      <c r="AF211"/>
      <c r="AG211"/>
      <c r="AH211"/>
      <c r="AI211"/>
    </row>
    <row r="212" spans="1:35" s="159" customFormat="1" x14ac:dyDescent="0.2">
      <c r="A212" s="157"/>
      <c r="Q212" s="160"/>
      <c r="S212" s="160"/>
      <c r="Y212" s="160"/>
      <c r="AA212"/>
      <c r="AB212"/>
      <c r="AC212"/>
      <c r="AD212"/>
      <c r="AE212"/>
      <c r="AF212"/>
      <c r="AG212"/>
      <c r="AH212"/>
      <c r="AI212"/>
    </row>
    <row r="213" spans="1:35" x14ac:dyDescent="0.2">
      <c r="G213" s="185"/>
      <c r="I213" s="149"/>
      <c r="S213" s="37"/>
    </row>
    <row r="214" spans="1:35" x14ac:dyDescent="0.2">
      <c r="J214" s="184"/>
    </row>
    <row r="215" spans="1:35" x14ac:dyDescent="0.2">
      <c r="AA215" s="254"/>
    </row>
    <row r="216" spans="1:35" x14ac:dyDescent="0.2">
      <c r="AB216" s="89"/>
    </row>
    <row r="217" spans="1:35" x14ac:dyDescent="0.2">
      <c r="A217" s="91"/>
      <c r="B217" s="31"/>
    </row>
    <row r="220" spans="1:35" x14ac:dyDescent="0.2">
      <c r="M220" s="36" t="s">
        <v>13</v>
      </c>
    </row>
  </sheetData>
  <phoneticPr fontId="9" type="noConversion"/>
  <pageMargins left="0.75" right="0.75" top="0.56000000000000005" bottom="0.26" header="0.5" footer="0.5"/>
  <pageSetup paperSize="9" scale="9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3">
    <tabColor rgb="FF00B050"/>
  </sheetPr>
  <dimension ref="A1:IU226"/>
  <sheetViews>
    <sheetView zoomScaleNormal="100" workbookViewId="0">
      <pane ySplit="9" topLeftCell="A176" activePane="bottomLeft" state="frozen"/>
      <selection activeCell="M215" sqref="M215"/>
      <selection pane="bottomLeft"/>
    </sheetView>
  </sheetViews>
  <sheetFormatPr defaultColWidth="9.42578125" defaultRowHeight="12.75" x14ac:dyDescent="0.2"/>
  <cols>
    <col min="1" max="1" width="6.5703125" style="189" customWidth="1"/>
    <col min="2" max="2" width="10.5703125" style="189" customWidth="1"/>
    <col min="3" max="3" width="7.5703125" style="188" customWidth="1"/>
    <col min="4" max="4" width="12.42578125" style="188" customWidth="1"/>
    <col min="5" max="5" width="10" style="188" customWidth="1"/>
    <col min="6" max="6" width="12.7109375" style="188" bestFit="1" customWidth="1"/>
    <col min="7" max="7" width="12" style="183" customWidth="1"/>
    <col min="8" max="8" width="9.5703125" style="188" customWidth="1"/>
    <col min="9" max="9" width="10.42578125" style="188" customWidth="1"/>
    <col min="10" max="10" width="8.5703125" style="188" customWidth="1"/>
    <col min="11" max="11" width="10.42578125" style="188" customWidth="1"/>
    <col min="12" max="12" width="11" style="132" customWidth="1"/>
    <col min="13" max="13" width="9.42578125" style="132"/>
    <col min="14" max="14" width="12.42578125" customWidth="1"/>
    <col min="16" max="16" width="13.42578125" customWidth="1"/>
    <col min="17" max="17" width="15.5703125" bestFit="1" customWidth="1"/>
    <col min="22" max="24" width="9.42578125" style="132"/>
    <col min="25" max="16384" width="9.42578125" style="189"/>
  </cols>
  <sheetData>
    <row r="1" spans="1:31" x14ac:dyDescent="0.2">
      <c r="A1" s="187" t="s">
        <v>11</v>
      </c>
      <c r="B1" s="187"/>
    </row>
    <row r="2" spans="1:31" x14ac:dyDescent="0.2">
      <c r="A2" s="187" t="s">
        <v>90</v>
      </c>
      <c r="B2" s="187"/>
    </row>
    <row r="3" spans="1:31" x14ac:dyDescent="0.2">
      <c r="A3" s="189" t="s">
        <v>83</v>
      </c>
    </row>
    <row r="4" spans="1:31" ht="11.25" customHeight="1" x14ac:dyDescent="0.2">
      <c r="B4" s="190"/>
      <c r="C4" s="191"/>
      <c r="D4" s="191"/>
      <c r="E4" s="191"/>
      <c r="F4" s="191"/>
      <c r="G4" s="191"/>
      <c r="H4" s="191"/>
      <c r="I4" s="191"/>
      <c r="J4" s="191"/>
      <c r="K4" s="191"/>
      <c r="L4" s="190"/>
    </row>
    <row r="5" spans="1:31" s="194" customFormat="1" ht="34.5" customHeight="1" x14ac:dyDescent="0.2">
      <c r="A5" s="192"/>
      <c r="B5" s="133"/>
      <c r="C5" s="193" t="s">
        <v>79</v>
      </c>
      <c r="D5" s="193" t="s">
        <v>80</v>
      </c>
      <c r="E5" s="193" t="s">
        <v>81</v>
      </c>
      <c r="F5" s="92" t="s">
        <v>156</v>
      </c>
      <c r="G5" s="193" t="s">
        <v>115</v>
      </c>
      <c r="H5" s="155" t="s">
        <v>143</v>
      </c>
      <c r="I5" s="155" t="s">
        <v>95</v>
      </c>
      <c r="J5" s="193" t="s">
        <v>82</v>
      </c>
      <c r="K5" s="193" t="s">
        <v>10</v>
      </c>
      <c r="M5" s="133"/>
      <c r="N5"/>
      <c r="O5"/>
      <c r="P5"/>
      <c r="Q5"/>
      <c r="R5"/>
      <c r="S5"/>
      <c r="T5"/>
      <c r="U5"/>
      <c r="V5" s="133"/>
      <c r="W5" s="133"/>
      <c r="X5" s="133"/>
    </row>
    <row r="6" spans="1:31" s="194" customFormat="1" ht="34.5" customHeight="1" x14ac:dyDescent="0.2">
      <c r="A6" s="133"/>
      <c r="B6" s="133"/>
      <c r="C6" s="193"/>
      <c r="D6" s="193"/>
      <c r="E6" s="193"/>
      <c r="F6" s="193"/>
      <c r="G6" s="193"/>
      <c r="H6" s="155"/>
      <c r="I6" s="155"/>
      <c r="J6" s="193"/>
      <c r="K6" s="193"/>
      <c r="L6" s="228" t="s">
        <v>151</v>
      </c>
      <c r="M6" s="153"/>
      <c r="N6"/>
      <c r="O6"/>
      <c r="P6"/>
      <c r="Q6"/>
      <c r="R6"/>
      <c r="S6"/>
      <c r="T6"/>
      <c r="U6"/>
      <c r="V6" s="133"/>
      <c r="W6" s="133"/>
      <c r="X6" s="133"/>
    </row>
    <row r="7" spans="1:31" s="134" customFormat="1" ht="33.75" x14ac:dyDescent="0.2">
      <c r="C7" s="262" t="s">
        <v>84</v>
      </c>
      <c r="D7" s="262" t="s">
        <v>80</v>
      </c>
      <c r="E7" s="262" t="s">
        <v>85</v>
      </c>
      <c r="F7" s="262" t="s">
        <v>97</v>
      </c>
      <c r="G7" s="134" t="s">
        <v>458</v>
      </c>
      <c r="H7" s="262" t="s">
        <v>86</v>
      </c>
      <c r="I7" s="262" t="s">
        <v>95</v>
      </c>
      <c r="J7" s="262" t="s">
        <v>87</v>
      </c>
      <c r="K7" s="262" t="s">
        <v>23</v>
      </c>
      <c r="L7" s="228" t="s">
        <v>152</v>
      </c>
      <c r="M7" s="153"/>
      <c r="N7"/>
      <c r="O7"/>
      <c r="P7"/>
      <c r="Q7"/>
      <c r="R7"/>
      <c r="S7"/>
      <c r="T7"/>
      <c r="U7"/>
    </row>
    <row r="8" spans="1:31" s="198" customFormat="1" ht="11.25" customHeight="1" x14ac:dyDescent="0.2">
      <c r="A8" s="196"/>
      <c r="B8" s="196"/>
      <c r="C8" s="197"/>
      <c r="D8" s="197"/>
      <c r="E8" s="197"/>
      <c r="F8" s="197"/>
      <c r="H8" s="197"/>
      <c r="I8" s="197"/>
      <c r="J8" s="197"/>
      <c r="K8" s="197"/>
      <c r="L8" s="135"/>
      <c r="M8" s="135"/>
      <c r="N8"/>
      <c r="O8"/>
      <c r="P8"/>
      <c r="Q8"/>
      <c r="R8"/>
      <c r="S8"/>
      <c r="T8"/>
      <c r="U8"/>
      <c r="V8" s="135"/>
      <c r="W8" s="135"/>
      <c r="X8" s="135"/>
    </row>
    <row r="9" spans="1:31" s="198" customFormat="1" ht="11.25" customHeight="1" x14ac:dyDescent="0.2">
      <c r="A9" s="199"/>
      <c r="B9" s="199"/>
      <c r="C9" s="200"/>
      <c r="D9" s="201"/>
      <c r="E9" s="200"/>
      <c r="F9" s="200"/>
      <c r="H9" s="200"/>
      <c r="I9" s="200"/>
      <c r="J9" s="200"/>
      <c r="K9" s="201"/>
      <c r="L9" s="135"/>
      <c r="M9" s="135"/>
      <c r="N9"/>
      <c r="O9"/>
      <c r="P9"/>
      <c r="Q9"/>
      <c r="R9"/>
      <c r="S9"/>
      <c r="T9"/>
      <c r="U9"/>
      <c r="V9" s="135"/>
      <c r="W9" s="135"/>
      <c r="X9" s="135"/>
    </row>
    <row r="10" spans="1:31" s="188" customFormat="1" ht="11.25" customHeight="1" x14ac:dyDescent="0.2">
      <c r="A10" s="202"/>
      <c r="B10" s="202"/>
      <c r="C10" s="136"/>
      <c r="D10" s="136"/>
      <c r="E10" s="136"/>
      <c r="F10" s="136"/>
      <c r="H10" s="136"/>
      <c r="I10" s="136"/>
      <c r="J10" s="136"/>
      <c r="K10" s="136"/>
      <c r="L10" s="137"/>
      <c r="M10" s="137"/>
      <c r="N10"/>
      <c r="O10"/>
      <c r="P10"/>
      <c r="Q10"/>
      <c r="R10"/>
      <c r="S10"/>
      <c r="T10"/>
      <c r="U10"/>
      <c r="V10" s="140"/>
      <c r="W10" s="140"/>
      <c r="X10" s="140"/>
      <c r="Y10" s="140"/>
    </row>
    <row r="11" spans="1:31" s="188" customFormat="1" ht="11.25" customHeight="1" x14ac:dyDescent="0.2">
      <c r="A11" s="203">
        <v>2006</v>
      </c>
      <c r="B11" s="204" t="s">
        <v>36</v>
      </c>
      <c r="C11" s="205">
        <v>13617</v>
      </c>
      <c r="D11" s="205">
        <v>3521</v>
      </c>
      <c r="E11" s="205">
        <v>2</v>
      </c>
      <c r="F11" s="205">
        <v>216</v>
      </c>
      <c r="H11" s="205">
        <v>1646</v>
      </c>
      <c r="I11" s="205">
        <v>168</v>
      </c>
      <c r="J11" s="205">
        <v>3</v>
      </c>
      <c r="K11" s="205">
        <v>19173</v>
      </c>
      <c r="L11" s="136"/>
      <c r="M11" s="136"/>
      <c r="N11"/>
      <c r="O11"/>
      <c r="P11"/>
      <c r="Q11"/>
      <c r="R11"/>
      <c r="S11"/>
      <c r="T11"/>
      <c r="U11"/>
      <c r="V11" s="140"/>
      <c r="W11" s="140"/>
      <c r="X11" s="140"/>
      <c r="Y11" s="140"/>
      <c r="Z11" s="140"/>
      <c r="AA11" s="140"/>
      <c r="AB11" s="140"/>
      <c r="AC11" s="140"/>
      <c r="AD11" s="140"/>
      <c r="AE11" s="140"/>
    </row>
    <row r="12" spans="1:31" s="188" customFormat="1" ht="11.25" customHeight="1" x14ac:dyDescent="0.2">
      <c r="A12" s="204"/>
      <c r="B12" s="204" t="s">
        <v>37</v>
      </c>
      <c r="C12" s="205">
        <v>14687</v>
      </c>
      <c r="D12" s="205">
        <v>3444</v>
      </c>
      <c r="E12" s="205">
        <v>0</v>
      </c>
      <c r="F12" s="205">
        <v>163</v>
      </c>
      <c r="H12" s="205">
        <v>1798</v>
      </c>
      <c r="I12" s="205">
        <v>234</v>
      </c>
      <c r="J12" s="205">
        <v>0</v>
      </c>
      <c r="K12" s="205">
        <v>20326</v>
      </c>
      <c r="L12" s="136"/>
      <c r="M12" s="136"/>
      <c r="N12"/>
      <c r="O12"/>
      <c r="P12"/>
      <c r="Q12"/>
      <c r="R12"/>
      <c r="S12"/>
      <c r="T12"/>
      <c r="U12"/>
      <c r="V12" s="137"/>
      <c r="W12" s="137"/>
      <c r="X12" s="137"/>
      <c r="Y12" s="140"/>
      <c r="Z12" s="140"/>
      <c r="AA12" s="140"/>
      <c r="AB12" s="140"/>
      <c r="AC12" s="140"/>
      <c r="AD12" s="140"/>
      <c r="AE12" s="140"/>
    </row>
    <row r="13" spans="1:31" s="188" customFormat="1" ht="11.25" customHeight="1" x14ac:dyDescent="0.2">
      <c r="A13" s="204"/>
      <c r="B13" s="204" t="s">
        <v>38</v>
      </c>
      <c r="C13" s="205">
        <v>19609</v>
      </c>
      <c r="D13" s="205">
        <v>4764</v>
      </c>
      <c r="E13" s="205">
        <v>0</v>
      </c>
      <c r="F13" s="205">
        <v>214</v>
      </c>
      <c r="H13" s="205">
        <v>3165</v>
      </c>
      <c r="I13" s="205">
        <v>254</v>
      </c>
      <c r="J13" s="205">
        <v>1</v>
      </c>
      <c r="K13" s="205">
        <v>28007</v>
      </c>
      <c r="L13" s="136"/>
      <c r="M13" s="136"/>
      <c r="N13"/>
      <c r="O13"/>
      <c r="P13"/>
      <c r="Q13"/>
      <c r="R13"/>
      <c r="S13"/>
      <c r="T13"/>
      <c r="U13"/>
      <c r="V13" s="137"/>
      <c r="W13" s="137"/>
      <c r="X13" s="137"/>
      <c r="Y13" s="140"/>
      <c r="Z13" s="140"/>
      <c r="AA13" s="140"/>
      <c r="AB13" s="140"/>
      <c r="AC13" s="140"/>
      <c r="AD13" s="140"/>
      <c r="AE13" s="140"/>
    </row>
    <row r="14" spans="1:31" s="188" customFormat="1" ht="11.25" customHeight="1" x14ac:dyDescent="0.2">
      <c r="A14" s="204"/>
      <c r="B14" s="204" t="s">
        <v>39</v>
      </c>
      <c r="C14" s="205">
        <v>21439</v>
      </c>
      <c r="D14" s="205">
        <v>4598</v>
      </c>
      <c r="E14" s="205">
        <v>0</v>
      </c>
      <c r="F14" s="205">
        <v>239</v>
      </c>
      <c r="H14" s="205">
        <v>2105</v>
      </c>
      <c r="I14" s="205">
        <v>370</v>
      </c>
      <c r="J14" s="205">
        <v>0</v>
      </c>
      <c r="K14" s="205">
        <v>28751</v>
      </c>
      <c r="L14" s="136"/>
      <c r="M14" s="136"/>
      <c r="N14"/>
      <c r="O14"/>
      <c r="P14"/>
      <c r="Q14"/>
      <c r="R14"/>
      <c r="S14"/>
      <c r="T14"/>
      <c r="U14"/>
      <c r="V14" s="137"/>
      <c r="W14" s="137"/>
      <c r="X14" s="137"/>
      <c r="Y14" s="140"/>
      <c r="Z14" s="140"/>
      <c r="AA14" s="140"/>
      <c r="AB14" s="140"/>
      <c r="AC14" s="140"/>
      <c r="AD14" s="140"/>
      <c r="AE14" s="140"/>
    </row>
    <row r="15" spans="1:31" s="188" customFormat="1" ht="11.25" customHeight="1" x14ac:dyDescent="0.2">
      <c r="A15" s="204"/>
      <c r="B15" s="204" t="s">
        <v>40</v>
      </c>
      <c r="C15" s="126">
        <v>24117</v>
      </c>
      <c r="D15" s="126">
        <v>5168</v>
      </c>
      <c r="E15" s="126">
        <v>0</v>
      </c>
      <c r="F15" s="126">
        <v>260</v>
      </c>
      <c r="H15" s="126">
        <v>2481</v>
      </c>
      <c r="I15" s="126">
        <v>530</v>
      </c>
      <c r="J15" s="126">
        <v>0</v>
      </c>
      <c r="K15" s="126">
        <v>32556</v>
      </c>
      <c r="L15" s="138"/>
      <c r="M15" s="138"/>
      <c r="N15"/>
      <c r="O15"/>
      <c r="P15"/>
      <c r="Q15"/>
      <c r="R15"/>
      <c r="S15"/>
      <c r="T15"/>
      <c r="U15"/>
      <c r="V15" s="137"/>
      <c r="W15" s="137"/>
      <c r="X15" s="137"/>
      <c r="Y15" s="140"/>
      <c r="Z15" s="140"/>
      <c r="AA15" s="140"/>
      <c r="AB15" s="140"/>
      <c r="AC15" s="140"/>
      <c r="AD15" s="140"/>
      <c r="AE15" s="140"/>
    </row>
    <row r="16" spans="1:31" s="188" customFormat="1" ht="11.25" customHeight="1" x14ac:dyDescent="0.2">
      <c r="A16" s="204"/>
      <c r="B16" s="204" t="s">
        <v>41</v>
      </c>
      <c r="C16" s="126">
        <v>23148</v>
      </c>
      <c r="D16" s="126">
        <v>5340</v>
      </c>
      <c r="E16" s="126">
        <v>0</v>
      </c>
      <c r="F16" s="126">
        <v>307</v>
      </c>
      <c r="H16" s="126">
        <v>2469</v>
      </c>
      <c r="I16" s="126">
        <v>398</v>
      </c>
      <c r="J16" s="126">
        <v>0</v>
      </c>
      <c r="K16" s="126">
        <v>31662</v>
      </c>
      <c r="L16" s="138"/>
      <c r="M16" s="138"/>
      <c r="N16"/>
      <c r="O16"/>
      <c r="P16"/>
      <c r="Q16"/>
      <c r="R16"/>
      <c r="S16"/>
      <c r="T16"/>
      <c r="U16"/>
      <c r="V16" s="140"/>
      <c r="W16" s="140"/>
      <c r="X16" s="140"/>
      <c r="Y16" s="140"/>
      <c r="Z16" s="140"/>
      <c r="AA16" s="140"/>
      <c r="AB16" s="140"/>
      <c r="AC16" s="140"/>
      <c r="AD16" s="140"/>
      <c r="AE16" s="140"/>
    </row>
    <row r="17" spans="1:31" s="188" customFormat="1" ht="11.25" customHeight="1" x14ac:dyDescent="0.2">
      <c r="A17" s="204"/>
      <c r="B17" s="204" t="s">
        <v>42</v>
      </c>
      <c r="C17" s="205">
        <v>15593</v>
      </c>
      <c r="D17" s="205">
        <v>4089</v>
      </c>
      <c r="E17" s="205">
        <v>0</v>
      </c>
      <c r="F17" s="205">
        <v>224</v>
      </c>
      <c r="H17" s="205">
        <v>1686</v>
      </c>
      <c r="I17" s="205">
        <v>198</v>
      </c>
      <c r="J17" s="205">
        <v>1</v>
      </c>
      <c r="K17" s="205">
        <v>21791</v>
      </c>
      <c r="L17" s="136"/>
      <c r="M17" s="136"/>
      <c r="N17"/>
      <c r="O17"/>
      <c r="P17"/>
      <c r="Q17"/>
      <c r="R17"/>
      <c r="S17"/>
      <c r="T17"/>
      <c r="U17"/>
      <c r="V17" s="140"/>
      <c r="W17" s="140"/>
      <c r="X17" s="140"/>
      <c r="Y17" s="140"/>
      <c r="Z17" s="140"/>
      <c r="AA17" s="140"/>
      <c r="AB17" s="140"/>
      <c r="AC17" s="140"/>
      <c r="AD17" s="140"/>
      <c r="AE17" s="140"/>
    </row>
    <row r="18" spans="1:31" s="188" customFormat="1" ht="11.25" customHeight="1" x14ac:dyDescent="0.2">
      <c r="A18" s="204"/>
      <c r="B18" s="204" t="s">
        <v>43</v>
      </c>
      <c r="C18" s="126">
        <v>17504</v>
      </c>
      <c r="D18" s="126">
        <v>4619</v>
      </c>
      <c r="E18" s="205">
        <v>0</v>
      </c>
      <c r="F18" s="126">
        <v>277</v>
      </c>
      <c r="H18" s="205">
        <v>2086</v>
      </c>
      <c r="I18" s="126">
        <v>181</v>
      </c>
      <c r="J18" s="126">
        <v>0</v>
      </c>
      <c r="K18" s="126">
        <v>24667</v>
      </c>
      <c r="L18" s="138"/>
      <c r="M18" s="136"/>
      <c r="N18"/>
      <c r="O18"/>
      <c r="P18"/>
      <c r="Q18"/>
      <c r="R18"/>
      <c r="S18"/>
      <c r="T18"/>
      <c r="U18"/>
      <c r="V18" s="139"/>
      <c r="W18" s="139"/>
      <c r="X18" s="139"/>
      <c r="Y18" s="140"/>
      <c r="Z18" s="140"/>
      <c r="AA18" s="140"/>
      <c r="AB18" s="140"/>
      <c r="AC18" s="140"/>
      <c r="AD18" s="140"/>
      <c r="AE18" s="140"/>
    </row>
    <row r="19" spans="1:31" s="188" customFormat="1" ht="11.25" customHeight="1" x14ac:dyDescent="0.2">
      <c r="A19" s="204"/>
      <c r="B19" s="204" t="s">
        <v>44</v>
      </c>
      <c r="C19" s="126">
        <v>19129</v>
      </c>
      <c r="D19" s="126">
        <v>5438</v>
      </c>
      <c r="E19" s="126">
        <v>0</v>
      </c>
      <c r="F19" s="126">
        <v>293</v>
      </c>
      <c r="H19" s="126">
        <v>2061</v>
      </c>
      <c r="I19" s="126">
        <v>319</v>
      </c>
      <c r="J19" s="126">
        <v>2</v>
      </c>
      <c r="K19" s="126">
        <v>27242</v>
      </c>
      <c r="L19" s="138"/>
      <c r="M19" s="138"/>
      <c r="N19"/>
      <c r="O19"/>
      <c r="P19"/>
      <c r="Q19"/>
      <c r="R19"/>
      <c r="S19"/>
      <c r="T19"/>
      <c r="U19"/>
      <c r="V19" s="139"/>
      <c r="W19" s="139"/>
      <c r="X19" s="139"/>
      <c r="Y19" s="140"/>
      <c r="Z19" s="140"/>
      <c r="AA19" s="140"/>
      <c r="AB19" s="140"/>
      <c r="AC19" s="140"/>
      <c r="AD19" s="140"/>
      <c r="AE19" s="140"/>
    </row>
    <row r="20" spans="1:31" s="188" customFormat="1" ht="11.25" customHeight="1" x14ac:dyDescent="0.2">
      <c r="A20" s="204"/>
      <c r="B20" s="204" t="s">
        <v>45</v>
      </c>
      <c r="C20" s="126">
        <v>18271</v>
      </c>
      <c r="D20" s="126">
        <v>6176</v>
      </c>
      <c r="E20" s="126">
        <v>0</v>
      </c>
      <c r="F20" s="126">
        <v>166</v>
      </c>
      <c r="H20" s="126">
        <v>1819</v>
      </c>
      <c r="I20" s="126">
        <v>361</v>
      </c>
      <c r="J20" s="126">
        <v>3</v>
      </c>
      <c r="K20" s="126">
        <v>26796</v>
      </c>
      <c r="L20" s="138"/>
      <c r="M20" s="138"/>
      <c r="N20"/>
      <c r="O20"/>
      <c r="P20"/>
      <c r="Q20"/>
      <c r="R20"/>
      <c r="S20"/>
      <c r="T20"/>
      <c r="U20"/>
      <c r="V20" s="139"/>
      <c r="W20" s="139"/>
      <c r="X20" s="139"/>
      <c r="Y20" s="140"/>
      <c r="Z20" s="140"/>
      <c r="AA20" s="140"/>
      <c r="AB20" s="140"/>
      <c r="AC20" s="140"/>
      <c r="AD20" s="140"/>
      <c r="AE20" s="140"/>
    </row>
    <row r="21" spans="1:31" s="188" customFormat="1" ht="11.25" customHeight="1" x14ac:dyDescent="0.2">
      <c r="A21" s="204"/>
      <c r="B21" s="204" t="s">
        <v>46</v>
      </c>
      <c r="C21" s="126">
        <v>17054</v>
      </c>
      <c r="D21" s="126">
        <v>7046</v>
      </c>
      <c r="E21" s="126">
        <v>0</v>
      </c>
      <c r="F21" s="126">
        <v>256</v>
      </c>
      <c r="H21" s="126">
        <v>2465</v>
      </c>
      <c r="I21" s="126">
        <v>348</v>
      </c>
      <c r="J21" s="126">
        <v>0</v>
      </c>
      <c r="K21" s="126">
        <v>27169</v>
      </c>
      <c r="L21" s="138"/>
      <c r="M21" s="138"/>
      <c r="N21"/>
      <c r="O21"/>
      <c r="P21"/>
      <c r="Q21"/>
      <c r="R21"/>
      <c r="S21"/>
      <c r="T21"/>
      <c r="U21"/>
      <c r="V21" s="139"/>
      <c r="W21" s="139"/>
      <c r="X21" s="139"/>
      <c r="Y21" s="140"/>
      <c r="Z21" s="140"/>
      <c r="AA21" s="140"/>
      <c r="AB21" s="140"/>
      <c r="AC21" s="140"/>
      <c r="AD21" s="140"/>
      <c r="AE21" s="140"/>
    </row>
    <row r="22" spans="1:31" s="188" customFormat="1" ht="11.25" customHeight="1" x14ac:dyDescent="0.2">
      <c r="A22" s="206"/>
      <c r="B22" s="206" t="s">
        <v>47</v>
      </c>
      <c r="C22" s="126">
        <v>15834</v>
      </c>
      <c r="D22" s="126">
        <v>7000</v>
      </c>
      <c r="E22" s="126">
        <v>0</v>
      </c>
      <c r="F22" s="126">
        <v>236</v>
      </c>
      <c r="H22" s="126">
        <v>2337</v>
      </c>
      <c r="I22" s="126">
        <v>265</v>
      </c>
      <c r="J22" s="126">
        <v>0</v>
      </c>
      <c r="K22" s="126">
        <v>25672</v>
      </c>
      <c r="L22" s="138"/>
      <c r="M22" s="138"/>
      <c r="N22"/>
      <c r="O22"/>
      <c r="P22"/>
      <c r="Q22"/>
      <c r="R22"/>
      <c r="S22"/>
      <c r="T22"/>
      <c r="U22"/>
      <c r="V22" s="139"/>
      <c r="W22" s="139"/>
      <c r="X22" s="139"/>
      <c r="Y22" s="140"/>
      <c r="Z22" s="140"/>
      <c r="AA22" s="140"/>
      <c r="AB22" s="140"/>
      <c r="AC22" s="140"/>
      <c r="AD22" s="140"/>
      <c r="AE22" s="140"/>
    </row>
    <row r="23" spans="1:31" s="188" customFormat="1" ht="11.25" customHeight="1" x14ac:dyDescent="0.2">
      <c r="A23" s="157"/>
      <c r="B23" s="157"/>
      <c r="C23" s="126"/>
      <c r="D23" s="126"/>
      <c r="E23" s="126"/>
      <c r="F23" s="126"/>
      <c r="G23" s="126"/>
      <c r="H23" s="126"/>
      <c r="I23" s="126"/>
      <c r="J23" s="126"/>
      <c r="K23" s="126"/>
      <c r="L23" s="138"/>
      <c r="M23" s="139"/>
      <c r="N23"/>
      <c r="O23"/>
      <c r="P23"/>
      <c r="Q23"/>
      <c r="R23"/>
      <c r="S23"/>
      <c r="T23"/>
      <c r="U23"/>
      <c r="V23" s="140"/>
      <c r="W23" s="140"/>
      <c r="X23" s="140"/>
      <c r="Y23" s="140"/>
      <c r="Z23" s="140"/>
    </row>
    <row r="24" spans="1:31" s="188" customFormat="1" ht="11.25" customHeight="1" x14ac:dyDescent="0.2">
      <c r="A24" s="203">
        <v>2007</v>
      </c>
      <c r="B24" s="204" t="s">
        <v>36</v>
      </c>
      <c r="C24" s="126">
        <v>13521</v>
      </c>
      <c r="D24" s="126">
        <v>6965</v>
      </c>
      <c r="E24" s="126">
        <v>0</v>
      </c>
      <c r="F24" s="126">
        <v>287</v>
      </c>
      <c r="H24" s="126">
        <v>1891</v>
      </c>
      <c r="I24" s="126">
        <v>200</v>
      </c>
      <c r="J24" s="126">
        <v>1</v>
      </c>
      <c r="K24" s="126">
        <v>22865</v>
      </c>
      <c r="L24" s="138"/>
      <c r="M24" s="138"/>
      <c r="N24"/>
      <c r="O24"/>
      <c r="P24"/>
      <c r="Q24"/>
      <c r="R24"/>
      <c r="S24"/>
      <c r="T24"/>
      <c r="U24"/>
      <c r="V24" s="139"/>
      <c r="W24" s="137"/>
      <c r="X24" s="137"/>
      <c r="Y24" s="140"/>
      <c r="Z24" s="140"/>
      <c r="AA24" s="140"/>
      <c r="AB24" s="140"/>
      <c r="AC24" s="140"/>
      <c r="AD24" s="140"/>
      <c r="AE24" s="140"/>
    </row>
    <row r="25" spans="1:31" s="188" customFormat="1" ht="11.25" customHeight="1" x14ac:dyDescent="0.2">
      <c r="A25" s="204"/>
      <c r="B25" s="204" t="s">
        <v>37</v>
      </c>
      <c r="C25" s="126">
        <v>13479</v>
      </c>
      <c r="D25" s="126">
        <v>6615</v>
      </c>
      <c r="E25" s="126">
        <v>0</v>
      </c>
      <c r="F25" s="126">
        <v>243</v>
      </c>
      <c r="H25" s="126">
        <v>1965</v>
      </c>
      <c r="I25" s="126">
        <v>169</v>
      </c>
      <c r="J25" s="126">
        <v>0</v>
      </c>
      <c r="K25" s="126">
        <v>22471</v>
      </c>
      <c r="L25" s="138"/>
      <c r="M25" s="138"/>
      <c r="N25"/>
      <c r="O25"/>
      <c r="P25"/>
      <c r="Q25"/>
      <c r="R25"/>
      <c r="S25"/>
      <c r="T25"/>
      <c r="U25"/>
      <c r="V25" s="140"/>
      <c r="W25" s="140"/>
      <c r="X25" s="140"/>
      <c r="Y25" s="140"/>
      <c r="Z25" s="140"/>
      <c r="AA25" s="140"/>
      <c r="AB25" s="140"/>
      <c r="AC25" s="140"/>
      <c r="AD25" s="140"/>
      <c r="AE25" s="140"/>
    </row>
    <row r="26" spans="1:31" s="188" customFormat="1" ht="11.25" customHeight="1" x14ac:dyDescent="0.2">
      <c r="A26" s="204"/>
      <c r="B26" s="204" t="s">
        <v>38</v>
      </c>
      <c r="C26" s="126">
        <v>19340</v>
      </c>
      <c r="D26" s="126">
        <v>8418</v>
      </c>
      <c r="E26" s="126">
        <v>0</v>
      </c>
      <c r="F26" s="126">
        <v>280</v>
      </c>
      <c r="H26" s="126">
        <v>2361</v>
      </c>
      <c r="I26" s="126">
        <v>200</v>
      </c>
      <c r="J26" s="126">
        <v>0</v>
      </c>
      <c r="K26" s="126">
        <v>30599</v>
      </c>
      <c r="L26" s="138"/>
      <c r="M26" s="138"/>
      <c r="N26"/>
      <c r="O26"/>
      <c r="P26"/>
      <c r="Q26"/>
      <c r="R26"/>
      <c r="S26"/>
      <c r="T26"/>
      <c r="U26"/>
      <c r="V26" s="137"/>
      <c r="W26" s="137"/>
      <c r="X26" s="137"/>
      <c r="Y26" s="140"/>
      <c r="Z26" s="140"/>
      <c r="AA26" s="140"/>
      <c r="AB26" s="140"/>
      <c r="AC26" s="140"/>
      <c r="AD26" s="140"/>
      <c r="AE26" s="140"/>
    </row>
    <row r="27" spans="1:31" s="188" customFormat="1" ht="11.25" customHeight="1" x14ac:dyDescent="0.2">
      <c r="A27" s="204"/>
      <c r="B27" s="204" t="s">
        <v>39</v>
      </c>
      <c r="C27" s="126">
        <v>19362</v>
      </c>
      <c r="D27" s="126">
        <v>8269</v>
      </c>
      <c r="E27" s="126">
        <v>0</v>
      </c>
      <c r="F27" s="126">
        <v>286</v>
      </c>
      <c r="H27" s="126">
        <v>2464</v>
      </c>
      <c r="I27" s="126">
        <v>152</v>
      </c>
      <c r="J27" s="126">
        <v>0</v>
      </c>
      <c r="K27" s="126">
        <v>30533</v>
      </c>
      <c r="L27" s="138"/>
      <c r="M27" s="138"/>
      <c r="N27"/>
      <c r="O27"/>
      <c r="P27"/>
      <c r="Q27"/>
      <c r="R27"/>
      <c r="S27"/>
      <c r="T27"/>
      <c r="U27"/>
      <c r="V27" s="137"/>
      <c r="W27" s="137"/>
      <c r="X27" s="137"/>
      <c r="Y27" s="140"/>
      <c r="Z27" s="140"/>
      <c r="AA27" s="140"/>
      <c r="AB27" s="140"/>
      <c r="AC27" s="140"/>
      <c r="AD27" s="140"/>
      <c r="AE27" s="140"/>
    </row>
    <row r="28" spans="1:31" s="188" customFormat="1" ht="11.25" customHeight="1" x14ac:dyDescent="0.2">
      <c r="A28" s="204"/>
      <c r="B28" s="204" t="s">
        <v>40</v>
      </c>
      <c r="C28" s="126">
        <v>20085</v>
      </c>
      <c r="D28" s="126">
        <v>9492</v>
      </c>
      <c r="E28" s="126">
        <v>0</v>
      </c>
      <c r="F28" s="126">
        <v>351</v>
      </c>
      <c r="H28" s="126">
        <v>3429</v>
      </c>
      <c r="I28" s="126">
        <v>168</v>
      </c>
      <c r="J28" s="126">
        <v>1</v>
      </c>
      <c r="K28" s="126">
        <v>33526</v>
      </c>
      <c r="L28" s="138"/>
      <c r="M28" s="138"/>
      <c r="N28"/>
      <c r="O28"/>
      <c r="P28"/>
      <c r="Q28"/>
      <c r="R28"/>
      <c r="S28"/>
      <c r="T28"/>
      <c r="U28"/>
      <c r="V28" s="139"/>
      <c r="W28" s="139"/>
      <c r="X28" s="139"/>
      <c r="Y28" s="140"/>
      <c r="Z28" s="140"/>
      <c r="AA28" s="140"/>
      <c r="AB28" s="140"/>
      <c r="AC28" s="140"/>
      <c r="AD28" s="140"/>
      <c r="AE28" s="140"/>
    </row>
    <row r="29" spans="1:31" s="188" customFormat="1" ht="11.25" customHeight="1" x14ac:dyDescent="0.2">
      <c r="A29" s="204"/>
      <c r="B29" s="204" t="s">
        <v>41</v>
      </c>
      <c r="C29" s="126">
        <v>17837</v>
      </c>
      <c r="D29" s="126">
        <v>8877</v>
      </c>
      <c r="E29" s="126">
        <v>0</v>
      </c>
      <c r="F29" s="126">
        <v>313</v>
      </c>
      <c r="H29" s="126">
        <v>3155</v>
      </c>
      <c r="I29" s="126">
        <v>247</v>
      </c>
      <c r="J29" s="126">
        <v>1</v>
      </c>
      <c r="K29" s="126">
        <v>30430</v>
      </c>
      <c r="L29" s="138"/>
      <c r="M29" s="138"/>
      <c r="N29"/>
      <c r="O29"/>
      <c r="P29"/>
      <c r="Q29"/>
      <c r="R29"/>
      <c r="S29"/>
      <c r="T29"/>
      <c r="U29"/>
      <c r="V29" s="137"/>
      <c r="W29" s="137"/>
      <c r="X29" s="137"/>
      <c r="Y29" s="140"/>
      <c r="Z29" s="140"/>
      <c r="AA29" s="140"/>
      <c r="AB29" s="140"/>
      <c r="AC29" s="140"/>
      <c r="AD29" s="140"/>
      <c r="AE29" s="140"/>
    </row>
    <row r="30" spans="1:31" s="188" customFormat="1" ht="11.25" customHeight="1" x14ac:dyDescent="0.2">
      <c r="A30" s="204"/>
      <c r="B30" s="204" t="s">
        <v>42</v>
      </c>
      <c r="C30" s="126">
        <v>13520</v>
      </c>
      <c r="D30" s="126">
        <v>6979</v>
      </c>
      <c r="E30" s="126">
        <v>0</v>
      </c>
      <c r="F30" s="126">
        <v>256</v>
      </c>
      <c r="H30" s="126">
        <v>2508</v>
      </c>
      <c r="I30" s="126">
        <v>136</v>
      </c>
      <c r="J30" s="126">
        <v>0</v>
      </c>
      <c r="K30" s="126">
        <v>23399</v>
      </c>
      <c r="L30" s="138"/>
      <c r="M30" s="138"/>
      <c r="N30"/>
      <c r="O30"/>
      <c r="P30"/>
      <c r="Q30"/>
      <c r="R30"/>
      <c r="S30"/>
      <c r="T30"/>
      <c r="U30"/>
      <c r="V30" s="140"/>
      <c r="W30" s="140"/>
      <c r="X30" s="140"/>
      <c r="Y30" s="140"/>
      <c r="Z30" s="140"/>
      <c r="AA30" s="140"/>
      <c r="AB30" s="140"/>
      <c r="AC30" s="140"/>
      <c r="AD30" s="140"/>
      <c r="AE30" s="140"/>
    </row>
    <row r="31" spans="1:31" s="188" customFormat="1" ht="11.25" customHeight="1" x14ac:dyDescent="0.2">
      <c r="A31" s="204"/>
      <c r="B31" s="204" t="s">
        <v>43</v>
      </c>
      <c r="C31" s="126">
        <v>14772</v>
      </c>
      <c r="D31" s="126">
        <v>8630</v>
      </c>
      <c r="E31" s="126">
        <v>1</v>
      </c>
      <c r="F31" s="126">
        <v>319</v>
      </c>
      <c r="H31" s="126">
        <v>2229</v>
      </c>
      <c r="I31" s="126">
        <v>111</v>
      </c>
      <c r="J31" s="126">
        <v>1</v>
      </c>
      <c r="K31" s="126">
        <v>26063</v>
      </c>
      <c r="L31" s="138"/>
      <c r="M31" s="138"/>
      <c r="N31"/>
      <c r="O31"/>
      <c r="P31"/>
      <c r="Q31"/>
      <c r="R31"/>
      <c r="S31"/>
      <c r="T31"/>
      <c r="U31"/>
      <c r="V31" s="139"/>
      <c r="W31" s="139"/>
      <c r="X31" s="139"/>
      <c r="Y31" s="140"/>
      <c r="Z31" s="140"/>
      <c r="AA31" s="140"/>
      <c r="AB31" s="140"/>
      <c r="AC31" s="140"/>
      <c r="AD31" s="140"/>
      <c r="AE31" s="140"/>
    </row>
    <row r="32" spans="1:31" s="188" customFormat="1" ht="11.25" customHeight="1" x14ac:dyDescent="0.2">
      <c r="A32" s="204"/>
      <c r="B32" s="204" t="s">
        <v>44</v>
      </c>
      <c r="C32" s="126">
        <v>14276</v>
      </c>
      <c r="D32" s="126">
        <v>8803</v>
      </c>
      <c r="E32" s="126">
        <v>0</v>
      </c>
      <c r="F32" s="126">
        <v>255</v>
      </c>
      <c r="H32" s="126">
        <v>2756</v>
      </c>
      <c r="I32" s="126">
        <v>96</v>
      </c>
      <c r="J32" s="126">
        <v>0</v>
      </c>
      <c r="K32" s="126">
        <v>26186</v>
      </c>
      <c r="L32" s="138"/>
      <c r="M32" s="138"/>
      <c r="N32"/>
      <c r="O32"/>
      <c r="P32"/>
      <c r="Q32"/>
      <c r="R32"/>
      <c r="S32"/>
      <c r="T32"/>
      <c r="U32"/>
      <c r="V32" s="140"/>
      <c r="W32" s="140"/>
      <c r="X32" s="140"/>
      <c r="Y32" s="140"/>
      <c r="Z32" s="140"/>
      <c r="AA32" s="140"/>
      <c r="AB32" s="140"/>
      <c r="AC32" s="140"/>
      <c r="AD32" s="140"/>
      <c r="AE32" s="140"/>
    </row>
    <row r="33" spans="1:40" s="207" customFormat="1" ht="11.25" customHeight="1" x14ac:dyDescent="0.2">
      <c r="A33" s="204"/>
      <c r="B33" s="204" t="s">
        <v>45</v>
      </c>
      <c r="C33" s="126">
        <v>15476</v>
      </c>
      <c r="D33" s="126">
        <v>11332</v>
      </c>
      <c r="E33" s="126">
        <v>0</v>
      </c>
      <c r="F33" s="126">
        <v>243</v>
      </c>
      <c r="H33" s="126">
        <v>4183</v>
      </c>
      <c r="I33" s="126">
        <v>80</v>
      </c>
      <c r="J33" s="126">
        <v>1</v>
      </c>
      <c r="K33" s="126">
        <v>31315</v>
      </c>
      <c r="L33" s="208"/>
      <c r="M33" s="208"/>
      <c r="N33"/>
      <c r="O33"/>
      <c r="P33"/>
      <c r="Q33"/>
      <c r="R33"/>
      <c r="S33"/>
      <c r="T33"/>
      <c r="U33"/>
      <c r="V33" s="210"/>
      <c r="W33" s="210"/>
      <c r="X33" s="210"/>
      <c r="Y33" s="210"/>
      <c r="Z33" s="210"/>
      <c r="AA33" s="210"/>
      <c r="AB33" s="210"/>
      <c r="AC33" s="210"/>
      <c r="AD33" s="210"/>
      <c r="AE33" s="210"/>
    </row>
    <row r="34" spans="1:40" ht="11.25" customHeight="1" x14ac:dyDescent="0.2">
      <c r="A34" s="204"/>
      <c r="B34" s="204" t="s">
        <v>46</v>
      </c>
      <c r="C34" s="126">
        <v>12810</v>
      </c>
      <c r="D34" s="126">
        <v>12240</v>
      </c>
      <c r="E34" s="126">
        <v>0</v>
      </c>
      <c r="F34" s="126">
        <v>261</v>
      </c>
      <c r="H34" s="126">
        <v>4251</v>
      </c>
      <c r="I34" s="126">
        <v>119</v>
      </c>
      <c r="J34" s="126">
        <v>0</v>
      </c>
      <c r="K34" s="126">
        <v>29681</v>
      </c>
      <c r="L34" s="211"/>
      <c r="M34" s="211"/>
      <c r="Y34" s="132"/>
      <c r="Z34" s="132"/>
      <c r="AA34" s="132"/>
      <c r="AB34" s="132"/>
      <c r="AC34" s="132"/>
      <c r="AD34" s="132"/>
      <c r="AE34" s="132"/>
    </row>
    <row r="35" spans="1:40" ht="11.25" customHeight="1" x14ac:dyDescent="0.2">
      <c r="A35" s="206"/>
      <c r="B35" s="206" t="s">
        <v>47</v>
      </c>
      <c r="C35" s="126">
        <v>9823</v>
      </c>
      <c r="D35" s="126">
        <v>16944</v>
      </c>
      <c r="E35" s="126">
        <v>1</v>
      </c>
      <c r="F35" s="126">
        <v>300</v>
      </c>
      <c r="H35" s="126">
        <v>4321</v>
      </c>
      <c r="I35" s="126">
        <v>81</v>
      </c>
      <c r="J35" s="126">
        <v>0</v>
      </c>
      <c r="K35" s="126">
        <v>31470</v>
      </c>
      <c r="L35" s="212"/>
      <c r="M35" s="212"/>
      <c r="Y35" s="132"/>
      <c r="Z35" s="132"/>
      <c r="AA35" s="132"/>
      <c r="AB35" s="132"/>
      <c r="AC35" s="132"/>
      <c r="AD35" s="132"/>
      <c r="AE35" s="132"/>
    </row>
    <row r="36" spans="1:40" s="188" customFormat="1" ht="11.25" customHeight="1" x14ac:dyDescent="0.2">
      <c r="A36" s="157"/>
      <c r="B36" s="157"/>
      <c r="C36" s="126"/>
      <c r="D36" s="126"/>
      <c r="E36" s="126"/>
      <c r="F36" s="126"/>
      <c r="G36" s="126"/>
      <c r="H36" s="126"/>
      <c r="I36" s="126"/>
      <c r="J36" s="126"/>
      <c r="K36" s="126"/>
      <c r="L36" s="140"/>
      <c r="M36" s="140"/>
      <c r="N36"/>
      <c r="O36"/>
      <c r="P36"/>
      <c r="Q36"/>
      <c r="R36"/>
      <c r="S36"/>
      <c r="T36"/>
      <c r="U36"/>
      <c r="V36" s="140"/>
      <c r="W36" s="140"/>
      <c r="X36" s="140"/>
    </row>
    <row r="37" spans="1:40" s="188" customFormat="1" ht="11.25" customHeight="1" x14ac:dyDescent="0.2">
      <c r="A37" s="157">
        <v>2008</v>
      </c>
      <c r="B37" s="204" t="s">
        <v>36</v>
      </c>
      <c r="C37" s="126">
        <v>8977</v>
      </c>
      <c r="D37" s="126">
        <v>5292</v>
      </c>
      <c r="E37" s="126">
        <v>0</v>
      </c>
      <c r="F37" s="126">
        <v>307</v>
      </c>
      <c r="H37" s="126">
        <v>4677</v>
      </c>
      <c r="I37" s="126">
        <v>90</v>
      </c>
      <c r="J37" s="126">
        <v>0</v>
      </c>
      <c r="K37" s="126">
        <v>19343</v>
      </c>
      <c r="L37" s="138"/>
      <c r="M37" s="138"/>
      <c r="N37"/>
      <c r="O37"/>
      <c r="P37"/>
      <c r="Q37"/>
      <c r="R37"/>
      <c r="S37"/>
      <c r="T37"/>
      <c r="U37"/>
      <c r="V37" s="138"/>
      <c r="W37" s="138"/>
      <c r="X37" s="138"/>
      <c r="Y37" s="138"/>
      <c r="Z37" s="138"/>
      <c r="AA37" s="139"/>
      <c r="AB37" s="139"/>
      <c r="AC37" s="139"/>
      <c r="AD37" s="139"/>
      <c r="AE37" s="139"/>
      <c r="AF37" s="137"/>
      <c r="AG37" s="137"/>
      <c r="AH37" s="140"/>
      <c r="AI37" s="140"/>
      <c r="AJ37" s="140"/>
      <c r="AK37" s="140"/>
      <c r="AL37" s="140"/>
      <c r="AM37" s="140"/>
      <c r="AN37" s="140"/>
    </row>
    <row r="38" spans="1:40" s="188" customFormat="1" ht="11.25" customHeight="1" x14ac:dyDescent="0.2">
      <c r="A38" s="204"/>
      <c r="B38" s="204" t="s">
        <v>37</v>
      </c>
      <c r="C38" s="126">
        <v>9634</v>
      </c>
      <c r="D38" s="126">
        <v>8221</v>
      </c>
      <c r="E38" s="126">
        <v>0</v>
      </c>
      <c r="F38" s="126">
        <v>363</v>
      </c>
      <c r="H38" s="126">
        <v>4595</v>
      </c>
      <c r="I38" s="126">
        <v>85</v>
      </c>
      <c r="J38" s="126">
        <v>0</v>
      </c>
      <c r="K38" s="126">
        <v>22898</v>
      </c>
      <c r="L38" s="138"/>
      <c r="M38" s="138"/>
      <c r="N38"/>
      <c r="O38"/>
      <c r="P38"/>
      <c r="Q38"/>
      <c r="R38"/>
      <c r="S38"/>
      <c r="T38"/>
      <c r="U38"/>
      <c r="V38" s="140"/>
      <c r="W38" s="140"/>
      <c r="X38" s="140"/>
      <c r="Y38" s="140"/>
      <c r="Z38" s="140"/>
      <c r="AA38" s="140"/>
      <c r="AB38" s="140"/>
      <c r="AC38" s="140"/>
      <c r="AD38" s="140"/>
      <c r="AE38" s="140"/>
    </row>
    <row r="39" spans="1:40" s="188" customFormat="1" ht="11.25" customHeight="1" x14ac:dyDescent="0.2">
      <c r="A39" s="204"/>
      <c r="B39" s="204" t="s">
        <v>38</v>
      </c>
      <c r="C39" s="126">
        <v>11105</v>
      </c>
      <c r="D39" s="126">
        <v>9180</v>
      </c>
      <c r="E39" s="126">
        <v>0</v>
      </c>
      <c r="F39" s="126">
        <v>316</v>
      </c>
      <c r="H39" s="126">
        <v>4317</v>
      </c>
      <c r="I39" s="126">
        <v>62</v>
      </c>
      <c r="J39" s="126">
        <v>0</v>
      </c>
      <c r="K39" s="126">
        <v>24980</v>
      </c>
      <c r="L39" s="138"/>
      <c r="M39" s="138"/>
      <c r="N39"/>
      <c r="O39"/>
      <c r="P39"/>
      <c r="Q39"/>
      <c r="R39"/>
      <c r="S39"/>
      <c r="T39"/>
      <c r="U39"/>
      <c r="V39" s="137"/>
      <c r="W39" s="137"/>
      <c r="X39" s="137"/>
      <c r="Y39" s="140"/>
      <c r="Z39" s="140"/>
      <c r="AA39" s="140"/>
      <c r="AB39" s="140"/>
      <c r="AC39" s="140"/>
      <c r="AD39" s="140"/>
      <c r="AE39" s="140"/>
    </row>
    <row r="40" spans="1:40" s="188" customFormat="1" ht="11.25" customHeight="1" x14ac:dyDescent="0.2">
      <c r="A40" s="204"/>
      <c r="B40" s="204" t="s">
        <v>39</v>
      </c>
      <c r="C40" s="126">
        <v>13284</v>
      </c>
      <c r="D40" s="126">
        <v>11334</v>
      </c>
      <c r="E40" s="126">
        <v>0</v>
      </c>
      <c r="F40" s="126">
        <v>451</v>
      </c>
      <c r="H40" s="126">
        <v>5032</v>
      </c>
      <c r="I40" s="126">
        <v>97</v>
      </c>
      <c r="J40" s="126">
        <v>0</v>
      </c>
      <c r="K40" s="126">
        <v>30198</v>
      </c>
      <c r="L40" s="138"/>
      <c r="M40" s="138"/>
      <c r="N40"/>
      <c r="O40"/>
      <c r="P40"/>
      <c r="Q40"/>
      <c r="R40"/>
      <c r="S40"/>
      <c r="T40"/>
      <c r="U40"/>
      <c r="V40" s="137"/>
      <c r="W40" s="137"/>
      <c r="X40" s="137"/>
      <c r="Y40" s="140"/>
      <c r="Z40" s="140"/>
      <c r="AA40" s="140"/>
      <c r="AB40" s="140"/>
      <c r="AC40" s="140"/>
      <c r="AD40" s="140"/>
      <c r="AE40" s="140"/>
    </row>
    <row r="41" spans="1:40" s="188" customFormat="1" ht="11.25" customHeight="1" x14ac:dyDescent="0.2">
      <c r="A41" s="204"/>
      <c r="B41" s="204" t="s">
        <v>40</v>
      </c>
      <c r="C41" s="126">
        <v>12672</v>
      </c>
      <c r="D41" s="126">
        <v>10458</v>
      </c>
      <c r="E41" s="126">
        <v>1</v>
      </c>
      <c r="F41" s="126">
        <v>435</v>
      </c>
      <c r="H41" s="126">
        <v>5477</v>
      </c>
      <c r="I41" s="126">
        <v>85</v>
      </c>
      <c r="J41" s="126">
        <v>1</v>
      </c>
      <c r="K41" s="126">
        <v>29129</v>
      </c>
      <c r="L41" s="139"/>
      <c r="M41" s="139"/>
      <c r="N41"/>
      <c r="O41"/>
      <c r="P41"/>
      <c r="Q41"/>
      <c r="R41"/>
      <c r="S41"/>
      <c r="T41"/>
      <c r="U41"/>
      <c r="V41" s="140"/>
      <c r="W41" s="140"/>
      <c r="X41" s="140"/>
    </row>
    <row r="42" spans="1:40" s="188" customFormat="1" ht="11.25" customHeight="1" x14ac:dyDescent="0.2">
      <c r="A42" s="204"/>
      <c r="B42" s="204" t="s">
        <v>41</v>
      </c>
      <c r="C42" s="126">
        <v>10656</v>
      </c>
      <c r="D42" s="126">
        <v>9024</v>
      </c>
      <c r="E42" s="126">
        <v>0</v>
      </c>
      <c r="F42" s="126">
        <v>340</v>
      </c>
      <c r="H42" s="126">
        <v>5948</v>
      </c>
      <c r="I42" s="126">
        <v>74</v>
      </c>
      <c r="J42" s="126">
        <v>1</v>
      </c>
      <c r="K42" s="126">
        <v>26043</v>
      </c>
      <c r="L42" s="138"/>
      <c r="M42" s="138"/>
      <c r="N42"/>
      <c r="O42"/>
      <c r="P42"/>
      <c r="Q42"/>
      <c r="R42"/>
      <c r="S42"/>
      <c r="T42"/>
      <c r="U42"/>
      <c r="V42" s="138"/>
      <c r="W42" s="138"/>
      <c r="X42" s="138"/>
      <c r="Y42" s="139"/>
      <c r="Z42" s="137"/>
      <c r="AA42" s="137"/>
      <c r="AB42" s="137"/>
      <c r="AC42" s="137"/>
      <c r="AD42" s="137"/>
      <c r="AE42" s="137"/>
      <c r="AF42" s="140"/>
      <c r="AG42" s="140"/>
      <c r="AH42" s="140"/>
      <c r="AI42" s="140"/>
      <c r="AJ42" s="140"/>
      <c r="AK42" s="140"/>
      <c r="AL42" s="140"/>
    </row>
    <row r="43" spans="1:40" s="188" customFormat="1" ht="11.25" customHeight="1" x14ac:dyDescent="0.2">
      <c r="A43" s="204"/>
      <c r="B43" s="204" t="s">
        <v>42</v>
      </c>
      <c r="C43" s="126">
        <v>8504</v>
      </c>
      <c r="D43" s="126">
        <v>6673</v>
      </c>
      <c r="E43" s="126">
        <v>0</v>
      </c>
      <c r="F43" s="126">
        <v>297</v>
      </c>
      <c r="H43" s="126">
        <v>3680</v>
      </c>
      <c r="I43" s="126">
        <v>47</v>
      </c>
      <c r="J43" s="126">
        <v>2</v>
      </c>
      <c r="K43" s="126">
        <v>19203</v>
      </c>
      <c r="L43" s="138"/>
      <c r="M43" s="138"/>
      <c r="N43"/>
      <c r="O43"/>
      <c r="P43"/>
      <c r="Q43"/>
      <c r="R43"/>
      <c r="S43"/>
      <c r="T43"/>
      <c r="U43"/>
      <c r="V43" s="140"/>
      <c r="W43" s="140"/>
      <c r="X43" s="140"/>
      <c r="Y43" s="140"/>
      <c r="Z43" s="140"/>
      <c r="AA43" s="140"/>
      <c r="AB43" s="140"/>
      <c r="AC43" s="140"/>
      <c r="AD43" s="140"/>
      <c r="AE43" s="140"/>
    </row>
    <row r="44" spans="1:40" s="188" customFormat="1" ht="11.25" customHeight="1" x14ac:dyDescent="0.2">
      <c r="A44" s="204"/>
      <c r="B44" s="204" t="s">
        <v>43</v>
      </c>
      <c r="C44" s="126">
        <v>8558</v>
      </c>
      <c r="D44" s="126">
        <v>6923</v>
      </c>
      <c r="E44" s="126">
        <v>0</v>
      </c>
      <c r="F44" s="126">
        <v>352</v>
      </c>
      <c r="H44" s="126">
        <v>3940</v>
      </c>
      <c r="I44" s="126">
        <v>79</v>
      </c>
      <c r="J44" s="126">
        <v>0</v>
      </c>
      <c r="K44" s="126">
        <v>19852</v>
      </c>
      <c r="L44" s="139"/>
      <c r="M44" s="139"/>
      <c r="N44"/>
      <c r="O44"/>
      <c r="P44"/>
      <c r="Q44"/>
      <c r="R44"/>
      <c r="S44"/>
      <c r="T44"/>
      <c r="U44"/>
      <c r="V44" s="140"/>
      <c r="W44" s="140"/>
      <c r="X44" s="140"/>
    </row>
    <row r="45" spans="1:40" s="188" customFormat="1" ht="11.25" customHeight="1" x14ac:dyDescent="0.2">
      <c r="A45" s="204"/>
      <c r="B45" s="204" t="s">
        <v>44</v>
      </c>
      <c r="C45" s="126">
        <v>9584</v>
      </c>
      <c r="D45" s="126">
        <v>8407</v>
      </c>
      <c r="E45" s="126">
        <v>0</v>
      </c>
      <c r="F45" s="126">
        <v>376</v>
      </c>
      <c r="H45" s="126">
        <v>6080</v>
      </c>
      <c r="I45" s="126">
        <v>187</v>
      </c>
      <c r="J45" s="126">
        <v>0</v>
      </c>
      <c r="K45" s="126">
        <v>24634</v>
      </c>
      <c r="L45" s="140"/>
      <c r="M45" s="140"/>
      <c r="N45"/>
      <c r="O45"/>
      <c r="P45"/>
      <c r="Q45"/>
      <c r="R45"/>
      <c r="S45"/>
      <c r="T45"/>
      <c r="U45"/>
      <c r="V45" s="140"/>
      <c r="W45" s="140"/>
      <c r="X45" s="140"/>
    </row>
    <row r="46" spans="1:40" s="207" customFormat="1" ht="11.25" customHeight="1" x14ac:dyDescent="0.2">
      <c r="A46" s="204"/>
      <c r="B46" s="204" t="s">
        <v>45</v>
      </c>
      <c r="C46" s="126">
        <v>8668</v>
      </c>
      <c r="D46" s="205">
        <v>8275</v>
      </c>
      <c r="E46" s="205">
        <v>0</v>
      </c>
      <c r="F46" s="205">
        <v>307</v>
      </c>
      <c r="H46" s="205">
        <v>6431</v>
      </c>
      <c r="I46" s="205">
        <v>184</v>
      </c>
      <c r="J46" s="205">
        <v>1</v>
      </c>
      <c r="K46" s="205">
        <v>23866</v>
      </c>
      <c r="L46" s="210"/>
      <c r="M46" s="210"/>
      <c r="N46"/>
      <c r="O46"/>
      <c r="P46"/>
      <c r="Q46"/>
      <c r="R46"/>
      <c r="S46"/>
      <c r="T46"/>
      <c r="U46"/>
      <c r="V46" s="210"/>
      <c r="W46" s="210"/>
      <c r="X46" s="210"/>
    </row>
    <row r="47" spans="1:40" ht="11.25" customHeight="1" x14ac:dyDescent="0.2">
      <c r="A47" s="204"/>
      <c r="B47" s="204" t="s">
        <v>46</v>
      </c>
      <c r="C47" s="127">
        <v>6736</v>
      </c>
      <c r="D47" s="127">
        <v>6504</v>
      </c>
      <c r="E47" s="127">
        <v>0</v>
      </c>
      <c r="F47" s="127">
        <v>279</v>
      </c>
      <c r="H47" s="127">
        <v>4565</v>
      </c>
      <c r="I47" s="127">
        <v>192</v>
      </c>
      <c r="J47" s="127">
        <v>0</v>
      </c>
      <c r="K47" s="127">
        <v>18276</v>
      </c>
    </row>
    <row r="48" spans="1:40" ht="11.25" customHeight="1" x14ac:dyDescent="0.2">
      <c r="A48" s="206"/>
      <c r="B48" s="206" t="s">
        <v>47</v>
      </c>
      <c r="C48" s="126">
        <v>6137</v>
      </c>
      <c r="D48" s="126">
        <v>6874</v>
      </c>
      <c r="E48" s="126">
        <v>0</v>
      </c>
      <c r="F48" s="126">
        <v>423</v>
      </c>
      <c r="H48" s="126">
        <v>4282</v>
      </c>
      <c r="I48" s="126">
        <v>205</v>
      </c>
      <c r="J48" s="126">
        <v>1</v>
      </c>
      <c r="K48" s="126">
        <v>17922</v>
      </c>
    </row>
    <row r="49" spans="1:11" ht="11.25" customHeight="1" x14ac:dyDescent="0.2">
      <c r="A49" s="206"/>
      <c r="B49" s="206"/>
      <c r="C49" s="126"/>
      <c r="D49" s="126"/>
      <c r="E49" s="126"/>
      <c r="F49" s="126"/>
      <c r="G49" s="126"/>
      <c r="H49" s="126"/>
      <c r="I49" s="126"/>
      <c r="J49" s="126"/>
      <c r="K49" s="126"/>
    </row>
    <row r="50" spans="1:11" ht="11.25" customHeight="1" x14ac:dyDescent="0.2">
      <c r="A50" s="213">
        <v>2009</v>
      </c>
      <c r="B50" s="206" t="s">
        <v>36</v>
      </c>
      <c r="C50" s="126">
        <v>4872</v>
      </c>
      <c r="D50" s="126">
        <v>4852</v>
      </c>
      <c r="E50" s="126">
        <v>2</v>
      </c>
      <c r="F50" s="126">
        <v>148</v>
      </c>
      <c r="H50" s="126">
        <v>2378</v>
      </c>
      <c r="I50" s="127">
        <v>119</v>
      </c>
      <c r="J50" s="126">
        <v>0</v>
      </c>
      <c r="K50" s="126">
        <v>12371</v>
      </c>
    </row>
    <row r="51" spans="1:11" ht="11.25" customHeight="1" x14ac:dyDescent="0.2">
      <c r="A51" s="213"/>
      <c r="B51" s="206" t="s">
        <v>37</v>
      </c>
      <c r="C51" s="126">
        <v>6244</v>
      </c>
      <c r="D51" s="126">
        <v>5911</v>
      </c>
      <c r="E51" s="126">
        <v>2</v>
      </c>
      <c r="F51" s="126">
        <v>127</v>
      </c>
      <c r="H51" s="126">
        <v>3069</v>
      </c>
      <c r="I51" s="127">
        <v>154</v>
      </c>
      <c r="J51" s="126">
        <v>1</v>
      </c>
      <c r="K51" s="126">
        <v>15508</v>
      </c>
    </row>
    <row r="52" spans="1:11" ht="11.25" customHeight="1" x14ac:dyDescent="0.2">
      <c r="A52" s="213"/>
      <c r="B52" s="206" t="s">
        <v>38</v>
      </c>
      <c r="C52" s="126">
        <v>7636</v>
      </c>
      <c r="D52" s="126">
        <v>7125</v>
      </c>
      <c r="E52" s="126">
        <v>6</v>
      </c>
      <c r="F52" s="126">
        <v>143</v>
      </c>
      <c r="H52" s="126">
        <v>3997</v>
      </c>
      <c r="I52" s="126">
        <v>317</v>
      </c>
      <c r="J52" s="126">
        <v>1</v>
      </c>
      <c r="K52" s="126">
        <v>19225</v>
      </c>
    </row>
    <row r="53" spans="1:11" ht="11.25" customHeight="1" x14ac:dyDescent="0.2">
      <c r="A53" s="213"/>
      <c r="B53" s="206" t="s">
        <v>39</v>
      </c>
      <c r="C53" s="126">
        <v>7931</v>
      </c>
      <c r="D53" s="126">
        <v>7527</v>
      </c>
      <c r="E53" s="126">
        <v>0</v>
      </c>
      <c r="F53" s="126">
        <v>184</v>
      </c>
      <c r="H53" s="126">
        <v>3854</v>
      </c>
      <c r="I53" s="126">
        <v>486</v>
      </c>
      <c r="J53" s="126">
        <v>1</v>
      </c>
      <c r="K53" s="126">
        <v>19983</v>
      </c>
    </row>
    <row r="54" spans="1:11" ht="11.25" customHeight="1" x14ac:dyDescent="0.2">
      <c r="A54" s="213"/>
      <c r="B54" s="206" t="s">
        <v>40</v>
      </c>
      <c r="C54" s="126">
        <v>7646</v>
      </c>
      <c r="D54" s="126">
        <v>6748</v>
      </c>
      <c r="E54" s="126">
        <v>5</v>
      </c>
      <c r="F54" s="126">
        <v>155</v>
      </c>
      <c r="H54" s="126">
        <v>4663</v>
      </c>
      <c r="I54" s="126">
        <v>541</v>
      </c>
      <c r="J54" s="126">
        <v>2</v>
      </c>
      <c r="K54" s="126">
        <v>19760</v>
      </c>
    </row>
    <row r="55" spans="1:11" ht="11.25" customHeight="1" x14ac:dyDescent="0.2">
      <c r="A55" s="213"/>
      <c r="B55" s="206" t="s">
        <v>41</v>
      </c>
      <c r="C55" s="126">
        <v>9334</v>
      </c>
      <c r="D55" s="126">
        <v>9030</v>
      </c>
      <c r="E55" s="126">
        <v>3</v>
      </c>
      <c r="F55" s="126">
        <v>261</v>
      </c>
      <c r="H55" s="126">
        <v>4861</v>
      </c>
      <c r="I55" s="126">
        <v>651</v>
      </c>
      <c r="J55" s="126">
        <v>1</v>
      </c>
      <c r="K55" s="126">
        <v>24141</v>
      </c>
    </row>
    <row r="56" spans="1:11" ht="11.25" customHeight="1" x14ac:dyDescent="0.2">
      <c r="A56" s="213"/>
      <c r="B56" s="206" t="s">
        <v>42</v>
      </c>
      <c r="C56" s="126">
        <v>6459</v>
      </c>
      <c r="D56" s="126">
        <v>6340</v>
      </c>
      <c r="E56" s="126">
        <v>2</v>
      </c>
      <c r="F56" s="126">
        <v>148</v>
      </c>
      <c r="H56" s="126">
        <v>2341</v>
      </c>
      <c r="I56" s="126">
        <v>623</v>
      </c>
      <c r="J56" s="126">
        <v>0</v>
      </c>
      <c r="K56" s="126">
        <v>15913</v>
      </c>
    </row>
    <row r="57" spans="1:11" ht="13.5" customHeight="1" x14ac:dyDescent="0.2">
      <c r="A57" s="213"/>
      <c r="B57" s="206" t="s">
        <v>43</v>
      </c>
      <c r="C57" s="126">
        <v>6218</v>
      </c>
      <c r="D57" s="126">
        <v>6583</v>
      </c>
      <c r="E57" s="126">
        <v>3</v>
      </c>
      <c r="F57" s="126">
        <v>279</v>
      </c>
      <c r="H57" s="126">
        <v>2915</v>
      </c>
      <c r="I57" s="126">
        <v>725</v>
      </c>
      <c r="J57" s="126">
        <v>0</v>
      </c>
      <c r="K57" s="126">
        <v>16723</v>
      </c>
    </row>
    <row r="58" spans="1:11" ht="13.5" customHeight="1" x14ac:dyDescent="0.2">
      <c r="A58" s="213"/>
      <c r="B58" s="206" t="s">
        <v>44</v>
      </c>
      <c r="C58" s="126">
        <v>7703</v>
      </c>
      <c r="D58" s="126">
        <v>8603</v>
      </c>
      <c r="E58" s="126">
        <v>1</v>
      </c>
      <c r="F58" s="126">
        <v>514</v>
      </c>
      <c r="H58" s="126">
        <v>3220</v>
      </c>
      <c r="I58" s="126">
        <v>749</v>
      </c>
      <c r="J58" s="126">
        <v>3</v>
      </c>
      <c r="K58" s="126">
        <v>20793</v>
      </c>
    </row>
    <row r="59" spans="1:11" ht="13.5" customHeight="1" x14ac:dyDescent="0.2">
      <c r="A59" s="213"/>
      <c r="B59" s="206" t="s">
        <v>45</v>
      </c>
      <c r="C59" s="126">
        <v>8674</v>
      </c>
      <c r="D59" s="126">
        <v>9984</v>
      </c>
      <c r="E59" s="126">
        <v>2</v>
      </c>
      <c r="F59" s="126">
        <v>456</v>
      </c>
      <c r="H59" s="126">
        <v>3052</v>
      </c>
      <c r="I59" s="126">
        <v>642</v>
      </c>
      <c r="J59" s="126">
        <v>1</v>
      </c>
      <c r="K59" s="126">
        <v>22811</v>
      </c>
    </row>
    <row r="60" spans="1:11" ht="13.5" customHeight="1" x14ac:dyDescent="0.2">
      <c r="A60" s="213"/>
      <c r="B60" s="206" t="s">
        <v>46</v>
      </c>
      <c r="C60" s="126">
        <v>8235</v>
      </c>
      <c r="D60" s="126">
        <v>9021</v>
      </c>
      <c r="E60" s="126">
        <v>2</v>
      </c>
      <c r="F60" s="126">
        <v>358</v>
      </c>
      <c r="H60" s="126">
        <v>3063</v>
      </c>
      <c r="I60" s="126">
        <v>503</v>
      </c>
      <c r="J60" s="126">
        <v>3</v>
      </c>
      <c r="K60" s="126">
        <v>21185</v>
      </c>
    </row>
    <row r="61" spans="1:11" ht="13.5" customHeight="1" x14ac:dyDescent="0.2">
      <c r="A61" s="213"/>
      <c r="B61" s="206" t="s">
        <v>47</v>
      </c>
      <c r="C61" s="126">
        <v>6974</v>
      </c>
      <c r="D61" s="126">
        <v>9459</v>
      </c>
      <c r="E61" s="126">
        <v>1</v>
      </c>
      <c r="F61" s="126">
        <v>312</v>
      </c>
      <c r="H61" s="126">
        <v>2752</v>
      </c>
      <c r="I61" s="126">
        <v>615</v>
      </c>
      <c r="J61" s="126">
        <v>2</v>
      </c>
      <c r="K61" s="126">
        <v>20115</v>
      </c>
    </row>
    <row r="62" spans="1:11" ht="11.25" customHeight="1" x14ac:dyDescent="0.2">
      <c r="A62" s="206"/>
      <c r="B62" s="206"/>
      <c r="C62" s="126"/>
      <c r="D62" s="126"/>
      <c r="E62" s="126"/>
      <c r="F62" s="126"/>
      <c r="G62" s="126"/>
      <c r="H62" s="126"/>
      <c r="I62" s="126"/>
      <c r="J62" s="126"/>
      <c r="K62" s="126"/>
    </row>
    <row r="63" spans="1:11" ht="11.25" customHeight="1" x14ac:dyDescent="0.2">
      <c r="A63" s="213">
        <v>2010</v>
      </c>
      <c r="B63" s="206" t="s">
        <v>36</v>
      </c>
      <c r="C63" s="126">
        <v>5876</v>
      </c>
      <c r="D63" s="126">
        <v>7270</v>
      </c>
      <c r="E63" s="126">
        <v>1</v>
      </c>
      <c r="F63" s="126">
        <v>281</v>
      </c>
      <c r="H63" s="126">
        <v>2359</v>
      </c>
      <c r="I63" s="127">
        <v>561</v>
      </c>
      <c r="J63" s="126">
        <v>4</v>
      </c>
      <c r="K63" s="126">
        <v>16352</v>
      </c>
    </row>
    <row r="64" spans="1:11" ht="11.25" customHeight="1" x14ac:dyDescent="0.2">
      <c r="A64" s="213"/>
      <c r="B64" s="206" t="s">
        <v>37</v>
      </c>
      <c r="C64" s="126">
        <v>6012</v>
      </c>
      <c r="D64" s="126">
        <v>9329</v>
      </c>
      <c r="E64" s="126">
        <v>0</v>
      </c>
      <c r="F64" s="126">
        <v>258</v>
      </c>
      <c r="H64" s="126">
        <v>2633</v>
      </c>
      <c r="I64" s="127">
        <v>670</v>
      </c>
      <c r="J64" s="126">
        <v>0</v>
      </c>
      <c r="K64" s="126">
        <v>18902</v>
      </c>
    </row>
    <row r="65" spans="1:11" ht="11.25" customHeight="1" x14ac:dyDescent="0.2">
      <c r="A65" s="213"/>
      <c r="B65" s="206" t="s">
        <v>38</v>
      </c>
      <c r="C65" s="126">
        <v>10201</v>
      </c>
      <c r="D65" s="126">
        <v>13018</v>
      </c>
      <c r="E65" s="126">
        <v>1</v>
      </c>
      <c r="F65" s="126">
        <v>438</v>
      </c>
      <c r="H65" s="126">
        <v>3053</v>
      </c>
      <c r="I65" s="126">
        <v>616</v>
      </c>
      <c r="J65" s="126">
        <v>4</v>
      </c>
      <c r="K65" s="126">
        <v>27331</v>
      </c>
    </row>
    <row r="66" spans="1:11" ht="11.25" customHeight="1" x14ac:dyDescent="0.2">
      <c r="A66" s="213"/>
      <c r="B66" s="206" t="s">
        <v>39</v>
      </c>
      <c r="C66" s="126">
        <v>10457</v>
      </c>
      <c r="D66" s="126">
        <v>13255</v>
      </c>
      <c r="E66" s="126">
        <v>1</v>
      </c>
      <c r="F66" s="126">
        <v>334</v>
      </c>
      <c r="H66" s="126">
        <v>3094</v>
      </c>
      <c r="I66" s="126">
        <v>630</v>
      </c>
      <c r="J66" s="126">
        <v>0</v>
      </c>
      <c r="K66" s="126">
        <v>27771</v>
      </c>
    </row>
    <row r="67" spans="1:11" ht="11.25" customHeight="1" x14ac:dyDescent="0.2">
      <c r="A67" s="213"/>
      <c r="B67" s="206" t="s">
        <v>40</v>
      </c>
      <c r="C67" s="126">
        <v>10489</v>
      </c>
      <c r="D67" s="126">
        <v>12561</v>
      </c>
      <c r="E67" s="126">
        <v>0</v>
      </c>
      <c r="F67" s="126">
        <v>325</v>
      </c>
      <c r="H67" s="126">
        <v>3297</v>
      </c>
      <c r="I67" s="126">
        <v>601</v>
      </c>
      <c r="J67" s="126">
        <v>2</v>
      </c>
      <c r="K67" s="126">
        <v>27275</v>
      </c>
    </row>
    <row r="68" spans="1:11" ht="11.25" customHeight="1" x14ac:dyDescent="0.2">
      <c r="A68" s="213"/>
      <c r="B68" s="206" t="s">
        <v>41</v>
      </c>
      <c r="C68" s="126">
        <v>11517</v>
      </c>
      <c r="D68" s="126">
        <v>15028</v>
      </c>
      <c r="E68" s="126">
        <v>1</v>
      </c>
      <c r="F68" s="126">
        <v>273</v>
      </c>
      <c r="H68" s="126">
        <v>3513</v>
      </c>
      <c r="I68" s="126">
        <v>705</v>
      </c>
      <c r="J68" s="126">
        <v>2</v>
      </c>
      <c r="K68" s="126">
        <v>31039</v>
      </c>
    </row>
    <row r="69" spans="1:11" ht="11.25" customHeight="1" x14ac:dyDescent="0.2">
      <c r="A69" s="213"/>
      <c r="B69" s="206" t="s">
        <v>42</v>
      </c>
      <c r="C69" s="126">
        <v>8342</v>
      </c>
      <c r="D69" s="126">
        <v>10887</v>
      </c>
      <c r="E69" s="126">
        <v>0</v>
      </c>
      <c r="F69" s="126">
        <v>152</v>
      </c>
      <c r="H69" s="126">
        <v>2050</v>
      </c>
      <c r="I69" s="126">
        <v>573</v>
      </c>
      <c r="J69" s="126">
        <v>1</v>
      </c>
      <c r="K69" s="126">
        <v>22005</v>
      </c>
    </row>
    <row r="70" spans="1:11" ht="13.5" customHeight="1" x14ac:dyDescent="0.2">
      <c r="A70" s="213"/>
      <c r="B70" s="206" t="s">
        <v>43</v>
      </c>
      <c r="C70" s="126">
        <v>9017</v>
      </c>
      <c r="D70" s="126">
        <v>11695</v>
      </c>
      <c r="E70" s="126">
        <v>1</v>
      </c>
      <c r="F70" s="126">
        <v>277</v>
      </c>
      <c r="H70" s="126">
        <v>2451</v>
      </c>
      <c r="I70" s="126">
        <v>629</v>
      </c>
      <c r="J70" s="126">
        <v>4</v>
      </c>
      <c r="K70" s="126">
        <v>24074</v>
      </c>
    </row>
    <row r="71" spans="1:11" ht="13.5" customHeight="1" x14ac:dyDescent="0.2">
      <c r="A71" s="213"/>
      <c r="B71" s="206" t="s">
        <v>44</v>
      </c>
      <c r="C71" s="126">
        <v>9704</v>
      </c>
      <c r="D71" s="126">
        <v>13998</v>
      </c>
      <c r="E71" s="126">
        <v>0</v>
      </c>
      <c r="F71" s="126">
        <v>363</v>
      </c>
      <c r="H71" s="126">
        <v>2961</v>
      </c>
      <c r="I71" s="126">
        <v>547</v>
      </c>
      <c r="J71" s="126">
        <v>0</v>
      </c>
      <c r="K71" s="126">
        <v>27573</v>
      </c>
    </row>
    <row r="72" spans="1:11" ht="13.5" customHeight="1" x14ac:dyDescent="0.2">
      <c r="A72" s="213"/>
      <c r="B72" s="206" t="s">
        <v>45</v>
      </c>
      <c r="C72" s="126">
        <v>8973</v>
      </c>
      <c r="D72" s="126">
        <v>14729</v>
      </c>
      <c r="E72" s="126">
        <v>3</v>
      </c>
      <c r="F72" s="126">
        <v>366</v>
      </c>
      <c r="H72" s="126">
        <v>3098</v>
      </c>
      <c r="I72" s="126">
        <v>555</v>
      </c>
      <c r="J72" s="126">
        <v>1</v>
      </c>
      <c r="K72" s="126">
        <v>27725</v>
      </c>
    </row>
    <row r="73" spans="1:11" ht="13.5" customHeight="1" x14ac:dyDescent="0.2">
      <c r="A73" s="213"/>
      <c r="B73" s="206" t="s">
        <v>46</v>
      </c>
      <c r="C73" s="126">
        <v>8888</v>
      </c>
      <c r="D73" s="126">
        <v>15027</v>
      </c>
      <c r="E73" s="126">
        <v>0</v>
      </c>
      <c r="F73" s="126">
        <v>353</v>
      </c>
      <c r="H73" s="126">
        <v>3330</v>
      </c>
      <c r="I73" s="126">
        <v>484</v>
      </c>
      <c r="J73" s="126">
        <v>1</v>
      </c>
      <c r="K73" s="126">
        <v>28083</v>
      </c>
    </row>
    <row r="74" spans="1:11" ht="13.5" customHeight="1" x14ac:dyDescent="0.2">
      <c r="A74" s="213"/>
      <c r="B74" s="206" t="s">
        <v>47</v>
      </c>
      <c r="C74" s="126">
        <v>8752</v>
      </c>
      <c r="D74" s="126">
        <v>17485</v>
      </c>
      <c r="E74" s="126">
        <v>3</v>
      </c>
      <c r="F74" s="126">
        <v>300</v>
      </c>
      <c r="H74" s="126">
        <v>3626</v>
      </c>
      <c r="I74" s="126">
        <v>434</v>
      </c>
      <c r="J74" s="126">
        <v>4</v>
      </c>
      <c r="K74" s="126">
        <v>30604</v>
      </c>
    </row>
    <row r="75" spans="1:11" ht="13.5" customHeight="1" x14ac:dyDescent="0.2">
      <c r="A75" s="213"/>
      <c r="B75" s="206"/>
      <c r="C75" s="126"/>
      <c r="D75" s="126"/>
      <c r="E75" s="126"/>
      <c r="F75" s="126"/>
      <c r="G75" s="126"/>
      <c r="H75" s="126"/>
      <c r="I75" s="126"/>
      <c r="J75" s="126"/>
      <c r="K75" s="126"/>
    </row>
    <row r="76" spans="1:11" ht="13.5" customHeight="1" x14ac:dyDescent="0.2">
      <c r="A76" s="213">
        <v>2011</v>
      </c>
      <c r="B76" s="206" t="s">
        <v>36</v>
      </c>
      <c r="C76" s="126">
        <v>6835</v>
      </c>
      <c r="D76" s="126">
        <v>12281</v>
      </c>
      <c r="E76" s="126">
        <v>3</v>
      </c>
      <c r="F76" s="126">
        <v>238</v>
      </c>
      <c r="H76" s="126">
        <v>817</v>
      </c>
      <c r="I76" s="127">
        <v>275</v>
      </c>
      <c r="J76" s="126">
        <v>4</v>
      </c>
      <c r="K76" s="126">
        <v>20453</v>
      </c>
    </row>
    <row r="77" spans="1:11" ht="13.5" customHeight="1" x14ac:dyDescent="0.2">
      <c r="A77" s="213"/>
      <c r="B77" s="206" t="s">
        <v>37</v>
      </c>
      <c r="C77" s="126">
        <v>7128</v>
      </c>
      <c r="D77" s="126">
        <v>13524</v>
      </c>
      <c r="E77" s="126">
        <v>29</v>
      </c>
      <c r="F77" s="126">
        <v>250</v>
      </c>
      <c r="H77" s="126">
        <v>973</v>
      </c>
      <c r="I77" s="127">
        <v>308</v>
      </c>
      <c r="J77" s="126">
        <v>2</v>
      </c>
      <c r="K77" s="126">
        <v>22214</v>
      </c>
    </row>
    <row r="78" spans="1:11" ht="13.5" customHeight="1" x14ac:dyDescent="0.2">
      <c r="A78" s="213"/>
      <c r="B78" s="206" t="s">
        <v>38</v>
      </c>
      <c r="C78" s="126">
        <v>10963</v>
      </c>
      <c r="D78" s="126">
        <v>18311</v>
      </c>
      <c r="E78" s="126">
        <v>36</v>
      </c>
      <c r="F78" s="126">
        <v>374</v>
      </c>
      <c r="H78" s="126">
        <v>1387</v>
      </c>
      <c r="I78" s="127">
        <v>569</v>
      </c>
      <c r="J78" s="126">
        <v>2</v>
      </c>
      <c r="K78" s="126">
        <v>31642</v>
      </c>
    </row>
    <row r="79" spans="1:11" ht="13.5" customHeight="1" x14ac:dyDescent="0.2">
      <c r="A79" s="213"/>
      <c r="B79" s="206" t="s">
        <v>39</v>
      </c>
      <c r="C79" s="126">
        <v>10748</v>
      </c>
      <c r="D79" s="126">
        <v>17958</v>
      </c>
      <c r="E79" s="126">
        <v>23</v>
      </c>
      <c r="F79" s="126">
        <v>336</v>
      </c>
      <c r="H79" s="126">
        <v>1539</v>
      </c>
      <c r="I79" s="126">
        <v>525</v>
      </c>
      <c r="J79" s="126">
        <v>3</v>
      </c>
      <c r="K79" s="126">
        <v>31132</v>
      </c>
    </row>
    <row r="80" spans="1:11" ht="11.25" customHeight="1" x14ac:dyDescent="0.2">
      <c r="A80" s="213"/>
      <c r="B80" s="206" t="s">
        <v>40</v>
      </c>
      <c r="C80" s="126">
        <v>11277</v>
      </c>
      <c r="D80" s="126">
        <v>19373</v>
      </c>
      <c r="E80" s="126">
        <v>40</v>
      </c>
      <c r="F80" s="126">
        <v>300</v>
      </c>
      <c r="H80" s="126">
        <v>1709</v>
      </c>
      <c r="I80" s="126">
        <v>767</v>
      </c>
      <c r="J80" s="126">
        <v>0</v>
      </c>
      <c r="K80" s="126">
        <v>33466</v>
      </c>
    </row>
    <row r="81" spans="1:28" ht="11.25" customHeight="1" x14ac:dyDescent="0.2">
      <c r="A81" s="213"/>
      <c r="B81" s="206" t="s">
        <v>41</v>
      </c>
      <c r="C81" s="126">
        <v>9829</v>
      </c>
      <c r="D81" s="126">
        <v>17940</v>
      </c>
      <c r="E81" s="126">
        <v>11</v>
      </c>
      <c r="F81" s="126">
        <v>194</v>
      </c>
      <c r="H81" s="126">
        <v>1602</v>
      </c>
      <c r="I81" s="126">
        <v>470</v>
      </c>
      <c r="J81" s="126">
        <v>1</v>
      </c>
      <c r="K81" s="126">
        <v>30047</v>
      </c>
    </row>
    <row r="82" spans="1:28" ht="11.25" customHeight="1" x14ac:dyDescent="0.2">
      <c r="A82" s="213"/>
      <c r="B82" s="206" t="s">
        <v>42</v>
      </c>
      <c r="C82" s="126">
        <v>7294</v>
      </c>
      <c r="D82" s="126">
        <v>12922</v>
      </c>
      <c r="E82" s="126">
        <v>0</v>
      </c>
      <c r="F82" s="126">
        <v>121</v>
      </c>
      <c r="H82" s="126">
        <v>911</v>
      </c>
      <c r="I82" s="126">
        <v>335</v>
      </c>
      <c r="J82" s="126">
        <v>2</v>
      </c>
      <c r="K82" s="126">
        <v>21585</v>
      </c>
    </row>
    <row r="83" spans="1:28" ht="11.25" customHeight="1" x14ac:dyDescent="0.2">
      <c r="A83" s="213"/>
      <c r="B83" s="206" t="s">
        <v>43</v>
      </c>
      <c r="C83" s="126">
        <v>8674</v>
      </c>
      <c r="D83" s="126">
        <v>15410</v>
      </c>
      <c r="E83" s="126">
        <v>3</v>
      </c>
      <c r="F83" s="126">
        <v>257</v>
      </c>
      <c r="H83" s="126">
        <v>1387</v>
      </c>
      <c r="I83" s="126">
        <v>607</v>
      </c>
      <c r="J83" s="126">
        <v>4</v>
      </c>
      <c r="K83" s="126">
        <v>26342</v>
      </c>
    </row>
    <row r="84" spans="1:28" ht="11.25" customHeight="1" x14ac:dyDescent="0.2">
      <c r="A84" s="213"/>
      <c r="B84" s="206" t="s">
        <v>44</v>
      </c>
      <c r="C84" s="126">
        <v>9039</v>
      </c>
      <c r="D84" s="126">
        <v>17006</v>
      </c>
      <c r="E84" s="126">
        <v>3</v>
      </c>
      <c r="F84" s="126">
        <v>245</v>
      </c>
      <c r="H84" s="126">
        <v>1340</v>
      </c>
      <c r="I84" s="126">
        <v>872</v>
      </c>
      <c r="J84" s="126">
        <v>4</v>
      </c>
      <c r="K84" s="126">
        <v>28509</v>
      </c>
    </row>
    <row r="85" spans="1:28" ht="11.25" customHeight="1" x14ac:dyDescent="0.2">
      <c r="A85" s="213"/>
      <c r="B85" s="206" t="s">
        <v>45</v>
      </c>
      <c r="C85" s="126">
        <v>8222</v>
      </c>
      <c r="D85" s="126">
        <v>16285</v>
      </c>
      <c r="E85" s="126">
        <v>7</v>
      </c>
      <c r="F85" s="126">
        <v>177</v>
      </c>
      <c r="H85" s="126">
        <v>1221</v>
      </c>
      <c r="I85" s="126">
        <v>732</v>
      </c>
      <c r="J85" s="126">
        <v>2</v>
      </c>
      <c r="K85" s="126">
        <v>26646</v>
      </c>
    </row>
    <row r="86" spans="1:28" ht="11.25" customHeight="1" x14ac:dyDescent="0.2">
      <c r="A86" s="213"/>
      <c r="B86" s="206" t="s">
        <v>46</v>
      </c>
      <c r="C86" s="126">
        <v>8424</v>
      </c>
      <c r="D86" s="126">
        <v>17472</v>
      </c>
      <c r="E86" s="126">
        <v>15</v>
      </c>
      <c r="F86" s="126">
        <v>256</v>
      </c>
      <c r="H86" s="126">
        <v>1423</v>
      </c>
      <c r="I86" s="126">
        <v>664</v>
      </c>
      <c r="J86" s="126">
        <v>2</v>
      </c>
      <c r="K86" s="126">
        <v>28256</v>
      </c>
    </row>
    <row r="87" spans="1:28" ht="11.25" customHeight="1" x14ac:dyDescent="0.2">
      <c r="A87" s="213"/>
      <c r="B87" s="206" t="s">
        <v>47</v>
      </c>
      <c r="C87" s="126">
        <v>8019</v>
      </c>
      <c r="D87" s="126">
        <v>16671</v>
      </c>
      <c r="E87" s="126">
        <v>15</v>
      </c>
      <c r="F87" s="126">
        <v>179</v>
      </c>
      <c r="H87" s="126">
        <v>974</v>
      </c>
      <c r="I87" s="126">
        <v>494</v>
      </c>
      <c r="J87" s="126">
        <v>5</v>
      </c>
      <c r="K87" s="126">
        <v>26357</v>
      </c>
    </row>
    <row r="88" spans="1:28" ht="13.5" customHeight="1" x14ac:dyDescent="0.2">
      <c r="A88" s="213"/>
      <c r="B88" s="206"/>
      <c r="C88" s="126"/>
      <c r="D88" s="126"/>
      <c r="E88" s="126"/>
      <c r="F88" s="126"/>
      <c r="G88" s="126"/>
      <c r="H88" s="126"/>
      <c r="I88" s="126"/>
      <c r="J88" s="126"/>
      <c r="K88" s="126"/>
    </row>
    <row r="89" spans="1:28" ht="13.5" customHeight="1" x14ac:dyDescent="0.2">
      <c r="A89" s="213">
        <v>2012</v>
      </c>
      <c r="B89" s="206" t="s">
        <v>36</v>
      </c>
      <c r="C89" s="131">
        <v>5398</v>
      </c>
      <c r="D89" s="120">
        <v>13223</v>
      </c>
      <c r="E89" s="120">
        <v>10</v>
      </c>
      <c r="F89" s="120">
        <v>109</v>
      </c>
      <c r="G89" s="120">
        <v>0</v>
      </c>
      <c r="H89" s="120">
        <v>645</v>
      </c>
      <c r="I89" s="120">
        <v>521</v>
      </c>
      <c r="J89" s="120">
        <v>3</v>
      </c>
      <c r="K89" s="120">
        <v>19909</v>
      </c>
    </row>
    <row r="90" spans="1:28" ht="13.5" customHeight="1" x14ac:dyDescent="0.2">
      <c r="A90" s="213"/>
      <c r="B90" s="206" t="s">
        <v>37</v>
      </c>
      <c r="C90" s="131">
        <v>5918</v>
      </c>
      <c r="D90" s="120">
        <v>14908</v>
      </c>
      <c r="E90" s="120">
        <v>14</v>
      </c>
      <c r="F90" s="120">
        <v>119</v>
      </c>
      <c r="G90" s="120">
        <v>0</v>
      </c>
      <c r="H90" s="120">
        <v>608</v>
      </c>
      <c r="I90" s="120">
        <v>450</v>
      </c>
      <c r="J90" s="120">
        <v>3</v>
      </c>
      <c r="K90" s="120">
        <v>22020</v>
      </c>
    </row>
    <row r="91" spans="1:28" s="214" customFormat="1" ht="11.25" customHeight="1" x14ac:dyDescent="0.2">
      <c r="A91" s="213"/>
      <c r="B91" s="206" t="s">
        <v>38</v>
      </c>
      <c r="C91" s="131">
        <v>9215</v>
      </c>
      <c r="D91" s="120">
        <v>19715</v>
      </c>
      <c r="E91" s="120">
        <v>33</v>
      </c>
      <c r="F91" s="120">
        <v>161</v>
      </c>
      <c r="G91" s="120">
        <v>3</v>
      </c>
      <c r="H91" s="120">
        <v>697</v>
      </c>
      <c r="I91" s="120">
        <v>607</v>
      </c>
      <c r="J91" s="120">
        <v>5</v>
      </c>
      <c r="K91" s="120">
        <v>30436</v>
      </c>
      <c r="L91" s="120"/>
      <c r="M91" s="120"/>
      <c r="N91"/>
      <c r="O91"/>
      <c r="P91"/>
      <c r="Q91"/>
      <c r="R91"/>
      <c r="S91"/>
      <c r="T91"/>
      <c r="U91"/>
      <c r="V91" s="120"/>
      <c r="W91" s="120"/>
      <c r="X91" s="120"/>
      <c r="Y91" s="120"/>
      <c r="Z91" s="120"/>
      <c r="AA91" s="120"/>
      <c r="AB91" s="120"/>
    </row>
    <row r="92" spans="1:28" s="214" customFormat="1" ht="11.25" customHeight="1" x14ac:dyDescent="0.2">
      <c r="A92" s="213"/>
      <c r="B92" s="206" t="s">
        <v>39</v>
      </c>
      <c r="C92" s="131">
        <v>7832</v>
      </c>
      <c r="D92" s="120">
        <v>16400</v>
      </c>
      <c r="E92" s="120">
        <v>37</v>
      </c>
      <c r="F92" s="120">
        <v>110</v>
      </c>
      <c r="G92" s="120">
        <v>19</v>
      </c>
      <c r="H92" s="120">
        <v>551</v>
      </c>
      <c r="I92" s="120">
        <v>435</v>
      </c>
      <c r="J92" s="120">
        <v>7</v>
      </c>
      <c r="K92" s="120">
        <v>25391</v>
      </c>
      <c r="L92" s="120"/>
      <c r="M92" s="120"/>
      <c r="N92"/>
      <c r="O92"/>
      <c r="P92"/>
      <c r="Q92"/>
      <c r="R92"/>
      <c r="S92"/>
      <c r="T92"/>
      <c r="U92"/>
      <c r="V92" s="120"/>
      <c r="W92" s="120"/>
      <c r="X92" s="120"/>
      <c r="Y92" s="120"/>
      <c r="Z92" s="120"/>
      <c r="AA92" s="120"/>
      <c r="AB92" s="120"/>
    </row>
    <row r="93" spans="1:28" s="214" customFormat="1" ht="11.25" customHeight="1" x14ac:dyDescent="0.2">
      <c r="A93" s="213"/>
      <c r="B93" s="206" t="s">
        <v>40</v>
      </c>
      <c r="C93" s="131">
        <v>8986</v>
      </c>
      <c r="D93" s="120">
        <v>18266</v>
      </c>
      <c r="E93" s="120">
        <v>20</v>
      </c>
      <c r="F93" s="120">
        <v>172</v>
      </c>
      <c r="G93" s="120">
        <v>18</v>
      </c>
      <c r="H93" s="120">
        <v>592</v>
      </c>
      <c r="I93" s="120">
        <v>439</v>
      </c>
      <c r="J93" s="120">
        <v>3</v>
      </c>
      <c r="K93" s="120">
        <v>28496</v>
      </c>
      <c r="L93" s="120"/>
      <c r="M93" s="120"/>
      <c r="N93"/>
      <c r="O93"/>
      <c r="P93"/>
      <c r="Q93"/>
      <c r="R93"/>
      <c r="S93"/>
      <c r="T93"/>
      <c r="U93"/>
      <c r="V93" s="120"/>
      <c r="W93" s="120"/>
      <c r="X93" s="120"/>
      <c r="Y93" s="120"/>
      <c r="Z93" s="120"/>
      <c r="AA93" s="120"/>
      <c r="AB93" s="120"/>
    </row>
    <row r="94" spans="1:28" s="214" customFormat="1" ht="11.25" customHeight="1" x14ac:dyDescent="0.2">
      <c r="A94" s="213"/>
      <c r="B94" s="206" t="s">
        <v>41</v>
      </c>
      <c r="C94" s="131">
        <v>8816</v>
      </c>
      <c r="D94" s="120">
        <v>17755</v>
      </c>
      <c r="E94" s="120">
        <v>16</v>
      </c>
      <c r="F94" s="120">
        <v>261</v>
      </c>
      <c r="G94" s="120">
        <v>28</v>
      </c>
      <c r="H94" s="120">
        <v>517</v>
      </c>
      <c r="I94" s="120">
        <v>373</v>
      </c>
      <c r="J94" s="120">
        <v>0</v>
      </c>
      <c r="K94" s="120">
        <v>27766</v>
      </c>
      <c r="L94" s="120"/>
      <c r="M94" s="120"/>
      <c r="N94"/>
      <c r="O94"/>
      <c r="P94"/>
      <c r="Q94"/>
      <c r="R94"/>
      <c r="S94"/>
      <c r="T94"/>
      <c r="U94"/>
      <c r="V94" s="120"/>
      <c r="W94" s="120"/>
      <c r="X94" s="120"/>
      <c r="Y94" s="120"/>
      <c r="Z94" s="120"/>
      <c r="AA94" s="120"/>
      <c r="AB94" s="120"/>
    </row>
    <row r="95" spans="1:28" s="214" customFormat="1" ht="11.25" customHeight="1" x14ac:dyDescent="0.2">
      <c r="A95" s="213"/>
      <c r="B95" s="206" t="s">
        <v>42</v>
      </c>
      <c r="C95" s="131">
        <v>6791</v>
      </c>
      <c r="D95" s="120">
        <v>12338</v>
      </c>
      <c r="E95" s="120">
        <v>11</v>
      </c>
      <c r="F95" s="120">
        <v>309</v>
      </c>
      <c r="G95" s="120">
        <v>91</v>
      </c>
      <c r="H95" s="120">
        <v>332</v>
      </c>
      <c r="I95" s="120">
        <v>406</v>
      </c>
      <c r="J95" s="120">
        <v>5</v>
      </c>
      <c r="K95" s="120">
        <v>20283</v>
      </c>
      <c r="L95" s="120"/>
      <c r="M95" s="120"/>
      <c r="N95"/>
      <c r="O95"/>
      <c r="P95"/>
      <c r="Q95"/>
      <c r="R95"/>
      <c r="S95"/>
      <c r="T95"/>
      <c r="U95"/>
      <c r="V95" s="120"/>
      <c r="W95" s="120"/>
      <c r="X95" s="120"/>
      <c r="Y95" s="120"/>
      <c r="Z95" s="120"/>
      <c r="AA95" s="120"/>
      <c r="AB95" s="120"/>
    </row>
    <row r="96" spans="1:28" s="214" customFormat="1" ht="11.25" customHeight="1" x14ac:dyDescent="0.2">
      <c r="A96" s="213"/>
      <c r="B96" s="206" t="s">
        <v>43</v>
      </c>
      <c r="C96" s="131">
        <v>7371</v>
      </c>
      <c r="D96" s="120">
        <v>14458</v>
      </c>
      <c r="E96" s="120">
        <v>14</v>
      </c>
      <c r="F96" s="120">
        <v>262</v>
      </c>
      <c r="G96" s="120">
        <v>114</v>
      </c>
      <c r="H96" s="120">
        <v>361</v>
      </c>
      <c r="I96" s="120">
        <v>401</v>
      </c>
      <c r="J96" s="120">
        <v>3</v>
      </c>
      <c r="K96" s="120">
        <v>22984</v>
      </c>
      <c r="L96" s="120"/>
      <c r="M96" s="120"/>
      <c r="N96"/>
      <c r="O96"/>
      <c r="P96"/>
      <c r="Q96"/>
      <c r="R96"/>
      <c r="S96"/>
      <c r="T96"/>
      <c r="U96"/>
      <c r="V96" s="120"/>
      <c r="W96" s="120"/>
      <c r="X96" s="120"/>
      <c r="Y96" s="120"/>
      <c r="Z96" s="120"/>
      <c r="AA96" s="120"/>
      <c r="AB96" s="120"/>
    </row>
    <row r="97" spans="1:28" s="214" customFormat="1" ht="11.25" customHeight="1" x14ac:dyDescent="0.2">
      <c r="A97" s="213"/>
      <c r="B97" s="206" t="s">
        <v>44</v>
      </c>
      <c r="C97" s="131">
        <v>6828</v>
      </c>
      <c r="D97" s="120">
        <v>15885</v>
      </c>
      <c r="E97" s="120">
        <v>37</v>
      </c>
      <c r="F97" s="120">
        <v>331</v>
      </c>
      <c r="G97" s="120">
        <v>138</v>
      </c>
      <c r="H97" s="120">
        <v>359</v>
      </c>
      <c r="I97" s="120">
        <v>432</v>
      </c>
      <c r="J97" s="120">
        <v>2</v>
      </c>
      <c r="K97" s="120">
        <v>24012</v>
      </c>
      <c r="L97" s="120"/>
      <c r="M97" s="120"/>
      <c r="N97"/>
      <c r="O97"/>
      <c r="P97"/>
      <c r="Q97"/>
      <c r="R97"/>
      <c r="S97"/>
      <c r="T97"/>
      <c r="U97"/>
      <c r="V97" s="120"/>
      <c r="W97" s="120"/>
      <c r="X97" s="120"/>
      <c r="Y97" s="120"/>
      <c r="Z97" s="120"/>
      <c r="AA97" s="120"/>
      <c r="AB97" s="120"/>
    </row>
    <row r="98" spans="1:28" ht="11.25" customHeight="1" x14ac:dyDescent="0.2">
      <c r="A98" s="206"/>
      <c r="B98" s="206" t="s">
        <v>45</v>
      </c>
      <c r="C98" s="215">
        <v>7416</v>
      </c>
      <c r="D98" s="120">
        <v>16830</v>
      </c>
      <c r="E98" s="120">
        <v>18</v>
      </c>
      <c r="F98" s="120">
        <v>434</v>
      </c>
      <c r="G98" s="120">
        <v>102</v>
      </c>
      <c r="H98" s="120">
        <v>416</v>
      </c>
      <c r="I98" s="120">
        <v>578</v>
      </c>
      <c r="J98" s="120">
        <v>9</v>
      </c>
      <c r="K98" s="120">
        <v>25803</v>
      </c>
    </row>
    <row r="99" spans="1:28" s="217" customFormat="1" ht="11.25" customHeight="1" x14ac:dyDescent="0.2">
      <c r="A99" s="206"/>
      <c r="B99" s="206" t="s">
        <v>46</v>
      </c>
      <c r="C99" s="215">
        <v>8119</v>
      </c>
      <c r="D99" s="120">
        <v>17432</v>
      </c>
      <c r="E99" s="120">
        <v>26</v>
      </c>
      <c r="F99" s="120">
        <v>402</v>
      </c>
      <c r="G99" s="120">
        <v>77</v>
      </c>
      <c r="H99" s="120">
        <v>305</v>
      </c>
      <c r="I99" s="120">
        <v>385</v>
      </c>
      <c r="J99" s="120">
        <v>3</v>
      </c>
      <c r="K99" s="120">
        <v>26749</v>
      </c>
      <c r="L99" s="120"/>
      <c r="M99" s="120"/>
      <c r="N99"/>
      <c r="O99"/>
      <c r="P99"/>
      <c r="Q99"/>
      <c r="R99"/>
      <c r="S99"/>
      <c r="T99"/>
      <c r="U99"/>
      <c r="V99" s="120"/>
      <c r="W99" s="120"/>
      <c r="X99" s="120"/>
      <c r="Y99" s="120"/>
      <c r="Z99" s="120"/>
      <c r="AA99" s="216"/>
      <c r="AB99" s="216"/>
    </row>
    <row r="100" spans="1:28" s="217" customFormat="1" ht="11.25" customHeight="1" x14ac:dyDescent="0.2">
      <c r="A100" s="206"/>
      <c r="B100" s="206" t="s">
        <v>47</v>
      </c>
      <c r="C100" s="215">
        <v>7875</v>
      </c>
      <c r="D100" s="120">
        <v>18209</v>
      </c>
      <c r="E100" s="120">
        <v>28</v>
      </c>
      <c r="F100" s="120">
        <v>372</v>
      </c>
      <c r="G100" s="120">
        <v>68</v>
      </c>
      <c r="H100" s="120">
        <v>521</v>
      </c>
      <c r="I100" s="120">
        <v>408</v>
      </c>
      <c r="J100" s="120">
        <v>5</v>
      </c>
      <c r="K100" s="120">
        <v>27486</v>
      </c>
      <c r="L100" s="120"/>
      <c r="M100" s="120"/>
      <c r="N100"/>
      <c r="O100"/>
      <c r="P100"/>
      <c r="Q100"/>
      <c r="R100"/>
      <c r="S100"/>
      <c r="T100"/>
      <c r="U100"/>
      <c r="V100" s="120"/>
      <c r="W100" s="120"/>
      <c r="X100" s="120"/>
      <c r="Y100" s="120"/>
      <c r="Z100" s="120"/>
      <c r="AA100" s="216"/>
      <c r="AB100" s="216"/>
    </row>
    <row r="101" spans="1:28" s="217" customFormat="1" ht="11.25" customHeight="1" x14ac:dyDescent="0.2">
      <c r="A101" s="206"/>
      <c r="B101" s="206"/>
      <c r="C101" s="120"/>
      <c r="D101" s="120"/>
      <c r="E101" s="120"/>
      <c r="F101" s="120"/>
      <c r="H101" s="120"/>
      <c r="I101" s="120"/>
      <c r="J101" s="120"/>
      <c r="K101" s="120"/>
      <c r="L101" s="120"/>
      <c r="M101" s="120"/>
      <c r="N101"/>
      <c r="O101"/>
      <c r="P101"/>
      <c r="Q101"/>
      <c r="R101"/>
      <c r="S101"/>
      <c r="T101"/>
      <c r="U101"/>
      <c r="V101" s="120"/>
      <c r="W101" s="120"/>
      <c r="X101" s="120"/>
      <c r="Y101" s="120"/>
      <c r="Z101" s="120"/>
      <c r="AA101" s="216"/>
      <c r="AB101" s="216"/>
    </row>
    <row r="102" spans="1:28" s="217" customFormat="1" ht="11.25" customHeight="1" x14ac:dyDescent="0.2">
      <c r="A102" s="213">
        <v>2013</v>
      </c>
      <c r="B102" s="206" t="s">
        <v>36</v>
      </c>
      <c r="C102" s="218">
        <v>5369</v>
      </c>
      <c r="D102" s="218">
        <v>11067</v>
      </c>
      <c r="E102" s="218">
        <v>43</v>
      </c>
      <c r="F102" s="218">
        <v>358</v>
      </c>
      <c r="G102" s="219">
        <v>111</v>
      </c>
      <c r="H102" s="218">
        <v>166</v>
      </c>
      <c r="I102" s="218">
        <v>365</v>
      </c>
      <c r="J102" s="218">
        <v>3</v>
      </c>
      <c r="K102" s="218">
        <v>17482</v>
      </c>
      <c r="L102" s="120"/>
      <c r="M102" s="120"/>
      <c r="N102"/>
      <c r="O102"/>
      <c r="P102"/>
      <c r="Q102"/>
      <c r="R102"/>
      <c r="S102"/>
      <c r="T102"/>
      <c r="U102"/>
      <c r="V102" s="120"/>
      <c r="W102" s="120"/>
      <c r="X102" s="120"/>
      <c r="Y102" s="120"/>
      <c r="Z102" s="120"/>
      <c r="AA102" s="216"/>
      <c r="AB102" s="216"/>
    </row>
    <row r="103" spans="1:28" s="217" customFormat="1" ht="11.25" customHeight="1" x14ac:dyDescent="0.2">
      <c r="A103" s="213"/>
      <c r="B103" s="206" t="s">
        <v>37</v>
      </c>
      <c r="C103" s="218">
        <v>6046</v>
      </c>
      <c r="D103" s="218">
        <v>11928</v>
      </c>
      <c r="E103" s="218">
        <v>26</v>
      </c>
      <c r="F103" s="218">
        <v>342</v>
      </c>
      <c r="G103" s="219">
        <v>232</v>
      </c>
      <c r="H103" s="218">
        <v>163</v>
      </c>
      <c r="I103" s="218">
        <v>405</v>
      </c>
      <c r="J103" s="218">
        <v>1</v>
      </c>
      <c r="K103" s="218">
        <v>19143</v>
      </c>
      <c r="L103" s="120"/>
      <c r="M103" s="120"/>
      <c r="N103"/>
      <c r="O103"/>
      <c r="P103"/>
      <c r="Q103"/>
      <c r="R103"/>
      <c r="S103"/>
      <c r="T103"/>
      <c r="U103"/>
      <c r="V103" s="120"/>
      <c r="W103" s="120"/>
      <c r="X103" s="120"/>
      <c r="Y103" s="120"/>
      <c r="Z103" s="120"/>
      <c r="AA103" s="216"/>
      <c r="AB103" s="216"/>
    </row>
    <row r="104" spans="1:28" s="217" customFormat="1" ht="11.25" customHeight="1" x14ac:dyDescent="0.2">
      <c r="A104" s="213"/>
      <c r="B104" s="206" t="s">
        <v>38</v>
      </c>
      <c r="C104" s="218">
        <v>8166</v>
      </c>
      <c r="D104" s="218">
        <v>14794</v>
      </c>
      <c r="E104" s="218">
        <v>29</v>
      </c>
      <c r="F104" s="218">
        <v>353</v>
      </c>
      <c r="G104" s="219">
        <v>144</v>
      </c>
      <c r="H104" s="218">
        <v>287</v>
      </c>
      <c r="I104" s="218">
        <v>354</v>
      </c>
      <c r="J104" s="218">
        <v>4</v>
      </c>
      <c r="K104" s="218">
        <v>24131</v>
      </c>
      <c r="L104" s="120"/>
      <c r="M104" s="120"/>
      <c r="N104"/>
      <c r="O104"/>
      <c r="P104"/>
      <c r="Q104"/>
      <c r="R104"/>
      <c r="S104"/>
      <c r="T104"/>
      <c r="U104"/>
      <c r="V104" s="120"/>
      <c r="W104" s="120"/>
      <c r="X104" s="120"/>
      <c r="Y104" s="120"/>
      <c r="Z104" s="120"/>
      <c r="AA104" s="216"/>
      <c r="AB104" s="216"/>
    </row>
    <row r="105" spans="1:28" s="217" customFormat="1" ht="11.25" customHeight="1" x14ac:dyDescent="0.2">
      <c r="A105" s="213"/>
      <c r="B105" s="206" t="s">
        <v>39</v>
      </c>
      <c r="C105" s="218">
        <v>9079</v>
      </c>
      <c r="D105" s="218">
        <v>16610</v>
      </c>
      <c r="E105" s="218">
        <v>24</v>
      </c>
      <c r="F105" s="218">
        <v>365</v>
      </c>
      <c r="G105" s="219">
        <v>52</v>
      </c>
      <c r="H105" s="218">
        <v>151</v>
      </c>
      <c r="I105" s="218">
        <v>356</v>
      </c>
      <c r="J105" s="218">
        <v>5</v>
      </c>
      <c r="K105" s="218">
        <v>26642</v>
      </c>
      <c r="L105" s="120"/>
      <c r="M105" s="120"/>
      <c r="N105"/>
      <c r="O105"/>
      <c r="P105"/>
      <c r="Q105"/>
      <c r="R105"/>
      <c r="S105"/>
      <c r="T105"/>
      <c r="U105"/>
      <c r="V105" s="120"/>
      <c r="W105" s="120"/>
      <c r="X105" s="120"/>
      <c r="Y105" s="120"/>
      <c r="Z105" s="120"/>
      <c r="AA105" s="216"/>
      <c r="AB105" s="216"/>
    </row>
    <row r="106" spans="1:28" s="217" customFormat="1" ht="11.25" customHeight="1" x14ac:dyDescent="0.2">
      <c r="A106" s="213"/>
      <c r="B106" s="206" t="s">
        <v>40</v>
      </c>
      <c r="C106" s="218">
        <v>10200</v>
      </c>
      <c r="D106" s="218">
        <v>17216</v>
      </c>
      <c r="E106" s="218">
        <v>24</v>
      </c>
      <c r="F106" s="218">
        <v>464</v>
      </c>
      <c r="G106" s="219">
        <v>51</v>
      </c>
      <c r="H106" s="218">
        <v>253</v>
      </c>
      <c r="I106" s="218">
        <v>365</v>
      </c>
      <c r="J106" s="218">
        <v>2</v>
      </c>
      <c r="K106" s="218">
        <v>28575</v>
      </c>
      <c r="L106" s="120"/>
      <c r="M106" s="120"/>
      <c r="N106"/>
      <c r="O106"/>
      <c r="P106"/>
      <c r="Q106"/>
      <c r="R106"/>
      <c r="S106"/>
      <c r="T106"/>
      <c r="U106"/>
      <c r="V106" s="120"/>
      <c r="W106" s="120"/>
      <c r="X106" s="120"/>
      <c r="Y106" s="120"/>
      <c r="Z106" s="120"/>
      <c r="AA106" s="216"/>
      <c r="AB106" s="216"/>
    </row>
    <row r="107" spans="1:28" s="217" customFormat="1" ht="11.25" customHeight="1" x14ac:dyDescent="0.2">
      <c r="A107" s="213"/>
      <c r="B107" s="206" t="s">
        <v>41</v>
      </c>
      <c r="C107" s="218">
        <v>9101</v>
      </c>
      <c r="D107" s="218">
        <v>15160</v>
      </c>
      <c r="E107" s="218">
        <v>26</v>
      </c>
      <c r="F107" s="218">
        <v>362</v>
      </c>
      <c r="G107" s="219">
        <v>69</v>
      </c>
      <c r="H107" s="218">
        <v>278</v>
      </c>
      <c r="I107" s="218">
        <v>291</v>
      </c>
      <c r="J107" s="218">
        <v>2</v>
      </c>
      <c r="K107" s="218">
        <v>25289</v>
      </c>
      <c r="L107" s="120"/>
      <c r="M107" s="120"/>
      <c r="N107"/>
      <c r="O107"/>
      <c r="P107"/>
      <c r="Q107"/>
      <c r="R107"/>
      <c r="S107"/>
      <c r="T107"/>
      <c r="U107"/>
      <c r="V107" s="120"/>
      <c r="W107" s="120"/>
      <c r="X107" s="120"/>
      <c r="Y107" s="120"/>
      <c r="Z107" s="120"/>
      <c r="AA107" s="216"/>
      <c r="AB107" s="216"/>
    </row>
    <row r="108" spans="1:28" s="217" customFormat="1" ht="11.25" customHeight="1" x14ac:dyDescent="0.2">
      <c r="A108" s="213"/>
      <c r="B108" s="206" t="s">
        <v>42</v>
      </c>
      <c r="C108" s="218">
        <v>8112</v>
      </c>
      <c r="D108" s="218">
        <v>11590</v>
      </c>
      <c r="E108" s="218">
        <v>5</v>
      </c>
      <c r="F108" s="218">
        <v>355</v>
      </c>
      <c r="G108" s="219">
        <v>73</v>
      </c>
      <c r="H108" s="218">
        <v>264</v>
      </c>
      <c r="I108" s="218">
        <v>198</v>
      </c>
      <c r="J108" s="218">
        <v>3</v>
      </c>
      <c r="K108" s="218">
        <v>20600</v>
      </c>
      <c r="L108" s="120"/>
      <c r="M108" s="120"/>
      <c r="N108"/>
      <c r="O108"/>
      <c r="P108"/>
      <c r="Q108"/>
      <c r="R108"/>
      <c r="S108"/>
      <c r="T108"/>
      <c r="U108"/>
      <c r="V108" s="120"/>
      <c r="W108" s="120"/>
      <c r="X108" s="120"/>
      <c r="Y108" s="120"/>
      <c r="Z108" s="120"/>
      <c r="AA108" s="216"/>
      <c r="AB108" s="216"/>
    </row>
    <row r="109" spans="1:28" s="217" customFormat="1" ht="11.25" customHeight="1" x14ac:dyDescent="0.2">
      <c r="A109" s="213"/>
      <c r="B109" s="206" t="s">
        <v>43</v>
      </c>
      <c r="C109" s="218">
        <v>8954</v>
      </c>
      <c r="D109" s="218">
        <v>13489</v>
      </c>
      <c r="E109" s="218">
        <v>26</v>
      </c>
      <c r="F109" s="218">
        <v>553</v>
      </c>
      <c r="G109" s="219">
        <v>54</v>
      </c>
      <c r="H109" s="218">
        <v>414</v>
      </c>
      <c r="I109" s="218">
        <v>314</v>
      </c>
      <c r="J109" s="218">
        <v>3</v>
      </c>
      <c r="K109" s="218">
        <v>23807</v>
      </c>
      <c r="L109" s="120"/>
      <c r="M109" s="120"/>
      <c r="N109"/>
      <c r="O109"/>
      <c r="P109"/>
      <c r="Q109"/>
      <c r="R109"/>
      <c r="S109"/>
      <c r="T109"/>
      <c r="U109"/>
      <c r="V109" s="120"/>
      <c r="W109" s="120"/>
      <c r="X109" s="120"/>
      <c r="Y109" s="120"/>
      <c r="Z109" s="120"/>
      <c r="AA109" s="216"/>
      <c r="AB109" s="216"/>
    </row>
    <row r="110" spans="1:28" s="217" customFormat="1" ht="11.25" customHeight="1" x14ac:dyDescent="0.2">
      <c r="A110" s="213"/>
      <c r="B110" s="206" t="s">
        <v>44</v>
      </c>
      <c r="C110" s="218">
        <v>9398</v>
      </c>
      <c r="D110" s="218">
        <v>15331</v>
      </c>
      <c r="E110" s="218">
        <v>44</v>
      </c>
      <c r="F110" s="218">
        <v>556</v>
      </c>
      <c r="G110" s="219">
        <v>51</v>
      </c>
      <c r="H110" s="218">
        <v>259</v>
      </c>
      <c r="I110" s="218">
        <v>287</v>
      </c>
      <c r="J110" s="218">
        <v>1</v>
      </c>
      <c r="K110" s="218">
        <v>25927</v>
      </c>
      <c r="L110" s="120"/>
      <c r="M110" s="120"/>
      <c r="N110"/>
      <c r="O110"/>
      <c r="P110"/>
      <c r="Q110"/>
      <c r="R110"/>
      <c r="S110"/>
      <c r="T110"/>
      <c r="U110"/>
      <c r="V110" s="120"/>
      <c r="W110" s="120"/>
      <c r="X110" s="120"/>
      <c r="Y110" s="120"/>
      <c r="Z110" s="120"/>
      <c r="AA110" s="216"/>
      <c r="AB110" s="216"/>
    </row>
    <row r="111" spans="1:28" s="217" customFormat="1" ht="11.25" customHeight="1" x14ac:dyDescent="0.2">
      <c r="A111" s="213"/>
      <c r="B111" s="206" t="s">
        <v>45</v>
      </c>
      <c r="C111" s="218">
        <v>10143</v>
      </c>
      <c r="D111" s="218">
        <v>15604</v>
      </c>
      <c r="E111" s="218">
        <v>80</v>
      </c>
      <c r="F111" s="218">
        <v>549</v>
      </c>
      <c r="G111" s="219">
        <v>67</v>
      </c>
      <c r="H111" s="218">
        <v>350</v>
      </c>
      <c r="I111" s="218">
        <v>304</v>
      </c>
      <c r="J111" s="218">
        <v>4</v>
      </c>
      <c r="K111" s="218">
        <v>27101</v>
      </c>
      <c r="L111" s="120"/>
      <c r="M111" s="120"/>
      <c r="N111"/>
      <c r="O111"/>
      <c r="P111"/>
      <c r="Q111"/>
      <c r="R111"/>
      <c r="S111"/>
      <c r="T111"/>
      <c r="U111"/>
      <c r="V111" s="120"/>
      <c r="W111" s="120"/>
      <c r="X111" s="120"/>
      <c r="Y111" s="120"/>
      <c r="Z111" s="120"/>
      <c r="AA111" s="216"/>
      <c r="AB111" s="216"/>
    </row>
    <row r="112" spans="1:28" s="217" customFormat="1" ht="11.25" customHeight="1" x14ac:dyDescent="0.2">
      <c r="A112" s="213"/>
      <c r="B112" s="206" t="s">
        <v>46</v>
      </c>
      <c r="C112" s="218">
        <v>9534</v>
      </c>
      <c r="D112" s="218">
        <v>15328</v>
      </c>
      <c r="E112" s="218">
        <v>56</v>
      </c>
      <c r="F112" s="218">
        <v>483</v>
      </c>
      <c r="G112" s="219">
        <v>102</v>
      </c>
      <c r="H112" s="218">
        <v>431</v>
      </c>
      <c r="I112" s="218">
        <v>292</v>
      </c>
      <c r="J112" s="218">
        <v>9</v>
      </c>
      <c r="K112" s="218">
        <v>26235</v>
      </c>
      <c r="L112" s="120"/>
      <c r="M112" s="120"/>
      <c r="N112"/>
      <c r="O112"/>
      <c r="P112"/>
      <c r="Q112"/>
      <c r="R112"/>
      <c r="S112"/>
      <c r="T112"/>
      <c r="U112"/>
      <c r="V112" s="120"/>
      <c r="W112" s="120"/>
      <c r="X112" s="120"/>
      <c r="Y112" s="120"/>
      <c r="Z112" s="120"/>
      <c r="AA112" s="216"/>
      <c r="AB112" s="216"/>
    </row>
    <row r="113" spans="1:255" s="217" customFormat="1" ht="11.25" customHeight="1" x14ac:dyDescent="0.2">
      <c r="A113" s="213"/>
      <c r="B113" s="206" t="s">
        <v>47</v>
      </c>
      <c r="C113" s="218">
        <v>8749</v>
      </c>
      <c r="D113" s="218">
        <v>17321</v>
      </c>
      <c r="E113" s="218">
        <v>69</v>
      </c>
      <c r="F113" s="218">
        <v>430</v>
      </c>
      <c r="G113" s="219">
        <v>103</v>
      </c>
      <c r="H113" s="218">
        <v>227</v>
      </c>
      <c r="I113" s="218">
        <v>342</v>
      </c>
      <c r="J113" s="218">
        <v>5</v>
      </c>
      <c r="K113" s="218">
        <v>27246</v>
      </c>
      <c r="L113" s="120"/>
      <c r="M113" s="120"/>
      <c r="N113"/>
      <c r="O113"/>
      <c r="P113"/>
      <c r="Q113"/>
      <c r="R113"/>
      <c r="S113"/>
      <c r="T113"/>
      <c r="U113"/>
      <c r="V113" s="120"/>
      <c r="W113" s="120"/>
      <c r="X113" s="120"/>
      <c r="Y113" s="120"/>
      <c r="Z113" s="120"/>
      <c r="AA113" s="216"/>
      <c r="AB113" s="216"/>
    </row>
    <row r="114" spans="1:255" s="217" customFormat="1" ht="11.25" customHeight="1" x14ac:dyDescent="0.2">
      <c r="A114" s="213"/>
      <c r="B114" s="206"/>
      <c r="C114" s="120"/>
      <c r="D114" s="120"/>
      <c r="E114" s="120"/>
      <c r="F114" s="120"/>
      <c r="G114" s="120"/>
      <c r="H114" s="120"/>
      <c r="I114" s="120"/>
      <c r="J114" s="120"/>
      <c r="K114" s="120"/>
      <c r="L114" s="120"/>
      <c r="M114" s="120"/>
      <c r="N114"/>
      <c r="O114"/>
      <c r="P114"/>
      <c r="Q114"/>
      <c r="R114"/>
      <c r="S114"/>
      <c r="T114"/>
      <c r="U114"/>
      <c r="V114" s="120"/>
      <c r="W114" s="120"/>
      <c r="X114" s="120"/>
      <c r="Y114" s="120"/>
      <c r="Z114" s="216"/>
      <c r="AA114" s="216"/>
    </row>
    <row r="115" spans="1:255" s="217" customFormat="1" ht="11.25" customHeight="1" x14ac:dyDescent="0.2">
      <c r="A115" s="213">
        <v>2014</v>
      </c>
      <c r="B115" s="206" t="s">
        <v>36</v>
      </c>
      <c r="C115" s="218">
        <v>6793</v>
      </c>
      <c r="D115" s="218">
        <v>12357</v>
      </c>
      <c r="E115" s="218">
        <v>67</v>
      </c>
      <c r="F115" s="218">
        <v>492</v>
      </c>
      <c r="G115" s="218">
        <v>62</v>
      </c>
      <c r="H115" s="218">
        <v>186</v>
      </c>
      <c r="I115" s="218">
        <v>376</v>
      </c>
      <c r="J115" s="218">
        <v>1</v>
      </c>
      <c r="K115" s="120">
        <v>20334</v>
      </c>
      <c r="L115" s="120"/>
      <c r="M115" s="120"/>
      <c r="N115"/>
      <c r="O115"/>
      <c r="P115"/>
      <c r="Q115"/>
      <c r="R115"/>
      <c r="S115"/>
      <c r="T115"/>
      <c r="U115"/>
      <c r="V115" s="120"/>
      <c r="W115" s="120"/>
      <c r="X115" s="120"/>
      <c r="Y115" s="120"/>
      <c r="Z115" s="216"/>
      <c r="AA115" s="216"/>
    </row>
    <row r="116" spans="1:255" s="217" customFormat="1" ht="11.25" customHeight="1" x14ac:dyDescent="0.2">
      <c r="A116" s="213"/>
      <c r="B116" s="206" t="s">
        <v>37</v>
      </c>
      <c r="C116" s="120">
        <v>7707</v>
      </c>
      <c r="D116" s="218">
        <v>13743</v>
      </c>
      <c r="E116" s="218">
        <v>59</v>
      </c>
      <c r="F116" s="218">
        <v>462</v>
      </c>
      <c r="G116" s="218">
        <v>138</v>
      </c>
      <c r="H116" s="218">
        <v>203</v>
      </c>
      <c r="I116" s="218">
        <v>337</v>
      </c>
      <c r="J116" s="218">
        <v>2</v>
      </c>
      <c r="K116" s="120">
        <v>22651</v>
      </c>
      <c r="L116" s="120"/>
      <c r="M116" s="120"/>
      <c r="N116"/>
      <c r="O116"/>
      <c r="P116"/>
      <c r="Q116"/>
      <c r="R116"/>
      <c r="S116"/>
      <c r="T116"/>
      <c r="U116"/>
      <c r="V116" s="120"/>
      <c r="W116" s="120"/>
      <c r="X116" s="120"/>
      <c r="Y116" s="120"/>
      <c r="Z116" s="216"/>
      <c r="AA116" s="216"/>
    </row>
    <row r="117" spans="1:255" s="217" customFormat="1" ht="11.25" customHeight="1" x14ac:dyDescent="0.2">
      <c r="A117" s="213"/>
      <c r="B117" s="206" t="s">
        <v>38</v>
      </c>
      <c r="C117" s="120">
        <v>10773</v>
      </c>
      <c r="D117" s="120">
        <v>16948</v>
      </c>
      <c r="E117" s="218">
        <v>117</v>
      </c>
      <c r="F117" s="218">
        <v>627</v>
      </c>
      <c r="G117" s="218">
        <v>300</v>
      </c>
      <c r="H117" s="218">
        <v>372</v>
      </c>
      <c r="I117" s="218">
        <v>381</v>
      </c>
      <c r="J117" s="218">
        <v>2</v>
      </c>
      <c r="K117" s="120">
        <v>29520</v>
      </c>
      <c r="L117" s="120"/>
      <c r="M117" s="120"/>
      <c r="N117"/>
      <c r="O117"/>
      <c r="P117"/>
      <c r="Q117"/>
      <c r="R117"/>
      <c r="S117"/>
      <c r="T117"/>
      <c r="U117"/>
      <c r="V117" s="120"/>
      <c r="W117" s="120"/>
      <c r="X117" s="120"/>
      <c r="Y117" s="120"/>
      <c r="Z117" s="216"/>
      <c r="AA117" s="216"/>
    </row>
    <row r="118" spans="1:255" s="217" customFormat="1" ht="11.25" customHeight="1" x14ac:dyDescent="0.2">
      <c r="A118" s="213"/>
      <c r="B118" s="206" t="s">
        <v>39</v>
      </c>
      <c r="C118" s="120">
        <v>10844</v>
      </c>
      <c r="D118" s="120">
        <v>17480</v>
      </c>
      <c r="E118" s="218">
        <v>65</v>
      </c>
      <c r="F118" s="218">
        <v>495</v>
      </c>
      <c r="G118" s="218">
        <v>390</v>
      </c>
      <c r="H118" s="218">
        <v>283</v>
      </c>
      <c r="I118" s="218">
        <v>356</v>
      </c>
      <c r="J118" s="218">
        <v>4</v>
      </c>
      <c r="K118" s="120">
        <v>29917</v>
      </c>
      <c r="L118" s="120"/>
      <c r="M118" s="120"/>
      <c r="N118"/>
      <c r="O118"/>
      <c r="P118"/>
      <c r="Q118"/>
      <c r="R118"/>
      <c r="S118"/>
      <c r="T118"/>
      <c r="U118"/>
      <c r="V118" s="120"/>
      <c r="W118" s="120"/>
      <c r="X118" s="120"/>
      <c r="Y118" s="120"/>
      <c r="Z118" s="216"/>
      <c r="AA118" s="216"/>
    </row>
    <row r="119" spans="1:255" s="217" customFormat="1" ht="11.25" customHeight="1" x14ac:dyDescent="0.2">
      <c r="A119" s="213"/>
      <c r="B119" s="206" t="s">
        <v>40</v>
      </c>
      <c r="C119" s="120">
        <v>10840</v>
      </c>
      <c r="D119" s="120">
        <v>17617</v>
      </c>
      <c r="E119" s="218">
        <v>73</v>
      </c>
      <c r="F119" s="218">
        <v>520</v>
      </c>
      <c r="G119" s="218">
        <v>307</v>
      </c>
      <c r="H119" s="218">
        <v>187</v>
      </c>
      <c r="I119" s="218">
        <v>361</v>
      </c>
      <c r="J119" s="218">
        <v>2</v>
      </c>
      <c r="K119" s="120">
        <v>29907</v>
      </c>
      <c r="L119" s="120"/>
      <c r="M119" s="120"/>
      <c r="N119"/>
      <c r="O119"/>
      <c r="P119"/>
      <c r="Q119"/>
      <c r="R119"/>
      <c r="S119"/>
      <c r="T119"/>
      <c r="U119"/>
      <c r="V119" s="120"/>
      <c r="W119" s="120"/>
      <c r="X119" s="120"/>
      <c r="Y119" s="120"/>
      <c r="Z119" s="216"/>
      <c r="AA119" s="216"/>
    </row>
    <row r="120" spans="1:255" s="217" customFormat="1" ht="11.25" customHeight="1" x14ac:dyDescent="0.2">
      <c r="A120" s="206"/>
      <c r="B120" s="206" t="s">
        <v>41</v>
      </c>
      <c r="C120" s="215">
        <v>10836</v>
      </c>
      <c r="D120" s="120">
        <v>18176</v>
      </c>
      <c r="E120" s="145">
        <v>91</v>
      </c>
      <c r="F120" s="215">
        <v>627</v>
      </c>
      <c r="G120" s="145">
        <v>500</v>
      </c>
      <c r="H120" s="145">
        <v>218</v>
      </c>
      <c r="I120" s="145">
        <v>394</v>
      </c>
      <c r="J120" s="145">
        <v>1</v>
      </c>
      <c r="K120" s="215">
        <v>30843</v>
      </c>
      <c r="L120" s="206"/>
      <c r="M120" s="206"/>
      <c r="N120"/>
      <c r="O120"/>
      <c r="P120"/>
      <c r="Q120"/>
      <c r="R120"/>
      <c r="S120"/>
      <c r="T120"/>
      <c r="U120"/>
      <c r="V120" s="206"/>
      <c r="W120" s="206"/>
      <c r="X120" s="206"/>
      <c r="Y120" s="206"/>
      <c r="Z120" s="206"/>
      <c r="AA120" s="206"/>
      <c r="AB120" s="206"/>
      <c r="AC120" s="206"/>
      <c r="AD120" s="206"/>
      <c r="AE120" s="206"/>
      <c r="AF120" s="206"/>
      <c r="AG120" s="206"/>
      <c r="AH120" s="206"/>
      <c r="AI120" s="206"/>
      <c r="AJ120" s="206"/>
      <c r="AK120" s="206"/>
      <c r="AL120" s="206"/>
      <c r="AM120" s="206"/>
      <c r="AN120" s="206"/>
      <c r="AO120" s="206"/>
      <c r="AP120" s="206"/>
      <c r="AQ120" s="206"/>
      <c r="AR120" s="206"/>
      <c r="AS120" s="206"/>
      <c r="AT120" s="206"/>
      <c r="AU120" s="206"/>
      <c r="AV120" s="206"/>
      <c r="AW120" s="206"/>
      <c r="AX120" s="206"/>
      <c r="AY120" s="206"/>
      <c r="AZ120" s="206"/>
      <c r="BA120" s="206"/>
      <c r="BB120" s="206"/>
      <c r="BC120" s="206"/>
      <c r="BD120" s="206"/>
      <c r="BE120" s="206"/>
      <c r="BF120" s="206"/>
      <c r="BG120" s="206"/>
      <c r="BH120" s="206"/>
      <c r="BI120" s="206"/>
      <c r="BJ120" s="206"/>
      <c r="BK120" s="206"/>
      <c r="BL120" s="206"/>
      <c r="BM120" s="206"/>
      <c r="BN120" s="206"/>
      <c r="BO120" s="206"/>
      <c r="BP120" s="206"/>
      <c r="BQ120" s="206"/>
      <c r="BR120" s="206"/>
      <c r="BS120" s="206"/>
      <c r="BT120" s="206"/>
      <c r="BU120" s="206"/>
      <c r="BV120" s="206"/>
      <c r="BW120" s="206"/>
      <c r="BX120" s="206"/>
      <c r="BY120" s="206"/>
      <c r="BZ120" s="206"/>
      <c r="CA120" s="206"/>
      <c r="CB120" s="206"/>
      <c r="CC120" s="206"/>
      <c r="CD120" s="206"/>
      <c r="CE120" s="206"/>
      <c r="CF120" s="206"/>
      <c r="CG120" s="206"/>
      <c r="CH120" s="206"/>
      <c r="CI120" s="206"/>
      <c r="CJ120" s="206"/>
      <c r="CK120" s="206"/>
      <c r="CL120" s="206"/>
      <c r="CM120" s="206"/>
      <c r="CN120" s="206"/>
      <c r="CO120" s="206"/>
      <c r="CP120" s="206"/>
      <c r="CQ120" s="206"/>
      <c r="CR120" s="206"/>
      <c r="CS120" s="206"/>
      <c r="CT120" s="206"/>
      <c r="CU120" s="206"/>
      <c r="CV120" s="206"/>
      <c r="CW120" s="206"/>
      <c r="CX120" s="206"/>
      <c r="CY120" s="206"/>
      <c r="CZ120" s="206"/>
      <c r="DA120" s="206"/>
      <c r="DB120" s="206"/>
      <c r="DC120" s="206"/>
      <c r="DD120" s="206"/>
      <c r="DE120" s="206"/>
      <c r="DF120" s="206"/>
      <c r="DG120" s="206"/>
      <c r="DH120" s="206"/>
      <c r="DI120" s="206"/>
      <c r="DJ120" s="206"/>
      <c r="DK120" s="206"/>
      <c r="DL120" s="206"/>
      <c r="DM120" s="206"/>
      <c r="DN120" s="206"/>
      <c r="DO120" s="206"/>
      <c r="DP120" s="206"/>
      <c r="DQ120" s="206"/>
      <c r="DR120" s="206"/>
      <c r="DS120" s="206"/>
      <c r="DT120" s="206"/>
      <c r="DU120" s="206"/>
      <c r="DV120" s="206"/>
      <c r="DW120" s="206"/>
      <c r="DX120" s="206"/>
      <c r="DY120" s="206"/>
      <c r="DZ120" s="206"/>
      <c r="EA120" s="206"/>
      <c r="EB120" s="206"/>
      <c r="EC120" s="206"/>
      <c r="ED120" s="206"/>
      <c r="EE120" s="206"/>
      <c r="EF120" s="206"/>
      <c r="EG120" s="206"/>
      <c r="EH120" s="206"/>
      <c r="EI120" s="206"/>
      <c r="EJ120" s="206"/>
      <c r="EK120" s="206"/>
      <c r="EL120" s="206"/>
      <c r="EM120" s="206"/>
      <c r="EN120" s="206"/>
      <c r="EO120" s="206"/>
      <c r="EP120" s="206"/>
      <c r="EQ120" s="206"/>
      <c r="ER120" s="206"/>
      <c r="ES120" s="206"/>
      <c r="ET120" s="206"/>
      <c r="EU120" s="206"/>
      <c r="EV120" s="206"/>
      <c r="EW120" s="206"/>
      <c r="EX120" s="206"/>
      <c r="EY120" s="206"/>
      <c r="EZ120" s="206"/>
      <c r="FA120" s="206"/>
      <c r="FB120" s="206"/>
      <c r="FC120" s="206"/>
      <c r="FD120" s="206"/>
      <c r="FE120" s="206"/>
      <c r="FF120" s="206"/>
      <c r="FG120" s="206"/>
      <c r="FH120" s="206"/>
      <c r="FI120" s="206"/>
      <c r="FJ120" s="206"/>
      <c r="FK120" s="206"/>
      <c r="FL120" s="206"/>
      <c r="FM120" s="206"/>
      <c r="FN120" s="206"/>
      <c r="FO120" s="206"/>
      <c r="FP120" s="206"/>
      <c r="FQ120" s="206"/>
      <c r="FR120" s="206"/>
      <c r="FS120" s="206"/>
      <c r="FT120" s="206"/>
      <c r="FU120" s="206"/>
      <c r="FV120" s="206"/>
      <c r="FW120" s="206"/>
      <c r="FX120" s="206"/>
      <c r="FY120" s="206"/>
      <c r="FZ120" s="206"/>
      <c r="GA120" s="206"/>
      <c r="GB120" s="206"/>
      <c r="GC120" s="206"/>
      <c r="GD120" s="206"/>
      <c r="GE120" s="206"/>
      <c r="GF120" s="206"/>
      <c r="GG120" s="206"/>
      <c r="GH120" s="206"/>
      <c r="GI120" s="206"/>
      <c r="GJ120" s="206"/>
      <c r="GK120" s="206"/>
      <c r="GL120" s="206"/>
      <c r="GM120" s="206"/>
      <c r="GN120" s="206"/>
      <c r="GO120" s="206"/>
      <c r="GP120" s="206"/>
      <c r="GQ120" s="206"/>
      <c r="GR120" s="206"/>
      <c r="GS120" s="206"/>
      <c r="GT120" s="206"/>
      <c r="GU120" s="206"/>
      <c r="GV120" s="206"/>
      <c r="GW120" s="206"/>
      <c r="GX120" s="206"/>
      <c r="GY120" s="206"/>
      <c r="GZ120" s="206"/>
      <c r="HA120" s="206"/>
      <c r="HB120" s="206"/>
      <c r="HC120" s="206"/>
      <c r="HD120" s="206"/>
      <c r="HE120" s="206"/>
      <c r="HF120" s="206"/>
      <c r="HG120" s="206"/>
      <c r="HH120" s="206"/>
      <c r="HI120" s="206"/>
      <c r="HJ120" s="206"/>
      <c r="HK120" s="206"/>
      <c r="HL120" s="206"/>
      <c r="HM120" s="206"/>
      <c r="HN120" s="206"/>
      <c r="HO120" s="206"/>
      <c r="HP120" s="206"/>
      <c r="HQ120" s="206"/>
      <c r="HR120" s="206"/>
      <c r="HS120" s="206"/>
      <c r="HT120" s="206"/>
      <c r="HU120" s="206"/>
      <c r="HV120" s="206"/>
      <c r="HW120" s="206"/>
      <c r="HX120" s="206"/>
      <c r="HY120" s="206"/>
      <c r="HZ120" s="206"/>
      <c r="IA120" s="206"/>
      <c r="IB120" s="206"/>
      <c r="IC120" s="206"/>
      <c r="ID120" s="206"/>
      <c r="IE120" s="206"/>
      <c r="IF120" s="206"/>
      <c r="IG120" s="206"/>
      <c r="IH120" s="206"/>
      <c r="II120" s="206"/>
      <c r="IJ120" s="206"/>
      <c r="IK120" s="206"/>
      <c r="IL120" s="206"/>
      <c r="IM120" s="206"/>
      <c r="IN120" s="206"/>
      <c r="IO120" s="206"/>
      <c r="IP120" s="206"/>
      <c r="IQ120" s="206"/>
      <c r="IR120" s="206"/>
      <c r="IS120" s="206"/>
      <c r="IT120" s="206"/>
      <c r="IU120" s="206"/>
    </row>
    <row r="121" spans="1:255" s="217" customFormat="1" ht="11.25" customHeight="1" x14ac:dyDescent="0.2">
      <c r="A121" s="213"/>
      <c r="B121" s="206" t="s">
        <v>42</v>
      </c>
      <c r="C121" s="120">
        <v>8566</v>
      </c>
      <c r="D121" s="120">
        <v>12924</v>
      </c>
      <c r="E121" s="120">
        <v>144</v>
      </c>
      <c r="F121" s="120">
        <v>419</v>
      </c>
      <c r="G121" s="120">
        <v>246</v>
      </c>
      <c r="H121" s="120">
        <v>152</v>
      </c>
      <c r="I121" s="120">
        <v>332</v>
      </c>
      <c r="J121" s="120">
        <v>8</v>
      </c>
      <c r="K121" s="120">
        <v>22791</v>
      </c>
      <c r="L121" s="120"/>
      <c r="M121" s="120"/>
      <c r="N121"/>
      <c r="O121"/>
      <c r="P121"/>
      <c r="Q121"/>
      <c r="R121"/>
      <c r="S121"/>
      <c r="T121"/>
      <c r="U121"/>
      <c r="V121" s="120"/>
      <c r="W121" s="120"/>
      <c r="X121" s="120"/>
      <c r="Y121" s="120"/>
      <c r="Z121" s="216"/>
      <c r="AA121" s="216"/>
    </row>
    <row r="122" spans="1:255" s="217" customFormat="1" ht="11.25" customHeight="1" x14ac:dyDescent="0.2">
      <c r="A122" s="213"/>
      <c r="B122" s="206" t="s">
        <v>43</v>
      </c>
      <c r="C122" s="120">
        <v>9482</v>
      </c>
      <c r="D122" s="120">
        <v>14178</v>
      </c>
      <c r="E122" s="120">
        <v>286</v>
      </c>
      <c r="F122" s="120">
        <v>609</v>
      </c>
      <c r="G122" s="120">
        <v>270</v>
      </c>
      <c r="H122" s="120">
        <v>250</v>
      </c>
      <c r="I122" s="120">
        <v>528</v>
      </c>
      <c r="J122" s="120">
        <v>2</v>
      </c>
      <c r="K122" s="120">
        <v>25605</v>
      </c>
      <c r="L122" s="120"/>
      <c r="M122" s="120"/>
      <c r="N122"/>
      <c r="O122"/>
      <c r="P122"/>
      <c r="Q122"/>
      <c r="R122"/>
      <c r="S122"/>
      <c r="T122"/>
      <c r="U122"/>
      <c r="V122" s="120"/>
      <c r="W122" s="120"/>
      <c r="X122" s="120"/>
      <c r="Y122" s="120"/>
      <c r="Z122" s="216"/>
      <c r="AA122" s="216"/>
    </row>
    <row r="123" spans="1:255" s="217" customFormat="1" ht="11.25" customHeight="1" x14ac:dyDescent="0.2">
      <c r="A123" s="213"/>
      <c r="B123" s="206" t="s">
        <v>44</v>
      </c>
      <c r="C123" s="120">
        <v>10703</v>
      </c>
      <c r="D123" s="120">
        <v>15359</v>
      </c>
      <c r="E123" s="120">
        <v>78</v>
      </c>
      <c r="F123" s="120">
        <v>583</v>
      </c>
      <c r="G123" s="120">
        <v>266</v>
      </c>
      <c r="H123" s="120">
        <v>284</v>
      </c>
      <c r="I123" s="120">
        <v>504</v>
      </c>
      <c r="J123" s="120">
        <v>4</v>
      </c>
      <c r="K123" s="120">
        <v>27781</v>
      </c>
      <c r="L123" s="120"/>
      <c r="M123" s="120"/>
      <c r="N123"/>
      <c r="O123"/>
      <c r="P123"/>
      <c r="Q123"/>
      <c r="R123"/>
      <c r="S123"/>
      <c r="T123"/>
      <c r="U123"/>
      <c r="V123" s="120"/>
      <c r="W123" s="120"/>
      <c r="X123" s="120"/>
      <c r="Y123" s="120"/>
      <c r="Z123" s="216"/>
      <c r="AA123" s="216"/>
    </row>
    <row r="124" spans="1:255" s="264" customFormat="1" x14ac:dyDescent="0.2">
      <c r="A124" s="213"/>
      <c r="B124" s="206" t="s">
        <v>45</v>
      </c>
      <c r="C124" s="120">
        <v>10712</v>
      </c>
      <c r="D124" s="120">
        <v>16940</v>
      </c>
      <c r="E124" s="218">
        <v>86</v>
      </c>
      <c r="F124" s="218">
        <v>702</v>
      </c>
      <c r="G124" s="218">
        <v>456</v>
      </c>
      <c r="H124" s="218">
        <v>171</v>
      </c>
      <c r="I124" s="218">
        <v>523</v>
      </c>
      <c r="J124" s="218">
        <v>4</v>
      </c>
      <c r="K124" s="120">
        <v>29594</v>
      </c>
      <c r="N124"/>
      <c r="O124"/>
      <c r="P124"/>
      <c r="Q124"/>
      <c r="R124"/>
      <c r="S124"/>
      <c r="T124"/>
      <c r="U124"/>
    </row>
    <row r="125" spans="1:255" s="264" customFormat="1" x14ac:dyDescent="0.2">
      <c r="A125" s="213"/>
      <c r="B125" s="206" t="s">
        <v>46</v>
      </c>
      <c r="C125" s="215">
        <v>9659</v>
      </c>
      <c r="D125" s="215">
        <v>15748</v>
      </c>
      <c r="E125" s="145">
        <v>63</v>
      </c>
      <c r="F125" s="145">
        <v>692</v>
      </c>
      <c r="G125" s="145">
        <v>204</v>
      </c>
      <c r="H125" s="145">
        <v>221</v>
      </c>
      <c r="I125" s="145">
        <v>418</v>
      </c>
      <c r="J125" s="145">
        <v>3</v>
      </c>
      <c r="K125" s="215">
        <v>27008</v>
      </c>
      <c r="N125"/>
      <c r="O125"/>
      <c r="P125"/>
      <c r="Q125"/>
      <c r="R125"/>
      <c r="S125"/>
      <c r="T125"/>
      <c r="U125"/>
    </row>
    <row r="126" spans="1:255" s="264" customFormat="1" x14ac:dyDescent="0.2">
      <c r="A126" s="213"/>
      <c r="B126" s="206" t="s">
        <v>47</v>
      </c>
      <c r="C126" s="215">
        <v>9610</v>
      </c>
      <c r="D126" s="215">
        <v>16564</v>
      </c>
      <c r="E126" s="145">
        <v>137</v>
      </c>
      <c r="F126" s="145">
        <v>826</v>
      </c>
      <c r="G126" s="145">
        <v>272</v>
      </c>
      <c r="H126" s="145">
        <v>164</v>
      </c>
      <c r="I126" s="145">
        <v>511</v>
      </c>
      <c r="J126" s="145">
        <v>2</v>
      </c>
      <c r="K126" s="215">
        <v>28086</v>
      </c>
      <c r="L126" s="120"/>
      <c r="M126" s="120"/>
      <c r="N126"/>
      <c r="O126"/>
      <c r="P126"/>
      <c r="Q126"/>
      <c r="R126"/>
      <c r="S126"/>
      <c r="T126"/>
      <c r="U126"/>
      <c r="V126" s="120"/>
      <c r="W126" s="120"/>
      <c r="X126" s="120"/>
    </row>
    <row r="127" spans="1:255" s="217" customFormat="1" ht="11.25" customHeight="1" x14ac:dyDescent="0.2">
      <c r="A127" s="213"/>
      <c r="B127" s="206"/>
      <c r="C127" s="120"/>
      <c r="D127" s="120"/>
      <c r="E127" s="120"/>
      <c r="F127" s="120"/>
      <c r="G127" s="120"/>
      <c r="H127" s="120"/>
      <c r="I127" s="120"/>
      <c r="J127" s="120"/>
      <c r="K127" s="120"/>
      <c r="L127" s="120"/>
      <c r="M127" s="120"/>
      <c r="N127"/>
      <c r="O127"/>
      <c r="P127"/>
      <c r="Q127"/>
      <c r="R127"/>
      <c r="S127"/>
      <c r="T127"/>
      <c r="U127"/>
      <c r="V127" s="120"/>
      <c r="W127" s="120"/>
      <c r="X127" s="120"/>
      <c r="Y127" s="120"/>
      <c r="Z127" s="216"/>
      <c r="AA127" s="216"/>
    </row>
    <row r="128" spans="1:255" s="217" customFormat="1" ht="11.25" customHeight="1" x14ac:dyDescent="0.2">
      <c r="A128" s="213">
        <v>2015</v>
      </c>
      <c r="B128" s="206" t="s">
        <v>36</v>
      </c>
      <c r="C128" s="120">
        <v>7418</v>
      </c>
      <c r="D128" s="120">
        <v>12547</v>
      </c>
      <c r="E128" s="120">
        <v>78</v>
      </c>
      <c r="F128" s="120">
        <v>579</v>
      </c>
      <c r="G128" s="120">
        <v>214</v>
      </c>
      <c r="H128" s="120">
        <v>125</v>
      </c>
      <c r="I128" s="120">
        <v>335</v>
      </c>
      <c r="J128" s="120">
        <v>3</v>
      </c>
      <c r="K128" s="120">
        <v>21299</v>
      </c>
      <c r="L128" s="120"/>
      <c r="M128" s="120"/>
      <c r="N128"/>
      <c r="O128"/>
      <c r="P128"/>
      <c r="Q128"/>
      <c r="R128"/>
      <c r="S128"/>
      <c r="T128"/>
      <c r="U128"/>
      <c r="V128" s="120"/>
      <c r="W128" s="120"/>
      <c r="X128" s="120"/>
      <c r="Y128" s="120"/>
      <c r="Z128" s="216"/>
      <c r="AA128" s="216"/>
    </row>
    <row r="129" spans="1:27" s="217" customFormat="1" ht="11.25" customHeight="1" x14ac:dyDescent="0.2">
      <c r="A129" s="213"/>
      <c r="B129" s="206" t="s">
        <v>37</v>
      </c>
      <c r="C129" s="120">
        <v>8482</v>
      </c>
      <c r="D129" s="120">
        <v>14838</v>
      </c>
      <c r="E129" s="120">
        <v>101</v>
      </c>
      <c r="F129" s="120">
        <v>626</v>
      </c>
      <c r="G129" s="120">
        <v>203</v>
      </c>
      <c r="H129" s="120">
        <v>113</v>
      </c>
      <c r="I129" s="120">
        <v>483</v>
      </c>
      <c r="J129" s="120">
        <v>1</v>
      </c>
      <c r="K129" s="120">
        <v>24847</v>
      </c>
      <c r="L129" s="120"/>
      <c r="M129" s="120"/>
      <c r="N129"/>
      <c r="O129"/>
      <c r="P129"/>
      <c r="Q129"/>
      <c r="R129"/>
      <c r="S129"/>
      <c r="T129"/>
      <c r="U129"/>
      <c r="V129" s="120"/>
      <c r="W129" s="120"/>
      <c r="X129" s="120"/>
      <c r="Y129" s="120"/>
      <c r="Z129" s="216"/>
      <c r="AA129" s="216"/>
    </row>
    <row r="130" spans="1:27" s="217" customFormat="1" ht="11.25" customHeight="1" x14ac:dyDescent="0.2">
      <c r="A130" s="213"/>
      <c r="B130" s="206" t="s">
        <v>38</v>
      </c>
      <c r="C130" s="120">
        <v>11885</v>
      </c>
      <c r="D130" s="120">
        <v>19333</v>
      </c>
      <c r="E130" s="120">
        <v>357</v>
      </c>
      <c r="F130" s="120">
        <v>943</v>
      </c>
      <c r="G130" s="120">
        <v>315</v>
      </c>
      <c r="H130" s="120">
        <v>144</v>
      </c>
      <c r="I130" s="120">
        <v>537</v>
      </c>
      <c r="J130" s="120">
        <v>4</v>
      </c>
      <c r="K130" s="120">
        <v>33518</v>
      </c>
      <c r="L130" s="120"/>
      <c r="M130" s="120"/>
      <c r="N130"/>
      <c r="O130"/>
      <c r="P130"/>
      <c r="Q130"/>
      <c r="R130"/>
      <c r="S130"/>
      <c r="T130"/>
      <c r="U130"/>
      <c r="V130" s="120"/>
      <c r="W130" s="120"/>
      <c r="X130" s="120"/>
      <c r="Y130" s="120"/>
      <c r="Z130" s="216"/>
      <c r="AA130" s="216"/>
    </row>
    <row r="131" spans="1:27" s="217" customFormat="1" ht="11.25" customHeight="1" x14ac:dyDescent="0.2">
      <c r="A131" s="213"/>
      <c r="B131" s="206" t="s">
        <v>39</v>
      </c>
      <c r="C131" s="120">
        <v>11643</v>
      </c>
      <c r="D131" s="120">
        <v>18486</v>
      </c>
      <c r="E131" s="120">
        <v>286</v>
      </c>
      <c r="F131" s="120">
        <v>504</v>
      </c>
      <c r="G131" s="120">
        <v>355</v>
      </c>
      <c r="H131" s="120">
        <v>168</v>
      </c>
      <c r="I131" s="120">
        <v>600</v>
      </c>
      <c r="J131" s="120">
        <v>5</v>
      </c>
      <c r="K131" s="120">
        <v>32047</v>
      </c>
      <c r="L131" s="120"/>
      <c r="M131" s="120"/>
      <c r="N131"/>
      <c r="O131"/>
      <c r="P131"/>
      <c r="Q131"/>
      <c r="R131"/>
      <c r="S131"/>
      <c r="T131"/>
      <c r="U131"/>
      <c r="V131" s="120"/>
      <c r="W131" s="120"/>
      <c r="X131" s="120"/>
      <c r="Y131" s="120"/>
      <c r="Z131" s="216"/>
      <c r="AA131" s="216"/>
    </row>
    <row r="132" spans="1:27" s="217" customFormat="1" ht="11.25" customHeight="1" x14ac:dyDescent="0.2">
      <c r="A132" s="213"/>
      <c r="B132" s="206" t="s">
        <v>40</v>
      </c>
      <c r="C132" s="120">
        <v>11545</v>
      </c>
      <c r="D132" s="120">
        <v>17953</v>
      </c>
      <c r="E132" s="120">
        <v>322</v>
      </c>
      <c r="F132" s="120">
        <v>584</v>
      </c>
      <c r="G132" s="120">
        <v>386</v>
      </c>
      <c r="H132" s="120">
        <v>95</v>
      </c>
      <c r="I132" s="120">
        <v>448</v>
      </c>
      <c r="J132" s="120">
        <v>2</v>
      </c>
      <c r="K132" s="120">
        <v>31335</v>
      </c>
      <c r="L132" s="120"/>
      <c r="M132" s="120"/>
      <c r="N132"/>
      <c r="O132"/>
      <c r="P132"/>
      <c r="Q132"/>
      <c r="R132"/>
      <c r="S132"/>
      <c r="T132"/>
      <c r="U132"/>
      <c r="V132" s="120"/>
      <c r="W132" s="120"/>
      <c r="X132" s="120"/>
      <c r="Y132" s="120"/>
      <c r="Z132" s="216"/>
      <c r="AA132" s="216"/>
    </row>
    <row r="133" spans="1:27" s="217" customFormat="1" ht="11.25" customHeight="1" x14ac:dyDescent="0.2">
      <c r="A133" s="213"/>
      <c r="B133" s="206" t="s">
        <v>41</v>
      </c>
      <c r="C133" s="120">
        <v>12434</v>
      </c>
      <c r="D133" s="120">
        <v>19833</v>
      </c>
      <c r="E133" s="120">
        <v>328</v>
      </c>
      <c r="F133" s="120">
        <v>914</v>
      </c>
      <c r="G133" s="120">
        <v>479</v>
      </c>
      <c r="H133" s="120">
        <v>112</v>
      </c>
      <c r="I133" s="120">
        <v>311</v>
      </c>
      <c r="J133" s="120">
        <v>3</v>
      </c>
      <c r="K133" s="120">
        <v>34414</v>
      </c>
      <c r="L133" s="120"/>
      <c r="M133" s="120"/>
      <c r="N133"/>
      <c r="O133"/>
      <c r="P133"/>
      <c r="Q133"/>
      <c r="R133"/>
      <c r="S133"/>
      <c r="T133"/>
      <c r="U133"/>
      <c r="V133" s="120"/>
      <c r="W133" s="120"/>
      <c r="X133" s="120"/>
      <c r="Y133" s="120"/>
      <c r="Z133" s="216"/>
      <c r="AA133" s="216"/>
    </row>
    <row r="134" spans="1:27" s="217" customFormat="1" ht="11.25" customHeight="1" x14ac:dyDescent="0.2">
      <c r="A134" s="213"/>
      <c r="B134" s="206" t="s">
        <v>42</v>
      </c>
      <c r="C134" s="120">
        <v>10236</v>
      </c>
      <c r="D134" s="120">
        <v>14472</v>
      </c>
      <c r="E134" s="120">
        <v>256</v>
      </c>
      <c r="F134" s="120">
        <v>596</v>
      </c>
      <c r="G134" s="120">
        <v>279</v>
      </c>
      <c r="H134" s="120">
        <v>77</v>
      </c>
      <c r="I134" s="120">
        <v>325</v>
      </c>
      <c r="J134" s="120">
        <v>1</v>
      </c>
      <c r="K134" s="120">
        <v>26242</v>
      </c>
      <c r="L134" s="120"/>
      <c r="M134" s="120"/>
      <c r="N134"/>
      <c r="O134"/>
      <c r="P134"/>
      <c r="Q134"/>
      <c r="R134"/>
      <c r="S134"/>
      <c r="T134"/>
      <c r="U134"/>
      <c r="V134" s="120"/>
      <c r="W134" s="120"/>
      <c r="X134" s="120"/>
      <c r="Y134" s="120"/>
      <c r="Z134" s="216"/>
      <c r="AA134" s="216"/>
    </row>
    <row r="135" spans="1:27" s="217" customFormat="1" ht="11.25" customHeight="1" x14ac:dyDescent="0.2">
      <c r="A135" s="213"/>
      <c r="B135" s="206" t="s">
        <v>43</v>
      </c>
      <c r="C135" s="120">
        <v>10800</v>
      </c>
      <c r="D135" s="120">
        <v>15292</v>
      </c>
      <c r="E135" s="120">
        <v>260</v>
      </c>
      <c r="F135" s="120">
        <v>611</v>
      </c>
      <c r="G135" s="120">
        <v>308</v>
      </c>
      <c r="H135" s="120">
        <v>123</v>
      </c>
      <c r="I135" s="120">
        <v>427</v>
      </c>
      <c r="J135" s="120">
        <v>0</v>
      </c>
      <c r="K135" s="120">
        <v>27821</v>
      </c>
      <c r="L135" s="120"/>
      <c r="M135" s="120"/>
      <c r="N135"/>
      <c r="O135"/>
      <c r="P135"/>
      <c r="Q135"/>
      <c r="R135"/>
      <c r="S135"/>
      <c r="T135"/>
      <c r="U135"/>
      <c r="V135" s="120"/>
      <c r="W135" s="120"/>
      <c r="X135" s="120"/>
      <c r="Y135" s="120"/>
      <c r="Z135" s="216"/>
      <c r="AA135" s="216"/>
    </row>
    <row r="136" spans="1:27" s="217" customFormat="1" ht="11.25" customHeight="1" x14ac:dyDescent="0.2">
      <c r="A136" s="213"/>
      <c r="B136" s="206" t="s">
        <v>44</v>
      </c>
      <c r="C136" s="120">
        <v>12128</v>
      </c>
      <c r="D136" s="120">
        <v>16795</v>
      </c>
      <c r="E136" s="120">
        <v>220</v>
      </c>
      <c r="F136" s="120">
        <v>850</v>
      </c>
      <c r="G136" s="120">
        <v>398</v>
      </c>
      <c r="H136" s="120">
        <v>133</v>
      </c>
      <c r="I136" s="120">
        <v>533</v>
      </c>
      <c r="J136" s="120">
        <v>4</v>
      </c>
      <c r="K136" s="120">
        <v>31061</v>
      </c>
      <c r="L136" s="120"/>
      <c r="M136" s="120"/>
      <c r="N136"/>
      <c r="O136"/>
      <c r="P136"/>
      <c r="Q136"/>
      <c r="R136"/>
      <c r="S136"/>
      <c r="T136"/>
      <c r="U136"/>
      <c r="V136" s="120"/>
      <c r="W136" s="120"/>
      <c r="X136" s="120"/>
      <c r="Y136" s="120"/>
      <c r="Z136" s="216"/>
      <c r="AA136" s="216"/>
    </row>
    <row r="137" spans="1:27" s="217" customFormat="1" ht="11.25" customHeight="1" x14ac:dyDescent="0.2">
      <c r="A137" s="213"/>
      <c r="B137" s="206" t="s">
        <v>45</v>
      </c>
      <c r="C137" s="120">
        <v>12057</v>
      </c>
      <c r="D137" s="120">
        <v>18570</v>
      </c>
      <c r="E137" s="120">
        <v>202</v>
      </c>
      <c r="F137" s="120">
        <v>775</v>
      </c>
      <c r="G137" s="120">
        <v>504</v>
      </c>
      <c r="H137" s="120">
        <v>105</v>
      </c>
      <c r="I137" s="120">
        <v>457</v>
      </c>
      <c r="J137" s="120">
        <v>5</v>
      </c>
      <c r="K137" s="120">
        <v>32675</v>
      </c>
      <c r="L137" s="120"/>
      <c r="M137" s="120"/>
      <c r="N137"/>
      <c r="O137"/>
      <c r="P137"/>
      <c r="Q137"/>
      <c r="R137"/>
      <c r="S137"/>
      <c r="T137"/>
      <c r="U137"/>
      <c r="V137" s="120"/>
      <c r="W137" s="120"/>
      <c r="X137" s="120"/>
      <c r="Y137" s="120"/>
      <c r="Z137" s="216"/>
      <c r="AA137" s="216"/>
    </row>
    <row r="138" spans="1:27" s="217" customFormat="1" ht="11.25" customHeight="1" x14ac:dyDescent="0.2">
      <c r="A138" s="213"/>
      <c r="B138" s="206" t="s">
        <v>46</v>
      </c>
      <c r="C138" s="120">
        <v>11660</v>
      </c>
      <c r="D138" s="120">
        <v>18781</v>
      </c>
      <c r="E138" s="120">
        <v>184</v>
      </c>
      <c r="F138" s="120">
        <v>766</v>
      </c>
      <c r="G138" s="120">
        <v>558</v>
      </c>
      <c r="H138" s="120">
        <v>99</v>
      </c>
      <c r="I138" s="120">
        <v>330</v>
      </c>
      <c r="J138" s="120">
        <v>2</v>
      </c>
      <c r="K138" s="120">
        <v>32380</v>
      </c>
      <c r="L138" s="120"/>
      <c r="M138" s="120"/>
      <c r="N138"/>
      <c r="O138"/>
      <c r="P138"/>
      <c r="Q138"/>
      <c r="R138"/>
      <c r="S138"/>
      <c r="T138"/>
      <c r="U138"/>
      <c r="V138" s="120"/>
      <c r="W138" s="120"/>
      <c r="X138" s="120"/>
      <c r="Y138" s="120"/>
      <c r="Z138" s="216"/>
      <c r="AA138" s="216"/>
    </row>
    <row r="139" spans="1:27" s="217" customFormat="1" ht="11.25" customHeight="1" x14ac:dyDescent="0.2">
      <c r="A139" s="213"/>
      <c r="B139" s="206" t="s">
        <v>47</v>
      </c>
      <c r="C139" s="120">
        <v>11288</v>
      </c>
      <c r="D139" s="120">
        <v>19500</v>
      </c>
      <c r="E139" s="120">
        <v>322</v>
      </c>
      <c r="F139" s="120">
        <v>1021</v>
      </c>
      <c r="G139" s="120">
        <v>1753</v>
      </c>
      <c r="H139" s="120">
        <v>76</v>
      </c>
      <c r="I139" s="120">
        <v>332</v>
      </c>
      <c r="J139" s="120">
        <v>1</v>
      </c>
      <c r="K139" s="120">
        <v>34293</v>
      </c>
      <c r="L139" s="120"/>
      <c r="M139" s="120"/>
      <c r="N139"/>
      <c r="O139"/>
      <c r="P139"/>
      <c r="Q139"/>
      <c r="R139"/>
      <c r="S139"/>
      <c r="T139"/>
      <c r="U139"/>
      <c r="V139" s="120"/>
      <c r="W139" s="120"/>
      <c r="X139" s="120"/>
      <c r="Y139" s="120"/>
      <c r="Z139" s="216"/>
      <c r="AA139" s="216"/>
    </row>
    <row r="140" spans="1:27" s="217" customFormat="1" ht="11.25" customHeight="1" x14ac:dyDescent="0.2">
      <c r="A140" s="213"/>
      <c r="B140" s="206"/>
      <c r="C140" s="120"/>
      <c r="D140" s="120"/>
      <c r="E140" s="120"/>
      <c r="F140" s="120"/>
      <c r="G140" s="120"/>
      <c r="H140" s="120"/>
      <c r="I140" s="120"/>
      <c r="J140" s="120"/>
      <c r="K140" s="120"/>
      <c r="L140" s="120"/>
      <c r="M140" s="120"/>
      <c r="N140"/>
      <c r="O140"/>
      <c r="P140"/>
      <c r="Q140"/>
      <c r="R140"/>
      <c r="S140"/>
      <c r="T140"/>
      <c r="U140"/>
      <c r="V140" s="120"/>
      <c r="W140" s="120"/>
      <c r="X140" s="120"/>
      <c r="Y140" s="120"/>
      <c r="Z140" s="216"/>
      <c r="AA140" s="216"/>
    </row>
    <row r="141" spans="1:27" s="217" customFormat="1" ht="11.25" customHeight="1" x14ac:dyDescent="0.2">
      <c r="A141" s="213">
        <v>2016</v>
      </c>
      <c r="B141" s="206" t="s">
        <v>36</v>
      </c>
      <c r="C141" s="120">
        <v>8357</v>
      </c>
      <c r="D141" s="120">
        <v>12599</v>
      </c>
      <c r="E141" s="120">
        <v>133</v>
      </c>
      <c r="F141" s="120">
        <v>833</v>
      </c>
      <c r="G141" s="120">
        <v>145</v>
      </c>
      <c r="H141" s="120">
        <v>48</v>
      </c>
      <c r="I141" s="120">
        <v>266</v>
      </c>
      <c r="J141" s="120">
        <v>2</v>
      </c>
      <c r="K141" s="120">
        <v>22383</v>
      </c>
      <c r="L141" s="120"/>
      <c r="M141" s="120"/>
      <c r="N141"/>
      <c r="O141"/>
      <c r="P141"/>
      <c r="Q141"/>
      <c r="R141"/>
      <c r="S141"/>
      <c r="T141"/>
      <c r="U141"/>
      <c r="V141" s="120"/>
      <c r="W141" s="120"/>
      <c r="X141" s="120"/>
      <c r="Y141" s="120"/>
      <c r="Z141" s="216"/>
      <c r="AA141" s="216"/>
    </row>
    <row r="142" spans="1:27" s="217" customFormat="1" ht="11.25" customHeight="1" x14ac:dyDescent="0.2">
      <c r="A142" s="213"/>
      <c r="B142" s="206" t="s">
        <v>37</v>
      </c>
      <c r="C142" s="120">
        <v>10426</v>
      </c>
      <c r="D142" s="120">
        <v>15453</v>
      </c>
      <c r="E142" s="120">
        <v>157</v>
      </c>
      <c r="F142" s="120">
        <v>1107</v>
      </c>
      <c r="G142" s="120">
        <v>470</v>
      </c>
      <c r="H142" s="120">
        <v>73</v>
      </c>
      <c r="I142" s="120">
        <v>318</v>
      </c>
      <c r="J142" s="120">
        <v>2</v>
      </c>
      <c r="K142" s="120">
        <v>28006</v>
      </c>
      <c r="L142" s="120"/>
      <c r="M142" s="120"/>
      <c r="N142"/>
      <c r="O142"/>
      <c r="P142"/>
      <c r="Q142"/>
      <c r="R142"/>
      <c r="S142"/>
      <c r="T142"/>
      <c r="U142"/>
      <c r="V142" s="120"/>
      <c r="W142" s="120"/>
      <c r="X142" s="120"/>
      <c r="Y142" s="120"/>
      <c r="Z142" s="216"/>
      <c r="AA142" s="216"/>
    </row>
    <row r="143" spans="1:27" s="217" customFormat="1" ht="11.25" customHeight="1" x14ac:dyDescent="0.2">
      <c r="A143" s="213"/>
      <c r="B143" s="206" t="s">
        <v>38</v>
      </c>
      <c r="C143" s="120">
        <v>14243</v>
      </c>
      <c r="D143" s="120">
        <v>18776</v>
      </c>
      <c r="E143" s="120">
        <v>407</v>
      </c>
      <c r="F143" s="120">
        <v>1336</v>
      </c>
      <c r="G143" s="120">
        <v>854</v>
      </c>
      <c r="H143" s="120">
        <v>67</v>
      </c>
      <c r="I143" s="120">
        <v>373</v>
      </c>
      <c r="J143" s="120">
        <v>1</v>
      </c>
      <c r="K143" s="120">
        <v>36057</v>
      </c>
      <c r="L143" s="120"/>
      <c r="M143" s="120"/>
      <c r="N143"/>
      <c r="O143"/>
      <c r="P143"/>
      <c r="Q143"/>
      <c r="R143"/>
      <c r="S143"/>
      <c r="T143"/>
      <c r="U143"/>
      <c r="V143" s="120"/>
      <c r="W143" s="120"/>
      <c r="X143" s="120"/>
      <c r="Y143" s="120"/>
      <c r="Z143" s="216"/>
      <c r="AA143" s="216"/>
    </row>
    <row r="144" spans="1:27" s="217" customFormat="1" ht="11.25" customHeight="1" x14ac:dyDescent="0.2">
      <c r="A144" s="213"/>
      <c r="B144" s="206" t="s">
        <v>39</v>
      </c>
      <c r="C144" s="120">
        <v>13471</v>
      </c>
      <c r="D144" s="120">
        <v>19140</v>
      </c>
      <c r="E144" s="120">
        <v>294</v>
      </c>
      <c r="F144" s="120">
        <v>1013</v>
      </c>
      <c r="G144" s="120">
        <v>920</v>
      </c>
      <c r="H144" s="120">
        <v>61</v>
      </c>
      <c r="I144" s="120">
        <v>338</v>
      </c>
      <c r="J144" s="120">
        <v>8</v>
      </c>
      <c r="K144" s="120">
        <v>35245</v>
      </c>
      <c r="L144" s="120"/>
      <c r="M144" s="120"/>
      <c r="N144"/>
      <c r="O144"/>
      <c r="P144"/>
      <c r="Q144"/>
      <c r="R144"/>
      <c r="S144"/>
      <c r="T144"/>
      <c r="U144"/>
      <c r="V144" s="120"/>
      <c r="W144" s="120"/>
      <c r="X144" s="120"/>
      <c r="Y144" s="120"/>
      <c r="Z144" s="216"/>
      <c r="AA144" s="216"/>
    </row>
    <row r="145" spans="1:33" s="217" customFormat="1" ht="11.25" customHeight="1" x14ac:dyDescent="0.2">
      <c r="A145" s="213"/>
      <c r="B145" s="206" t="s">
        <v>40</v>
      </c>
      <c r="C145" s="120">
        <v>14962</v>
      </c>
      <c r="D145" s="120">
        <v>18971</v>
      </c>
      <c r="E145" s="120">
        <v>191</v>
      </c>
      <c r="F145" s="120">
        <v>1087</v>
      </c>
      <c r="G145" s="120">
        <v>994</v>
      </c>
      <c r="H145" s="120">
        <v>82</v>
      </c>
      <c r="I145" s="120">
        <v>319</v>
      </c>
      <c r="J145" s="120">
        <v>4</v>
      </c>
      <c r="K145" s="120">
        <v>36610</v>
      </c>
      <c r="L145" s="120"/>
      <c r="M145" s="120"/>
      <c r="N145"/>
      <c r="O145"/>
      <c r="P145"/>
      <c r="Q145"/>
      <c r="R145"/>
      <c r="S145"/>
      <c r="T145"/>
      <c r="U145"/>
      <c r="V145" s="120"/>
      <c r="W145" s="120"/>
      <c r="X145" s="120"/>
      <c r="Y145" s="120"/>
      <c r="Z145" s="216"/>
      <c r="AA145" s="216"/>
    </row>
    <row r="146" spans="1:33" s="217" customFormat="1" ht="11.25" customHeight="1" x14ac:dyDescent="0.2">
      <c r="A146" s="213"/>
      <c r="B146" s="206" t="s">
        <v>41</v>
      </c>
      <c r="C146" s="120">
        <v>15179</v>
      </c>
      <c r="D146" s="120">
        <v>20206</v>
      </c>
      <c r="E146" s="120">
        <v>219</v>
      </c>
      <c r="F146" s="120">
        <v>967</v>
      </c>
      <c r="G146" s="120">
        <v>1137</v>
      </c>
      <c r="H146" s="120">
        <v>106</v>
      </c>
      <c r="I146" s="120">
        <v>417</v>
      </c>
      <c r="J146" s="120">
        <v>6</v>
      </c>
      <c r="K146" s="120">
        <v>38237</v>
      </c>
      <c r="L146" s="120"/>
      <c r="M146" s="120"/>
      <c r="N146"/>
      <c r="O146"/>
      <c r="P146"/>
      <c r="Q146"/>
      <c r="R146"/>
      <c r="S146"/>
      <c r="T146"/>
      <c r="U146"/>
      <c r="V146" s="120"/>
      <c r="W146" s="120"/>
      <c r="X146" s="120"/>
      <c r="Y146" s="120"/>
      <c r="Z146" s="216"/>
      <c r="AA146" s="216"/>
    </row>
    <row r="147" spans="1:33" s="217" customFormat="1" ht="11.25" customHeight="1" x14ac:dyDescent="0.2">
      <c r="A147" s="213"/>
      <c r="B147" s="206" t="s">
        <v>42</v>
      </c>
      <c r="C147" s="120">
        <v>10818</v>
      </c>
      <c r="D147" s="120">
        <v>12890</v>
      </c>
      <c r="E147" s="120">
        <v>107</v>
      </c>
      <c r="F147" s="120">
        <v>810</v>
      </c>
      <c r="G147" s="120">
        <v>859</v>
      </c>
      <c r="H147" s="120">
        <v>24</v>
      </c>
      <c r="I147" s="120">
        <v>140</v>
      </c>
      <c r="J147" s="120">
        <v>2</v>
      </c>
      <c r="K147" s="120">
        <v>25650</v>
      </c>
      <c r="L147" s="120"/>
      <c r="M147" s="120"/>
      <c r="N147"/>
      <c r="O147"/>
      <c r="P147"/>
      <c r="Q147"/>
      <c r="R147"/>
      <c r="S147"/>
      <c r="T147"/>
      <c r="U147"/>
      <c r="V147" s="120"/>
      <c r="W147" s="120"/>
      <c r="X147" s="120"/>
      <c r="Y147" s="120"/>
      <c r="Z147" s="216"/>
      <c r="AA147" s="216"/>
    </row>
    <row r="148" spans="1:33" s="217" customFormat="1" ht="11.25" customHeight="1" x14ac:dyDescent="0.2">
      <c r="A148" s="213"/>
      <c r="B148" s="206" t="s">
        <v>43</v>
      </c>
      <c r="C148" s="120">
        <v>12561</v>
      </c>
      <c r="D148" s="120">
        <v>13721</v>
      </c>
      <c r="E148" s="120">
        <v>153</v>
      </c>
      <c r="F148" s="120">
        <v>1221</v>
      </c>
      <c r="G148" s="120">
        <v>787</v>
      </c>
      <c r="H148" s="120">
        <v>102</v>
      </c>
      <c r="I148" s="120">
        <v>261</v>
      </c>
      <c r="J148" s="120">
        <v>5</v>
      </c>
      <c r="K148" s="120">
        <v>28811</v>
      </c>
      <c r="L148" s="120"/>
      <c r="M148" s="120"/>
      <c r="N148"/>
      <c r="O148"/>
      <c r="P148"/>
      <c r="Q148"/>
      <c r="R148"/>
      <c r="S148"/>
      <c r="T148"/>
      <c r="U148"/>
      <c r="V148" s="120"/>
      <c r="W148" s="120"/>
      <c r="X148" s="120"/>
      <c r="Y148" s="120"/>
      <c r="Z148" s="216"/>
      <c r="AA148" s="216"/>
    </row>
    <row r="149" spans="1:33" s="217" customFormat="1" ht="11.25" customHeight="1" x14ac:dyDescent="0.2">
      <c r="A149" s="213"/>
      <c r="B149" s="206" t="s">
        <v>44</v>
      </c>
      <c r="C149" s="120">
        <v>13602</v>
      </c>
      <c r="D149" s="120">
        <v>16291</v>
      </c>
      <c r="E149" s="120">
        <v>419</v>
      </c>
      <c r="F149" s="120">
        <v>1613</v>
      </c>
      <c r="G149" s="120">
        <v>1162</v>
      </c>
      <c r="H149" s="120">
        <v>99</v>
      </c>
      <c r="I149" s="120">
        <v>381</v>
      </c>
      <c r="J149" s="120">
        <v>3</v>
      </c>
      <c r="K149" s="120">
        <v>33570</v>
      </c>
      <c r="L149" s="120"/>
      <c r="M149" s="120"/>
      <c r="N149"/>
      <c r="O149"/>
      <c r="P149"/>
      <c r="Q149"/>
      <c r="R149"/>
      <c r="S149"/>
      <c r="T149"/>
      <c r="U149"/>
      <c r="V149" s="120"/>
      <c r="W149" s="120"/>
      <c r="X149" s="120"/>
      <c r="Y149" s="120"/>
      <c r="Z149" s="216"/>
      <c r="AA149" s="216"/>
    </row>
    <row r="150" spans="1:33" s="217" customFormat="1" ht="11.25" customHeight="1" x14ac:dyDescent="0.2">
      <c r="A150" s="213"/>
      <c r="B150" s="206" t="s">
        <v>45</v>
      </c>
      <c r="C150" s="120">
        <v>13443</v>
      </c>
      <c r="D150" s="120">
        <v>17016</v>
      </c>
      <c r="E150" s="120">
        <v>212</v>
      </c>
      <c r="F150" s="120">
        <v>1168</v>
      </c>
      <c r="G150" s="120">
        <v>1023</v>
      </c>
      <c r="H150" s="120">
        <v>35</v>
      </c>
      <c r="I150" s="120">
        <v>291</v>
      </c>
      <c r="J150" s="120">
        <v>10</v>
      </c>
      <c r="K150" s="120">
        <v>33198</v>
      </c>
      <c r="L150" s="120"/>
      <c r="M150" s="120"/>
      <c r="N150"/>
      <c r="O150"/>
      <c r="P150"/>
      <c r="Q150"/>
      <c r="R150"/>
      <c r="S150"/>
      <c r="T150"/>
      <c r="U150"/>
      <c r="V150" s="120"/>
      <c r="W150" s="120"/>
      <c r="X150" s="120"/>
      <c r="Y150" s="120"/>
      <c r="Z150" s="216"/>
      <c r="AA150" s="216"/>
    </row>
    <row r="151" spans="1:33" s="217" customFormat="1" ht="11.25" customHeight="1" x14ac:dyDescent="0.2">
      <c r="A151" s="213"/>
      <c r="B151" s="206" t="s">
        <v>46</v>
      </c>
      <c r="C151" s="120">
        <v>13136</v>
      </c>
      <c r="D151" s="120">
        <v>16472</v>
      </c>
      <c r="E151" s="120">
        <v>248</v>
      </c>
      <c r="F151" s="120">
        <v>1128</v>
      </c>
      <c r="G151" s="120">
        <v>1024</v>
      </c>
      <c r="H151" s="120">
        <v>67</v>
      </c>
      <c r="I151" s="120">
        <v>317</v>
      </c>
      <c r="J151" s="120">
        <v>4</v>
      </c>
      <c r="K151" s="120">
        <v>32396</v>
      </c>
      <c r="L151" s="120"/>
      <c r="M151" s="120"/>
      <c r="N151"/>
      <c r="O151"/>
      <c r="P151"/>
      <c r="Q151"/>
      <c r="R151"/>
      <c r="S151"/>
      <c r="T151"/>
      <c r="U151"/>
      <c r="V151" s="120"/>
      <c r="W151" s="120"/>
      <c r="X151" s="120"/>
      <c r="Y151" s="120"/>
      <c r="Z151" s="216"/>
      <c r="AA151" s="216"/>
    </row>
    <row r="152" spans="1:33" s="217" customFormat="1" ht="11.25" customHeight="1" x14ac:dyDescent="0.2">
      <c r="A152" s="213"/>
      <c r="B152" s="206" t="s">
        <v>47</v>
      </c>
      <c r="C152" s="120">
        <v>15122</v>
      </c>
      <c r="D152" s="120">
        <v>19522</v>
      </c>
      <c r="E152" s="120">
        <v>453</v>
      </c>
      <c r="F152" s="120">
        <v>1353</v>
      </c>
      <c r="G152" s="120">
        <v>915</v>
      </c>
      <c r="H152" s="120">
        <v>92</v>
      </c>
      <c r="I152" s="120">
        <v>389</v>
      </c>
      <c r="J152" s="120">
        <v>5</v>
      </c>
      <c r="K152" s="120">
        <v>37851</v>
      </c>
      <c r="L152" s="120"/>
      <c r="M152" s="120"/>
      <c r="N152"/>
      <c r="O152"/>
      <c r="P152"/>
      <c r="Q152"/>
      <c r="R152"/>
      <c r="S152"/>
      <c r="T152"/>
      <c r="U152"/>
      <c r="V152" s="120"/>
      <c r="W152" s="120"/>
      <c r="X152" s="120"/>
      <c r="Y152" s="120"/>
      <c r="Z152" s="216"/>
      <c r="AA152" s="216"/>
    </row>
    <row r="153" spans="1:33" s="217" customFormat="1" ht="11.25" customHeight="1" x14ac:dyDescent="0.2">
      <c r="A153" s="213"/>
      <c r="B153" s="206"/>
      <c r="C153" s="120"/>
      <c r="D153" s="120"/>
      <c r="E153" s="120"/>
      <c r="F153" s="120"/>
      <c r="G153" s="120"/>
      <c r="H153" s="120"/>
      <c r="I153" s="120"/>
      <c r="J153" s="120"/>
      <c r="K153" s="120"/>
      <c r="L153" s="120"/>
      <c r="M153" s="120"/>
      <c r="N153"/>
      <c r="O153"/>
      <c r="P153"/>
      <c r="Q153"/>
      <c r="R153"/>
      <c r="S153"/>
      <c r="T153"/>
      <c r="U153"/>
      <c r="V153" s="120"/>
      <c r="W153" s="120"/>
      <c r="X153" s="120"/>
      <c r="Y153" s="120"/>
      <c r="Z153" s="216"/>
      <c r="AA153" s="216"/>
    </row>
    <row r="154" spans="1:33" s="217" customFormat="1" ht="11.25" customHeight="1" x14ac:dyDescent="0.2">
      <c r="A154" s="213">
        <v>2017</v>
      </c>
      <c r="B154" s="206" t="s">
        <v>36</v>
      </c>
      <c r="C154" s="120">
        <v>8368</v>
      </c>
      <c r="D154" s="120">
        <v>12922</v>
      </c>
      <c r="E154" s="120">
        <v>260</v>
      </c>
      <c r="F154" s="120">
        <v>1050</v>
      </c>
      <c r="G154" s="120">
        <v>997</v>
      </c>
      <c r="H154" s="120">
        <v>93</v>
      </c>
      <c r="I154" s="120">
        <v>345</v>
      </c>
      <c r="J154" s="120">
        <v>4</v>
      </c>
      <c r="K154" s="120">
        <v>24039</v>
      </c>
      <c r="L154" s="220"/>
      <c r="M154" s="120"/>
      <c r="N154"/>
      <c r="O154"/>
      <c r="P154"/>
      <c r="Q154"/>
      <c r="R154"/>
      <c r="S154"/>
      <c r="T154"/>
      <c r="U154"/>
      <c r="V154" s="120"/>
      <c r="W154" s="120"/>
      <c r="X154" s="120"/>
      <c r="Y154" s="120"/>
      <c r="Z154" s="216"/>
      <c r="AA154" s="216"/>
    </row>
    <row r="155" spans="1:33" s="217" customFormat="1" ht="11.25" customHeight="1" x14ac:dyDescent="0.2">
      <c r="A155" s="213"/>
      <c r="B155" s="206" t="s">
        <v>37</v>
      </c>
      <c r="C155" s="120">
        <v>10385</v>
      </c>
      <c r="D155" s="120">
        <v>15169</v>
      </c>
      <c r="E155" s="120">
        <v>228</v>
      </c>
      <c r="F155" s="120">
        <v>1437</v>
      </c>
      <c r="G155" s="120">
        <v>932</v>
      </c>
      <c r="H155" s="120">
        <v>81</v>
      </c>
      <c r="I155" s="120">
        <v>248</v>
      </c>
      <c r="J155" s="120">
        <v>4</v>
      </c>
      <c r="K155" s="120">
        <v>28484</v>
      </c>
      <c r="L155" s="120"/>
      <c r="M155" s="120"/>
      <c r="N155"/>
      <c r="O155"/>
      <c r="P155"/>
      <c r="Q155"/>
      <c r="R155"/>
      <c r="S155"/>
      <c r="T155"/>
      <c r="U155"/>
      <c r="V155" s="216"/>
      <c r="W155" s="216"/>
      <c r="X155" s="216"/>
      <c r="Y155" s="120"/>
      <c r="Z155" s="183"/>
      <c r="AA155" s="183"/>
      <c r="AB155" s="183"/>
      <c r="AC155" s="183"/>
      <c r="AD155" s="183"/>
      <c r="AE155" s="183"/>
      <c r="AF155" s="183"/>
      <c r="AG155" s="183"/>
    </row>
    <row r="156" spans="1:33" s="217" customFormat="1" ht="11.25" customHeight="1" x14ac:dyDescent="0.2">
      <c r="A156" s="213"/>
      <c r="B156" s="206" t="s">
        <v>38</v>
      </c>
      <c r="C156" s="120">
        <v>15657</v>
      </c>
      <c r="D156" s="120">
        <v>19984</v>
      </c>
      <c r="E156" s="120">
        <v>579</v>
      </c>
      <c r="F156" s="120">
        <v>2086</v>
      </c>
      <c r="G156" s="120">
        <v>851</v>
      </c>
      <c r="H156" s="120">
        <v>98</v>
      </c>
      <c r="I156" s="120">
        <v>216</v>
      </c>
      <c r="J156" s="120">
        <v>5</v>
      </c>
      <c r="K156" s="120">
        <v>39476</v>
      </c>
      <c r="L156" s="120"/>
      <c r="M156" s="120"/>
      <c r="N156"/>
      <c r="O156"/>
      <c r="P156"/>
      <c r="Q156"/>
      <c r="R156"/>
      <c r="S156"/>
      <c r="T156"/>
      <c r="U156"/>
      <c r="V156" s="216"/>
      <c r="W156" s="216"/>
      <c r="X156" s="216"/>
      <c r="Y156" s="120"/>
      <c r="Z156" s="183"/>
      <c r="AA156" s="183"/>
      <c r="AB156" s="183"/>
      <c r="AC156" s="183"/>
      <c r="AD156" s="183"/>
      <c r="AE156" s="183"/>
      <c r="AF156" s="183"/>
      <c r="AG156" s="183"/>
    </row>
    <row r="157" spans="1:33" s="217" customFormat="1" ht="11.25" customHeight="1" x14ac:dyDescent="0.2">
      <c r="A157" s="213"/>
      <c r="B157" s="206" t="s">
        <v>39</v>
      </c>
      <c r="C157" s="120">
        <v>12540</v>
      </c>
      <c r="D157" s="120">
        <v>16570</v>
      </c>
      <c r="E157" s="120">
        <v>396</v>
      </c>
      <c r="F157" s="120">
        <v>1248</v>
      </c>
      <c r="G157" s="120">
        <v>818</v>
      </c>
      <c r="H157" s="120">
        <v>86</v>
      </c>
      <c r="I157" s="120">
        <v>179</v>
      </c>
      <c r="J157" s="120">
        <v>4</v>
      </c>
      <c r="K157" s="120">
        <v>31841</v>
      </c>
      <c r="L157" s="120"/>
      <c r="M157" s="120"/>
      <c r="N157"/>
      <c r="O157"/>
      <c r="P157"/>
      <c r="Q157"/>
      <c r="R157"/>
      <c r="S157"/>
      <c r="T157"/>
      <c r="U157"/>
      <c r="V157" s="216"/>
      <c r="W157" s="216"/>
      <c r="X157" s="216"/>
      <c r="Y157" s="120"/>
      <c r="Z157" s="183"/>
      <c r="AA157" s="183"/>
      <c r="AB157" s="183"/>
      <c r="AC157" s="183"/>
      <c r="AD157" s="183"/>
      <c r="AE157" s="183"/>
      <c r="AF157" s="183"/>
      <c r="AG157" s="183"/>
    </row>
    <row r="158" spans="1:33" s="217" customFormat="1" ht="11.25" customHeight="1" x14ac:dyDescent="0.2">
      <c r="A158" s="213"/>
      <c r="B158" s="206" t="s">
        <v>40</v>
      </c>
      <c r="C158" s="120">
        <v>15112</v>
      </c>
      <c r="D158" s="120">
        <v>18678</v>
      </c>
      <c r="E158" s="120">
        <v>400</v>
      </c>
      <c r="F158" s="120">
        <v>1483</v>
      </c>
      <c r="G158" s="120">
        <v>1172</v>
      </c>
      <c r="H158" s="120">
        <v>95</v>
      </c>
      <c r="I158" s="120">
        <v>207</v>
      </c>
      <c r="J158" s="120">
        <v>4</v>
      </c>
      <c r="K158" s="120">
        <v>37151</v>
      </c>
      <c r="L158" s="120"/>
      <c r="M158" s="120"/>
      <c r="N158"/>
      <c r="O158"/>
      <c r="P158"/>
      <c r="Q158"/>
      <c r="R158"/>
      <c r="S158"/>
      <c r="T158"/>
      <c r="U158"/>
      <c r="V158" s="216"/>
      <c r="W158" s="216"/>
      <c r="X158" s="216"/>
      <c r="Y158" s="120"/>
      <c r="Z158" s="183"/>
      <c r="AA158" s="183"/>
      <c r="AB158" s="183"/>
      <c r="AC158" s="183"/>
      <c r="AD158" s="183"/>
      <c r="AE158" s="183"/>
      <c r="AF158" s="183"/>
      <c r="AG158" s="183"/>
    </row>
    <row r="159" spans="1:33" s="217" customFormat="1" ht="11.25" customHeight="1" x14ac:dyDescent="0.2">
      <c r="A159" s="213"/>
      <c r="B159" s="206" t="s">
        <v>41</v>
      </c>
      <c r="C159" s="120">
        <v>16237</v>
      </c>
      <c r="D159" s="120">
        <v>20206</v>
      </c>
      <c r="E159" s="120">
        <v>429</v>
      </c>
      <c r="F159" s="120">
        <v>1574</v>
      </c>
      <c r="G159" s="120">
        <v>1185</v>
      </c>
      <c r="H159" s="120">
        <v>77</v>
      </c>
      <c r="I159" s="120">
        <v>170</v>
      </c>
      <c r="J159" s="120">
        <v>3</v>
      </c>
      <c r="K159" s="120">
        <v>39881</v>
      </c>
      <c r="L159" s="120"/>
      <c r="M159" s="120"/>
      <c r="N159"/>
      <c r="O159"/>
      <c r="P159"/>
      <c r="Q159"/>
      <c r="R159"/>
      <c r="S159"/>
      <c r="T159"/>
      <c r="U159"/>
      <c r="V159" s="216"/>
      <c r="W159" s="216"/>
      <c r="X159" s="216"/>
      <c r="Y159" s="120"/>
      <c r="Z159" s="183"/>
      <c r="AA159" s="183"/>
      <c r="AB159" s="183"/>
      <c r="AC159" s="183"/>
      <c r="AD159" s="183"/>
      <c r="AE159" s="183"/>
      <c r="AF159" s="183"/>
      <c r="AG159" s="183"/>
    </row>
    <row r="160" spans="1:33" s="217" customFormat="1" ht="11.25" customHeight="1" x14ac:dyDescent="0.2">
      <c r="A160" s="213"/>
      <c r="B160" s="206" t="s">
        <v>42</v>
      </c>
      <c r="C160" s="120">
        <v>11138</v>
      </c>
      <c r="D160" s="120">
        <v>12384</v>
      </c>
      <c r="E160" s="120">
        <v>220</v>
      </c>
      <c r="F160" s="120">
        <v>1230</v>
      </c>
      <c r="G160" s="120">
        <v>996</v>
      </c>
      <c r="H160" s="120">
        <v>33</v>
      </c>
      <c r="I160" s="120">
        <v>158</v>
      </c>
      <c r="J160" s="120">
        <v>5</v>
      </c>
      <c r="K160" s="120">
        <v>26164</v>
      </c>
      <c r="L160" s="120"/>
      <c r="M160" s="120"/>
      <c r="N160"/>
      <c r="O160"/>
      <c r="P160"/>
      <c r="Q160"/>
      <c r="R160"/>
      <c r="S160"/>
      <c r="T160"/>
      <c r="U160"/>
      <c r="V160" s="216"/>
      <c r="W160" s="216"/>
      <c r="X160" s="216"/>
      <c r="Y160" s="120"/>
      <c r="Z160" s="183"/>
      <c r="AA160" s="183"/>
      <c r="AB160" s="183"/>
      <c r="AC160" s="183"/>
      <c r="AD160" s="183"/>
      <c r="AE160" s="183"/>
      <c r="AF160" s="183"/>
      <c r="AG160" s="183"/>
    </row>
    <row r="161" spans="1:36" s="217" customFormat="1" ht="11.25" customHeight="1" x14ac:dyDescent="0.2">
      <c r="A161" s="213"/>
      <c r="B161" s="206" t="s">
        <v>43</v>
      </c>
      <c r="C161" s="120">
        <v>12450</v>
      </c>
      <c r="D161" s="120">
        <v>14618</v>
      </c>
      <c r="E161" s="120">
        <v>413</v>
      </c>
      <c r="F161" s="120">
        <v>1691</v>
      </c>
      <c r="G161" s="120">
        <v>1561</v>
      </c>
      <c r="H161" s="120">
        <v>165</v>
      </c>
      <c r="I161" s="120">
        <v>468</v>
      </c>
      <c r="J161" s="120">
        <v>7</v>
      </c>
      <c r="K161" s="120">
        <v>31373</v>
      </c>
      <c r="L161" s="120"/>
      <c r="M161" s="120"/>
      <c r="N161"/>
      <c r="O161"/>
      <c r="P161"/>
      <c r="Q161"/>
      <c r="R161"/>
      <c r="S161"/>
      <c r="T161"/>
      <c r="U161"/>
      <c r="V161" s="216"/>
      <c r="W161" s="216"/>
      <c r="X161" s="216"/>
      <c r="Y161" s="120"/>
      <c r="Z161" s="183"/>
      <c r="AA161" s="183"/>
      <c r="AB161" s="183"/>
      <c r="AC161" s="183"/>
      <c r="AD161" s="183"/>
      <c r="AE161" s="183"/>
      <c r="AF161" s="183"/>
      <c r="AG161" s="183"/>
    </row>
    <row r="162" spans="1:36" s="217" customFormat="1" ht="11.25" customHeight="1" x14ac:dyDescent="0.2">
      <c r="A162" s="213"/>
      <c r="B162" s="206" t="s">
        <v>44</v>
      </c>
      <c r="C162" s="120">
        <v>12956</v>
      </c>
      <c r="D162" s="120">
        <v>15340</v>
      </c>
      <c r="E162" s="120">
        <v>491</v>
      </c>
      <c r="F162" s="120">
        <v>1554</v>
      </c>
      <c r="G162" s="120">
        <v>1530</v>
      </c>
      <c r="H162" s="120">
        <v>91</v>
      </c>
      <c r="I162" s="120">
        <v>576</v>
      </c>
      <c r="J162" s="120">
        <v>5</v>
      </c>
      <c r="K162" s="120">
        <v>32543</v>
      </c>
      <c r="L162" s="120"/>
      <c r="M162" s="120"/>
      <c r="N162"/>
      <c r="O162"/>
      <c r="P162"/>
      <c r="Q162"/>
      <c r="R162"/>
      <c r="S162"/>
      <c r="T162"/>
      <c r="U162"/>
      <c r="V162" s="216"/>
      <c r="W162" s="216"/>
      <c r="X162" s="216"/>
      <c r="Y162" s="120"/>
      <c r="Z162" s="183"/>
      <c r="AA162" s="183"/>
      <c r="AB162" s="183"/>
      <c r="AC162" s="183"/>
      <c r="AD162" s="183"/>
      <c r="AE162" s="183"/>
      <c r="AF162" s="183"/>
      <c r="AG162" s="183"/>
    </row>
    <row r="163" spans="1:36" s="217" customFormat="1" ht="11.25" customHeight="1" x14ac:dyDescent="0.2">
      <c r="A163" s="213"/>
      <c r="B163" s="206" t="s">
        <v>45</v>
      </c>
      <c r="C163" s="120">
        <v>13524</v>
      </c>
      <c r="D163" s="120">
        <v>15122</v>
      </c>
      <c r="E163" s="120">
        <v>382</v>
      </c>
      <c r="F163" s="120">
        <v>1645</v>
      </c>
      <c r="G163" s="120">
        <v>1937</v>
      </c>
      <c r="H163" s="120">
        <v>122</v>
      </c>
      <c r="I163" s="120">
        <v>492</v>
      </c>
      <c r="J163" s="120">
        <v>2</v>
      </c>
      <c r="K163" s="120">
        <v>33226</v>
      </c>
      <c r="L163" s="120"/>
      <c r="M163" s="120"/>
      <c r="N163"/>
      <c r="O163"/>
      <c r="P163"/>
      <c r="Q163"/>
      <c r="R163"/>
      <c r="S163"/>
      <c r="T163"/>
      <c r="U163"/>
      <c r="V163" s="216"/>
      <c r="W163" s="216"/>
      <c r="X163" s="216"/>
      <c r="Y163" s="120"/>
      <c r="Z163" s="183"/>
      <c r="AA163" s="183"/>
      <c r="AB163" s="183"/>
      <c r="AC163" s="183"/>
      <c r="AD163" s="183"/>
      <c r="AE163" s="183"/>
      <c r="AF163" s="183"/>
      <c r="AG163" s="183"/>
    </row>
    <row r="164" spans="1:36" s="217" customFormat="1" ht="11.25" customHeight="1" x14ac:dyDescent="0.2">
      <c r="A164" s="213"/>
      <c r="B164" s="206" t="s">
        <v>46</v>
      </c>
      <c r="C164" s="120">
        <v>14354</v>
      </c>
      <c r="D164" s="120">
        <v>14226</v>
      </c>
      <c r="E164" s="120">
        <v>268</v>
      </c>
      <c r="F164" s="120">
        <v>1628</v>
      </c>
      <c r="G164" s="120">
        <v>2076</v>
      </c>
      <c r="H164" s="120">
        <v>76</v>
      </c>
      <c r="I164" s="120">
        <v>560</v>
      </c>
      <c r="J164" s="120">
        <v>5</v>
      </c>
      <c r="K164" s="120">
        <v>33193</v>
      </c>
      <c r="L164" s="120"/>
      <c r="M164" s="120"/>
      <c r="N164"/>
      <c r="O164"/>
      <c r="P164"/>
      <c r="Q164"/>
      <c r="R164"/>
      <c r="S164"/>
      <c r="T164"/>
      <c r="U164"/>
      <c r="V164" s="216"/>
      <c r="W164" s="216"/>
      <c r="X164" s="216"/>
      <c r="Y164" s="120"/>
      <c r="Z164" s="183"/>
      <c r="AA164" s="183"/>
      <c r="AB164" s="183"/>
      <c r="AC164" s="183"/>
      <c r="AD164" s="183"/>
      <c r="AE164" s="183"/>
      <c r="AF164" s="183"/>
      <c r="AG164" s="183"/>
    </row>
    <row r="165" spans="1:36" s="217" customFormat="1" ht="11.25" customHeight="1" x14ac:dyDescent="0.2">
      <c r="A165" s="213"/>
      <c r="B165" s="206" t="s">
        <v>47</v>
      </c>
      <c r="C165" s="120">
        <v>14834</v>
      </c>
      <c r="D165" s="120">
        <v>15848</v>
      </c>
      <c r="E165" s="120">
        <v>293</v>
      </c>
      <c r="F165" s="120">
        <v>2013</v>
      </c>
      <c r="G165" s="120">
        <v>1934</v>
      </c>
      <c r="H165" s="120">
        <v>73</v>
      </c>
      <c r="I165" s="120">
        <v>352</v>
      </c>
      <c r="J165" s="120">
        <v>10</v>
      </c>
      <c r="K165" s="120">
        <v>35357</v>
      </c>
      <c r="L165" s="120"/>
      <c r="M165" s="120"/>
      <c r="N165"/>
      <c r="O165"/>
      <c r="P165"/>
      <c r="Q165"/>
      <c r="R165"/>
      <c r="S165"/>
      <c r="T165"/>
      <c r="U165"/>
      <c r="V165" s="216"/>
      <c r="W165" s="216"/>
      <c r="X165" s="216"/>
      <c r="Y165" s="120"/>
      <c r="Z165" s="183"/>
      <c r="AA165" s="183"/>
      <c r="AB165" s="183"/>
      <c r="AC165" s="183"/>
      <c r="AD165" s="183"/>
      <c r="AE165" s="183"/>
      <c r="AF165" s="183"/>
      <c r="AG165" s="183"/>
    </row>
    <row r="166" spans="1:36" s="217" customFormat="1" ht="11.25" customHeight="1" x14ac:dyDescent="0.2">
      <c r="A166" s="213"/>
      <c r="B166" s="206"/>
      <c r="C166" s="120"/>
      <c r="D166" s="120"/>
      <c r="E166" s="120"/>
      <c r="F166" s="120"/>
      <c r="G166" s="120"/>
      <c r="H166" s="120"/>
      <c r="I166" s="120"/>
      <c r="J166" s="120"/>
      <c r="K166" s="120"/>
      <c r="L166" s="120"/>
      <c r="M166" s="120"/>
      <c r="N166"/>
      <c r="O166"/>
      <c r="P166"/>
      <c r="Q166"/>
      <c r="R166"/>
      <c r="S166"/>
      <c r="T166"/>
      <c r="U166"/>
      <c r="V166" s="216"/>
      <c r="W166" s="216"/>
      <c r="X166" s="216"/>
      <c r="Y166" s="120"/>
      <c r="Z166" s="183"/>
      <c r="AA166" s="183"/>
      <c r="AB166" s="183"/>
      <c r="AC166" s="183"/>
      <c r="AD166" s="183"/>
      <c r="AE166" s="183"/>
      <c r="AF166" s="183"/>
      <c r="AG166" s="183"/>
    </row>
    <row r="167" spans="1:36" s="214" customFormat="1" ht="11.25" customHeight="1" x14ac:dyDescent="0.2">
      <c r="A167" s="213">
        <v>2018</v>
      </c>
      <c r="B167" s="206" t="s">
        <v>36</v>
      </c>
      <c r="C167" s="120">
        <v>10493</v>
      </c>
      <c r="D167" s="120">
        <v>9788</v>
      </c>
      <c r="E167" s="120">
        <v>191</v>
      </c>
      <c r="F167" s="120">
        <v>1417</v>
      </c>
      <c r="G167" s="120">
        <v>1576</v>
      </c>
      <c r="H167" s="120">
        <v>59</v>
      </c>
      <c r="I167" s="120">
        <v>289</v>
      </c>
      <c r="J167" s="120">
        <v>2</v>
      </c>
      <c r="K167" s="120">
        <v>23815</v>
      </c>
      <c r="L167" s="220"/>
      <c r="M167" s="120"/>
      <c r="N167"/>
      <c r="O167"/>
      <c r="P167"/>
      <c r="Q167"/>
      <c r="R167"/>
      <c r="S167"/>
      <c r="T167"/>
      <c r="U167"/>
      <c r="V167" s="120"/>
      <c r="W167" s="120"/>
      <c r="X167" s="120"/>
      <c r="Y167" s="120"/>
      <c r="Z167" s="120"/>
      <c r="AA167" s="120"/>
    </row>
    <row r="168" spans="1:36" s="217" customFormat="1" ht="11.25" customHeight="1" x14ac:dyDescent="0.2">
      <c r="A168" s="213"/>
      <c r="B168" s="206" t="s">
        <v>37</v>
      </c>
      <c r="C168" s="120">
        <v>12305</v>
      </c>
      <c r="D168" s="120">
        <v>12143</v>
      </c>
      <c r="E168" s="120">
        <v>324</v>
      </c>
      <c r="F168" s="120">
        <v>1177</v>
      </c>
      <c r="G168" s="120">
        <v>1548</v>
      </c>
      <c r="H168" s="120">
        <v>84</v>
      </c>
      <c r="I168" s="120">
        <v>233</v>
      </c>
      <c r="J168" s="120">
        <v>1</v>
      </c>
      <c r="K168" s="120">
        <v>27815</v>
      </c>
      <c r="L168" s="120"/>
      <c r="M168" s="120"/>
      <c r="N168"/>
      <c r="O168"/>
      <c r="P168"/>
      <c r="Q168"/>
      <c r="R168"/>
      <c r="S168"/>
      <c r="T168"/>
      <c r="U168"/>
      <c r="V168" s="120"/>
      <c r="W168" s="120"/>
      <c r="X168" s="120"/>
      <c r="Y168" s="120"/>
      <c r="Z168" s="120"/>
      <c r="AA168" s="183"/>
      <c r="AB168" s="183"/>
      <c r="AC168" s="183"/>
      <c r="AD168" s="183"/>
      <c r="AE168" s="183"/>
      <c r="AF168" s="183"/>
      <c r="AG168" s="183"/>
      <c r="AH168" s="183"/>
      <c r="AI168" s="183"/>
    </row>
    <row r="169" spans="1:36" s="217" customFormat="1" ht="11.25" customHeight="1" x14ac:dyDescent="0.2">
      <c r="A169" s="213"/>
      <c r="B169" s="206" t="s">
        <v>38</v>
      </c>
      <c r="C169" s="120">
        <v>17139</v>
      </c>
      <c r="D169" s="120">
        <v>15538</v>
      </c>
      <c r="E169" s="120">
        <v>749</v>
      </c>
      <c r="F169" s="120">
        <v>2183</v>
      </c>
      <c r="G169" s="120">
        <v>1920</v>
      </c>
      <c r="H169" s="120">
        <v>75</v>
      </c>
      <c r="I169" s="120">
        <v>350</v>
      </c>
      <c r="J169" s="120">
        <v>3</v>
      </c>
      <c r="K169" s="120">
        <v>37957</v>
      </c>
      <c r="L169" s="120"/>
      <c r="M169" s="120"/>
      <c r="N169"/>
      <c r="O169"/>
      <c r="P169"/>
      <c r="Q169"/>
      <c r="R169"/>
      <c r="S169"/>
      <c r="T169"/>
      <c r="U169"/>
      <c r="V169" s="120"/>
      <c r="W169" s="120"/>
      <c r="X169" s="120"/>
      <c r="Y169" s="120"/>
      <c r="Z169" s="120"/>
      <c r="AA169" s="183"/>
      <c r="AB169" s="183"/>
      <c r="AC169" s="183"/>
      <c r="AD169" s="183"/>
      <c r="AE169" s="183"/>
      <c r="AF169" s="183"/>
      <c r="AG169" s="183"/>
      <c r="AH169" s="183"/>
      <c r="AI169" s="183"/>
    </row>
    <row r="170" spans="1:36" s="217" customFormat="1" ht="11.25" customHeight="1" x14ac:dyDescent="0.2">
      <c r="A170" s="213"/>
      <c r="B170" s="206" t="s">
        <v>39</v>
      </c>
      <c r="C170" s="120">
        <v>17310</v>
      </c>
      <c r="D170" s="120">
        <v>13802</v>
      </c>
      <c r="E170" s="120">
        <v>377</v>
      </c>
      <c r="F170" s="120">
        <v>1875</v>
      </c>
      <c r="G170" s="120">
        <v>1789</v>
      </c>
      <c r="H170" s="120">
        <v>69</v>
      </c>
      <c r="I170" s="120">
        <v>376</v>
      </c>
      <c r="J170" s="120">
        <v>3</v>
      </c>
      <c r="K170" s="120">
        <v>35601</v>
      </c>
      <c r="L170" s="120"/>
      <c r="M170" s="120"/>
      <c r="N170"/>
      <c r="O170"/>
      <c r="P170"/>
      <c r="Q170"/>
      <c r="R170"/>
      <c r="S170"/>
      <c r="T170"/>
      <c r="U170"/>
      <c r="V170" s="120"/>
      <c r="W170" s="120"/>
      <c r="X170" s="120"/>
      <c r="Y170" s="120"/>
      <c r="Z170" s="120"/>
      <c r="AA170" s="183"/>
      <c r="AB170" s="183"/>
      <c r="AC170" s="183"/>
      <c r="AD170" s="183"/>
      <c r="AE170" s="183"/>
      <c r="AF170" s="183"/>
      <c r="AG170" s="183"/>
      <c r="AH170" s="183"/>
      <c r="AI170" s="183"/>
    </row>
    <row r="171" spans="1:36" s="217" customFormat="1" ht="11.25" customHeight="1" x14ac:dyDescent="0.2">
      <c r="A171" s="213"/>
      <c r="B171" s="206" t="s">
        <v>40</v>
      </c>
      <c r="C171" s="120">
        <v>19867</v>
      </c>
      <c r="D171" s="120">
        <v>14988</v>
      </c>
      <c r="E171" s="120">
        <v>293</v>
      </c>
      <c r="F171" s="120">
        <v>2179</v>
      </c>
      <c r="G171" s="120">
        <v>1711</v>
      </c>
      <c r="H171" s="120">
        <v>57</v>
      </c>
      <c r="I171" s="120">
        <v>348</v>
      </c>
      <c r="J171" s="120">
        <v>3</v>
      </c>
      <c r="K171" s="120">
        <v>39446</v>
      </c>
      <c r="L171" s="120"/>
      <c r="M171" s="120"/>
      <c r="N171"/>
      <c r="O171"/>
      <c r="P171"/>
      <c r="Q171"/>
      <c r="R171"/>
      <c r="S171"/>
      <c r="T171"/>
      <c r="U171"/>
      <c r="V171" s="120"/>
      <c r="W171" s="120"/>
      <c r="X171" s="120"/>
      <c r="Y171" s="120"/>
      <c r="Z171" s="120"/>
      <c r="AA171" s="183"/>
      <c r="AB171" s="183"/>
      <c r="AC171" s="183"/>
      <c r="AD171" s="183"/>
      <c r="AE171" s="183"/>
      <c r="AF171" s="183"/>
      <c r="AG171" s="183"/>
      <c r="AH171" s="183"/>
      <c r="AI171" s="183"/>
    </row>
    <row r="172" spans="1:36" s="217" customFormat="1" ht="11.25" customHeight="1" x14ac:dyDescent="0.2">
      <c r="A172" s="213"/>
      <c r="B172" s="206" t="s">
        <v>41</v>
      </c>
      <c r="C172" s="120">
        <v>32231</v>
      </c>
      <c r="D172" s="120">
        <v>29301</v>
      </c>
      <c r="E172" s="120">
        <v>337</v>
      </c>
      <c r="F172" s="120">
        <v>2842</v>
      </c>
      <c r="G172" s="120">
        <v>2381</v>
      </c>
      <c r="H172" s="120">
        <v>130</v>
      </c>
      <c r="I172" s="120">
        <v>328</v>
      </c>
      <c r="J172" s="120">
        <v>3</v>
      </c>
      <c r="K172" s="120">
        <v>67553</v>
      </c>
      <c r="L172" s="120"/>
      <c r="M172" s="120"/>
      <c r="N172"/>
      <c r="O172"/>
      <c r="P172"/>
      <c r="Q172"/>
      <c r="R172"/>
      <c r="S172"/>
      <c r="T172"/>
      <c r="U172"/>
      <c r="V172" s="120"/>
      <c r="W172" s="120"/>
      <c r="X172" s="120"/>
      <c r="Y172" s="120"/>
      <c r="Z172" s="120"/>
      <c r="AA172" s="120"/>
      <c r="AB172" s="183"/>
      <c r="AC172" s="183"/>
      <c r="AD172" s="183"/>
      <c r="AE172" s="183"/>
      <c r="AF172" s="183"/>
      <c r="AG172" s="183"/>
      <c r="AH172" s="183"/>
      <c r="AI172" s="183"/>
      <c r="AJ172" s="183"/>
    </row>
    <row r="173" spans="1:36" s="217" customFormat="1" ht="11.25" customHeight="1" x14ac:dyDescent="0.2">
      <c r="A173" s="213"/>
      <c r="B173" s="206" t="s">
        <v>42</v>
      </c>
      <c r="C173" s="120">
        <v>6937</v>
      </c>
      <c r="D173" s="120">
        <v>3155</v>
      </c>
      <c r="E173" s="120">
        <v>533</v>
      </c>
      <c r="F173" s="120">
        <v>944</v>
      </c>
      <c r="G173" s="120">
        <v>1909</v>
      </c>
      <c r="H173" s="120">
        <v>30</v>
      </c>
      <c r="I173" s="120">
        <v>290</v>
      </c>
      <c r="J173" s="120">
        <v>0</v>
      </c>
      <c r="K173" s="120">
        <v>13798</v>
      </c>
      <c r="L173" s="120">
        <v>2652</v>
      </c>
      <c r="M173" s="120"/>
      <c r="N173"/>
      <c r="O173"/>
      <c r="P173"/>
      <c r="Q173"/>
      <c r="R173"/>
      <c r="S173"/>
      <c r="T173"/>
      <c r="U173"/>
      <c r="V173" s="120"/>
      <c r="W173" s="120"/>
      <c r="X173" s="120"/>
      <c r="Y173" s="120"/>
      <c r="Z173" s="120"/>
      <c r="AA173" s="183"/>
      <c r="AB173" s="183"/>
      <c r="AC173" s="183"/>
      <c r="AD173" s="183"/>
      <c r="AE173" s="183"/>
      <c r="AF173" s="183"/>
      <c r="AG173" s="183"/>
      <c r="AH173" s="183"/>
      <c r="AI173" s="183"/>
    </row>
    <row r="174" spans="1:36" s="217" customFormat="1" ht="11.25" customHeight="1" x14ac:dyDescent="0.2">
      <c r="A174" s="213"/>
      <c r="B174" s="206" t="s">
        <v>43</v>
      </c>
      <c r="C174" s="120">
        <v>12888</v>
      </c>
      <c r="D174" s="120">
        <v>7737</v>
      </c>
      <c r="E174" s="120">
        <v>565</v>
      </c>
      <c r="F174" s="120">
        <v>1697</v>
      </c>
      <c r="G174" s="120">
        <v>1989</v>
      </c>
      <c r="H174" s="120">
        <v>384</v>
      </c>
      <c r="I174" s="120">
        <v>504</v>
      </c>
      <c r="J174" s="120">
        <v>1</v>
      </c>
      <c r="K174" s="120">
        <v>25765</v>
      </c>
      <c r="L174" s="120">
        <v>2910</v>
      </c>
      <c r="M174" s="120"/>
      <c r="N174"/>
      <c r="O174"/>
      <c r="P174"/>
      <c r="Q174"/>
      <c r="R174"/>
      <c r="S174"/>
      <c r="T174"/>
      <c r="U174"/>
      <c r="V174" s="120"/>
      <c r="W174" s="120"/>
      <c r="X174" s="120"/>
      <c r="Y174" s="120"/>
      <c r="Z174" s="120"/>
      <c r="AA174" s="183"/>
      <c r="AB174" s="183"/>
      <c r="AC174" s="183"/>
      <c r="AD174" s="183"/>
      <c r="AE174" s="183"/>
      <c r="AF174" s="183"/>
      <c r="AG174" s="183"/>
      <c r="AH174" s="183"/>
      <c r="AI174" s="183"/>
    </row>
    <row r="175" spans="1:36" s="217" customFormat="1" ht="11.25" customHeight="1" x14ac:dyDescent="0.2">
      <c r="A175" s="213"/>
      <c r="B175" s="206" t="s">
        <v>44</v>
      </c>
      <c r="C175" s="120">
        <v>9524</v>
      </c>
      <c r="D175" s="120">
        <v>6082</v>
      </c>
      <c r="E175" s="120">
        <v>667</v>
      </c>
      <c r="F175" s="120">
        <v>1655</v>
      </c>
      <c r="G175" s="120">
        <v>1725</v>
      </c>
      <c r="H175" s="120">
        <v>27</v>
      </c>
      <c r="I175" s="120">
        <v>205</v>
      </c>
      <c r="J175" s="120">
        <v>1</v>
      </c>
      <c r="K175" s="120">
        <v>19886</v>
      </c>
      <c r="L175" s="120">
        <v>2522</v>
      </c>
      <c r="M175" s="120"/>
      <c r="N175"/>
      <c r="O175"/>
      <c r="P175"/>
      <c r="Q175"/>
      <c r="R175"/>
      <c r="S175"/>
      <c r="T175"/>
      <c r="U175"/>
      <c r="V175" s="120"/>
      <c r="W175" s="120"/>
      <c r="X175" s="120"/>
      <c r="Y175" s="120"/>
      <c r="Z175" s="120"/>
      <c r="AA175" s="183"/>
      <c r="AB175" s="183"/>
      <c r="AC175" s="183"/>
      <c r="AD175" s="183"/>
      <c r="AE175" s="183"/>
      <c r="AF175" s="183"/>
      <c r="AG175" s="183"/>
      <c r="AH175" s="183"/>
      <c r="AI175" s="183"/>
    </row>
    <row r="176" spans="1:36" s="217" customFormat="1" ht="11.25" customHeight="1" x14ac:dyDescent="0.2">
      <c r="A176" s="213"/>
      <c r="B176" s="206" t="s">
        <v>45</v>
      </c>
      <c r="C176" s="120">
        <v>11702</v>
      </c>
      <c r="D176" s="120">
        <v>7753</v>
      </c>
      <c r="E176" s="120">
        <v>806</v>
      </c>
      <c r="F176" s="120">
        <v>1836</v>
      </c>
      <c r="G176" s="120">
        <v>1874</v>
      </c>
      <c r="H176" s="120">
        <v>32</v>
      </c>
      <c r="I176" s="120">
        <v>120</v>
      </c>
      <c r="J176" s="120">
        <v>5</v>
      </c>
      <c r="K176" s="120">
        <v>24128</v>
      </c>
      <c r="L176" s="120">
        <v>2747</v>
      </c>
      <c r="M176" s="120"/>
      <c r="N176"/>
      <c r="O176"/>
      <c r="P176"/>
      <c r="Q176"/>
      <c r="R176"/>
      <c r="S176"/>
      <c r="T176"/>
      <c r="U176"/>
      <c r="V176" s="120"/>
      <c r="W176" s="120"/>
      <c r="X176" s="120"/>
      <c r="Y176" s="120"/>
      <c r="Z176" s="120"/>
      <c r="AA176" s="183"/>
      <c r="AB176" s="183"/>
      <c r="AC176" s="183"/>
      <c r="AD176" s="183"/>
      <c r="AE176" s="183"/>
      <c r="AF176" s="183"/>
      <c r="AG176" s="183"/>
      <c r="AH176" s="183"/>
      <c r="AI176" s="183"/>
    </row>
    <row r="177" spans="1:35" s="217" customFormat="1" ht="11.25" customHeight="1" x14ac:dyDescent="0.2">
      <c r="A177" s="213"/>
      <c r="B177" s="206" t="s">
        <v>46</v>
      </c>
      <c r="C177" s="120">
        <v>12432</v>
      </c>
      <c r="D177" s="120">
        <v>8945</v>
      </c>
      <c r="E177" s="120">
        <v>1211</v>
      </c>
      <c r="F177" s="120">
        <v>1835</v>
      </c>
      <c r="G177" s="120">
        <v>1792</v>
      </c>
      <c r="H177" s="120">
        <v>36</v>
      </c>
      <c r="I177" s="120">
        <v>100</v>
      </c>
      <c r="J177" s="120">
        <v>6</v>
      </c>
      <c r="K177" s="120">
        <v>26357</v>
      </c>
      <c r="L177" s="120">
        <v>3067</v>
      </c>
      <c r="M177" s="120"/>
      <c r="N177"/>
      <c r="O177"/>
      <c r="P177"/>
      <c r="Q177"/>
      <c r="R177"/>
      <c r="S177"/>
      <c r="T177"/>
      <c r="U177"/>
      <c r="V177" s="120"/>
      <c r="W177" s="120"/>
      <c r="X177" s="120"/>
      <c r="Y177" s="120"/>
      <c r="Z177" s="120"/>
      <c r="AA177" s="183"/>
      <c r="AB177" s="183"/>
      <c r="AC177" s="183"/>
      <c r="AD177" s="183"/>
      <c r="AE177" s="183"/>
      <c r="AF177" s="183"/>
      <c r="AG177" s="183"/>
      <c r="AH177" s="183"/>
      <c r="AI177" s="183"/>
    </row>
    <row r="178" spans="1:35" s="217" customFormat="1" ht="11.25" customHeight="1" x14ac:dyDescent="0.2">
      <c r="A178" s="213"/>
      <c r="B178" s="206" t="s">
        <v>47</v>
      </c>
      <c r="C178" s="120">
        <v>10980</v>
      </c>
      <c r="D178" s="120">
        <v>8177</v>
      </c>
      <c r="E178" s="120">
        <v>1094</v>
      </c>
      <c r="F178" s="120">
        <v>1380</v>
      </c>
      <c r="G178" s="120">
        <v>1597</v>
      </c>
      <c r="H178" s="120">
        <v>37</v>
      </c>
      <c r="I178" s="120">
        <v>145</v>
      </c>
      <c r="J178" s="120">
        <v>4</v>
      </c>
      <c r="K178" s="120">
        <v>23414</v>
      </c>
      <c r="L178" s="120">
        <v>2816</v>
      </c>
      <c r="M178" s="120"/>
      <c r="N178"/>
      <c r="O178"/>
      <c r="P178"/>
      <c r="Q178"/>
      <c r="R178"/>
      <c r="S178"/>
      <c r="T178"/>
      <c r="U178"/>
      <c r="V178" s="120"/>
      <c r="W178" s="120"/>
      <c r="X178" s="120"/>
      <c r="Y178" s="120"/>
      <c r="Z178" s="120"/>
      <c r="AA178" s="183"/>
      <c r="AB178" s="183"/>
      <c r="AC178" s="183"/>
      <c r="AD178" s="183"/>
      <c r="AE178" s="183"/>
      <c r="AF178" s="183"/>
      <c r="AG178" s="183"/>
      <c r="AH178" s="183"/>
      <c r="AI178" s="183"/>
    </row>
    <row r="179" spans="1:35" s="28" customFormat="1" ht="10.5" customHeight="1" x14ac:dyDescent="0.2">
      <c r="A179" s="91"/>
      <c r="B179" s="31"/>
      <c r="C179" s="29"/>
      <c r="D179" s="29"/>
      <c r="E179" s="29"/>
      <c r="F179" s="29"/>
      <c r="G179" s="29"/>
      <c r="H179" s="29"/>
      <c r="I179" s="29"/>
      <c r="J179" s="29"/>
      <c r="K179" s="29"/>
      <c r="L179" s="29"/>
      <c r="M179" s="29"/>
      <c r="N179"/>
      <c r="O179"/>
      <c r="P179"/>
      <c r="Q179"/>
      <c r="R179"/>
      <c r="S179"/>
      <c r="T179"/>
      <c r="U179"/>
      <c r="V179" s="29"/>
      <c r="W179" s="29"/>
      <c r="X179" s="29"/>
      <c r="Y179" s="29"/>
      <c r="Z179" s="29"/>
      <c r="AA179" s="41"/>
      <c r="AB179" s="41"/>
      <c r="AC179" s="41"/>
      <c r="AD179" s="41"/>
      <c r="AE179" s="41"/>
      <c r="AF179" s="41"/>
      <c r="AG179" s="41"/>
      <c r="AH179" s="41"/>
      <c r="AI179" s="41"/>
    </row>
    <row r="180" spans="1:35" s="28" customFormat="1" ht="11.25" customHeight="1" x14ac:dyDescent="0.2">
      <c r="A180" s="91" t="s">
        <v>473</v>
      </c>
      <c r="B180" s="31" t="s">
        <v>36</v>
      </c>
      <c r="C180" s="29">
        <v>8835</v>
      </c>
      <c r="D180" s="29">
        <v>8113</v>
      </c>
      <c r="E180" s="29">
        <v>1103</v>
      </c>
      <c r="F180" s="29">
        <v>1367</v>
      </c>
      <c r="G180" s="29">
        <v>1577</v>
      </c>
      <c r="H180" s="29">
        <v>17</v>
      </c>
      <c r="I180" s="29">
        <v>104</v>
      </c>
      <c r="J180" s="29">
        <v>1</v>
      </c>
      <c r="K180" s="29">
        <f>SUM(C180:J180)</f>
        <v>21117</v>
      </c>
      <c r="L180" s="29">
        <v>2762</v>
      </c>
      <c r="M180" s="29"/>
      <c r="N180"/>
      <c r="O180"/>
      <c r="P180"/>
      <c r="Q180"/>
      <c r="R180"/>
      <c r="S180"/>
      <c r="T180"/>
      <c r="U180"/>
      <c r="V180" s="29"/>
      <c r="W180" s="29"/>
      <c r="X180" s="29"/>
      <c r="Y180" s="29"/>
      <c r="Z180" s="29"/>
      <c r="AA180" s="41"/>
      <c r="AB180" s="41"/>
      <c r="AC180" s="41"/>
      <c r="AD180" s="41"/>
      <c r="AE180" s="41"/>
      <c r="AF180" s="41"/>
      <c r="AG180" s="41"/>
      <c r="AH180" s="41"/>
      <c r="AI180" s="41"/>
    </row>
    <row r="181" spans="1:35" s="28" customFormat="1" ht="11.25" customHeight="1" x14ac:dyDescent="0.2">
      <c r="A181" s="91"/>
      <c r="B181" s="31" t="s">
        <v>37</v>
      </c>
      <c r="C181" s="29">
        <v>10830</v>
      </c>
      <c r="D181" s="29">
        <v>8827</v>
      </c>
      <c r="E181" s="29">
        <v>902</v>
      </c>
      <c r="F181" s="29">
        <v>1226</v>
      </c>
      <c r="G181" s="29">
        <v>1900</v>
      </c>
      <c r="H181" s="29">
        <v>8</v>
      </c>
      <c r="I181" s="29">
        <v>96</v>
      </c>
      <c r="J181" s="29">
        <v>0</v>
      </c>
      <c r="K181" s="29">
        <f t="shared" ref="K181:K191" si="0">SUM(C181:J181)</f>
        <v>23789</v>
      </c>
      <c r="L181" s="29">
        <v>2863</v>
      </c>
      <c r="M181" s="29"/>
      <c r="N181"/>
      <c r="O181"/>
      <c r="P181"/>
      <c r="Q181"/>
      <c r="R181"/>
      <c r="S181"/>
      <c r="T181"/>
      <c r="U181"/>
      <c r="V181" s="29"/>
      <c r="W181" s="29"/>
      <c r="X181" s="29"/>
      <c r="Y181" s="29"/>
      <c r="Z181" s="29"/>
      <c r="AA181" s="41"/>
      <c r="AB181" s="41"/>
      <c r="AC181" s="41"/>
      <c r="AD181" s="41"/>
      <c r="AE181" s="41"/>
      <c r="AF181" s="41"/>
      <c r="AG181" s="41"/>
      <c r="AH181" s="41"/>
      <c r="AI181" s="41"/>
    </row>
    <row r="182" spans="1:35" s="28" customFormat="1" ht="11.25" customHeight="1" x14ac:dyDescent="0.2">
      <c r="A182" s="91"/>
      <c r="B182" s="31" t="s">
        <v>38</v>
      </c>
      <c r="C182" s="50">
        <v>13912</v>
      </c>
      <c r="D182" s="29">
        <v>10770</v>
      </c>
      <c r="E182" s="50">
        <v>2107</v>
      </c>
      <c r="F182" s="29">
        <v>1783</v>
      </c>
      <c r="G182" s="29">
        <v>2292</v>
      </c>
      <c r="H182" s="29">
        <v>12</v>
      </c>
      <c r="I182" s="29">
        <v>202</v>
      </c>
      <c r="J182" s="29">
        <v>1</v>
      </c>
      <c r="K182" s="29">
        <f t="shared" si="0"/>
        <v>31079</v>
      </c>
      <c r="L182" s="29">
        <v>4548</v>
      </c>
      <c r="M182" s="50"/>
      <c r="N182"/>
      <c r="O182"/>
      <c r="P182"/>
      <c r="Q182"/>
      <c r="R182"/>
      <c r="S182"/>
      <c r="T182"/>
      <c r="U182"/>
      <c r="V182" s="29"/>
      <c r="W182" s="29"/>
      <c r="X182" s="29"/>
      <c r="Y182" s="29"/>
      <c r="Z182" s="29"/>
      <c r="AA182" s="41"/>
      <c r="AB182" s="41"/>
      <c r="AC182" s="41"/>
      <c r="AD182" s="41"/>
      <c r="AE182" s="41"/>
      <c r="AF182" s="41"/>
      <c r="AG182" s="41"/>
      <c r="AH182" s="41"/>
      <c r="AI182" s="41"/>
    </row>
    <row r="183" spans="1:35" s="28" customFormat="1" ht="11.25" customHeight="1" x14ac:dyDescent="0.2">
      <c r="A183" s="91"/>
      <c r="B183" s="31" t="s">
        <v>39</v>
      </c>
      <c r="C183" s="50">
        <v>13946</v>
      </c>
      <c r="D183" s="50">
        <v>11981</v>
      </c>
      <c r="E183" s="50">
        <v>1377</v>
      </c>
      <c r="F183" s="29">
        <v>2144</v>
      </c>
      <c r="G183" s="29">
        <v>1711</v>
      </c>
      <c r="H183" s="29">
        <v>7</v>
      </c>
      <c r="I183" s="29">
        <v>281</v>
      </c>
      <c r="J183" s="29">
        <v>4</v>
      </c>
      <c r="K183" s="29">
        <f t="shared" si="0"/>
        <v>31451</v>
      </c>
      <c r="L183" s="29">
        <v>3311</v>
      </c>
      <c r="M183" s="50"/>
      <c r="N183"/>
      <c r="O183"/>
      <c r="P183"/>
      <c r="Q183"/>
      <c r="R183"/>
      <c r="S183"/>
      <c r="T183"/>
      <c r="U183"/>
      <c r="V183" s="29"/>
      <c r="W183" s="29"/>
      <c r="X183" s="29"/>
      <c r="Y183" s="29"/>
      <c r="Z183" s="29"/>
      <c r="AA183" s="41"/>
      <c r="AB183" s="41"/>
      <c r="AC183" s="41"/>
      <c r="AD183" s="41"/>
      <c r="AE183" s="41"/>
      <c r="AF183" s="41"/>
      <c r="AG183" s="41"/>
      <c r="AH183" s="41"/>
      <c r="AI183" s="41"/>
    </row>
    <row r="184" spans="1:35" s="28" customFormat="1" ht="11.25" customHeight="1" x14ac:dyDescent="0.2">
      <c r="A184" s="91"/>
      <c r="B184" s="31" t="s">
        <v>40</v>
      </c>
      <c r="C184" s="50">
        <v>15588</v>
      </c>
      <c r="D184" s="50">
        <v>11673</v>
      </c>
      <c r="E184" s="50">
        <v>1255</v>
      </c>
      <c r="F184" s="29">
        <v>2614</v>
      </c>
      <c r="G184" s="29">
        <v>1655</v>
      </c>
      <c r="H184" s="29">
        <v>15</v>
      </c>
      <c r="I184" s="30">
        <v>447</v>
      </c>
      <c r="J184" s="29">
        <v>3</v>
      </c>
      <c r="K184" s="29">
        <f t="shared" si="0"/>
        <v>33250</v>
      </c>
      <c r="L184" s="29">
        <v>3283</v>
      </c>
      <c r="M184" s="50"/>
      <c r="N184"/>
      <c r="O184"/>
      <c r="P184"/>
      <c r="Q184"/>
      <c r="R184"/>
      <c r="S184"/>
      <c r="T184"/>
      <c r="U184"/>
      <c r="V184" s="29"/>
      <c r="W184" s="29"/>
      <c r="X184" s="29"/>
      <c r="Y184" s="29"/>
      <c r="Z184" s="29"/>
      <c r="AA184" s="41"/>
      <c r="AB184" s="41"/>
      <c r="AC184" s="41"/>
      <c r="AD184" s="41"/>
      <c r="AE184" s="41"/>
      <c r="AF184" s="41"/>
      <c r="AG184" s="41"/>
      <c r="AH184" s="41"/>
      <c r="AI184" s="41"/>
    </row>
    <row r="185" spans="1:35" s="28" customFormat="1" ht="11.25" customHeight="1" x14ac:dyDescent="0.2">
      <c r="A185" s="91"/>
      <c r="B185" s="31" t="s">
        <v>41</v>
      </c>
      <c r="C185" s="50">
        <v>15827</v>
      </c>
      <c r="D185" s="50">
        <v>10813</v>
      </c>
      <c r="E185" s="50">
        <v>1692</v>
      </c>
      <c r="F185" s="29">
        <v>2418</v>
      </c>
      <c r="G185" s="29">
        <v>1748</v>
      </c>
      <c r="H185" s="29">
        <v>6</v>
      </c>
      <c r="I185" s="30">
        <v>610</v>
      </c>
      <c r="J185" s="29">
        <v>5</v>
      </c>
      <c r="K185" s="29">
        <f t="shared" si="0"/>
        <v>33119</v>
      </c>
      <c r="L185" s="29">
        <v>4007</v>
      </c>
      <c r="M185" s="50"/>
      <c r="N185"/>
      <c r="O185"/>
      <c r="P185"/>
      <c r="Q185"/>
      <c r="R185"/>
      <c r="S185"/>
      <c r="T185"/>
      <c r="U185"/>
      <c r="V185" s="29"/>
      <c r="W185" s="29"/>
      <c r="X185" s="29"/>
      <c r="Y185" s="29"/>
      <c r="Z185" s="29"/>
      <c r="AA185" s="41"/>
      <c r="AB185" s="41"/>
      <c r="AC185" s="41"/>
      <c r="AD185" s="41"/>
      <c r="AE185" s="41"/>
      <c r="AF185" s="41"/>
      <c r="AG185" s="41"/>
      <c r="AH185" s="41"/>
      <c r="AI185" s="41"/>
    </row>
    <row r="186" spans="1:35" s="28" customFormat="1" ht="11.25" customHeight="1" x14ac:dyDescent="0.2">
      <c r="A186" s="91"/>
      <c r="B186" s="31" t="s">
        <v>42</v>
      </c>
      <c r="C186" s="50">
        <v>12311</v>
      </c>
      <c r="D186" s="50">
        <v>7959</v>
      </c>
      <c r="E186" s="50">
        <v>1083</v>
      </c>
      <c r="F186" s="29">
        <v>1934</v>
      </c>
      <c r="G186" s="29">
        <v>1307</v>
      </c>
      <c r="H186" s="29">
        <v>4</v>
      </c>
      <c r="I186" s="30">
        <v>351</v>
      </c>
      <c r="J186" s="29">
        <v>2</v>
      </c>
      <c r="K186" s="29">
        <f t="shared" si="0"/>
        <v>24951</v>
      </c>
      <c r="L186" s="29">
        <v>2705</v>
      </c>
      <c r="M186" s="50"/>
      <c r="N186"/>
      <c r="O186"/>
      <c r="P186"/>
      <c r="Q186"/>
      <c r="R186"/>
      <c r="S186"/>
      <c r="T186"/>
      <c r="U186"/>
      <c r="V186" s="29"/>
      <c r="W186" s="29"/>
      <c r="X186" s="29"/>
      <c r="Y186" s="29"/>
      <c r="Z186" s="29"/>
      <c r="AA186" s="41"/>
      <c r="AB186" s="41"/>
      <c r="AC186" s="41"/>
      <c r="AD186" s="41"/>
      <c r="AE186" s="41"/>
      <c r="AF186" s="41"/>
      <c r="AG186" s="41"/>
      <c r="AH186" s="41"/>
      <c r="AI186" s="41"/>
    </row>
    <row r="187" spans="1:35" s="217" customFormat="1" ht="11.25" customHeight="1" x14ac:dyDescent="0.2">
      <c r="A187" s="213"/>
      <c r="B187" s="206" t="s">
        <v>43</v>
      </c>
      <c r="C187" s="120">
        <v>14958</v>
      </c>
      <c r="D187" s="120">
        <v>9274</v>
      </c>
      <c r="E187" s="120">
        <v>971</v>
      </c>
      <c r="F187" s="120">
        <v>2460</v>
      </c>
      <c r="G187" s="120">
        <v>1668</v>
      </c>
      <c r="H187" s="120">
        <v>207</v>
      </c>
      <c r="I187" s="120">
        <v>953</v>
      </c>
      <c r="J187" s="120">
        <v>2</v>
      </c>
      <c r="K187" s="29">
        <f t="shared" si="0"/>
        <v>30493</v>
      </c>
      <c r="L187" s="120">
        <v>3541</v>
      </c>
      <c r="M187" s="120"/>
      <c r="N187"/>
      <c r="O187"/>
      <c r="P187"/>
      <c r="Q187"/>
      <c r="R187"/>
      <c r="S187"/>
      <c r="T187"/>
      <c r="U187"/>
      <c r="V187" s="120"/>
      <c r="W187" s="120"/>
      <c r="X187" s="120"/>
      <c r="Y187" s="120"/>
      <c r="Z187" s="216"/>
      <c r="AA187" s="216"/>
    </row>
    <row r="188" spans="1:35" s="217" customFormat="1" ht="11.25" customHeight="1" x14ac:dyDescent="0.2">
      <c r="A188" s="213"/>
      <c r="B188" s="206" t="s">
        <v>44</v>
      </c>
      <c r="C188" s="120">
        <v>13196</v>
      </c>
      <c r="D188" s="120">
        <v>7891</v>
      </c>
      <c r="E188" s="120">
        <v>1764</v>
      </c>
      <c r="F188" s="120">
        <v>2170</v>
      </c>
      <c r="G188" s="120">
        <v>1874</v>
      </c>
      <c r="H188" s="120">
        <v>181</v>
      </c>
      <c r="I188" s="120">
        <v>649</v>
      </c>
      <c r="J188" s="120">
        <v>3</v>
      </c>
      <c r="K188" s="29">
        <f t="shared" si="0"/>
        <v>27728</v>
      </c>
      <c r="L188" s="120">
        <v>4219</v>
      </c>
      <c r="M188" s="120"/>
      <c r="N188"/>
      <c r="O188"/>
      <c r="P188"/>
      <c r="Q188"/>
      <c r="R188"/>
      <c r="S188"/>
      <c r="T188"/>
      <c r="U188"/>
      <c r="V188" s="120"/>
      <c r="W188" s="120"/>
      <c r="X188" s="120"/>
      <c r="Y188" s="120"/>
      <c r="Z188" s="216"/>
      <c r="AA188" s="216"/>
    </row>
    <row r="189" spans="1:35" s="217" customFormat="1" ht="11.25" customHeight="1" x14ac:dyDescent="0.2">
      <c r="A189" s="213"/>
      <c r="B189" s="206" t="s">
        <v>45</v>
      </c>
      <c r="C189" s="120">
        <v>14070</v>
      </c>
      <c r="D189" s="120">
        <v>9764</v>
      </c>
      <c r="E189" s="120">
        <v>848</v>
      </c>
      <c r="F189" s="120">
        <v>2457</v>
      </c>
      <c r="G189" s="120">
        <v>2696</v>
      </c>
      <c r="H189" s="120">
        <v>126</v>
      </c>
      <c r="I189" s="120">
        <v>532</v>
      </c>
      <c r="J189" s="120">
        <v>0</v>
      </c>
      <c r="K189" s="29">
        <f t="shared" si="0"/>
        <v>30493</v>
      </c>
      <c r="L189" s="120">
        <v>3904</v>
      </c>
      <c r="M189" s="120"/>
      <c r="N189"/>
      <c r="O189"/>
      <c r="P189"/>
      <c r="Q189"/>
      <c r="R189"/>
      <c r="S189"/>
      <c r="T189"/>
      <c r="U189"/>
      <c r="V189" s="120"/>
      <c r="W189" s="120"/>
      <c r="X189" s="120"/>
      <c r="Y189" s="120"/>
      <c r="Z189" s="216"/>
      <c r="AA189" s="216"/>
    </row>
    <row r="190" spans="1:35" s="217" customFormat="1" ht="11.25" customHeight="1" x14ac:dyDescent="0.2">
      <c r="A190" s="213"/>
      <c r="B190" s="206" t="s">
        <v>46</v>
      </c>
      <c r="C190" s="120">
        <v>14133</v>
      </c>
      <c r="D190" s="120">
        <v>9692</v>
      </c>
      <c r="E190" s="120">
        <v>1061</v>
      </c>
      <c r="F190" s="120">
        <v>2436</v>
      </c>
      <c r="G190" s="120">
        <v>3256</v>
      </c>
      <c r="H190" s="120">
        <v>182</v>
      </c>
      <c r="I190" s="120">
        <v>364</v>
      </c>
      <c r="J190" s="120">
        <v>2</v>
      </c>
      <c r="K190" s="29">
        <f t="shared" si="0"/>
        <v>31126</v>
      </c>
      <c r="L190" s="120">
        <v>4530</v>
      </c>
      <c r="M190" s="120"/>
      <c r="N190"/>
      <c r="O190"/>
      <c r="P190"/>
      <c r="Q190"/>
      <c r="R190"/>
      <c r="S190"/>
      <c r="T190"/>
      <c r="U190"/>
      <c r="V190" s="120"/>
      <c r="W190" s="120"/>
      <c r="X190" s="120"/>
      <c r="Y190" s="120"/>
      <c r="Z190" s="216"/>
      <c r="AA190" s="216"/>
    </row>
    <row r="191" spans="1:35" s="217" customFormat="1" ht="11.25" customHeight="1" x14ac:dyDescent="0.2">
      <c r="A191" s="213"/>
      <c r="B191" s="206" t="s">
        <v>47</v>
      </c>
      <c r="C191" s="120">
        <v>24299</v>
      </c>
      <c r="D191" s="120">
        <v>15982</v>
      </c>
      <c r="E191" s="120">
        <v>1628</v>
      </c>
      <c r="F191" s="120">
        <v>2447</v>
      </c>
      <c r="G191" s="120">
        <v>3223</v>
      </c>
      <c r="H191" s="120">
        <v>402</v>
      </c>
      <c r="I191" s="120">
        <v>382</v>
      </c>
      <c r="J191" s="120">
        <v>2</v>
      </c>
      <c r="K191" s="29">
        <f t="shared" si="0"/>
        <v>48365</v>
      </c>
      <c r="L191" s="120">
        <v>5105</v>
      </c>
      <c r="M191" s="120"/>
      <c r="N191"/>
      <c r="O191"/>
      <c r="P191"/>
      <c r="Q191"/>
      <c r="R191"/>
      <c r="S191"/>
      <c r="T191"/>
      <c r="U191"/>
      <c r="V191" s="120"/>
      <c r="W191" s="120"/>
      <c r="X191" s="120"/>
      <c r="Y191" s="120"/>
      <c r="Z191" s="216"/>
      <c r="AA191" s="216"/>
    </row>
    <row r="192" spans="1:35" x14ac:dyDescent="0.2">
      <c r="G192" s="188"/>
      <c r="L192" s="188"/>
      <c r="M192" s="188"/>
      <c r="V192" s="188"/>
      <c r="Y192" s="132"/>
      <c r="Z192" s="132"/>
      <c r="AA192" s="132"/>
    </row>
    <row r="193" spans="1:35" x14ac:dyDescent="0.2">
      <c r="A193" s="213" t="s">
        <v>474</v>
      </c>
      <c r="B193" s="206" t="s">
        <v>36</v>
      </c>
      <c r="C193" s="120">
        <v>6732</v>
      </c>
      <c r="D193" s="120">
        <v>4088</v>
      </c>
      <c r="E193" s="120">
        <v>1268</v>
      </c>
      <c r="F193" s="120">
        <v>1140</v>
      </c>
      <c r="G193" s="120">
        <v>4113</v>
      </c>
      <c r="H193" s="120">
        <v>5</v>
      </c>
      <c r="I193" s="120">
        <v>443</v>
      </c>
      <c r="J193" s="120">
        <v>1</v>
      </c>
      <c r="K193" s="120">
        <v>17790</v>
      </c>
      <c r="L193" s="120">
        <v>5630</v>
      </c>
      <c r="V193" s="140"/>
    </row>
    <row r="194" spans="1:35" x14ac:dyDescent="0.2">
      <c r="A194" s="213"/>
      <c r="B194" s="206" t="s">
        <v>37</v>
      </c>
      <c r="C194" s="120">
        <v>8927</v>
      </c>
      <c r="D194" s="120">
        <v>6084</v>
      </c>
      <c r="E194" s="120">
        <v>1430</v>
      </c>
      <c r="F194" s="120">
        <v>1657</v>
      </c>
      <c r="G194" s="120">
        <v>4027</v>
      </c>
      <c r="H194" s="120">
        <v>7</v>
      </c>
      <c r="I194" s="120">
        <v>355</v>
      </c>
      <c r="J194" s="120">
        <v>2</v>
      </c>
      <c r="K194" s="120">
        <v>22489</v>
      </c>
      <c r="L194" s="120">
        <v>5671</v>
      </c>
      <c r="V194" s="140"/>
    </row>
    <row r="195" spans="1:35" x14ac:dyDescent="0.2">
      <c r="A195" s="213"/>
      <c r="B195" s="206" t="s">
        <v>38</v>
      </c>
      <c r="C195" s="120">
        <v>11431</v>
      </c>
      <c r="D195" s="120">
        <v>7284</v>
      </c>
      <c r="E195" s="120">
        <v>3015</v>
      </c>
      <c r="F195" s="120">
        <v>1710</v>
      </c>
      <c r="G195" s="120">
        <v>4753</v>
      </c>
      <c r="H195" s="120">
        <v>7</v>
      </c>
      <c r="I195" s="120">
        <v>330</v>
      </c>
      <c r="J195" s="120">
        <v>5</v>
      </c>
      <c r="K195" s="120">
        <v>28535</v>
      </c>
      <c r="L195" s="120">
        <v>7935</v>
      </c>
      <c r="V195" s="140"/>
    </row>
    <row r="196" spans="1:35" s="32" customFormat="1" x14ac:dyDescent="0.2">
      <c r="A196" s="91"/>
      <c r="B196" s="31" t="s">
        <v>39</v>
      </c>
      <c r="C196" s="76">
        <v>8730</v>
      </c>
      <c r="D196" s="76">
        <v>5223</v>
      </c>
      <c r="E196" s="76">
        <v>1049</v>
      </c>
      <c r="F196" s="76">
        <v>1341</v>
      </c>
      <c r="G196" s="29">
        <v>3233</v>
      </c>
      <c r="H196" s="29">
        <v>5</v>
      </c>
      <c r="I196" s="29">
        <v>247</v>
      </c>
      <c r="J196" s="120">
        <v>3</v>
      </c>
      <c r="K196" s="29">
        <v>19831</v>
      </c>
      <c r="L196" s="29">
        <v>4422</v>
      </c>
      <c r="M196" s="29"/>
      <c r="N196"/>
      <c r="O196"/>
      <c r="P196"/>
      <c r="Q196"/>
      <c r="R196"/>
      <c r="S196"/>
      <c r="T196"/>
      <c r="U196"/>
      <c r="V196" s="29"/>
      <c r="W196" s="29"/>
      <c r="X196" s="29"/>
      <c r="Y196" s="29"/>
      <c r="Z196" s="29"/>
      <c r="AA196" s="265"/>
      <c r="AB196" s="266"/>
      <c r="AC196" s="266"/>
      <c r="AD196" s="266"/>
      <c r="AE196" s="266"/>
      <c r="AF196" s="266"/>
      <c r="AG196" s="266"/>
      <c r="AH196" s="266"/>
      <c r="AI196" s="266"/>
    </row>
    <row r="197" spans="1:35" s="32" customFormat="1" x14ac:dyDescent="0.2">
      <c r="A197" s="91"/>
      <c r="B197" s="31" t="s">
        <v>40</v>
      </c>
      <c r="C197" s="76">
        <v>7628</v>
      </c>
      <c r="D197" s="76">
        <v>4445</v>
      </c>
      <c r="E197" s="76">
        <v>841</v>
      </c>
      <c r="F197" s="76">
        <v>1263</v>
      </c>
      <c r="G197" s="29">
        <v>2591</v>
      </c>
      <c r="H197" s="29">
        <v>5</v>
      </c>
      <c r="I197" s="29">
        <v>126</v>
      </c>
      <c r="J197" s="120">
        <v>0</v>
      </c>
      <c r="K197" s="29">
        <v>16899</v>
      </c>
      <c r="L197" s="29">
        <v>3451</v>
      </c>
      <c r="M197" s="29"/>
      <c r="N197"/>
      <c r="O197"/>
      <c r="P197"/>
      <c r="Q197"/>
      <c r="R197"/>
      <c r="S197"/>
      <c r="T197"/>
      <c r="U197"/>
      <c r="V197" s="29"/>
      <c r="W197" s="29"/>
      <c r="X197" s="29"/>
      <c r="Y197" s="29"/>
      <c r="Z197" s="29"/>
      <c r="AA197" s="265"/>
      <c r="AB197" s="266"/>
      <c r="AC197" s="266"/>
      <c r="AD197" s="266"/>
      <c r="AE197" s="266"/>
      <c r="AF197" s="266"/>
      <c r="AG197" s="266"/>
      <c r="AH197" s="266"/>
      <c r="AI197" s="266"/>
    </row>
    <row r="198" spans="1:35" s="28" customFormat="1" x14ac:dyDescent="0.2">
      <c r="A198" s="32"/>
      <c r="B198" s="31" t="s">
        <v>41</v>
      </c>
      <c r="C198" s="50">
        <v>11255</v>
      </c>
      <c r="D198" s="76">
        <v>7082</v>
      </c>
      <c r="E198" s="76">
        <v>1706</v>
      </c>
      <c r="F198" s="76">
        <v>1152</v>
      </c>
      <c r="G198" s="29">
        <v>4696</v>
      </c>
      <c r="H198" s="29">
        <v>4</v>
      </c>
      <c r="I198" s="29">
        <v>159</v>
      </c>
      <c r="J198" s="120">
        <v>4</v>
      </c>
      <c r="K198" s="29">
        <v>26058</v>
      </c>
      <c r="L198" s="29">
        <v>6321</v>
      </c>
      <c r="M198" s="29"/>
      <c r="N198"/>
      <c r="O198"/>
      <c r="P198"/>
      <c r="Q198"/>
      <c r="R198"/>
      <c r="S198"/>
      <c r="T198"/>
      <c r="U198"/>
      <c r="V198" s="29"/>
      <c r="W198" s="29"/>
      <c r="X198" s="29"/>
      <c r="Y198" s="29"/>
      <c r="Z198" s="29"/>
      <c r="AA198" s="265"/>
      <c r="AB198" s="41"/>
      <c r="AC198" s="41"/>
      <c r="AD198" s="41"/>
      <c r="AE198" s="41"/>
      <c r="AF198" s="41"/>
      <c r="AG198" s="41"/>
      <c r="AH198" s="41"/>
      <c r="AI198" s="41"/>
    </row>
    <row r="199" spans="1:35" s="28" customFormat="1" x14ac:dyDescent="0.2">
      <c r="A199" s="32"/>
      <c r="B199" s="31" t="s">
        <v>42</v>
      </c>
      <c r="C199" s="50">
        <v>9769</v>
      </c>
      <c r="D199" s="76">
        <v>5685</v>
      </c>
      <c r="E199" s="76">
        <v>1307</v>
      </c>
      <c r="F199" s="76">
        <v>1529</v>
      </c>
      <c r="G199" s="29">
        <v>5414</v>
      </c>
      <c r="H199" s="29">
        <v>7</v>
      </c>
      <c r="I199" s="29">
        <v>90</v>
      </c>
      <c r="J199" s="120">
        <v>3</v>
      </c>
      <c r="K199" s="29">
        <v>23804</v>
      </c>
      <c r="L199" s="29">
        <v>6656</v>
      </c>
      <c r="M199" s="29"/>
      <c r="N199"/>
      <c r="O199"/>
      <c r="P199"/>
      <c r="Q199"/>
      <c r="R199"/>
      <c r="S199"/>
      <c r="T199"/>
      <c r="U199"/>
      <c r="V199" s="29"/>
      <c r="W199" s="29"/>
      <c r="X199" s="29"/>
      <c r="Y199" s="29"/>
      <c r="Z199" s="29"/>
      <c r="AA199" s="265"/>
      <c r="AB199" s="41"/>
      <c r="AC199" s="41"/>
      <c r="AD199" s="41"/>
      <c r="AE199" s="41"/>
      <c r="AF199" s="41"/>
      <c r="AG199" s="41"/>
      <c r="AH199" s="41"/>
      <c r="AI199" s="41"/>
    </row>
    <row r="200" spans="1:35" s="28" customFormat="1" x14ac:dyDescent="0.2">
      <c r="A200" s="32"/>
      <c r="B200" s="31" t="s">
        <v>43</v>
      </c>
      <c r="C200" s="50">
        <v>10416</v>
      </c>
      <c r="D200" s="76">
        <v>5558</v>
      </c>
      <c r="E200" s="76">
        <v>2120</v>
      </c>
      <c r="F200" s="76">
        <v>2624</v>
      </c>
      <c r="G200" s="29">
        <v>5301</v>
      </c>
      <c r="H200" s="29">
        <v>13</v>
      </c>
      <c r="I200" s="29">
        <v>513</v>
      </c>
      <c r="J200" s="120">
        <v>0</v>
      </c>
      <c r="K200" s="29">
        <v>26545</v>
      </c>
      <c r="L200" s="29">
        <v>7799</v>
      </c>
      <c r="M200" s="29"/>
      <c r="N200"/>
      <c r="O200"/>
      <c r="P200"/>
      <c r="Q200"/>
      <c r="R200"/>
      <c r="S200"/>
      <c r="T200"/>
      <c r="U200"/>
      <c r="V200" s="29"/>
      <c r="W200" s="29"/>
      <c r="X200" s="29"/>
      <c r="Y200" s="29"/>
      <c r="Z200" s="29"/>
      <c r="AA200" s="267"/>
      <c r="AB200" s="267"/>
      <c r="AC200" s="41"/>
      <c r="AD200" s="41"/>
      <c r="AE200" s="41"/>
      <c r="AF200" s="41"/>
      <c r="AG200" s="41"/>
      <c r="AH200" s="41"/>
      <c r="AI200" s="41"/>
    </row>
    <row r="201" spans="1:35" s="28" customFormat="1" x14ac:dyDescent="0.2">
      <c r="A201" s="32"/>
      <c r="B201" s="31" t="s">
        <v>44</v>
      </c>
      <c r="C201" s="50">
        <v>10792</v>
      </c>
      <c r="D201" s="76">
        <v>5716</v>
      </c>
      <c r="E201" s="76">
        <v>3678</v>
      </c>
      <c r="F201" s="76">
        <v>2960</v>
      </c>
      <c r="G201" s="29">
        <v>6233</v>
      </c>
      <c r="H201" s="29">
        <v>7</v>
      </c>
      <c r="I201" s="29">
        <v>401</v>
      </c>
      <c r="J201" s="120">
        <v>4</v>
      </c>
      <c r="K201" s="29">
        <v>29791</v>
      </c>
      <c r="L201" s="29">
        <v>10106</v>
      </c>
      <c r="M201" s="29"/>
      <c r="N201"/>
      <c r="O201"/>
      <c r="P201"/>
      <c r="Q201"/>
      <c r="R201"/>
      <c r="S201"/>
      <c r="T201"/>
      <c r="U201"/>
      <c r="V201" s="29"/>
      <c r="W201" s="29"/>
      <c r="X201" s="29"/>
      <c r="Y201" s="29"/>
      <c r="Z201" s="29"/>
      <c r="AA201" s="267"/>
      <c r="AB201" s="267"/>
      <c r="AC201" s="41"/>
      <c r="AD201" s="41"/>
      <c r="AE201" s="41"/>
      <c r="AF201" s="41"/>
      <c r="AG201" s="41"/>
      <c r="AH201" s="41"/>
      <c r="AI201" s="41"/>
    </row>
    <row r="202" spans="1:35" s="28" customFormat="1" x14ac:dyDescent="0.2">
      <c r="A202" s="32"/>
      <c r="B202" s="31" t="s">
        <v>45</v>
      </c>
      <c r="C202" s="50">
        <v>10467</v>
      </c>
      <c r="D202" s="76">
        <v>5356</v>
      </c>
      <c r="E202" s="76">
        <v>2345</v>
      </c>
      <c r="F202" s="76">
        <v>2623</v>
      </c>
      <c r="G202" s="29">
        <v>7849</v>
      </c>
      <c r="H202" s="29">
        <v>6</v>
      </c>
      <c r="I202" s="29">
        <v>389</v>
      </c>
      <c r="J202" s="120">
        <v>2</v>
      </c>
      <c r="K202" s="29">
        <v>29037</v>
      </c>
      <c r="L202" s="29">
        <v>10376</v>
      </c>
      <c r="M202" s="29"/>
      <c r="N202"/>
      <c r="O202"/>
      <c r="P202"/>
      <c r="Q202"/>
      <c r="R202"/>
      <c r="S202"/>
      <c r="T202"/>
      <c r="U202"/>
      <c r="V202" s="29"/>
      <c r="W202" s="29"/>
      <c r="X202" s="29"/>
      <c r="Y202" s="29"/>
      <c r="Z202" s="29"/>
      <c r="AA202" s="268"/>
      <c r="AB202" s="267"/>
      <c r="AC202" s="41"/>
      <c r="AD202" s="41"/>
      <c r="AE202" s="41"/>
      <c r="AF202" s="41"/>
      <c r="AG202" s="41"/>
      <c r="AH202" s="41"/>
      <c r="AI202" s="41"/>
    </row>
    <row r="203" spans="1:35" s="28" customFormat="1" x14ac:dyDescent="0.2">
      <c r="A203" s="32"/>
      <c r="B203" s="31" t="s">
        <v>46</v>
      </c>
      <c r="C203" s="50">
        <v>9457</v>
      </c>
      <c r="D203" s="76">
        <v>4974</v>
      </c>
      <c r="E203" s="76">
        <v>2729</v>
      </c>
      <c r="F203" s="76">
        <v>2452</v>
      </c>
      <c r="G203" s="29">
        <v>7590</v>
      </c>
      <c r="H203" s="29">
        <v>1</v>
      </c>
      <c r="I203" s="29">
        <v>240</v>
      </c>
      <c r="J203" s="120">
        <v>0</v>
      </c>
      <c r="K203" s="29">
        <v>27443</v>
      </c>
      <c r="L203" s="29">
        <v>10234</v>
      </c>
      <c r="M203" s="29"/>
      <c r="N203"/>
      <c r="O203"/>
      <c r="P203"/>
      <c r="Q203"/>
      <c r="R203"/>
      <c r="S203"/>
      <c r="T203"/>
      <c r="U203"/>
      <c r="V203" s="29"/>
      <c r="W203" s="29"/>
      <c r="X203" s="29"/>
      <c r="Y203" s="29"/>
      <c r="Z203" s="29"/>
      <c r="AA203" s="268"/>
      <c r="AB203" s="267"/>
      <c r="AC203" s="41"/>
      <c r="AD203" s="41"/>
      <c r="AE203" s="41"/>
      <c r="AF203" s="41"/>
      <c r="AG203" s="41"/>
      <c r="AH203" s="41"/>
      <c r="AI203" s="41"/>
    </row>
    <row r="204" spans="1:35" s="28" customFormat="1" x14ac:dyDescent="0.2">
      <c r="A204" s="32"/>
      <c r="B204" s="31" t="s">
        <v>47</v>
      </c>
      <c r="C204" s="50">
        <v>9036</v>
      </c>
      <c r="D204" s="50">
        <v>6578</v>
      </c>
      <c r="E204" s="76">
        <v>6609</v>
      </c>
      <c r="F204" s="76">
        <v>2180</v>
      </c>
      <c r="G204" s="29">
        <v>10334</v>
      </c>
      <c r="H204" s="29">
        <v>3</v>
      </c>
      <c r="I204" s="29">
        <v>232</v>
      </c>
      <c r="J204" s="120">
        <v>2</v>
      </c>
      <c r="K204" s="29">
        <v>34974</v>
      </c>
      <c r="L204" s="29">
        <v>16941</v>
      </c>
      <c r="M204" s="29"/>
      <c r="N204"/>
      <c r="O204"/>
      <c r="P204"/>
      <c r="Q204"/>
      <c r="R204"/>
      <c r="S204"/>
      <c r="T204"/>
      <c r="U204"/>
      <c r="V204" s="29"/>
      <c r="W204" s="29"/>
      <c r="X204" s="29"/>
      <c r="Y204" s="29"/>
      <c r="Z204" s="29"/>
      <c r="AA204" s="268"/>
      <c r="AB204" s="267"/>
      <c r="AC204" s="41"/>
      <c r="AD204" s="41"/>
      <c r="AE204" s="41"/>
      <c r="AF204" s="41"/>
      <c r="AG204" s="41"/>
      <c r="AH204" s="41"/>
      <c r="AI204" s="41"/>
    </row>
    <row r="205" spans="1:35" s="28" customFormat="1" x14ac:dyDescent="0.2">
      <c r="A205" s="32"/>
      <c r="B205" s="31"/>
      <c r="C205"/>
      <c r="D205"/>
      <c r="E205"/>
      <c r="F205"/>
      <c r="G205"/>
      <c r="H205"/>
      <c r="I205"/>
      <c r="J205"/>
      <c r="K205"/>
      <c r="L205"/>
      <c r="M205" s="29"/>
      <c r="N205"/>
      <c r="O205"/>
      <c r="P205"/>
      <c r="Q205"/>
      <c r="R205"/>
      <c r="S205"/>
      <c r="T205"/>
      <c r="U205"/>
      <c r="V205" s="29"/>
      <c r="W205" s="29"/>
      <c r="X205" s="29"/>
      <c r="Y205" s="29"/>
      <c r="Z205" s="29"/>
      <c r="AA205" s="268"/>
      <c r="AB205" s="267"/>
      <c r="AC205" s="41"/>
      <c r="AD205" s="41"/>
      <c r="AE205" s="41"/>
      <c r="AF205" s="41"/>
      <c r="AG205" s="41"/>
      <c r="AH205" s="41"/>
      <c r="AI205" s="41"/>
    </row>
    <row r="206" spans="1:35" s="28" customFormat="1" x14ac:dyDescent="0.2">
      <c r="A206" s="91">
        <v>2021</v>
      </c>
      <c r="B206" s="31" t="s">
        <v>36</v>
      </c>
      <c r="C206" s="50">
        <v>7718</v>
      </c>
      <c r="D206" s="76">
        <v>4947</v>
      </c>
      <c r="E206" s="76">
        <v>1161</v>
      </c>
      <c r="F206" s="76">
        <v>1635</v>
      </c>
      <c r="G206" s="29">
        <v>5898</v>
      </c>
      <c r="H206" s="29">
        <v>5</v>
      </c>
      <c r="I206" s="29">
        <v>111</v>
      </c>
      <c r="J206" s="120">
        <v>1</v>
      </c>
      <c r="K206" s="29">
        <v>21476</v>
      </c>
      <c r="L206" s="29">
        <v>7029</v>
      </c>
      <c r="M206" s="29"/>
      <c r="N206"/>
      <c r="O206"/>
      <c r="P206"/>
      <c r="Q206"/>
      <c r="R206"/>
      <c r="S206"/>
      <c r="T206"/>
      <c r="U206"/>
      <c r="V206" s="29"/>
      <c r="W206" s="29"/>
      <c r="X206" s="29"/>
      <c r="Y206" s="29"/>
      <c r="Z206" s="29"/>
      <c r="AA206" s="268"/>
      <c r="AB206" s="41"/>
      <c r="AC206" s="41"/>
      <c r="AD206" s="41"/>
      <c r="AE206" s="41"/>
      <c r="AF206" s="41"/>
      <c r="AG206" s="41"/>
      <c r="AH206" s="41"/>
      <c r="AI206" s="41"/>
    </row>
    <row r="207" spans="1:35" x14ac:dyDescent="0.2">
      <c r="A207" s="252"/>
      <c r="B207" s="34"/>
      <c r="C207" s="222"/>
      <c r="D207" s="222"/>
      <c r="E207" s="222"/>
      <c r="F207" s="222"/>
      <c r="G207" s="222"/>
      <c r="H207" s="222"/>
      <c r="I207" s="222"/>
      <c r="J207" s="222"/>
      <c r="K207" s="222"/>
      <c r="L207" s="222"/>
      <c r="V207" s="140"/>
    </row>
    <row r="208" spans="1:35" x14ac:dyDescent="0.2">
      <c r="B208" s="183"/>
      <c r="C208" s="183"/>
      <c r="D208" s="183"/>
      <c r="E208" s="183"/>
      <c r="F208" s="183"/>
      <c r="H208" s="183"/>
      <c r="I208" s="183"/>
      <c r="J208" s="183"/>
      <c r="K208" s="183"/>
      <c r="L208" s="183"/>
      <c r="V208" s="140"/>
    </row>
    <row r="209" spans="1:22" x14ac:dyDescent="0.2">
      <c r="A209" s="225" t="s">
        <v>457</v>
      </c>
      <c r="B209" s="183"/>
      <c r="C209" s="183"/>
      <c r="D209" s="183"/>
      <c r="E209" s="183"/>
      <c r="F209" s="183"/>
      <c r="H209" s="183"/>
      <c r="I209" s="183"/>
      <c r="J209" s="183"/>
      <c r="K209" s="41"/>
      <c r="L209" s="41"/>
      <c r="M209" s="41"/>
      <c r="V209" s="140"/>
    </row>
    <row r="210" spans="1:22" x14ac:dyDescent="0.2">
      <c r="A210" s="225" t="s">
        <v>469</v>
      </c>
      <c r="B210" s="183"/>
      <c r="C210" s="183"/>
      <c r="D210" s="183"/>
      <c r="E210" s="183"/>
      <c r="F210" s="183"/>
      <c r="H210" s="183"/>
      <c r="I210" s="183"/>
      <c r="J210" s="183"/>
      <c r="K210" s="41"/>
      <c r="L210" s="41"/>
      <c r="M210" s="41"/>
      <c r="V210" s="140"/>
    </row>
    <row r="211" spans="1:22" x14ac:dyDescent="0.2">
      <c r="A211" s="225" t="s">
        <v>470</v>
      </c>
      <c r="B211" s="183"/>
      <c r="C211" s="183"/>
      <c r="D211" s="183"/>
      <c r="E211" s="183"/>
      <c r="F211" s="183"/>
      <c r="H211" s="183"/>
      <c r="I211" s="183"/>
      <c r="J211" s="183"/>
      <c r="K211" s="41"/>
      <c r="L211" s="41"/>
      <c r="M211" s="41"/>
      <c r="V211" s="140"/>
    </row>
    <row r="212" spans="1:22" x14ac:dyDescent="0.2">
      <c r="B212" s="183"/>
      <c r="C212" s="183"/>
      <c r="D212" s="183"/>
      <c r="E212" s="183"/>
      <c r="F212" s="183"/>
      <c r="H212" s="183"/>
      <c r="I212" s="183"/>
      <c r="J212" s="183"/>
      <c r="K212" s="41"/>
      <c r="L212" s="183"/>
      <c r="M212" s="41"/>
      <c r="V212" s="140"/>
    </row>
    <row r="213" spans="1:22" x14ac:dyDescent="0.2">
      <c r="B213" s="183"/>
      <c r="C213" s="183"/>
      <c r="D213" s="183"/>
      <c r="E213" s="183"/>
      <c r="F213" s="183"/>
      <c r="H213" s="183"/>
      <c r="I213" s="183"/>
      <c r="J213" s="183"/>
      <c r="K213" s="183"/>
      <c r="L213" s="183"/>
      <c r="V213" s="140"/>
    </row>
    <row r="214" spans="1:22" x14ac:dyDescent="0.2">
      <c r="B214" s="183"/>
      <c r="C214" s="183"/>
      <c r="D214" s="183"/>
      <c r="E214" s="183"/>
      <c r="F214" s="183"/>
      <c r="H214" s="183"/>
      <c r="I214" s="183"/>
      <c r="J214" s="183"/>
      <c r="K214" s="183"/>
      <c r="L214" s="183"/>
      <c r="V214" s="140"/>
    </row>
    <row r="215" spans="1:22" x14ac:dyDescent="0.2">
      <c r="B215" s="183"/>
      <c r="C215" s="183"/>
      <c r="D215" s="183"/>
      <c r="E215" s="183"/>
      <c r="F215" s="183"/>
      <c r="H215" s="183"/>
      <c r="I215" s="183"/>
      <c r="J215" s="183"/>
      <c r="K215" s="183"/>
      <c r="L215" s="183"/>
      <c r="V215" s="140"/>
    </row>
    <row r="216" spans="1:22" x14ac:dyDescent="0.2">
      <c r="B216" s="183"/>
      <c r="C216" s="183"/>
      <c r="D216" s="183"/>
      <c r="E216" s="183"/>
      <c r="F216" s="183"/>
      <c r="H216" s="183"/>
      <c r="I216" s="183"/>
      <c r="J216" s="183"/>
      <c r="K216" s="183"/>
      <c r="L216" s="183"/>
      <c r="V216" s="140"/>
    </row>
    <row r="217" spans="1:22" x14ac:dyDescent="0.2">
      <c r="B217" s="183"/>
      <c r="C217" s="183"/>
      <c r="D217" s="183"/>
      <c r="E217" s="183"/>
      <c r="F217" s="183"/>
      <c r="H217" s="183"/>
      <c r="I217" s="183"/>
      <c r="J217" s="183"/>
      <c r="K217" s="183"/>
      <c r="L217" s="183"/>
    </row>
    <row r="218" spans="1:22" x14ac:dyDescent="0.2">
      <c r="B218" s="183"/>
      <c r="C218" s="183"/>
      <c r="D218" s="183"/>
      <c r="E218" s="183"/>
      <c r="F218" s="183"/>
      <c r="H218" s="183"/>
      <c r="I218" s="183"/>
      <c r="J218" s="183"/>
      <c r="K218" s="183"/>
      <c r="L218" s="183"/>
    </row>
    <row r="219" spans="1:22" x14ac:dyDescent="0.2">
      <c r="B219" s="183"/>
      <c r="C219" s="183"/>
      <c r="D219" s="183"/>
      <c r="E219" s="183"/>
      <c r="F219" s="183"/>
      <c r="H219" s="183"/>
      <c r="I219" s="183"/>
      <c r="J219" s="183"/>
      <c r="K219" s="183"/>
      <c r="L219" s="183"/>
    </row>
    <row r="220" spans="1:22" x14ac:dyDescent="0.2">
      <c r="G220" s="188"/>
    </row>
    <row r="221" spans="1:22" x14ac:dyDescent="0.2">
      <c r="G221" s="188"/>
    </row>
    <row r="222" spans="1:22" x14ac:dyDescent="0.2">
      <c r="G222" s="188"/>
    </row>
    <row r="223" spans="1:22" x14ac:dyDescent="0.2">
      <c r="G223" s="188"/>
    </row>
    <row r="224" spans="1:22" x14ac:dyDescent="0.2">
      <c r="G224" s="188"/>
    </row>
    <row r="225" spans="7:7" x14ac:dyDescent="0.2">
      <c r="G225" s="188"/>
    </row>
    <row r="226" spans="7:7" x14ac:dyDescent="0.2">
      <c r="G226" s="188"/>
    </row>
  </sheetData>
  <phoneticPr fontId="9"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4">
    <tabColor rgb="FF00B050"/>
  </sheetPr>
  <dimension ref="A1:AO301"/>
  <sheetViews>
    <sheetView zoomScaleNormal="100" workbookViewId="0">
      <pane ySplit="8" topLeftCell="A9" activePane="bottomLeft" state="frozen"/>
      <selection activeCell="M215" sqref="M215"/>
      <selection pane="bottomLeft"/>
    </sheetView>
  </sheetViews>
  <sheetFormatPr defaultColWidth="9.42578125" defaultRowHeight="12.75" x14ac:dyDescent="0.2"/>
  <cols>
    <col min="1" max="1" width="6.5703125" style="109" customWidth="1"/>
    <col min="2" max="2" width="19.42578125" style="40" customWidth="1"/>
    <col min="3" max="3" width="8.5703125" style="99" customWidth="1"/>
    <col min="4" max="4" width="12.42578125" style="99" customWidth="1"/>
    <col min="5" max="5" width="10" style="99" customWidth="1"/>
    <col min="6" max="7" width="12.5703125" style="99" customWidth="1"/>
    <col min="8" max="8" width="9.5703125" style="99" customWidth="1"/>
    <col min="9" max="9" width="14.5703125" style="99" customWidth="1"/>
    <col min="10" max="10" width="8.5703125" style="99" customWidth="1"/>
    <col min="11" max="11" width="10.42578125" style="99" customWidth="1"/>
    <col min="12" max="12" width="11.42578125" style="78" customWidth="1"/>
    <col min="13" max="13" width="10.42578125" style="132" customWidth="1"/>
    <col min="14" max="14" width="9.42578125" style="132"/>
    <col min="15" max="15" width="10.42578125" style="132" customWidth="1"/>
    <col min="16" max="16" width="9.42578125" style="132"/>
    <col min="17" max="17" width="10.42578125" style="132" customWidth="1"/>
    <col min="18" max="22" width="9.42578125" style="132"/>
    <col min="23" max="25" width="9.42578125" style="78"/>
    <col min="26" max="16384" width="9.42578125" style="40"/>
  </cols>
  <sheetData>
    <row r="1" spans="1:32" x14ac:dyDescent="0.2">
      <c r="A1" s="108" t="s">
        <v>11</v>
      </c>
      <c r="B1" s="38"/>
    </row>
    <row r="2" spans="1:32" x14ac:dyDescent="0.2">
      <c r="A2" s="108" t="s">
        <v>91</v>
      </c>
      <c r="B2" s="38"/>
    </row>
    <row r="3" spans="1:32" x14ac:dyDescent="0.2">
      <c r="A3" s="109" t="s">
        <v>83</v>
      </c>
    </row>
    <row r="4" spans="1:32" x14ac:dyDescent="0.2">
      <c r="A4" s="108" t="s">
        <v>472</v>
      </c>
    </row>
    <row r="5" spans="1:32" ht="11.25" customHeight="1" x14ac:dyDescent="0.2">
      <c r="B5" s="43"/>
      <c r="C5" s="100"/>
      <c r="D5" s="100"/>
      <c r="E5" s="100"/>
      <c r="F5" s="100"/>
      <c r="G5" s="100"/>
      <c r="H5" s="100"/>
      <c r="I5" s="100"/>
      <c r="J5" s="100"/>
      <c r="K5" s="100"/>
    </row>
    <row r="6" spans="1:32" s="86" customFormat="1" ht="39" customHeight="1" x14ac:dyDescent="0.2">
      <c r="A6" s="110" t="s">
        <v>94</v>
      </c>
      <c r="B6" s="85" t="s">
        <v>93</v>
      </c>
      <c r="C6" s="92" t="s">
        <v>79</v>
      </c>
      <c r="D6" s="92" t="s">
        <v>80</v>
      </c>
      <c r="E6" s="92" t="s">
        <v>81</v>
      </c>
      <c r="F6" s="92" t="s">
        <v>156</v>
      </c>
      <c r="G6" s="92" t="s">
        <v>115</v>
      </c>
      <c r="H6" s="155" t="s">
        <v>143</v>
      </c>
      <c r="I6" s="155" t="s">
        <v>95</v>
      </c>
      <c r="J6" s="92" t="s">
        <v>82</v>
      </c>
      <c r="K6" s="92" t="s">
        <v>10</v>
      </c>
      <c r="L6" s="85"/>
      <c r="M6" s="133"/>
      <c r="N6" s="133"/>
      <c r="O6" s="133"/>
      <c r="P6" s="133"/>
      <c r="Q6" s="133"/>
      <c r="R6" s="133"/>
      <c r="S6" s="133"/>
      <c r="T6" s="133"/>
      <c r="U6" s="133"/>
      <c r="V6" s="133"/>
      <c r="W6" s="85"/>
      <c r="X6" s="85"/>
      <c r="Y6" s="85"/>
    </row>
    <row r="7" spans="1:32" s="21" customFormat="1" ht="11.25" customHeight="1" x14ac:dyDescent="0.2">
      <c r="A7" s="105" t="s">
        <v>114</v>
      </c>
      <c r="C7" s="93" t="s">
        <v>84</v>
      </c>
      <c r="D7" s="93" t="s">
        <v>80</v>
      </c>
      <c r="E7" s="93" t="s">
        <v>85</v>
      </c>
      <c r="F7" s="93" t="s">
        <v>97</v>
      </c>
      <c r="G7" s="93" t="s">
        <v>458</v>
      </c>
      <c r="H7" s="93" t="s">
        <v>86</v>
      </c>
      <c r="I7" s="93" t="s">
        <v>95</v>
      </c>
      <c r="J7" s="93" t="s">
        <v>87</v>
      </c>
      <c r="K7" s="93" t="s">
        <v>23</v>
      </c>
      <c r="M7" s="134"/>
      <c r="N7" s="134"/>
      <c r="O7" s="134"/>
      <c r="P7" s="134"/>
      <c r="Q7" s="134"/>
      <c r="R7" s="134"/>
      <c r="S7" s="134"/>
      <c r="T7" s="134"/>
      <c r="U7" s="134"/>
      <c r="V7" s="134"/>
    </row>
    <row r="8" spans="1:32" s="80" customFormat="1" ht="11.25" customHeight="1" x14ac:dyDescent="0.2">
      <c r="A8" s="111"/>
      <c r="B8" s="81"/>
      <c r="C8" s="101"/>
      <c r="D8" s="90"/>
      <c r="E8" s="101"/>
      <c r="F8" s="101"/>
      <c r="G8" s="101"/>
      <c r="H8" s="101"/>
      <c r="I8" s="101"/>
      <c r="J8" s="101"/>
      <c r="K8" s="90"/>
      <c r="L8" s="79"/>
      <c r="M8" s="135"/>
      <c r="N8" s="135"/>
      <c r="O8" s="135"/>
      <c r="P8" s="135"/>
      <c r="Q8" s="135"/>
      <c r="R8" s="135"/>
      <c r="S8" s="135"/>
      <c r="T8" s="135"/>
      <c r="U8" s="135"/>
      <c r="V8" s="135"/>
      <c r="W8" s="79"/>
      <c r="X8" s="79"/>
      <c r="Y8" s="79"/>
    </row>
    <row r="9" spans="1:32" s="83" customFormat="1" ht="17.25" customHeight="1" x14ac:dyDescent="0.2">
      <c r="A9" s="106">
        <v>114</v>
      </c>
      <c r="B9" s="94" t="s">
        <v>163</v>
      </c>
      <c r="C9" s="24">
        <v>25</v>
      </c>
      <c r="D9" s="24">
        <v>7</v>
      </c>
      <c r="E9" s="24">
        <v>4</v>
      </c>
      <c r="F9" s="24">
        <v>8</v>
      </c>
      <c r="G9" s="24">
        <v>24</v>
      </c>
      <c r="H9" s="24">
        <v>0</v>
      </c>
      <c r="I9" s="24">
        <v>0</v>
      </c>
      <c r="J9" s="24">
        <v>0</v>
      </c>
      <c r="K9" s="24">
        <f>SUM(C9:J9)</f>
        <v>68</v>
      </c>
      <c r="M9" s="136"/>
      <c r="N9" s="136"/>
      <c r="O9" s="136"/>
      <c r="P9" s="136"/>
      <c r="Q9" s="136"/>
      <c r="R9" s="136"/>
      <c r="S9" s="137"/>
      <c r="T9" s="137"/>
      <c r="U9" s="137"/>
      <c r="V9" s="137"/>
      <c r="W9" s="7"/>
      <c r="X9" s="7"/>
      <c r="Y9" s="7"/>
      <c r="Z9" s="82"/>
      <c r="AA9" s="82"/>
      <c r="AB9" s="82"/>
      <c r="AC9" s="82"/>
      <c r="AD9" s="82"/>
      <c r="AE9" s="82"/>
      <c r="AF9" s="82"/>
    </row>
    <row r="10" spans="1:32" s="83" customFormat="1" ht="11.25" customHeight="1" x14ac:dyDescent="0.2">
      <c r="A10" s="106">
        <v>115</v>
      </c>
      <c r="B10" s="94" t="s">
        <v>164</v>
      </c>
      <c r="C10" s="24">
        <v>12</v>
      </c>
      <c r="D10" s="24">
        <v>10</v>
      </c>
      <c r="E10" s="24">
        <v>9</v>
      </c>
      <c r="F10" s="24">
        <v>4</v>
      </c>
      <c r="G10" s="24">
        <v>13</v>
      </c>
      <c r="H10" s="24">
        <v>0</v>
      </c>
      <c r="I10" s="24">
        <v>0</v>
      </c>
      <c r="J10" s="24">
        <v>0</v>
      </c>
      <c r="K10" s="24">
        <f t="shared" ref="K10:K73" si="0">SUM(C10:J10)</f>
        <v>48</v>
      </c>
      <c r="M10" s="138"/>
      <c r="N10" s="138"/>
      <c r="O10" s="138"/>
      <c r="P10" s="138"/>
      <c r="Q10" s="138"/>
      <c r="R10" s="138"/>
      <c r="S10" s="139"/>
      <c r="T10" s="137"/>
      <c r="U10" s="137"/>
      <c r="V10" s="137"/>
      <c r="W10" s="7"/>
      <c r="X10" s="7"/>
      <c r="Y10" s="7"/>
      <c r="Z10" s="82"/>
      <c r="AA10" s="82"/>
      <c r="AB10" s="82"/>
      <c r="AC10" s="82"/>
      <c r="AD10" s="82"/>
      <c r="AE10" s="82"/>
      <c r="AF10" s="82"/>
    </row>
    <row r="11" spans="1:32" s="83" customFormat="1" ht="11.25" customHeight="1" x14ac:dyDescent="0.2">
      <c r="A11" s="106">
        <v>117</v>
      </c>
      <c r="B11" s="94" t="s">
        <v>165</v>
      </c>
      <c r="C11" s="24">
        <v>40</v>
      </c>
      <c r="D11" s="24">
        <v>12</v>
      </c>
      <c r="E11" s="24">
        <v>8</v>
      </c>
      <c r="F11" s="24">
        <v>15</v>
      </c>
      <c r="G11" s="24">
        <v>18</v>
      </c>
      <c r="H11" s="24">
        <v>0</v>
      </c>
      <c r="I11" s="24">
        <v>0</v>
      </c>
      <c r="J11" s="24">
        <v>0</v>
      </c>
      <c r="K11" s="24">
        <f t="shared" si="0"/>
        <v>93</v>
      </c>
      <c r="M11" s="138"/>
      <c r="N11" s="138"/>
      <c r="O11" s="138"/>
      <c r="P11" s="138"/>
      <c r="Q11" s="138"/>
      <c r="R11" s="138"/>
      <c r="S11" s="139"/>
      <c r="T11" s="140"/>
      <c r="U11" s="140"/>
      <c r="V11" s="140"/>
      <c r="W11" s="82"/>
      <c r="X11" s="82"/>
      <c r="Y11" s="82"/>
      <c r="Z11" s="82"/>
      <c r="AA11" s="82"/>
      <c r="AB11" s="82"/>
      <c r="AC11" s="82"/>
      <c r="AD11" s="82"/>
      <c r="AE11" s="82"/>
      <c r="AF11" s="82"/>
    </row>
    <row r="12" spans="1:32" s="83" customFormat="1" ht="11.25" customHeight="1" x14ac:dyDescent="0.2">
      <c r="A12" s="106">
        <v>120</v>
      </c>
      <c r="B12" s="94" t="s">
        <v>166</v>
      </c>
      <c r="C12" s="24">
        <v>24</v>
      </c>
      <c r="D12" s="24">
        <v>6</v>
      </c>
      <c r="E12" s="24">
        <v>8</v>
      </c>
      <c r="F12" s="24">
        <v>1</v>
      </c>
      <c r="G12" s="24">
        <v>38</v>
      </c>
      <c r="H12" s="24">
        <v>0</v>
      </c>
      <c r="I12" s="24">
        <v>0</v>
      </c>
      <c r="J12" s="24">
        <v>0</v>
      </c>
      <c r="K12" s="24">
        <f t="shared" si="0"/>
        <v>77</v>
      </c>
      <c r="M12" s="136"/>
      <c r="N12" s="136"/>
      <c r="O12" s="136"/>
      <c r="P12" s="136"/>
      <c r="Q12" s="136"/>
      <c r="R12" s="136"/>
      <c r="S12" s="137"/>
      <c r="T12" s="139"/>
      <c r="U12" s="139"/>
      <c r="V12" s="140"/>
      <c r="W12" s="82"/>
      <c r="X12" s="82"/>
      <c r="Y12" s="82"/>
      <c r="Z12" s="82"/>
      <c r="AA12" s="82"/>
      <c r="AB12" s="82"/>
      <c r="AC12" s="82"/>
      <c r="AD12" s="82"/>
      <c r="AE12" s="82"/>
      <c r="AF12" s="82"/>
    </row>
    <row r="13" spans="1:32" s="83" customFormat="1" ht="11.25" customHeight="1" x14ac:dyDescent="0.2">
      <c r="A13" s="106">
        <v>123</v>
      </c>
      <c r="B13" s="94" t="s">
        <v>167</v>
      </c>
      <c r="C13" s="24">
        <v>39</v>
      </c>
      <c r="D13" s="24">
        <v>16</v>
      </c>
      <c r="E13" s="24">
        <v>3</v>
      </c>
      <c r="F13" s="24">
        <v>18</v>
      </c>
      <c r="G13" s="24">
        <v>18</v>
      </c>
      <c r="H13" s="24">
        <v>0</v>
      </c>
      <c r="I13" s="24">
        <v>0</v>
      </c>
      <c r="J13" s="24">
        <v>0</v>
      </c>
      <c r="K13" s="24">
        <f t="shared" si="0"/>
        <v>94</v>
      </c>
      <c r="M13" s="138"/>
      <c r="N13" s="136"/>
      <c r="O13" s="136"/>
      <c r="P13" s="138"/>
      <c r="Q13" s="138"/>
      <c r="R13" s="138"/>
      <c r="S13" s="139"/>
      <c r="T13" s="139"/>
      <c r="U13" s="139"/>
      <c r="V13" s="139"/>
      <c r="W13" s="49"/>
      <c r="X13" s="49"/>
      <c r="Y13" s="49"/>
      <c r="Z13" s="82"/>
      <c r="AA13" s="82"/>
      <c r="AB13" s="82"/>
      <c r="AC13" s="82"/>
      <c r="AD13" s="82"/>
      <c r="AE13" s="82"/>
      <c r="AF13" s="82"/>
    </row>
    <row r="14" spans="1:32" s="83" customFormat="1" ht="11.25" customHeight="1" x14ac:dyDescent="0.2">
      <c r="A14" s="106">
        <v>125</v>
      </c>
      <c r="B14" s="94" t="s">
        <v>168</v>
      </c>
      <c r="C14" s="24">
        <v>9</v>
      </c>
      <c r="D14" s="24">
        <v>2</v>
      </c>
      <c r="E14" s="24">
        <v>6</v>
      </c>
      <c r="F14" s="24">
        <v>5</v>
      </c>
      <c r="G14" s="24">
        <v>6</v>
      </c>
      <c r="H14" s="24">
        <v>0</v>
      </c>
      <c r="I14" s="24">
        <v>0</v>
      </c>
      <c r="J14" s="24">
        <v>0</v>
      </c>
      <c r="K14" s="24">
        <f t="shared" si="0"/>
        <v>28</v>
      </c>
      <c r="M14" s="138"/>
      <c r="N14" s="138"/>
      <c r="O14" s="138"/>
      <c r="P14" s="138"/>
      <c r="Q14" s="138"/>
      <c r="R14" s="138"/>
      <c r="S14" s="139"/>
      <c r="T14" s="139"/>
      <c r="U14" s="139"/>
      <c r="V14" s="139"/>
      <c r="W14" s="49"/>
      <c r="X14" s="49"/>
      <c r="Y14" s="49"/>
      <c r="Z14" s="82"/>
      <c r="AA14" s="82"/>
      <c r="AB14" s="82"/>
      <c r="AC14" s="82"/>
      <c r="AD14" s="82"/>
      <c r="AE14" s="82"/>
      <c r="AF14" s="82"/>
    </row>
    <row r="15" spans="1:32" s="83" customFormat="1" ht="11.25" customHeight="1" x14ac:dyDescent="0.2">
      <c r="A15" s="106">
        <v>126</v>
      </c>
      <c r="B15" s="94" t="s">
        <v>169</v>
      </c>
      <c r="C15" s="24">
        <v>59</v>
      </c>
      <c r="D15" s="24">
        <v>15</v>
      </c>
      <c r="E15" s="24">
        <v>10</v>
      </c>
      <c r="F15" s="24">
        <v>9</v>
      </c>
      <c r="G15" s="24">
        <v>36</v>
      </c>
      <c r="H15" s="24">
        <v>1</v>
      </c>
      <c r="I15" s="24">
        <v>0</v>
      </c>
      <c r="J15" s="24">
        <v>0</v>
      </c>
      <c r="K15" s="24">
        <f t="shared" si="0"/>
        <v>130</v>
      </c>
      <c r="M15" s="138"/>
      <c r="N15" s="138"/>
      <c r="O15" s="138"/>
      <c r="P15" s="138"/>
      <c r="Q15" s="138"/>
      <c r="R15" s="138"/>
      <c r="S15" s="139"/>
      <c r="T15" s="139"/>
      <c r="U15" s="139"/>
      <c r="V15" s="139"/>
      <c r="W15" s="49"/>
      <c r="X15" s="49"/>
      <c r="Y15" s="49"/>
      <c r="Z15" s="82"/>
      <c r="AA15" s="82"/>
      <c r="AB15" s="82"/>
      <c r="AC15" s="82"/>
      <c r="AD15" s="82"/>
      <c r="AE15" s="82"/>
      <c r="AF15" s="82"/>
    </row>
    <row r="16" spans="1:32" s="83" customFormat="1" ht="11.25" customHeight="1" x14ac:dyDescent="0.2">
      <c r="A16" s="106">
        <v>127</v>
      </c>
      <c r="B16" s="94" t="s">
        <v>170</v>
      </c>
      <c r="C16" s="24">
        <v>24</v>
      </c>
      <c r="D16" s="24">
        <v>18</v>
      </c>
      <c r="E16" s="24">
        <v>4</v>
      </c>
      <c r="F16" s="24">
        <v>10</v>
      </c>
      <c r="G16" s="24">
        <v>12</v>
      </c>
      <c r="H16" s="24">
        <v>0</v>
      </c>
      <c r="I16" s="24">
        <v>0</v>
      </c>
      <c r="J16" s="24">
        <v>0</v>
      </c>
      <c r="K16" s="24">
        <f t="shared" si="0"/>
        <v>68</v>
      </c>
      <c r="M16" s="138"/>
      <c r="N16" s="138"/>
      <c r="O16" s="138"/>
      <c r="P16" s="138"/>
      <c r="Q16" s="138"/>
      <c r="R16" s="138"/>
      <c r="S16" s="139"/>
      <c r="T16" s="139"/>
      <c r="U16" s="139"/>
      <c r="V16" s="139"/>
      <c r="W16" s="49"/>
      <c r="X16" s="49"/>
      <c r="Y16" s="49"/>
      <c r="Z16" s="82"/>
      <c r="AA16" s="82"/>
      <c r="AB16" s="82"/>
      <c r="AC16" s="82"/>
      <c r="AD16" s="82"/>
      <c r="AE16" s="82"/>
      <c r="AF16" s="82"/>
    </row>
    <row r="17" spans="1:32" s="83" customFormat="1" ht="11.25" customHeight="1" x14ac:dyDescent="0.2">
      <c r="A17" s="107">
        <v>128</v>
      </c>
      <c r="B17" s="94" t="s">
        <v>171</v>
      </c>
      <c r="C17" s="24">
        <v>8</v>
      </c>
      <c r="D17" s="24">
        <v>2</v>
      </c>
      <c r="E17" s="24">
        <v>3</v>
      </c>
      <c r="F17" s="24">
        <v>2</v>
      </c>
      <c r="G17" s="24">
        <v>8</v>
      </c>
      <c r="H17" s="24">
        <v>0</v>
      </c>
      <c r="I17" s="24">
        <v>0</v>
      </c>
      <c r="J17" s="24">
        <v>0</v>
      </c>
      <c r="K17" s="24">
        <f t="shared" si="0"/>
        <v>23</v>
      </c>
      <c r="M17" s="138"/>
      <c r="N17" s="138"/>
      <c r="O17" s="138"/>
      <c r="P17" s="138"/>
      <c r="Q17" s="138"/>
      <c r="R17" s="138"/>
      <c r="S17" s="139"/>
      <c r="T17" s="139"/>
      <c r="U17" s="139"/>
      <c r="V17" s="139"/>
      <c r="W17" s="49"/>
      <c r="X17" s="49"/>
      <c r="Y17" s="49"/>
      <c r="Z17" s="82"/>
      <c r="AA17" s="82"/>
      <c r="AB17" s="82"/>
      <c r="AC17" s="82"/>
      <c r="AD17" s="82"/>
      <c r="AE17" s="82"/>
      <c r="AF17" s="82"/>
    </row>
    <row r="18" spans="1:32" s="83" customFormat="1" ht="11.25" customHeight="1" x14ac:dyDescent="0.2">
      <c r="A18" s="107">
        <v>136</v>
      </c>
      <c r="B18" s="94" t="s">
        <v>172</v>
      </c>
      <c r="C18" s="24">
        <v>88</v>
      </c>
      <c r="D18" s="24">
        <v>29</v>
      </c>
      <c r="E18" s="24">
        <v>6</v>
      </c>
      <c r="F18" s="24">
        <v>6</v>
      </c>
      <c r="G18" s="24">
        <v>32</v>
      </c>
      <c r="H18" s="24">
        <v>0</v>
      </c>
      <c r="I18" s="24">
        <v>0</v>
      </c>
      <c r="J18" s="24">
        <v>0</v>
      </c>
      <c r="K18" s="24">
        <f t="shared" si="0"/>
        <v>161</v>
      </c>
      <c r="M18" s="138"/>
      <c r="N18" s="138"/>
      <c r="O18" s="138"/>
      <c r="P18" s="138"/>
      <c r="Q18" s="138"/>
      <c r="R18" s="138"/>
      <c r="S18" s="139"/>
      <c r="T18" s="139"/>
      <c r="U18" s="139"/>
      <c r="V18" s="139"/>
      <c r="W18" s="49"/>
      <c r="X18" s="49"/>
      <c r="Y18" s="49"/>
      <c r="Z18" s="82"/>
      <c r="AA18" s="82"/>
      <c r="AB18" s="82"/>
      <c r="AC18" s="82"/>
      <c r="AD18" s="82"/>
      <c r="AE18" s="82"/>
      <c r="AF18" s="82"/>
    </row>
    <row r="19" spans="1:32" s="83" customFormat="1" ht="11.25" customHeight="1" x14ac:dyDescent="0.2">
      <c r="A19" s="107">
        <v>138</v>
      </c>
      <c r="B19" s="94" t="s">
        <v>173</v>
      </c>
      <c r="C19" s="24">
        <v>20</v>
      </c>
      <c r="D19" s="24">
        <v>11</v>
      </c>
      <c r="E19" s="24">
        <v>3</v>
      </c>
      <c r="F19" s="24">
        <v>3</v>
      </c>
      <c r="G19" s="24">
        <v>21</v>
      </c>
      <c r="H19" s="24">
        <v>0</v>
      </c>
      <c r="I19" s="24">
        <v>0</v>
      </c>
      <c r="J19" s="24">
        <v>0</v>
      </c>
      <c r="K19" s="24">
        <f t="shared" si="0"/>
        <v>58</v>
      </c>
      <c r="M19" s="138"/>
      <c r="N19" s="138"/>
      <c r="O19" s="138"/>
      <c r="P19" s="138"/>
      <c r="Q19" s="138"/>
      <c r="R19" s="138"/>
      <c r="S19" s="139"/>
      <c r="T19" s="139"/>
      <c r="U19" s="139"/>
      <c r="V19" s="139"/>
      <c r="W19" s="49"/>
      <c r="X19" s="49"/>
      <c r="Y19" s="49"/>
      <c r="Z19" s="82"/>
      <c r="AA19" s="82"/>
      <c r="AB19" s="82"/>
      <c r="AC19" s="82"/>
      <c r="AD19" s="82"/>
      <c r="AE19" s="82"/>
      <c r="AF19" s="82"/>
    </row>
    <row r="20" spans="1:32" s="83" customFormat="1" ht="11.25" customHeight="1" x14ac:dyDescent="0.2">
      <c r="A20" s="107">
        <v>139</v>
      </c>
      <c r="B20" s="94" t="s">
        <v>174</v>
      </c>
      <c r="C20" s="24">
        <v>14</v>
      </c>
      <c r="D20" s="24">
        <v>5</v>
      </c>
      <c r="E20" s="24">
        <v>3</v>
      </c>
      <c r="F20" s="24">
        <v>1</v>
      </c>
      <c r="G20" s="24">
        <v>11</v>
      </c>
      <c r="H20" s="24">
        <v>0</v>
      </c>
      <c r="I20" s="24">
        <v>0</v>
      </c>
      <c r="J20" s="24">
        <v>0</v>
      </c>
      <c r="K20" s="24">
        <f t="shared" si="0"/>
        <v>34</v>
      </c>
      <c r="M20" s="138"/>
      <c r="N20" s="138"/>
      <c r="O20" s="138"/>
      <c r="P20" s="138"/>
      <c r="Q20" s="138"/>
      <c r="R20" s="138"/>
      <c r="S20" s="139"/>
      <c r="T20" s="139"/>
      <c r="U20" s="139"/>
      <c r="V20" s="139"/>
      <c r="W20" s="49"/>
      <c r="X20" s="49"/>
      <c r="Y20" s="49"/>
      <c r="Z20" s="82"/>
      <c r="AA20" s="82"/>
      <c r="AB20" s="82"/>
      <c r="AC20" s="82"/>
      <c r="AD20" s="82"/>
      <c r="AE20" s="82"/>
      <c r="AF20" s="82"/>
    </row>
    <row r="21" spans="1:32" s="83" customFormat="1" ht="11.25" customHeight="1" x14ac:dyDescent="0.2">
      <c r="A21" s="107">
        <v>140</v>
      </c>
      <c r="B21" s="94" t="s">
        <v>175</v>
      </c>
      <c r="C21" s="24">
        <v>8</v>
      </c>
      <c r="D21" s="24">
        <v>1</v>
      </c>
      <c r="E21" s="24">
        <v>3</v>
      </c>
      <c r="F21" s="24">
        <v>2</v>
      </c>
      <c r="G21" s="24">
        <v>6</v>
      </c>
      <c r="H21" s="24">
        <v>0</v>
      </c>
      <c r="I21" s="24">
        <v>0</v>
      </c>
      <c r="J21" s="24">
        <v>0</v>
      </c>
      <c r="K21" s="24">
        <f t="shared" si="0"/>
        <v>20</v>
      </c>
      <c r="M21" s="138"/>
      <c r="N21" s="138"/>
      <c r="O21" s="138"/>
      <c r="P21" s="138"/>
      <c r="Q21" s="138"/>
      <c r="R21" s="138"/>
      <c r="S21" s="139"/>
      <c r="T21" s="139"/>
      <c r="U21" s="139"/>
      <c r="V21" s="139"/>
      <c r="W21" s="49"/>
      <c r="X21" s="49"/>
      <c r="Y21" s="49"/>
      <c r="Z21" s="82"/>
      <c r="AA21" s="82"/>
      <c r="AB21" s="82"/>
      <c r="AC21" s="82"/>
      <c r="AD21" s="82"/>
      <c r="AE21" s="82"/>
      <c r="AF21" s="82"/>
    </row>
    <row r="22" spans="1:32" s="83" customFormat="1" ht="11.25" customHeight="1" x14ac:dyDescent="0.2">
      <c r="A22" s="107">
        <v>160</v>
      </c>
      <c r="B22" s="94" t="s">
        <v>176</v>
      </c>
      <c r="C22" s="24">
        <v>41</v>
      </c>
      <c r="D22" s="24">
        <v>12</v>
      </c>
      <c r="E22" s="24">
        <v>19</v>
      </c>
      <c r="F22" s="24">
        <v>9</v>
      </c>
      <c r="G22" s="24">
        <v>35</v>
      </c>
      <c r="H22" s="24">
        <v>0</v>
      </c>
      <c r="I22" s="24">
        <v>0</v>
      </c>
      <c r="J22" s="24">
        <v>0</v>
      </c>
      <c r="K22" s="24">
        <f t="shared" si="0"/>
        <v>116</v>
      </c>
      <c r="M22" s="138"/>
      <c r="N22" s="138"/>
      <c r="O22" s="138"/>
      <c r="P22" s="138"/>
      <c r="Q22" s="138"/>
      <c r="R22" s="138"/>
      <c r="S22" s="139"/>
      <c r="T22" s="139"/>
      <c r="U22" s="139"/>
      <c r="V22" s="139"/>
      <c r="W22" s="49"/>
      <c r="X22" s="49"/>
      <c r="Y22" s="49"/>
      <c r="Z22" s="82"/>
      <c r="AA22" s="82"/>
      <c r="AB22" s="82"/>
      <c r="AC22" s="82"/>
      <c r="AD22" s="82"/>
      <c r="AE22" s="82"/>
      <c r="AF22" s="82"/>
    </row>
    <row r="23" spans="1:32" s="83" customFormat="1" ht="11.25" customHeight="1" x14ac:dyDescent="0.2">
      <c r="A23" s="107">
        <v>162</v>
      </c>
      <c r="B23" s="94" t="s">
        <v>177</v>
      </c>
      <c r="C23" s="24">
        <v>26</v>
      </c>
      <c r="D23" s="24">
        <v>33</v>
      </c>
      <c r="E23" s="24">
        <v>16</v>
      </c>
      <c r="F23" s="24">
        <v>9</v>
      </c>
      <c r="G23" s="24">
        <v>70</v>
      </c>
      <c r="H23" s="24">
        <v>0</v>
      </c>
      <c r="I23" s="24">
        <v>0</v>
      </c>
      <c r="J23" s="24">
        <v>0</v>
      </c>
      <c r="K23" s="24">
        <f t="shared" si="0"/>
        <v>154</v>
      </c>
      <c r="M23" s="138"/>
      <c r="N23" s="138"/>
      <c r="O23" s="138"/>
      <c r="P23" s="138"/>
      <c r="Q23" s="138"/>
      <c r="R23" s="138"/>
      <c r="S23" s="139"/>
      <c r="T23" s="139"/>
      <c r="U23" s="139"/>
      <c r="V23" s="139"/>
      <c r="W23" s="49"/>
      <c r="X23" s="49"/>
      <c r="Y23" s="49"/>
      <c r="Z23" s="82"/>
      <c r="AA23" s="82"/>
      <c r="AB23" s="82"/>
      <c r="AC23" s="82"/>
      <c r="AD23" s="82"/>
      <c r="AE23" s="82"/>
      <c r="AF23" s="82"/>
    </row>
    <row r="24" spans="1:32" s="83" customFormat="1" ht="11.25" customHeight="1" x14ac:dyDescent="0.2">
      <c r="A24" s="107">
        <v>163</v>
      </c>
      <c r="B24" s="94" t="s">
        <v>178</v>
      </c>
      <c r="C24" s="24">
        <v>92</v>
      </c>
      <c r="D24" s="24">
        <v>110</v>
      </c>
      <c r="E24" s="24">
        <v>21</v>
      </c>
      <c r="F24" s="24">
        <v>30</v>
      </c>
      <c r="G24" s="24">
        <v>197</v>
      </c>
      <c r="H24" s="24">
        <v>0</v>
      </c>
      <c r="I24" s="24">
        <v>0</v>
      </c>
      <c r="J24" s="24">
        <v>0</v>
      </c>
      <c r="K24" s="24">
        <f t="shared" si="0"/>
        <v>450</v>
      </c>
      <c r="M24" s="138"/>
      <c r="N24" s="138"/>
      <c r="O24" s="138"/>
      <c r="P24" s="138"/>
      <c r="Q24" s="138"/>
      <c r="R24" s="138"/>
      <c r="S24" s="139"/>
      <c r="T24" s="139"/>
      <c r="U24" s="139"/>
      <c r="V24" s="139"/>
      <c r="W24" s="49"/>
      <c r="X24" s="49"/>
      <c r="Y24" s="49"/>
      <c r="Z24" s="82"/>
      <c r="AA24" s="82"/>
      <c r="AB24" s="82"/>
      <c r="AC24" s="82"/>
      <c r="AD24" s="82"/>
      <c r="AE24" s="82"/>
      <c r="AF24" s="82"/>
    </row>
    <row r="25" spans="1:32" s="83" customFormat="1" ht="11.25" customHeight="1" x14ac:dyDescent="0.2">
      <c r="A25" s="107">
        <v>180</v>
      </c>
      <c r="B25" s="94" t="s">
        <v>179</v>
      </c>
      <c r="C25" s="24">
        <v>859</v>
      </c>
      <c r="D25" s="24">
        <v>1131</v>
      </c>
      <c r="E25" s="24">
        <v>178</v>
      </c>
      <c r="F25" s="24">
        <v>160</v>
      </c>
      <c r="G25" s="24">
        <v>1646</v>
      </c>
      <c r="H25" s="24">
        <v>0</v>
      </c>
      <c r="I25" s="24">
        <v>7</v>
      </c>
      <c r="J25" s="24">
        <v>0</v>
      </c>
      <c r="K25" s="24">
        <f t="shared" si="0"/>
        <v>3981</v>
      </c>
      <c r="M25" s="138"/>
      <c r="N25" s="138"/>
      <c r="O25" s="138"/>
      <c r="P25" s="138"/>
      <c r="Q25" s="138"/>
      <c r="R25" s="138"/>
      <c r="S25" s="139"/>
      <c r="T25" s="139"/>
      <c r="U25" s="139"/>
      <c r="V25" s="139"/>
      <c r="W25" s="49"/>
      <c r="X25" s="49"/>
      <c r="Y25" s="49"/>
      <c r="Z25" s="82"/>
      <c r="AA25" s="82"/>
      <c r="AB25" s="82"/>
      <c r="AC25" s="82"/>
      <c r="AD25" s="82"/>
      <c r="AE25" s="82"/>
      <c r="AF25" s="82"/>
    </row>
    <row r="26" spans="1:32" s="83" customFormat="1" ht="11.25" customHeight="1" x14ac:dyDescent="0.2">
      <c r="A26" s="107">
        <v>181</v>
      </c>
      <c r="B26" s="94" t="s">
        <v>180</v>
      </c>
      <c r="C26" s="24">
        <v>127</v>
      </c>
      <c r="D26" s="24">
        <v>131</v>
      </c>
      <c r="E26" s="24">
        <v>12</v>
      </c>
      <c r="F26" s="24">
        <v>25</v>
      </c>
      <c r="G26" s="24">
        <v>110</v>
      </c>
      <c r="H26" s="24">
        <v>0</v>
      </c>
      <c r="I26" s="24">
        <v>2</v>
      </c>
      <c r="J26" s="24">
        <v>0</v>
      </c>
      <c r="K26" s="24">
        <f t="shared" si="0"/>
        <v>407</v>
      </c>
      <c r="M26" s="138"/>
      <c r="N26" s="138"/>
      <c r="O26" s="138"/>
      <c r="P26" s="138"/>
      <c r="Q26" s="138"/>
      <c r="R26" s="138"/>
      <c r="S26" s="139"/>
      <c r="T26" s="139"/>
      <c r="U26" s="139"/>
      <c r="V26" s="139"/>
      <c r="W26" s="49"/>
      <c r="X26" s="49"/>
      <c r="Y26" s="49"/>
      <c r="Z26" s="82"/>
      <c r="AA26" s="82"/>
      <c r="AB26" s="82"/>
      <c r="AC26" s="82"/>
      <c r="AD26" s="82"/>
      <c r="AE26" s="82"/>
      <c r="AF26" s="82"/>
    </row>
    <row r="27" spans="1:32" s="83" customFormat="1" ht="11.25" customHeight="1" x14ac:dyDescent="0.2">
      <c r="A27" s="107">
        <v>182</v>
      </c>
      <c r="B27" s="94" t="s">
        <v>181</v>
      </c>
      <c r="C27" s="24">
        <v>59</v>
      </c>
      <c r="D27" s="24">
        <v>82</v>
      </c>
      <c r="E27" s="24">
        <v>26</v>
      </c>
      <c r="F27" s="24">
        <v>29</v>
      </c>
      <c r="G27" s="24">
        <v>191</v>
      </c>
      <c r="H27" s="24">
        <v>0</v>
      </c>
      <c r="I27" s="24">
        <v>5</v>
      </c>
      <c r="J27" s="24">
        <v>0</v>
      </c>
      <c r="K27" s="24">
        <f t="shared" si="0"/>
        <v>392</v>
      </c>
      <c r="M27" s="138"/>
      <c r="N27" s="138"/>
      <c r="O27" s="138"/>
      <c r="P27" s="138"/>
      <c r="Q27" s="138"/>
      <c r="R27" s="138"/>
      <c r="S27" s="139"/>
      <c r="T27" s="139"/>
      <c r="U27" s="139"/>
      <c r="V27" s="139"/>
      <c r="W27" s="49"/>
      <c r="X27" s="49"/>
      <c r="Y27" s="49"/>
      <c r="Z27" s="82"/>
      <c r="AA27" s="82"/>
      <c r="AB27" s="82"/>
      <c r="AC27" s="82"/>
      <c r="AD27" s="82"/>
      <c r="AE27" s="82"/>
      <c r="AF27" s="82"/>
    </row>
    <row r="28" spans="1:32" s="83" customFormat="1" ht="11.25" customHeight="1" x14ac:dyDescent="0.2">
      <c r="A28" s="107">
        <v>183</v>
      </c>
      <c r="B28" s="94" t="s">
        <v>182</v>
      </c>
      <c r="C28" s="24">
        <v>19</v>
      </c>
      <c r="D28" s="24">
        <v>6</v>
      </c>
      <c r="E28" s="24">
        <v>5</v>
      </c>
      <c r="F28" s="24">
        <v>21</v>
      </c>
      <c r="G28" s="24">
        <v>13</v>
      </c>
      <c r="H28" s="24">
        <v>0</v>
      </c>
      <c r="I28" s="24">
        <v>4</v>
      </c>
      <c r="J28" s="24">
        <v>0</v>
      </c>
      <c r="K28" s="24">
        <f t="shared" si="0"/>
        <v>68</v>
      </c>
      <c r="M28" s="138"/>
      <c r="N28" s="138"/>
      <c r="O28" s="138"/>
      <c r="P28" s="138"/>
      <c r="Q28" s="138"/>
      <c r="R28" s="138"/>
      <c r="S28" s="139"/>
      <c r="T28" s="139"/>
      <c r="U28" s="139"/>
      <c r="V28" s="139"/>
      <c r="W28" s="49"/>
      <c r="X28" s="49"/>
      <c r="Y28" s="49"/>
      <c r="Z28" s="82"/>
      <c r="AA28" s="82"/>
      <c r="AB28" s="82"/>
      <c r="AC28" s="82"/>
      <c r="AD28" s="82"/>
      <c r="AE28" s="82"/>
      <c r="AF28" s="82"/>
    </row>
    <row r="29" spans="1:32" s="83" customFormat="1" ht="11.25" customHeight="1" x14ac:dyDescent="0.2">
      <c r="A29" s="107">
        <v>184</v>
      </c>
      <c r="B29" s="94" t="s">
        <v>183</v>
      </c>
      <c r="C29" s="24">
        <v>80</v>
      </c>
      <c r="D29" s="24">
        <v>82</v>
      </c>
      <c r="E29" s="24">
        <v>22</v>
      </c>
      <c r="F29" s="24">
        <v>15</v>
      </c>
      <c r="G29" s="24">
        <v>239</v>
      </c>
      <c r="H29" s="24">
        <v>0</v>
      </c>
      <c r="I29" s="24">
        <v>0</v>
      </c>
      <c r="J29" s="24">
        <v>0</v>
      </c>
      <c r="K29" s="24">
        <f t="shared" si="0"/>
        <v>438</v>
      </c>
      <c r="M29" s="138"/>
      <c r="N29" s="138"/>
      <c r="O29" s="138"/>
      <c r="P29" s="138"/>
      <c r="Q29" s="138"/>
      <c r="R29" s="138"/>
      <c r="S29" s="139"/>
      <c r="T29" s="139"/>
      <c r="U29" s="139"/>
      <c r="V29" s="139"/>
      <c r="W29" s="49"/>
      <c r="X29" s="49"/>
      <c r="Y29" s="49"/>
      <c r="Z29" s="82"/>
      <c r="AA29" s="82"/>
      <c r="AB29" s="82"/>
      <c r="AC29" s="82"/>
      <c r="AD29" s="82"/>
      <c r="AE29" s="82"/>
      <c r="AF29" s="82"/>
    </row>
    <row r="30" spans="1:32" s="83" customFormat="1" ht="11.25" customHeight="1" x14ac:dyDescent="0.2">
      <c r="A30" s="107">
        <v>186</v>
      </c>
      <c r="B30" s="94" t="s">
        <v>184</v>
      </c>
      <c r="C30" s="24">
        <v>32</v>
      </c>
      <c r="D30" s="24">
        <v>7</v>
      </c>
      <c r="E30" s="24">
        <v>1</v>
      </c>
      <c r="F30" s="24">
        <v>5</v>
      </c>
      <c r="G30" s="24">
        <v>27</v>
      </c>
      <c r="H30" s="24">
        <v>0</v>
      </c>
      <c r="I30" s="24">
        <v>0</v>
      </c>
      <c r="J30" s="24">
        <v>0</v>
      </c>
      <c r="K30" s="24">
        <f t="shared" si="0"/>
        <v>72</v>
      </c>
      <c r="M30" s="138"/>
      <c r="N30" s="138"/>
      <c r="O30" s="138"/>
      <c r="P30" s="138"/>
      <c r="Q30" s="138"/>
      <c r="R30" s="138"/>
      <c r="S30" s="139"/>
      <c r="T30" s="139"/>
      <c r="U30" s="139"/>
      <c r="V30" s="139"/>
      <c r="W30" s="49"/>
      <c r="X30" s="49"/>
      <c r="Y30" s="49"/>
      <c r="Z30" s="82"/>
      <c r="AA30" s="82"/>
      <c r="AB30" s="82"/>
      <c r="AC30" s="82"/>
      <c r="AD30" s="82"/>
      <c r="AE30" s="82"/>
      <c r="AF30" s="82"/>
    </row>
    <row r="31" spans="1:32" s="83" customFormat="1" ht="11.25" customHeight="1" x14ac:dyDescent="0.2">
      <c r="A31" s="107">
        <v>187</v>
      </c>
      <c r="B31" s="94" t="s">
        <v>185</v>
      </c>
      <c r="C31" s="24">
        <v>8</v>
      </c>
      <c r="D31" s="24">
        <v>1</v>
      </c>
      <c r="E31" s="24">
        <v>1</v>
      </c>
      <c r="F31" s="24">
        <v>2</v>
      </c>
      <c r="G31" s="24">
        <v>10</v>
      </c>
      <c r="H31" s="24">
        <v>0</v>
      </c>
      <c r="I31" s="24">
        <v>0</v>
      </c>
      <c r="J31" s="24">
        <v>0</v>
      </c>
      <c r="K31" s="24">
        <f t="shared" si="0"/>
        <v>22</v>
      </c>
      <c r="M31" s="138"/>
      <c r="N31" s="138"/>
      <c r="O31" s="138"/>
      <c r="P31" s="138"/>
      <c r="Q31" s="138"/>
      <c r="R31" s="138"/>
      <c r="S31" s="139"/>
      <c r="T31" s="139"/>
      <c r="U31" s="139"/>
      <c r="V31" s="139"/>
      <c r="W31" s="49"/>
      <c r="X31" s="49"/>
      <c r="Y31" s="49"/>
      <c r="Z31" s="82"/>
      <c r="AA31" s="82"/>
      <c r="AB31" s="82"/>
      <c r="AC31" s="82"/>
      <c r="AD31" s="82"/>
      <c r="AE31" s="82"/>
      <c r="AF31" s="82"/>
    </row>
    <row r="32" spans="1:32" s="83" customFormat="1" ht="11.25" customHeight="1" x14ac:dyDescent="0.2">
      <c r="A32" s="107">
        <v>188</v>
      </c>
      <c r="B32" s="94" t="s">
        <v>186</v>
      </c>
      <c r="C32" s="24">
        <v>44</v>
      </c>
      <c r="D32" s="24">
        <v>31</v>
      </c>
      <c r="E32" s="24">
        <v>5</v>
      </c>
      <c r="F32" s="24">
        <v>9</v>
      </c>
      <c r="G32" s="24">
        <v>25</v>
      </c>
      <c r="H32" s="24">
        <v>0</v>
      </c>
      <c r="I32" s="24">
        <v>0</v>
      </c>
      <c r="J32" s="24">
        <v>0</v>
      </c>
      <c r="K32" s="24">
        <f t="shared" si="0"/>
        <v>114</v>
      </c>
      <c r="M32" s="138"/>
      <c r="N32" s="138"/>
      <c r="O32" s="138"/>
      <c r="P32" s="138"/>
      <c r="Q32" s="138"/>
      <c r="R32" s="138"/>
      <c r="S32" s="139"/>
      <c r="T32" s="139"/>
      <c r="U32" s="139"/>
      <c r="V32" s="139"/>
      <c r="W32" s="49"/>
      <c r="X32" s="49"/>
      <c r="Y32" s="49"/>
      <c r="Z32" s="82"/>
      <c r="AA32" s="82"/>
      <c r="AB32" s="82"/>
      <c r="AC32" s="82"/>
      <c r="AD32" s="82"/>
      <c r="AE32" s="82"/>
      <c r="AF32" s="82"/>
    </row>
    <row r="33" spans="1:41" s="83" customFormat="1" ht="11.25" customHeight="1" x14ac:dyDescent="0.2">
      <c r="A33" s="107">
        <v>191</v>
      </c>
      <c r="B33" s="94" t="s">
        <v>187</v>
      </c>
      <c r="C33" s="24">
        <v>30</v>
      </c>
      <c r="D33" s="24">
        <v>7</v>
      </c>
      <c r="E33" s="24">
        <v>5</v>
      </c>
      <c r="F33" s="24">
        <v>6</v>
      </c>
      <c r="G33" s="24">
        <v>13</v>
      </c>
      <c r="H33" s="24">
        <v>0</v>
      </c>
      <c r="I33" s="24">
        <v>0</v>
      </c>
      <c r="J33" s="24">
        <v>0</v>
      </c>
      <c r="K33" s="24">
        <f t="shared" si="0"/>
        <v>61</v>
      </c>
      <c r="M33" s="138"/>
      <c r="N33" s="138"/>
      <c r="O33" s="138"/>
      <c r="P33" s="138"/>
      <c r="Q33" s="138"/>
      <c r="R33" s="138"/>
      <c r="S33" s="139"/>
      <c r="T33" s="139"/>
      <c r="U33" s="139"/>
      <c r="V33" s="139"/>
      <c r="W33" s="49"/>
      <c r="X33" s="49"/>
      <c r="Y33" s="49"/>
      <c r="Z33" s="82"/>
      <c r="AA33" s="82"/>
      <c r="AB33" s="82"/>
      <c r="AC33" s="82"/>
      <c r="AD33" s="82"/>
      <c r="AE33" s="82"/>
      <c r="AF33" s="82"/>
    </row>
    <row r="34" spans="1:41" s="83" customFormat="1" ht="11.25" customHeight="1" x14ac:dyDescent="0.2">
      <c r="A34" s="107">
        <v>192</v>
      </c>
      <c r="B34" s="94" t="s">
        <v>188</v>
      </c>
      <c r="C34" s="24">
        <v>9</v>
      </c>
      <c r="D34" s="24">
        <v>5</v>
      </c>
      <c r="E34" s="24">
        <v>2</v>
      </c>
      <c r="F34" s="24">
        <v>5</v>
      </c>
      <c r="G34" s="24">
        <v>7</v>
      </c>
      <c r="H34" s="24">
        <v>0</v>
      </c>
      <c r="I34" s="24">
        <v>0</v>
      </c>
      <c r="J34" s="24">
        <v>0</v>
      </c>
      <c r="K34" s="24">
        <f t="shared" si="0"/>
        <v>28</v>
      </c>
      <c r="M34" s="138"/>
      <c r="N34" s="138"/>
      <c r="O34" s="138"/>
      <c r="P34" s="138"/>
      <c r="Q34" s="138"/>
      <c r="R34" s="138"/>
      <c r="S34" s="139"/>
      <c r="T34" s="139"/>
      <c r="U34" s="139"/>
      <c r="V34" s="139"/>
      <c r="W34" s="49"/>
      <c r="X34" s="49"/>
      <c r="Y34" s="49"/>
      <c r="Z34" s="82"/>
      <c r="AA34" s="82"/>
      <c r="AB34" s="82"/>
      <c r="AC34" s="82"/>
      <c r="AD34" s="82"/>
      <c r="AE34" s="82"/>
      <c r="AF34" s="82"/>
    </row>
    <row r="35" spans="1:41" s="83" customFormat="1" ht="11.25" customHeight="1" x14ac:dyDescent="0.2">
      <c r="A35" s="107">
        <v>305</v>
      </c>
      <c r="B35" s="94" t="s">
        <v>189</v>
      </c>
      <c r="C35" s="24">
        <v>2</v>
      </c>
      <c r="D35" s="24">
        <v>8</v>
      </c>
      <c r="E35" s="24">
        <v>4</v>
      </c>
      <c r="F35" s="24">
        <v>1</v>
      </c>
      <c r="G35" s="24">
        <v>6</v>
      </c>
      <c r="H35" s="24">
        <v>0</v>
      </c>
      <c r="I35" s="24">
        <v>0</v>
      </c>
      <c r="J35" s="24">
        <v>0</v>
      </c>
      <c r="K35" s="24">
        <f t="shared" si="0"/>
        <v>21</v>
      </c>
      <c r="M35" s="138"/>
      <c r="N35" s="138"/>
      <c r="O35" s="138"/>
      <c r="P35" s="138"/>
      <c r="Q35" s="138"/>
      <c r="R35" s="138"/>
      <c r="S35" s="139"/>
      <c r="T35" s="139"/>
      <c r="U35" s="139"/>
      <c r="V35" s="139"/>
      <c r="W35" s="49"/>
      <c r="X35" s="49"/>
      <c r="Y35" s="49"/>
      <c r="Z35" s="82"/>
      <c r="AA35" s="82"/>
      <c r="AB35" s="82"/>
      <c r="AC35" s="82"/>
      <c r="AD35" s="82"/>
      <c r="AE35" s="82"/>
      <c r="AF35" s="82"/>
    </row>
    <row r="36" spans="1:41" s="83" customFormat="1" ht="11.25" customHeight="1" x14ac:dyDescent="0.2">
      <c r="A36" s="106">
        <v>319</v>
      </c>
      <c r="B36" s="94" t="s">
        <v>190</v>
      </c>
      <c r="C36" s="24">
        <v>1</v>
      </c>
      <c r="D36" s="24">
        <v>1</v>
      </c>
      <c r="E36" s="24">
        <v>0</v>
      </c>
      <c r="F36" s="24">
        <v>0</v>
      </c>
      <c r="G36" s="24">
        <v>2</v>
      </c>
      <c r="H36" s="24">
        <v>0</v>
      </c>
      <c r="I36" s="24">
        <v>0</v>
      </c>
      <c r="J36" s="24">
        <v>0</v>
      </c>
      <c r="K36" s="24">
        <f t="shared" si="0"/>
        <v>4</v>
      </c>
      <c r="M36" s="138"/>
      <c r="N36" s="139"/>
      <c r="O36" s="140"/>
      <c r="P36" s="140"/>
      <c r="Q36" s="140"/>
      <c r="R36" s="140"/>
      <c r="S36" s="140"/>
      <c r="T36" s="140"/>
      <c r="U36" s="140"/>
      <c r="V36" s="140"/>
      <c r="W36" s="82"/>
      <c r="X36" s="82"/>
      <c r="Y36" s="82"/>
      <c r="Z36" s="82"/>
      <c r="AA36" s="82"/>
    </row>
    <row r="37" spans="1:41" s="83" customFormat="1" ht="11.25" customHeight="1" x14ac:dyDescent="0.2">
      <c r="A37" s="106">
        <v>330</v>
      </c>
      <c r="B37" s="94" t="s">
        <v>191</v>
      </c>
      <c r="C37" s="24">
        <v>8</v>
      </c>
      <c r="D37" s="24">
        <v>2</v>
      </c>
      <c r="E37" s="24">
        <v>6</v>
      </c>
      <c r="F37" s="24">
        <v>1</v>
      </c>
      <c r="G37" s="24">
        <v>9</v>
      </c>
      <c r="H37" s="24">
        <v>0</v>
      </c>
      <c r="I37" s="24">
        <v>0</v>
      </c>
      <c r="J37" s="24">
        <v>0</v>
      </c>
      <c r="K37" s="24">
        <f t="shared" si="0"/>
        <v>26</v>
      </c>
      <c r="M37" s="138"/>
      <c r="N37" s="138"/>
      <c r="O37" s="138"/>
      <c r="P37" s="138"/>
      <c r="Q37" s="138"/>
      <c r="R37" s="138"/>
      <c r="S37" s="139"/>
      <c r="T37" s="139"/>
      <c r="U37" s="139"/>
      <c r="V37" s="139"/>
      <c r="W37" s="49"/>
      <c r="X37" s="7"/>
      <c r="Y37" s="7"/>
      <c r="Z37" s="82"/>
      <c r="AA37" s="82"/>
      <c r="AB37" s="82"/>
      <c r="AC37" s="82"/>
      <c r="AD37" s="82"/>
      <c r="AE37" s="82"/>
      <c r="AF37" s="82"/>
    </row>
    <row r="38" spans="1:41" s="83" customFormat="1" ht="11.25" customHeight="1" x14ac:dyDescent="0.2">
      <c r="A38" s="106">
        <v>331</v>
      </c>
      <c r="B38" s="94" t="s">
        <v>192</v>
      </c>
      <c r="C38" s="24">
        <v>7</v>
      </c>
      <c r="D38" s="24">
        <v>5</v>
      </c>
      <c r="E38" s="24">
        <v>2</v>
      </c>
      <c r="F38" s="24">
        <v>0</v>
      </c>
      <c r="G38" s="24">
        <v>1</v>
      </c>
      <c r="H38" s="24">
        <v>0</v>
      </c>
      <c r="I38" s="24">
        <v>0</v>
      </c>
      <c r="J38" s="24">
        <v>0</v>
      </c>
      <c r="K38" s="24">
        <f t="shared" si="0"/>
        <v>15</v>
      </c>
      <c r="M38" s="138"/>
      <c r="N38" s="138"/>
      <c r="O38" s="138"/>
      <c r="P38" s="138"/>
      <c r="Q38" s="138"/>
      <c r="R38" s="138"/>
      <c r="S38" s="139"/>
      <c r="T38" s="139"/>
      <c r="U38" s="139"/>
      <c r="V38" s="140"/>
      <c r="W38" s="82"/>
      <c r="X38" s="82"/>
      <c r="Y38" s="82"/>
      <c r="Z38" s="82"/>
      <c r="AA38" s="82"/>
      <c r="AB38" s="82"/>
      <c r="AC38" s="82"/>
      <c r="AD38" s="82"/>
      <c r="AE38" s="82"/>
      <c r="AF38" s="82"/>
    </row>
    <row r="39" spans="1:41" s="83" customFormat="1" ht="11.25" customHeight="1" x14ac:dyDescent="0.2">
      <c r="A39" s="106">
        <v>360</v>
      </c>
      <c r="B39" s="94" t="s">
        <v>193</v>
      </c>
      <c r="C39" s="24">
        <v>5</v>
      </c>
      <c r="D39" s="24">
        <v>2</v>
      </c>
      <c r="E39" s="24">
        <v>0</v>
      </c>
      <c r="F39" s="24">
        <v>5</v>
      </c>
      <c r="G39" s="24">
        <v>2</v>
      </c>
      <c r="H39" s="24">
        <v>0</v>
      </c>
      <c r="I39" s="24">
        <v>0</v>
      </c>
      <c r="J39" s="24">
        <v>0</v>
      </c>
      <c r="K39" s="24">
        <f t="shared" si="0"/>
        <v>14</v>
      </c>
      <c r="M39" s="138"/>
      <c r="N39" s="138"/>
      <c r="O39" s="138"/>
      <c r="P39" s="138"/>
      <c r="Q39" s="138"/>
      <c r="R39" s="138"/>
      <c r="S39" s="139"/>
      <c r="T39" s="137"/>
      <c r="U39" s="137"/>
      <c r="V39" s="137"/>
      <c r="W39" s="7"/>
      <c r="X39" s="7"/>
      <c r="Y39" s="7"/>
      <c r="Z39" s="82"/>
      <c r="AA39" s="82"/>
      <c r="AB39" s="82"/>
      <c r="AC39" s="82"/>
      <c r="AD39" s="82"/>
      <c r="AE39" s="82"/>
      <c r="AF39" s="82"/>
    </row>
    <row r="40" spans="1:41" s="83" customFormat="1" ht="11.25" customHeight="1" x14ac:dyDescent="0.2">
      <c r="A40" s="106">
        <v>380</v>
      </c>
      <c r="B40" s="94" t="s">
        <v>194</v>
      </c>
      <c r="C40" s="24">
        <v>102</v>
      </c>
      <c r="D40" s="24">
        <v>36</v>
      </c>
      <c r="E40" s="24">
        <v>27</v>
      </c>
      <c r="F40" s="24">
        <v>36</v>
      </c>
      <c r="G40" s="24">
        <v>89</v>
      </c>
      <c r="H40" s="24">
        <v>0</v>
      </c>
      <c r="I40" s="24">
        <v>0</v>
      </c>
      <c r="J40" s="24">
        <v>0</v>
      </c>
      <c r="K40" s="24">
        <f t="shared" si="0"/>
        <v>290</v>
      </c>
      <c r="M40" s="138"/>
      <c r="N40" s="138"/>
      <c r="O40" s="138"/>
      <c r="P40" s="138"/>
      <c r="Q40" s="138"/>
      <c r="R40" s="138"/>
      <c r="S40" s="139"/>
      <c r="T40" s="137"/>
      <c r="U40" s="137"/>
      <c r="V40" s="137"/>
      <c r="W40" s="7"/>
      <c r="X40" s="7"/>
      <c r="Y40" s="7"/>
      <c r="Z40" s="82"/>
      <c r="AA40" s="82"/>
      <c r="AB40" s="82"/>
      <c r="AC40" s="82"/>
      <c r="AD40" s="82"/>
      <c r="AE40" s="82"/>
      <c r="AF40" s="82"/>
    </row>
    <row r="41" spans="1:41" s="83" customFormat="1" ht="11.25" customHeight="1" x14ac:dyDescent="0.2">
      <c r="A41" s="106">
        <v>381</v>
      </c>
      <c r="B41" s="94" t="s">
        <v>195</v>
      </c>
      <c r="C41" s="24">
        <v>27</v>
      </c>
      <c r="D41" s="24">
        <v>25</v>
      </c>
      <c r="E41" s="24">
        <v>4</v>
      </c>
      <c r="F41" s="24">
        <v>8</v>
      </c>
      <c r="G41" s="24">
        <v>20</v>
      </c>
      <c r="H41" s="24">
        <v>0</v>
      </c>
      <c r="I41" s="24">
        <v>0</v>
      </c>
      <c r="J41" s="24">
        <v>0</v>
      </c>
      <c r="K41" s="24">
        <f t="shared" si="0"/>
        <v>84</v>
      </c>
      <c r="M41" s="138"/>
      <c r="N41" s="138"/>
      <c r="O41" s="138"/>
      <c r="P41" s="138"/>
      <c r="Q41" s="138"/>
      <c r="R41" s="138"/>
      <c r="S41" s="139"/>
      <c r="T41" s="139"/>
      <c r="U41" s="139"/>
      <c r="V41" s="139"/>
      <c r="W41" s="49"/>
      <c r="X41" s="49"/>
      <c r="Y41" s="49"/>
      <c r="Z41" s="82"/>
      <c r="AA41" s="82"/>
      <c r="AB41" s="82"/>
      <c r="AC41" s="82"/>
      <c r="AD41" s="82"/>
      <c r="AE41" s="82"/>
      <c r="AF41" s="82"/>
    </row>
    <row r="42" spans="1:41" s="83" customFormat="1" ht="11.25" customHeight="1" x14ac:dyDescent="0.2">
      <c r="A42" s="106">
        <v>382</v>
      </c>
      <c r="B42" s="94" t="s">
        <v>196</v>
      </c>
      <c r="C42" s="24">
        <v>11</v>
      </c>
      <c r="D42" s="24">
        <v>11</v>
      </c>
      <c r="E42" s="24">
        <v>2</v>
      </c>
      <c r="F42" s="24">
        <v>2</v>
      </c>
      <c r="G42" s="24">
        <v>7</v>
      </c>
      <c r="H42" s="24">
        <v>0</v>
      </c>
      <c r="I42" s="24">
        <v>0</v>
      </c>
      <c r="J42" s="24">
        <v>0</v>
      </c>
      <c r="K42" s="24">
        <f t="shared" si="0"/>
        <v>33</v>
      </c>
      <c r="M42" s="138"/>
      <c r="N42" s="138"/>
      <c r="O42" s="138"/>
      <c r="P42" s="138"/>
      <c r="Q42" s="138"/>
      <c r="R42" s="138"/>
      <c r="S42" s="139"/>
      <c r="T42" s="137"/>
      <c r="U42" s="137"/>
      <c r="V42" s="137"/>
      <c r="W42" s="7"/>
      <c r="X42" s="7"/>
      <c r="Y42" s="7"/>
      <c r="Z42" s="82"/>
      <c r="AA42" s="82"/>
      <c r="AB42" s="82"/>
      <c r="AC42" s="82"/>
      <c r="AD42" s="82"/>
      <c r="AE42" s="82"/>
      <c r="AF42" s="82"/>
    </row>
    <row r="43" spans="1:41" s="83" customFormat="1" ht="11.25" customHeight="1" x14ac:dyDescent="0.2">
      <c r="A43" s="106">
        <v>428</v>
      </c>
      <c r="B43" s="94" t="s">
        <v>197</v>
      </c>
      <c r="C43" s="24">
        <v>0</v>
      </c>
      <c r="D43" s="24">
        <v>2</v>
      </c>
      <c r="E43" s="24">
        <v>1</v>
      </c>
      <c r="F43" s="24">
        <v>0</v>
      </c>
      <c r="G43" s="24">
        <v>1</v>
      </c>
      <c r="H43" s="24">
        <v>0</v>
      </c>
      <c r="I43" s="24">
        <v>0</v>
      </c>
      <c r="J43" s="24">
        <v>0</v>
      </c>
      <c r="K43" s="24">
        <f t="shared" si="0"/>
        <v>4</v>
      </c>
      <c r="M43" s="138"/>
      <c r="N43" s="138"/>
      <c r="O43" s="138"/>
      <c r="P43" s="138"/>
      <c r="Q43" s="138"/>
      <c r="R43" s="138"/>
      <c r="S43" s="139"/>
      <c r="T43" s="140"/>
      <c r="U43" s="140"/>
      <c r="V43" s="140"/>
      <c r="W43" s="82"/>
      <c r="X43" s="82"/>
      <c r="Y43" s="82"/>
      <c r="Z43" s="82"/>
      <c r="AA43" s="82"/>
      <c r="AB43" s="82"/>
      <c r="AC43" s="82"/>
      <c r="AD43" s="82"/>
      <c r="AE43" s="82"/>
      <c r="AF43" s="82"/>
    </row>
    <row r="44" spans="1:41" s="83" customFormat="1" ht="11.25" customHeight="1" x14ac:dyDescent="0.2">
      <c r="A44" s="106">
        <v>461</v>
      </c>
      <c r="B44" s="94" t="s">
        <v>198</v>
      </c>
      <c r="C44" s="24">
        <v>3</v>
      </c>
      <c r="D44" s="24">
        <v>1</v>
      </c>
      <c r="E44" s="24">
        <v>0</v>
      </c>
      <c r="F44" s="24">
        <v>1</v>
      </c>
      <c r="G44" s="24">
        <v>1</v>
      </c>
      <c r="H44" s="24">
        <v>0</v>
      </c>
      <c r="I44" s="24">
        <v>0</v>
      </c>
      <c r="J44" s="24">
        <v>0</v>
      </c>
      <c r="K44" s="24">
        <f t="shared" si="0"/>
        <v>6</v>
      </c>
      <c r="M44" s="138"/>
      <c r="N44" s="138"/>
      <c r="O44" s="138"/>
      <c r="P44" s="138"/>
      <c r="Q44" s="138"/>
      <c r="R44" s="138"/>
      <c r="S44" s="139"/>
      <c r="T44" s="139"/>
      <c r="U44" s="139"/>
      <c r="V44" s="139"/>
      <c r="W44" s="49"/>
      <c r="X44" s="49"/>
      <c r="Y44" s="49"/>
      <c r="Z44" s="82"/>
      <c r="AA44" s="82"/>
      <c r="AB44" s="82"/>
      <c r="AC44" s="82"/>
      <c r="AD44" s="82"/>
      <c r="AE44" s="82"/>
      <c r="AF44" s="82"/>
    </row>
    <row r="45" spans="1:41" s="83" customFormat="1" ht="11.25" customHeight="1" x14ac:dyDescent="0.2">
      <c r="A45" s="106">
        <v>480</v>
      </c>
      <c r="B45" s="94" t="s">
        <v>199</v>
      </c>
      <c r="C45" s="24">
        <v>40</v>
      </c>
      <c r="D45" s="24">
        <v>13</v>
      </c>
      <c r="E45" s="24">
        <v>9</v>
      </c>
      <c r="F45" s="24">
        <v>9</v>
      </c>
      <c r="G45" s="24">
        <v>14</v>
      </c>
      <c r="H45" s="24">
        <v>0</v>
      </c>
      <c r="I45" s="24">
        <v>0</v>
      </c>
      <c r="J45" s="24">
        <v>0</v>
      </c>
      <c r="K45" s="24">
        <f t="shared" si="0"/>
        <v>85</v>
      </c>
      <c r="L45" s="94"/>
      <c r="M45" s="126"/>
      <c r="N45" s="126"/>
      <c r="O45" s="126"/>
      <c r="P45" s="126"/>
      <c r="Q45" s="126"/>
      <c r="R45" s="126"/>
      <c r="S45" s="127"/>
      <c r="T45" s="127"/>
      <c r="U45" s="127"/>
      <c r="V45" s="127"/>
      <c r="W45" s="95"/>
      <c r="X45" s="95"/>
      <c r="Y45" s="95"/>
      <c r="Z45" s="95"/>
      <c r="AA45" s="95"/>
      <c r="AB45" s="95"/>
      <c r="AC45" s="95"/>
      <c r="AD45" s="95"/>
      <c r="AE45" s="95"/>
      <c r="AF45" s="95"/>
      <c r="AG45" s="94"/>
      <c r="AH45" s="94"/>
      <c r="AI45" s="94"/>
      <c r="AJ45" s="94"/>
      <c r="AK45" s="94"/>
      <c r="AL45" s="94"/>
      <c r="AM45" s="94"/>
      <c r="AN45" s="94"/>
      <c r="AO45" s="94"/>
    </row>
    <row r="46" spans="1:41" s="84" customFormat="1" ht="11.25" customHeight="1" x14ac:dyDescent="0.2">
      <c r="A46" s="106">
        <v>481</v>
      </c>
      <c r="B46" s="94" t="s">
        <v>200</v>
      </c>
      <c r="C46" s="24">
        <v>6</v>
      </c>
      <c r="D46" s="24">
        <v>0</v>
      </c>
      <c r="E46" s="24">
        <v>0</v>
      </c>
      <c r="F46" s="24">
        <v>4</v>
      </c>
      <c r="G46" s="24">
        <v>3</v>
      </c>
      <c r="H46" s="24">
        <v>0</v>
      </c>
      <c r="I46" s="24">
        <v>0</v>
      </c>
      <c r="J46" s="24">
        <v>0</v>
      </c>
      <c r="K46" s="24">
        <f t="shared" si="0"/>
        <v>13</v>
      </c>
      <c r="L46" s="96"/>
      <c r="M46" s="141"/>
      <c r="N46" s="141"/>
      <c r="O46" s="141"/>
      <c r="P46" s="141"/>
      <c r="Q46" s="141"/>
      <c r="R46" s="141"/>
      <c r="S46" s="142"/>
      <c r="T46" s="143"/>
      <c r="U46" s="143"/>
      <c r="V46" s="143"/>
      <c r="W46" s="97"/>
      <c r="X46" s="97"/>
      <c r="Y46" s="97"/>
      <c r="Z46" s="97"/>
      <c r="AA46" s="97"/>
      <c r="AB46" s="97"/>
      <c r="AC46" s="97"/>
      <c r="AD46" s="97"/>
      <c r="AE46" s="97"/>
      <c r="AF46" s="97"/>
      <c r="AG46" s="96"/>
      <c r="AH46" s="96"/>
      <c r="AI46" s="96"/>
      <c r="AJ46" s="96"/>
      <c r="AK46" s="96"/>
      <c r="AL46" s="96"/>
      <c r="AM46" s="96"/>
      <c r="AN46" s="96"/>
      <c r="AO46" s="96"/>
    </row>
    <row r="47" spans="1:41" ht="11.25" customHeight="1" x14ac:dyDescent="0.2">
      <c r="A47" s="106">
        <v>482</v>
      </c>
      <c r="B47" s="94" t="s">
        <v>201</v>
      </c>
      <c r="C47" s="24">
        <v>5</v>
      </c>
      <c r="D47" s="24">
        <v>0</v>
      </c>
      <c r="E47" s="24">
        <v>0</v>
      </c>
      <c r="F47" s="24">
        <v>0</v>
      </c>
      <c r="G47" s="24">
        <v>5</v>
      </c>
      <c r="H47" s="24">
        <v>0</v>
      </c>
      <c r="I47" s="24">
        <v>0</v>
      </c>
      <c r="J47" s="24">
        <v>0</v>
      </c>
      <c r="K47" s="24">
        <f t="shared" si="0"/>
        <v>10</v>
      </c>
      <c r="L47" s="51"/>
      <c r="M47" s="121"/>
      <c r="N47" s="121"/>
      <c r="O47" s="121"/>
      <c r="P47" s="121"/>
      <c r="Q47" s="121"/>
      <c r="R47" s="121"/>
      <c r="S47" s="121"/>
      <c r="T47" s="121"/>
      <c r="U47" s="121"/>
      <c r="V47" s="121"/>
      <c r="W47" s="51"/>
      <c r="X47" s="51"/>
      <c r="Y47" s="51"/>
      <c r="Z47" s="51"/>
      <c r="AA47" s="51"/>
      <c r="AB47" s="51"/>
      <c r="AC47" s="51"/>
      <c r="AD47" s="51"/>
      <c r="AE47" s="51"/>
      <c r="AF47" s="51"/>
      <c r="AG47" s="19"/>
      <c r="AH47" s="19"/>
      <c r="AI47" s="19"/>
      <c r="AJ47" s="19"/>
      <c r="AK47" s="19"/>
      <c r="AL47" s="19"/>
      <c r="AM47" s="19"/>
      <c r="AN47" s="19"/>
      <c r="AO47" s="19"/>
    </row>
    <row r="48" spans="1:41" ht="11.25" customHeight="1" x14ac:dyDescent="0.2">
      <c r="A48" s="107">
        <v>483</v>
      </c>
      <c r="B48" s="94" t="s">
        <v>202</v>
      </c>
      <c r="C48" s="24">
        <v>18</v>
      </c>
      <c r="D48" s="24">
        <v>5</v>
      </c>
      <c r="E48" s="24">
        <v>1</v>
      </c>
      <c r="F48" s="24">
        <v>7</v>
      </c>
      <c r="G48" s="24">
        <v>16</v>
      </c>
      <c r="H48" s="24">
        <v>0</v>
      </c>
      <c r="I48" s="24">
        <v>0</v>
      </c>
      <c r="J48" s="24">
        <v>0</v>
      </c>
      <c r="K48" s="24">
        <f t="shared" si="0"/>
        <v>47</v>
      </c>
      <c r="L48" s="51"/>
      <c r="M48" s="144"/>
      <c r="N48" s="144"/>
      <c r="O48" s="144"/>
      <c r="P48" s="144"/>
      <c r="Q48" s="144"/>
      <c r="R48" s="144"/>
      <c r="S48" s="121"/>
      <c r="T48" s="121"/>
      <c r="U48" s="121"/>
      <c r="V48" s="121"/>
      <c r="W48" s="51"/>
      <c r="X48" s="51"/>
      <c r="Y48" s="51"/>
      <c r="Z48" s="51"/>
      <c r="AA48" s="51"/>
      <c r="AB48" s="51"/>
      <c r="AC48" s="51"/>
      <c r="AD48" s="51"/>
      <c r="AE48" s="51"/>
      <c r="AF48" s="51"/>
      <c r="AG48" s="19"/>
      <c r="AH48" s="19"/>
      <c r="AI48" s="19"/>
      <c r="AJ48" s="19"/>
      <c r="AK48" s="19"/>
      <c r="AL48" s="19"/>
      <c r="AM48" s="19"/>
      <c r="AN48" s="19"/>
      <c r="AO48" s="19"/>
    </row>
    <row r="49" spans="1:41" s="83" customFormat="1" ht="11.25" customHeight="1" x14ac:dyDescent="0.2">
      <c r="A49" s="106">
        <v>484</v>
      </c>
      <c r="B49" s="94" t="s">
        <v>203</v>
      </c>
      <c r="C49" s="24">
        <v>68</v>
      </c>
      <c r="D49" s="24">
        <v>22</v>
      </c>
      <c r="E49" s="24">
        <v>9</v>
      </c>
      <c r="F49" s="24">
        <v>16</v>
      </c>
      <c r="G49" s="24">
        <v>36</v>
      </c>
      <c r="H49" s="24">
        <v>0</v>
      </c>
      <c r="I49" s="24">
        <v>0</v>
      </c>
      <c r="J49" s="24">
        <v>0</v>
      </c>
      <c r="K49" s="24">
        <f t="shared" si="0"/>
        <v>151</v>
      </c>
      <c r="L49" s="94"/>
      <c r="M49" s="127"/>
      <c r="N49" s="127"/>
      <c r="O49" s="127"/>
      <c r="P49" s="127"/>
      <c r="Q49" s="127"/>
      <c r="R49" s="127"/>
      <c r="S49" s="127"/>
      <c r="T49" s="127"/>
      <c r="U49" s="127"/>
      <c r="V49" s="127"/>
      <c r="W49" s="95"/>
      <c r="X49" s="95"/>
      <c r="Y49" s="95"/>
      <c r="Z49" s="94"/>
      <c r="AA49" s="94"/>
      <c r="AB49" s="94"/>
      <c r="AC49" s="94"/>
      <c r="AD49" s="94"/>
      <c r="AE49" s="94"/>
      <c r="AF49" s="94"/>
      <c r="AG49" s="94"/>
      <c r="AH49" s="94"/>
      <c r="AI49" s="94"/>
      <c r="AJ49" s="94"/>
      <c r="AK49" s="94"/>
      <c r="AL49" s="94"/>
      <c r="AM49" s="94"/>
      <c r="AN49" s="94"/>
      <c r="AO49" s="94"/>
    </row>
    <row r="50" spans="1:41" s="83" customFormat="1" ht="11.25" customHeight="1" x14ac:dyDescent="0.2">
      <c r="A50" s="106">
        <v>486</v>
      </c>
      <c r="B50" s="94" t="s">
        <v>204</v>
      </c>
      <c r="C50" s="24">
        <v>24</v>
      </c>
      <c r="D50" s="24">
        <v>17</v>
      </c>
      <c r="E50" s="24">
        <v>3</v>
      </c>
      <c r="F50" s="24">
        <v>8</v>
      </c>
      <c r="G50" s="24">
        <v>12</v>
      </c>
      <c r="H50" s="24">
        <v>0</v>
      </c>
      <c r="I50" s="24">
        <v>0</v>
      </c>
      <c r="J50" s="24">
        <v>0</v>
      </c>
      <c r="K50" s="24">
        <f t="shared" si="0"/>
        <v>64</v>
      </c>
      <c r="L50" s="94"/>
      <c r="M50" s="126"/>
      <c r="N50" s="126"/>
      <c r="O50" s="126"/>
      <c r="P50" s="126"/>
      <c r="Q50" s="126"/>
      <c r="R50" s="126"/>
      <c r="S50" s="126"/>
      <c r="T50" s="126"/>
      <c r="U50" s="126"/>
      <c r="V50" s="126"/>
      <c r="W50" s="94"/>
      <c r="X50" s="94"/>
      <c r="Y50" s="94"/>
      <c r="Z50" s="94"/>
      <c r="AA50" s="94"/>
      <c r="AB50" s="95"/>
      <c r="AC50" s="95"/>
      <c r="AD50" s="95"/>
      <c r="AE50" s="95"/>
      <c r="AF50" s="95"/>
      <c r="AG50" s="98"/>
      <c r="AH50" s="98"/>
      <c r="AI50" s="95"/>
      <c r="AJ50" s="95"/>
      <c r="AK50" s="95"/>
      <c r="AL50" s="95"/>
      <c r="AM50" s="95"/>
      <c r="AN50" s="95"/>
      <c r="AO50" s="95"/>
    </row>
    <row r="51" spans="1:41" s="83" customFormat="1" ht="11.25" customHeight="1" x14ac:dyDescent="0.2">
      <c r="A51" s="106">
        <v>488</v>
      </c>
      <c r="B51" s="94" t="s">
        <v>205</v>
      </c>
      <c r="C51" s="24">
        <v>9</v>
      </c>
      <c r="D51" s="24">
        <v>4</v>
      </c>
      <c r="E51" s="24">
        <v>3</v>
      </c>
      <c r="F51" s="24">
        <v>2</v>
      </c>
      <c r="G51" s="24">
        <v>6</v>
      </c>
      <c r="H51" s="24">
        <v>0</v>
      </c>
      <c r="I51" s="24">
        <v>0</v>
      </c>
      <c r="J51" s="24">
        <v>0</v>
      </c>
      <c r="K51" s="24">
        <f t="shared" si="0"/>
        <v>24</v>
      </c>
      <c r="L51" s="94"/>
      <c r="M51" s="126"/>
      <c r="N51" s="126"/>
      <c r="O51" s="126"/>
      <c r="P51" s="126"/>
      <c r="Q51" s="126"/>
      <c r="R51" s="126"/>
      <c r="S51" s="127"/>
      <c r="T51" s="127"/>
      <c r="U51" s="127"/>
      <c r="V51" s="127"/>
      <c r="W51" s="95"/>
      <c r="X51" s="95"/>
      <c r="Y51" s="95"/>
      <c r="Z51" s="95"/>
      <c r="AA51" s="95"/>
      <c r="AB51" s="95"/>
      <c r="AC51" s="95"/>
      <c r="AD51" s="95"/>
      <c r="AE51" s="95"/>
      <c r="AF51" s="95"/>
      <c r="AG51" s="94"/>
      <c r="AH51" s="94"/>
      <c r="AI51" s="94"/>
      <c r="AJ51" s="94"/>
      <c r="AK51" s="94"/>
      <c r="AL51" s="94"/>
      <c r="AM51" s="94"/>
      <c r="AN51" s="94"/>
      <c r="AO51" s="94"/>
    </row>
    <row r="52" spans="1:41" s="83" customFormat="1" ht="11.25" customHeight="1" x14ac:dyDescent="0.2">
      <c r="A52" s="106">
        <v>509</v>
      </c>
      <c r="B52" s="94" t="s">
        <v>206</v>
      </c>
      <c r="C52" s="24">
        <v>3</v>
      </c>
      <c r="D52" s="24">
        <v>0</v>
      </c>
      <c r="E52" s="24">
        <v>0</v>
      </c>
      <c r="F52" s="24">
        <v>0</v>
      </c>
      <c r="G52" s="24">
        <v>2</v>
      </c>
      <c r="H52" s="24">
        <v>0</v>
      </c>
      <c r="I52" s="24">
        <v>0</v>
      </c>
      <c r="J52" s="24">
        <v>0</v>
      </c>
      <c r="K52" s="24">
        <f t="shared" si="0"/>
        <v>5</v>
      </c>
      <c r="L52" s="94"/>
      <c r="M52" s="126"/>
      <c r="N52" s="126"/>
      <c r="O52" s="126"/>
      <c r="P52" s="126"/>
      <c r="Q52" s="126"/>
      <c r="R52" s="126"/>
      <c r="S52" s="127"/>
      <c r="T52" s="145"/>
      <c r="U52" s="145"/>
      <c r="V52" s="145"/>
      <c r="W52" s="98"/>
      <c r="X52" s="98"/>
      <c r="Y52" s="98"/>
      <c r="Z52" s="95"/>
      <c r="AA52" s="95"/>
      <c r="AB52" s="95"/>
      <c r="AC52" s="95"/>
      <c r="AD52" s="95"/>
      <c r="AE52" s="95"/>
      <c r="AF52" s="95"/>
      <c r="AG52" s="94"/>
      <c r="AH52" s="94"/>
      <c r="AI52" s="94"/>
      <c r="AJ52" s="94"/>
      <c r="AK52" s="94"/>
      <c r="AL52" s="94"/>
      <c r="AM52" s="94"/>
      <c r="AN52" s="94"/>
      <c r="AO52" s="94"/>
    </row>
    <row r="53" spans="1:41" s="83" customFormat="1" ht="11.25" customHeight="1" x14ac:dyDescent="0.2">
      <c r="A53" s="106">
        <v>512</v>
      </c>
      <c r="B53" s="94" t="s">
        <v>207</v>
      </c>
      <c r="C53" s="24">
        <v>5</v>
      </c>
      <c r="D53" s="24">
        <v>3</v>
      </c>
      <c r="E53" s="24">
        <v>1</v>
      </c>
      <c r="F53" s="24">
        <v>0</v>
      </c>
      <c r="G53" s="24">
        <v>3</v>
      </c>
      <c r="H53" s="24">
        <v>0</v>
      </c>
      <c r="I53" s="24">
        <v>0</v>
      </c>
      <c r="J53" s="24">
        <v>0</v>
      </c>
      <c r="K53" s="24">
        <f t="shared" si="0"/>
        <v>12</v>
      </c>
      <c r="L53" s="94"/>
      <c r="M53" s="126"/>
      <c r="N53" s="126"/>
      <c r="O53" s="126"/>
      <c r="P53" s="126"/>
      <c r="Q53" s="126"/>
      <c r="R53" s="126"/>
      <c r="S53" s="127"/>
      <c r="T53" s="145"/>
      <c r="U53" s="145"/>
      <c r="V53" s="145"/>
      <c r="W53" s="98"/>
      <c r="X53" s="98"/>
      <c r="Y53" s="98"/>
      <c r="Z53" s="95"/>
      <c r="AA53" s="95"/>
      <c r="AB53" s="95"/>
      <c r="AC53" s="95"/>
      <c r="AD53" s="95"/>
      <c r="AE53" s="95"/>
      <c r="AF53" s="95"/>
      <c r="AG53" s="94"/>
      <c r="AH53" s="94"/>
      <c r="AI53" s="94"/>
      <c r="AJ53" s="94"/>
      <c r="AK53" s="94"/>
      <c r="AL53" s="94"/>
      <c r="AM53" s="94"/>
      <c r="AN53" s="94"/>
      <c r="AO53" s="94"/>
    </row>
    <row r="54" spans="1:41" s="83" customFormat="1" ht="11.25" customHeight="1" x14ac:dyDescent="0.2">
      <c r="A54" s="106">
        <v>513</v>
      </c>
      <c r="B54" s="94" t="s">
        <v>208</v>
      </c>
      <c r="C54" s="24">
        <v>3</v>
      </c>
      <c r="D54" s="24">
        <v>6</v>
      </c>
      <c r="E54" s="24">
        <v>1</v>
      </c>
      <c r="F54" s="24">
        <v>1</v>
      </c>
      <c r="G54" s="24">
        <v>0</v>
      </c>
      <c r="H54" s="24">
        <v>0</v>
      </c>
      <c r="I54" s="24">
        <v>0</v>
      </c>
      <c r="J54" s="24">
        <v>0</v>
      </c>
      <c r="K54" s="24">
        <f t="shared" si="0"/>
        <v>11</v>
      </c>
      <c r="L54" s="94"/>
      <c r="M54" s="127"/>
      <c r="N54" s="127"/>
      <c r="O54" s="127"/>
      <c r="P54" s="127"/>
      <c r="Q54" s="127"/>
      <c r="R54" s="127"/>
      <c r="S54" s="127"/>
      <c r="T54" s="127"/>
      <c r="U54" s="127"/>
      <c r="V54" s="127"/>
      <c r="W54" s="95"/>
      <c r="X54" s="95"/>
      <c r="Y54" s="95"/>
      <c r="Z54" s="94"/>
      <c r="AA54" s="94"/>
      <c r="AB54" s="94"/>
      <c r="AC54" s="94"/>
      <c r="AD54" s="94"/>
      <c r="AE54" s="94"/>
      <c r="AF54" s="94"/>
      <c r="AG54" s="94"/>
      <c r="AH54" s="94"/>
      <c r="AI54" s="94"/>
      <c r="AJ54" s="94"/>
      <c r="AK54" s="94"/>
      <c r="AL54" s="94"/>
      <c r="AM54" s="94"/>
      <c r="AN54" s="94"/>
      <c r="AO54" s="94"/>
    </row>
    <row r="55" spans="1:41" s="83" customFormat="1" ht="11.25" customHeight="1" x14ac:dyDescent="0.2">
      <c r="A55" s="106">
        <v>560</v>
      </c>
      <c r="B55" s="94" t="s">
        <v>209</v>
      </c>
      <c r="C55" s="24">
        <v>2</v>
      </c>
      <c r="D55" s="24">
        <v>1</v>
      </c>
      <c r="E55" s="24">
        <v>0</v>
      </c>
      <c r="F55" s="24">
        <v>0</v>
      </c>
      <c r="G55" s="24">
        <v>0</v>
      </c>
      <c r="H55" s="24">
        <v>0</v>
      </c>
      <c r="I55" s="24">
        <v>0</v>
      </c>
      <c r="J55" s="24">
        <v>0</v>
      </c>
      <c r="K55" s="24">
        <f t="shared" si="0"/>
        <v>3</v>
      </c>
      <c r="L55" s="94"/>
      <c r="M55" s="126"/>
      <c r="N55" s="126"/>
      <c r="O55" s="126"/>
      <c r="P55" s="126"/>
      <c r="Q55" s="126"/>
      <c r="R55" s="126"/>
      <c r="S55" s="126"/>
      <c r="T55" s="126"/>
      <c r="U55" s="126"/>
      <c r="V55" s="126"/>
      <c r="W55" s="94"/>
      <c r="X55" s="94"/>
      <c r="Y55" s="94"/>
      <c r="Z55" s="95"/>
      <c r="AA55" s="98"/>
      <c r="AB55" s="98"/>
      <c r="AC55" s="98"/>
      <c r="AD55" s="98"/>
      <c r="AE55" s="98"/>
      <c r="AF55" s="98"/>
      <c r="AG55" s="95"/>
      <c r="AH55" s="95"/>
      <c r="AI55" s="95"/>
      <c r="AJ55" s="95"/>
      <c r="AK55" s="95"/>
      <c r="AL55" s="95"/>
      <c r="AM55" s="95"/>
      <c r="AN55" s="94"/>
      <c r="AO55" s="94"/>
    </row>
    <row r="56" spans="1:41" s="83" customFormat="1" ht="11.25" customHeight="1" x14ac:dyDescent="0.2">
      <c r="A56" s="106">
        <v>561</v>
      </c>
      <c r="B56" s="94" t="s">
        <v>210</v>
      </c>
      <c r="C56" s="24">
        <v>7</v>
      </c>
      <c r="D56" s="24">
        <v>3</v>
      </c>
      <c r="E56" s="24">
        <v>0</v>
      </c>
      <c r="F56" s="24">
        <v>0</v>
      </c>
      <c r="G56" s="24">
        <v>3</v>
      </c>
      <c r="H56" s="24">
        <v>0</v>
      </c>
      <c r="I56" s="24">
        <v>0</v>
      </c>
      <c r="J56" s="24">
        <v>0</v>
      </c>
      <c r="K56" s="24">
        <f t="shared" si="0"/>
        <v>13</v>
      </c>
      <c r="L56" s="94"/>
      <c r="M56" s="126"/>
      <c r="N56" s="126"/>
      <c r="O56" s="126"/>
      <c r="P56" s="126"/>
      <c r="Q56" s="126"/>
      <c r="R56" s="126"/>
      <c r="S56" s="127"/>
      <c r="T56" s="127"/>
      <c r="U56" s="127"/>
      <c r="V56" s="127"/>
      <c r="W56" s="95"/>
      <c r="X56" s="95"/>
      <c r="Y56" s="95"/>
      <c r="Z56" s="95"/>
      <c r="AA56" s="95"/>
      <c r="AB56" s="95"/>
      <c r="AC56" s="95"/>
      <c r="AD56" s="95"/>
      <c r="AE56" s="95"/>
      <c r="AF56" s="95"/>
      <c r="AG56" s="94"/>
      <c r="AH56" s="94"/>
      <c r="AI56" s="94"/>
      <c r="AJ56" s="94"/>
      <c r="AK56" s="94"/>
      <c r="AL56" s="94"/>
      <c r="AM56" s="94"/>
      <c r="AN56" s="94"/>
      <c r="AO56" s="94"/>
    </row>
    <row r="57" spans="1:41" s="83" customFormat="1" ht="11.25" customHeight="1" x14ac:dyDescent="0.2">
      <c r="A57" s="106">
        <v>562</v>
      </c>
      <c r="B57" s="94" t="s">
        <v>211</v>
      </c>
      <c r="C57" s="24">
        <v>11</v>
      </c>
      <c r="D57" s="24">
        <v>4</v>
      </c>
      <c r="E57" s="24">
        <v>1</v>
      </c>
      <c r="F57" s="24">
        <v>3</v>
      </c>
      <c r="G57" s="24">
        <v>4</v>
      </c>
      <c r="H57" s="24">
        <v>0</v>
      </c>
      <c r="I57" s="24">
        <v>0</v>
      </c>
      <c r="J57" s="24">
        <v>0</v>
      </c>
      <c r="K57" s="24">
        <f t="shared" si="0"/>
        <v>23</v>
      </c>
      <c r="L57" s="94"/>
      <c r="M57" s="127"/>
      <c r="N57" s="127"/>
      <c r="O57" s="127"/>
      <c r="P57" s="127"/>
      <c r="Q57" s="127"/>
      <c r="R57" s="127"/>
      <c r="S57" s="127"/>
      <c r="T57" s="127"/>
      <c r="U57" s="127"/>
      <c r="V57" s="127"/>
      <c r="W57" s="95"/>
      <c r="X57" s="95"/>
      <c r="Y57" s="95"/>
      <c r="Z57" s="94"/>
      <c r="AA57" s="94"/>
      <c r="AB57" s="94"/>
      <c r="AC57" s="94"/>
      <c r="AD57" s="94"/>
      <c r="AE57" s="94"/>
      <c r="AF57" s="94"/>
      <c r="AG57" s="94"/>
      <c r="AH57" s="94"/>
      <c r="AI57" s="94"/>
      <c r="AJ57" s="94"/>
      <c r="AK57" s="94"/>
      <c r="AL57" s="94"/>
      <c r="AM57" s="94"/>
      <c r="AN57" s="94"/>
      <c r="AO57" s="94"/>
    </row>
    <row r="58" spans="1:41" s="83" customFormat="1" ht="11.25" customHeight="1" x14ac:dyDescent="0.2">
      <c r="A58" s="106">
        <v>563</v>
      </c>
      <c r="B58" s="94" t="s">
        <v>212</v>
      </c>
      <c r="C58" s="24">
        <v>5</v>
      </c>
      <c r="D58" s="24">
        <v>4</v>
      </c>
      <c r="E58" s="24">
        <v>0</v>
      </c>
      <c r="F58" s="24">
        <v>0</v>
      </c>
      <c r="G58" s="24">
        <v>2</v>
      </c>
      <c r="H58" s="24">
        <v>0</v>
      </c>
      <c r="I58" s="24">
        <v>0</v>
      </c>
      <c r="J58" s="24">
        <v>0</v>
      </c>
      <c r="K58" s="24">
        <f t="shared" si="0"/>
        <v>11</v>
      </c>
      <c r="L58" s="94"/>
      <c r="M58" s="127"/>
      <c r="N58" s="127"/>
      <c r="O58" s="127"/>
      <c r="P58" s="127"/>
      <c r="Q58" s="127"/>
      <c r="R58" s="127"/>
      <c r="S58" s="127"/>
      <c r="T58" s="127"/>
      <c r="U58" s="127"/>
      <c r="V58" s="127"/>
      <c r="W58" s="95"/>
      <c r="X58" s="95"/>
      <c r="Y58" s="95"/>
      <c r="Z58" s="94"/>
      <c r="AA58" s="94"/>
      <c r="AB58" s="94"/>
      <c r="AC58" s="94"/>
      <c r="AD58" s="94"/>
      <c r="AE58" s="94"/>
      <c r="AF58" s="94"/>
      <c r="AG58" s="94"/>
      <c r="AH58" s="94"/>
      <c r="AI58" s="94"/>
      <c r="AJ58" s="94"/>
      <c r="AK58" s="94"/>
      <c r="AL58" s="94"/>
      <c r="AM58" s="94"/>
      <c r="AN58" s="94"/>
      <c r="AO58" s="94"/>
    </row>
    <row r="59" spans="1:41" s="84" customFormat="1" ht="11.25" customHeight="1" x14ac:dyDescent="0.2">
      <c r="A59" s="106">
        <v>580</v>
      </c>
      <c r="B59" s="94" t="s">
        <v>213</v>
      </c>
      <c r="C59" s="24">
        <v>138</v>
      </c>
      <c r="D59" s="24">
        <v>45</v>
      </c>
      <c r="E59" s="24">
        <v>13</v>
      </c>
      <c r="F59" s="24">
        <v>61</v>
      </c>
      <c r="G59" s="24">
        <v>91</v>
      </c>
      <c r="H59" s="24">
        <v>0</v>
      </c>
      <c r="I59" s="24">
        <v>0</v>
      </c>
      <c r="J59" s="24">
        <v>0</v>
      </c>
      <c r="K59" s="24">
        <f t="shared" si="0"/>
        <v>348</v>
      </c>
      <c r="L59" s="96"/>
      <c r="M59" s="143"/>
      <c r="N59" s="143"/>
      <c r="O59" s="143"/>
      <c r="P59" s="143"/>
      <c r="Q59" s="143"/>
      <c r="R59" s="143"/>
      <c r="S59" s="143"/>
      <c r="T59" s="143"/>
      <c r="U59" s="143"/>
      <c r="V59" s="143"/>
      <c r="W59" s="97"/>
      <c r="X59" s="97"/>
      <c r="Y59" s="97"/>
      <c r="Z59" s="96"/>
      <c r="AA59" s="96"/>
      <c r="AB59" s="96"/>
      <c r="AC59" s="96"/>
      <c r="AD59" s="96"/>
      <c r="AE59" s="96"/>
      <c r="AF59" s="96"/>
      <c r="AG59" s="96"/>
      <c r="AH59" s="96"/>
      <c r="AI59" s="96"/>
      <c r="AJ59" s="96"/>
      <c r="AK59" s="96"/>
      <c r="AL59" s="96"/>
      <c r="AM59" s="96"/>
      <c r="AN59" s="96"/>
      <c r="AO59" s="96"/>
    </row>
    <row r="60" spans="1:41" ht="11.25" customHeight="1" x14ac:dyDescent="0.2">
      <c r="A60" s="106">
        <v>581</v>
      </c>
      <c r="B60" s="94" t="s">
        <v>214</v>
      </c>
      <c r="C60" s="24">
        <v>95</v>
      </c>
      <c r="D60" s="24">
        <v>68</v>
      </c>
      <c r="E60" s="24">
        <v>15</v>
      </c>
      <c r="F60" s="24">
        <v>14</v>
      </c>
      <c r="G60" s="24">
        <v>45</v>
      </c>
      <c r="H60" s="24">
        <v>0</v>
      </c>
      <c r="I60" s="24">
        <v>2</v>
      </c>
      <c r="J60" s="24">
        <v>0</v>
      </c>
      <c r="K60" s="24">
        <f t="shared" si="0"/>
        <v>239</v>
      </c>
      <c r="L60" s="51"/>
      <c r="M60" s="121"/>
      <c r="N60" s="121"/>
      <c r="O60" s="121"/>
      <c r="P60" s="121"/>
      <c r="Q60" s="121"/>
      <c r="R60" s="121"/>
      <c r="S60" s="121"/>
      <c r="T60" s="121"/>
      <c r="U60" s="121"/>
      <c r="V60" s="121"/>
      <c r="W60" s="51"/>
      <c r="X60" s="51"/>
      <c r="Y60" s="51"/>
      <c r="Z60" s="19"/>
      <c r="AA60" s="19"/>
      <c r="AB60" s="19"/>
      <c r="AC60" s="19"/>
      <c r="AD60" s="19"/>
      <c r="AE60" s="19"/>
      <c r="AF60" s="19"/>
      <c r="AG60" s="19"/>
      <c r="AH60" s="19"/>
      <c r="AI60" s="19"/>
      <c r="AJ60" s="19"/>
      <c r="AK60" s="19"/>
      <c r="AL60" s="19"/>
      <c r="AM60" s="19"/>
      <c r="AN60" s="19"/>
      <c r="AO60" s="19"/>
    </row>
    <row r="61" spans="1:41" ht="11.25" customHeight="1" x14ac:dyDescent="0.2">
      <c r="A61" s="107">
        <v>582</v>
      </c>
      <c r="B61" s="94" t="s">
        <v>215</v>
      </c>
      <c r="C61" s="24">
        <v>8</v>
      </c>
      <c r="D61" s="24">
        <v>2</v>
      </c>
      <c r="E61" s="24">
        <v>1</v>
      </c>
      <c r="F61" s="24">
        <v>2</v>
      </c>
      <c r="G61" s="24">
        <v>5</v>
      </c>
      <c r="H61" s="24">
        <v>0</v>
      </c>
      <c r="I61" s="24">
        <v>0</v>
      </c>
      <c r="J61" s="24">
        <v>0</v>
      </c>
      <c r="K61" s="24">
        <f t="shared" si="0"/>
        <v>18</v>
      </c>
      <c r="L61" s="51"/>
      <c r="M61" s="121"/>
      <c r="N61" s="121"/>
      <c r="O61" s="121"/>
      <c r="P61" s="121"/>
      <c r="Q61" s="121"/>
      <c r="R61" s="121"/>
      <c r="S61" s="121"/>
      <c r="T61" s="121"/>
      <c r="U61" s="121"/>
      <c r="V61" s="121"/>
      <c r="W61" s="51"/>
      <c r="X61" s="51"/>
      <c r="Y61" s="51"/>
      <c r="Z61" s="19"/>
      <c r="AA61" s="19"/>
      <c r="AB61" s="19"/>
      <c r="AC61" s="19"/>
      <c r="AD61" s="19"/>
      <c r="AE61" s="19"/>
      <c r="AF61" s="19"/>
      <c r="AG61" s="19"/>
      <c r="AH61" s="19"/>
      <c r="AI61" s="19"/>
      <c r="AJ61" s="19"/>
      <c r="AK61" s="19"/>
      <c r="AL61" s="19"/>
      <c r="AM61" s="19"/>
      <c r="AN61" s="19"/>
      <c r="AO61" s="19"/>
    </row>
    <row r="62" spans="1:41" ht="11.25" customHeight="1" x14ac:dyDescent="0.2">
      <c r="A62" s="107">
        <v>583</v>
      </c>
      <c r="B62" s="94" t="s">
        <v>216</v>
      </c>
      <c r="C62" s="24">
        <v>21</v>
      </c>
      <c r="D62" s="24">
        <v>12</v>
      </c>
      <c r="E62" s="24">
        <v>0</v>
      </c>
      <c r="F62" s="24">
        <v>12</v>
      </c>
      <c r="G62" s="24">
        <v>10</v>
      </c>
      <c r="H62" s="24">
        <v>0</v>
      </c>
      <c r="I62" s="24">
        <v>0</v>
      </c>
      <c r="J62" s="24">
        <v>0</v>
      </c>
      <c r="K62" s="24">
        <f t="shared" si="0"/>
        <v>55</v>
      </c>
      <c r="L62" s="51"/>
      <c r="M62" s="121"/>
      <c r="N62" s="121"/>
      <c r="O62" s="121"/>
      <c r="P62" s="121"/>
      <c r="Q62" s="121"/>
      <c r="R62" s="121"/>
      <c r="S62" s="121"/>
      <c r="T62" s="121"/>
      <c r="U62" s="121"/>
      <c r="V62" s="121"/>
      <c r="W62" s="51"/>
      <c r="X62" s="51"/>
      <c r="Y62" s="51"/>
      <c r="Z62" s="19"/>
      <c r="AA62" s="19"/>
      <c r="AB62" s="19"/>
      <c r="AC62" s="19"/>
      <c r="AD62" s="19"/>
      <c r="AE62" s="19"/>
      <c r="AF62" s="19"/>
      <c r="AG62" s="19"/>
      <c r="AH62" s="19"/>
      <c r="AI62" s="19"/>
      <c r="AJ62" s="19"/>
      <c r="AK62" s="19"/>
      <c r="AL62" s="19"/>
      <c r="AM62" s="19"/>
      <c r="AN62" s="19"/>
      <c r="AO62" s="19"/>
    </row>
    <row r="63" spans="1:41" ht="11.25" customHeight="1" x14ac:dyDescent="0.2">
      <c r="A63" s="107">
        <v>584</v>
      </c>
      <c r="B63" s="94" t="s">
        <v>217</v>
      </c>
      <c r="C63" s="24">
        <v>3</v>
      </c>
      <c r="D63" s="24">
        <v>4</v>
      </c>
      <c r="E63" s="24">
        <v>0</v>
      </c>
      <c r="F63" s="24">
        <v>1</v>
      </c>
      <c r="G63" s="24">
        <v>4</v>
      </c>
      <c r="H63" s="24">
        <v>0</v>
      </c>
      <c r="I63" s="24">
        <v>0</v>
      </c>
      <c r="J63" s="24">
        <v>0</v>
      </c>
      <c r="K63" s="24">
        <f t="shared" si="0"/>
        <v>12</v>
      </c>
      <c r="L63" s="51"/>
      <c r="M63" s="121"/>
      <c r="N63" s="121"/>
      <c r="O63" s="121"/>
      <c r="P63" s="121"/>
      <c r="Q63" s="121"/>
      <c r="R63" s="121"/>
      <c r="S63" s="121"/>
      <c r="T63" s="121"/>
      <c r="U63" s="121"/>
      <c r="V63" s="121"/>
      <c r="W63" s="51"/>
      <c r="X63" s="51"/>
      <c r="Y63" s="51"/>
      <c r="Z63" s="19"/>
      <c r="AA63" s="19"/>
      <c r="AB63" s="19"/>
      <c r="AC63" s="19"/>
      <c r="AD63" s="19"/>
      <c r="AE63" s="19"/>
      <c r="AF63" s="19"/>
      <c r="AG63" s="19"/>
      <c r="AH63" s="19"/>
      <c r="AI63" s="19"/>
      <c r="AJ63" s="19"/>
      <c r="AK63" s="19"/>
      <c r="AL63" s="19"/>
      <c r="AM63" s="19"/>
      <c r="AN63" s="19"/>
      <c r="AO63" s="19"/>
    </row>
    <row r="64" spans="1:41" ht="11.25" customHeight="1" x14ac:dyDescent="0.2">
      <c r="A64" s="107">
        <v>586</v>
      </c>
      <c r="B64" s="94" t="s">
        <v>218</v>
      </c>
      <c r="C64" s="24">
        <v>11</v>
      </c>
      <c r="D64" s="24">
        <v>4</v>
      </c>
      <c r="E64" s="24">
        <v>3</v>
      </c>
      <c r="F64" s="24">
        <v>5</v>
      </c>
      <c r="G64" s="24">
        <v>8</v>
      </c>
      <c r="H64" s="24">
        <v>0</v>
      </c>
      <c r="I64" s="24">
        <v>0</v>
      </c>
      <c r="J64" s="24">
        <v>0</v>
      </c>
      <c r="K64" s="24">
        <f t="shared" si="0"/>
        <v>31</v>
      </c>
      <c r="L64" s="51"/>
      <c r="M64" s="121"/>
      <c r="N64" s="121"/>
      <c r="O64" s="121"/>
      <c r="P64" s="121"/>
      <c r="Q64" s="121"/>
      <c r="R64" s="121"/>
      <c r="S64" s="121"/>
      <c r="T64" s="121"/>
      <c r="U64" s="121"/>
      <c r="V64" s="121"/>
      <c r="W64" s="51"/>
      <c r="X64" s="51"/>
      <c r="Y64" s="51"/>
      <c r="Z64" s="19"/>
      <c r="AA64" s="19"/>
      <c r="AB64" s="19"/>
      <c r="AC64" s="19"/>
      <c r="AD64" s="19"/>
      <c r="AE64" s="19"/>
      <c r="AF64" s="19"/>
      <c r="AG64" s="19"/>
      <c r="AH64" s="19"/>
      <c r="AI64" s="19"/>
      <c r="AJ64" s="19"/>
      <c r="AK64" s="19"/>
      <c r="AL64" s="19"/>
      <c r="AM64" s="19"/>
      <c r="AN64" s="19"/>
      <c r="AO64" s="19"/>
    </row>
    <row r="65" spans="1:41" ht="11.25" customHeight="1" x14ac:dyDescent="0.2">
      <c r="A65" s="107">
        <v>604</v>
      </c>
      <c r="B65" s="94" t="s">
        <v>219</v>
      </c>
      <c r="C65" s="24">
        <v>2</v>
      </c>
      <c r="D65" s="24">
        <v>2</v>
      </c>
      <c r="E65" s="24">
        <v>1</v>
      </c>
      <c r="F65" s="24">
        <v>2</v>
      </c>
      <c r="G65" s="24">
        <v>1</v>
      </c>
      <c r="H65" s="24">
        <v>0</v>
      </c>
      <c r="I65" s="24">
        <v>0</v>
      </c>
      <c r="J65" s="24">
        <v>0</v>
      </c>
      <c r="K65" s="24">
        <f t="shared" si="0"/>
        <v>8</v>
      </c>
      <c r="L65" s="51"/>
      <c r="M65" s="121"/>
      <c r="N65" s="121"/>
      <c r="O65" s="121"/>
      <c r="P65" s="121"/>
      <c r="Q65" s="121"/>
      <c r="R65" s="121"/>
      <c r="S65" s="121"/>
      <c r="T65" s="121"/>
      <c r="U65" s="121"/>
      <c r="V65" s="121"/>
      <c r="W65" s="51"/>
      <c r="X65" s="51"/>
      <c r="Y65" s="51"/>
      <c r="Z65" s="19"/>
      <c r="AA65" s="19"/>
      <c r="AB65" s="19"/>
      <c r="AC65" s="19"/>
      <c r="AD65" s="19"/>
      <c r="AE65" s="19"/>
      <c r="AF65" s="19"/>
      <c r="AG65" s="19"/>
      <c r="AH65" s="19"/>
      <c r="AI65" s="19"/>
      <c r="AJ65" s="19"/>
      <c r="AK65" s="19"/>
      <c r="AL65" s="19"/>
      <c r="AM65" s="19"/>
      <c r="AN65" s="19"/>
      <c r="AO65" s="19"/>
    </row>
    <row r="66" spans="1:41" s="78" customFormat="1" ht="11.25" customHeight="1" x14ac:dyDescent="0.2">
      <c r="A66" s="107">
        <v>617</v>
      </c>
      <c r="B66" s="94" t="s">
        <v>220</v>
      </c>
      <c r="C66" s="24">
        <v>2</v>
      </c>
      <c r="D66" s="24">
        <v>7</v>
      </c>
      <c r="E66" s="24">
        <v>2</v>
      </c>
      <c r="F66" s="24">
        <v>0</v>
      </c>
      <c r="G66" s="24">
        <v>7</v>
      </c>
      <c r="H66" s="24">
        <v>0</v>
      </c>
      <c r="I66" s="24">
        <v>0</v>
      </c>
      <c r="J66" s="24">
        <v>0</v>
      </c>
      <c r="K66" s="24">
        <f t="shared" si="0"/>
        <v>18</v>
      </c>
      <c r="L66" s="51"/>
      <c r="M66" s="121"/>
      <c r="N66" s="121"/>
      <c r="O66" s="121"/>
      <c r="P66" s="121"/>
      <c r="Q66" s="121"/>
      <c r="R66" s="121"/>
      <c r="S66" s="121"/>
      <c r="T66" s="121"/>
      <c r="U66" s="121"/>
      <c r="V66" s="121"/>
      <c r="W66" s="51"/>
      <c r="X66" s="51"/>
      <c r="Y66" s="51"/>
      <c r="Z66" s="51"/>
      <c r="AA66" s="51"/>
      <c r="AB66" s="51"/>
      <c r="AC66" s="51"/>
      <c r="AD66" s="51"/>
      <c r="AE66" s="51"/>
      <c r="AF66" s="51"/>
      <c r="AG66" s="51"/>
      <c r="AH66" s="51"/>
      <c r="AI66" s="51"/>
      <c r="AJ66" s="51"/>
      <c r="AK66" s="51"/>
      <c r="AL66" s="51"/>
      <c r="AM66" s="51"/>
      <c r="AN66" s="51"/>
      <c r="AO66" s="51"/>
    </row>
    <row r="67" spans="1:41" ht="11.25" customHeight="1" x14ac:dyDescent="0.2">
      <c r="A67" s="106">
        <v>642</v>
      </c>
      <c r="B67" s="94" t="s">
        <v>221</v>
      </c>
      <c r="C67" s="24">
        <v>2</v>
      </c>
      <c r="D67" s="24">
        <v>2</v>
      </c>
      <c r="E67" s="24">
        <v>0</v>
      </c>
      <c r="F67" s="24">
        <v>0</v>
      </c>
      <c r="G67" s="24">
        <v>2</v>
      </c>
      <c r="H67" s="24">
        <v>0</v>
      </c>
      <c r="I67" s="24">
        <v>0</v>
      </c>
      <c r="J67" s="24">
        <v>0</v>
      </c>
      <c r="K67" s="24">
        <f t="shared" si="0"/>
        <v>6</v>
      </c>
      <c r="L67" s="51"/>
      <c r="M67" s="121"/>
      <c r="N67" s="121"/>
      <c r="O67" s="121"/>
      <c r="P67" s="121"/>
      <c r="Q67" s="121"/>
      <c r="R67" s="121"/>
      <c r="S67" s="121"/>
      <c r="T67" s="121"/>
      <c r="U67" s="121"/>
      <c r="V67" s="121"/>
      <c r="W67" s="51"/>
      <c r="X67" s="51"/>
      <c r="Y67" s="51"/>
      <c r="Z67" s="19"/>
      <c r="AA67" s="19"/>
      <c r="AB67" s="19"/>
      <c r="AC67" s="19"/>
      <c r="AD67" s="19"/>
      <c r="AE67" s="19"/>
      <c r="AF67" s="19"/>
      <c r="AG67" s="19"/>
      <c r="AH67" s="19"/>
      <c r="AI67" s="19"/>
      <c r="AJ67" s="19"/>
      <c r="AK67" s="19"/>
      <c r="AL67" s="19"/>
      <c r="AM67" s="19"/>
      <c r="AN67" s="19"/>
      <c r="AO67" s="19"/>
    </row>
    <row r="68" spans="1:41" x14ac:dyDescent="0.2">
      <c r="A68" s="106">
        <v>643</v>
      </c>
      <c r="B68" s="94" t="s">
        <v>222</v>
      </c>
      <c r="C68" s="24">
        <v>9</v>
      </c>
      <c r="D68" s="24">
        <v>4</v>
      </c>
      <c r="E68" s="24">
        <v>1</v>
      </c>
      <c r="F68" s="24">
        <v>5</v>
      </c>
      <c r="G68" s="24">
        <v>2</v>
      </c>
      <c r="H68" s="24">
        <v>0</v>
      </c>
      <c r="I68" s="24">
        <v>0</v>
      </c>
      <c r="J68" s="24">
        <v>0</v>
      </c>
      <c r="K68" s="24">
        <f t="shared" si="0"/>
        <v>21</v>
      </c>
      <c r="L68" s="51"/>
      <c r="M68" s="121"/>
      <c r="N68" s="121"/>
      <c r="O68" s="121"/>
      <c r="P68" s="121"/>
      <c r="Q68" s="121"/>
      <c r="R68" s="121"/>
      <c r="S68" s="121"/>
      <c r="T68" s="121"/>
      <c r="U68" s="121"/>
      <c r="V68" s="121"/>
      <c r="W68" s="51"/>
      <c r="X68" s="51"/>
      <c r="Y68" s="51"/>
      <c r="Z68" s="19"/>
      <c r="AA68" s="19"/>
      <c r="AB68" s="19"/>
      <c r="AC68" s="19"/>
      <c r="AD68" s="19"/>
      <c r="AE68" s="19"/>
      <c r="AF68" s="19"/>
      <c r="AG68" s="19"/>
      <c r="AH68" s="19"/>
      <c r="AI68" s="19"/>
      <c r="AJ68" s="19"/>
      <c r="AK68" s="19"/>
      <c r="AL68" s="19"/>
      <c r="AM68" s="19"/>
      <c r="AN68" s="19"/>
      <c r="AO68" s="19"/>
    </row>
    <row r="69" spans="1:41" x14ac:dyDescent="0.2">
      <c r="A69" s="106">
        <v>662</v>
      </c>
      <c r="B69" s="94" t="s">
        <v>223</v>
      </c>
      <c r="C69" s="24">
        <v>20</v>
      </c>
      <c r="D69" s="24">
        <v>22</v>
      </c>
      <c r="E69" s="24">
        <v>6</v>
      </c>
      <c r="F69" s="24">
        <v>4</v>
      </c>
      <c r="G69" s="24">
        <v>11</v>
      </c>
      <c r="H69" s="24">
        <v>0</v>
      </c>
      <c r="I69" s="24">
        <v>0</v>
      </c>
      <c r="J69" s="24">
        <v>0</v>
      </c>
      <c r="K69" s="24">
        <f t="shared" si="0"/>
        <v>63</v>
      </c>
      <c r="L69" s="51"/>
      <c r="M69" s="144"/>
      <c r="N69" s="144"/>
      <c r="O69" s="121"/>
      <c r="P69" s="121"/>
      <c r="Q69" s="121"/>
      <c r="R69" s="121"/>
      <c r="S69" s="121"/>
      <c r="T69" s="121"/>
      <c r="U69" s="121"/>
      <c r="V69" s="121"/>
      <c r="W69" s="51"/>
      <c r="X69" s="51"/>
      <c r="Y69" s="51"/>
      <c r="Z69" s="51"/>
      <c r="AA69" s="51"/>
      <c r="AB69" s="51"/>
      <c r="AC69" s="19"/>
      <c r="AD69" s="19"/>
      <c r="AE69" s="19"/>
      <c r="AF69" s="19"/>
      <c r="AG69" s="19"/>
      <c r="AH69" s="19"/>
      <c r="AI69" s="19"/>
      <c r="AJ69" s="19"/>
      <c r="AK69" s="19"/>
      <c r="AL69" s="19"/>
      <c r="AM69" s="19"/>
      <c r="AN69" s="19"/>
      <c r="AO69" s="19"/>
    </row>
    <row r="70" spans="1:41" ht="13.5" customHeight="1" x14ac:dyDescent="0.2">
      <c r="A70" s="106">
        <v>665</v>
      </c>
      <c r="B70" s="94" t="s">
        <v>224</v>
      </c>
      <c r="C70" s="24">
        <v>9</v>
      </c>
      <c r="D70" s="24">
        <v>4</v>
      </c>
      <c r="E70" s="24">
        <v>2</v>
      </c>
      <c r="F70" s="24">
        <v>0</v>
      </c>
      <c r="G70" s="24">
        <v>3</v>
      </c>
      <c r="H70" s="24">
        <v>0</v>
      </c>
      <c r="I70" s="24">
        <v>0</v>
      </c>
      <c r="J70" s="24">
        <v>0</v>
      </c>
      <c r="K70" s="24">
        <f t="shared" si="0"/>
        <v>18</v>
      </c>
      <c r="L70" s="51"/>
      <c r="M70" s="144"/>
      <c r="N70" s="144"/>
      <c r="O70" s="121"/>
      <c r="P70" s="121"/>
      <c r="Q70" s="121"/>
      <c r="R70" s="121"/>
      <c r="S70" s="121"/>
      <c r="T70" s="121"/>
      <c r="U70" s="121"/>
      <c r="V70" s="121"/>
      <c r="W70" s="51"/>
      <c r="X70" s="51"/>
      <c r="Y70" s="51"/>
      <c r="Z70" s="51"/>
      <c r="AA70" s="51"/>
      <c r="AB70" s="51"/>
      <c r="AC70" s="19"/>
      <c r="AD70" s="19"/>
      <c r="AE70" s="19"/>
      <c r="AF70" s="19"/>
      <c r="AG70" s="19"/>
      <c r="AH70" s="19"/>
      <c r="AI70" s="19"/>
      <c r="AJ70" s="19"/>
      <c r="AK70" s="19"/>
      <c r="AL70" s="19"/>
      <c r="AM70" s="19"/>
      <c r="AN70" s="19"/>
      <c r="AO70" s="19"/>
    </row>
    <row r="71" spans="1:41" ht="13.5" customHeight="1" x14ac:dyDescent="0.2">
      <c r="A71" s="106">
        <v>680</v>
      </c>
      <c r="B71" s="94" t="s">
        <v>225</v>
      </c>
      <c r="C71" s="24">
        <v>189</v>
      </c>
      <c r="D71" s="24">
        <v>64</v>
      </c>
      <c r="E71" s="24">
        <v>23</v>
      </c>
      <c r="F71" s="24">
        <v>44</v>
      </c>
      <c r="G71" s="24">
        <v>70</v>
      </c>
      <c r="H71" s="24">
        <v>0</v>
      </c>
      <c r="I71" s="24">
        <v>2</v>
      </c>
      <c r="J71" s="24">
        <v>0</v>
      </c>
      <c r="K71" s="24">
        <f t="shared" si="0"/>
        <v>392</v>
      </c>
      <c r="L71" s="51"/>
      <c r="M71" s="144"/>
      <c r="N71" s="144"/>
      <c r="O71" s="121"/>
      <c r="P71" s="121"/>
      <c r="Q71" s="121"/>
      <c r="R71" s="121"/>
      <c r="S71" s="121"/>
      <c r="T71" s="121"/>
      <c r="U71" s="121"/>
      <c r="V71" s="121"/>
      <c r="W71" s="51"/>
      <c r="X71" s="51"/>
      <c r="Y71" s="51"/>
      <c r="Z71" s="51"/>
      <c r="AA71" s="51"/>
      <c r="AB71" s="51"/>
      <c r="AC71" s="19"/>
      <c r="AD71" s="19"/>
      <c r="AE71" s="19"/>
      <c r="AF71" s="19"/>
      <c r="AG71" s="19"/>
      <c r="AH71" s="19"/>
      <c r="AI71" s="19"/>
      <c r="AJ71" s="19"/>
      <c r="AK71" s="19"/>
      <c r="AL71" s="19"/>
      <c r="AM71" s="19"/>
      <c r="AN71" s="19"/>
      <c r="AO71" s="19"/>
    </row>
    <row r="72" spans="1:41" x14ac:dyDescent="0.2">
      <c r="A72" s="106">
        <v>682</v>
      </c>
      <c r="B72" s="94" t="s">
        <v>226</v>
      </c>
      <c r="C72" s="24">
        <v>25</v>
      </c>
      <c r="D72" s="24">
        <v>14</v>
      </c>
      <c r="E72" s="24">
        <v>3</v>
      </c>
      <c r="F72" s="24">
        <v>5</v>
      </c>
      <c r="G72" s="24">
        <v>7</v>
      </c>
      <c r="H72" s="24">
        <v>0</v>
      </c>
      <c r="I72" s="24">
        <v>0</v>
      </c>
      <c r="J72" s="24">
        <v>0</v>
      </c>
      <c r="K72" s="24">
        <f t="shared" si="0"/>
        <v>54</v>
      </c>
      <c r="L72" s="51"/>
      <c r="M72" s="144"/>
      <c r="N72" s="144"/>
      <c r="O72" s="121"/>
      <c r="P72" s="121"/>
      <c r="Q72" s="121"/>
      <c r="R72" s="121"/>
      <c r="S72" s="121"/>
      <c r="T72" s="121"/>
      <c r="U72" s="121"/>
      <c r="V72" s="121"/>
      <c r="W72" s="51"/>
      <c r="X72" s="51"/>
      <c r="Y72" s="51"/>
      <c r="Z72" s="51"/>
      <c r="AA72" s="51"/>
      <c r="AB72" s="51"/>
      <c r="AC72" s="19"/>
      <c r="AD72" s="19"/>
      <c r="AE72" s="19"/>
      <c r="AF72" s="19"/>
      <c r="AG72" s="19"/>
      <c r="AH72" s="19"/>
      <c r="AI72" s="19"/>
      <c r="AJ72" s="19"/>
      <c r="AK72" s="19"/>
      <c r="AL72" s="19"/>
      <c r="AM72" s="19"/>
      <c r="AN72" s="19"/>
      <c r="AO72" s="19"/>
    </row>
    <row r="73" spans="1:41" x14ac:dyDescent="0.2">
      <c r="A73" s="106">
        <v>683</v>
      </c>
      <c r="B73" s="94" t="s">
        <v>227</v>
      </c>
      <c r="C73" s="24">
        <v>50</v>
      </c>
      <c r="D73" s="24">
        <v>37</v>
      </c>
      <c r="E73" s="24">
        <v>3</v>
      </c>
      <c r="F73" s="24">
        <v>8</v>
      </c>
      <c r="G73" s="24">
        <v>22</v>
      </c>
      <c r="H73" s="24">
        <v>0</v>
      </c>
      <c r="I73" s="24">
        <v>0</v>
      </c>
      <c r="J73" s="24">
        <v>0</v>
      </c>
      <c r="K73" s="24">
        <f t="shared" si="0"/>
        <v>120</v>
      </c>
      <c r="L73" s="51"/>
      <c r="M73" s="144"/>
      <c r="N73" s="144"/>
      <c r="O73" s="121"/>
      <c r="P73" s="121"/>
      <c r="Q73" s="121"/>
      <c r="R73" s="121"/>
      <c r="S73" s="121"/>
      <c r="T73" s="121"/>
      <c r="U73" s="121"/>
      <c r="V73" s="121"/>
      <c r="W73" s="51"/>
      <c r="X73" s="51"/>
      <c r="Y73" s="51"/>
      <c r="Z73" s="51"/>
      <c r="AA73" s="51"/>
      <c r="AB73" s="51"/>
      <c r="AC73" s="19"/>
      <c r="AD73" s="19"/>
      <c r="AE73" s="19"/>
      <c r="AF73" s="19"/>
      <c r="AG73" s="19"/>
      <c r="AH73" s="19"/>
      <c r="AI73" s="19"/>
      <c r="AJ73" s="19"/>
      <c r="AK73" s="19"/>
      <c r="AL73" s="19"/>
      <c r="AM73" s="19"/>
      <c r="AN73" s="19"/>
      <c r="AO73" s="19"/>
    </row>
    <row r="74" spans="1:41" x14ac:dyDescent="0.2">
      <c r="A74" s="106">
        <v>684</v>
      </c>
      <c r="B74" s="94" t="s">
        <v>228</v>
      </c>
      <c r="C74" s="24">
        <v>5</v>
      </c>
      <c r="D74" s="24">
        <v>2</v>
      </c>
      <c r="E74" s="24">
        <v>0</v>
      </c>
      <c r="F74" s="24">
        <v>2</v>
      </c>
      <c r="G74" s="24">
        <v>4</v>
      </c>
      <c r="H74" s="24">
        <v>0</v>
      </c>
      <c r="I74" s="24">
        <v>0</v>
      </c>
      <c r="J74" s="24">
        <v>0</v>
      </c>
      <c r="K74" s="24">
        <f t="shared" ref="K74:K137" si="1">SUM(C74:J74)</f>
        <v>13</v>
      </c>
      <c r="L74" s="51"/>
      <c r="M74" s="144"/>
      <c r="N74" s="144"/>
      <c r="O74" s="121"/>
      <c r="P74" s="121"/>
      <c r="Q74" s="121"/>
      <c r="R74" s="121"/>
      <c r="S74" s="121"/>
      <c r="T74" s="121"/>
      <c r="U74" s="121"/>
      <c r="V74" s="121"/>
      <c r="W74" s="51"/>
      <c r="X74" s="51"/>
      <c r="Y74" s="51"/>
      <c r="Z74" s="51"/>
      <c r="AA74" s="51"/>
      <c r="AB74" s="51"/>
      <c r="AC74" s="19"/>
      <c r="AD74" s="19"/>
      <c r="AE74" s="19"/>
      <c r="AF74" s="19"/>
      <c r="AG74" s="19"/>
      <c r="AH74" s="19"/>
      <c r="AI74" s="19"/>
      <c r="AJ74" s="19"/>
      <c r="AK74" s="19"/>
      <c r="AL74" s="19"/>
      <c r="AM74" s="19"/>
      <c r="AN74" s="19"/>
      <c r="AO74" s="19"/>
    </row>
    <row r="75" spans="1:41" x14ac:dyDescent="0.2">
      <c r="A75" s="106">
        <v>685</v>
      </c>
      <c r="B75" s="94" t="s">
        <v>229</v>
      </c>
      <c r="C75" s="24">
        <v>15</v>
      </c>
      <c r="D75" s="24">
        <v>15</v>
      </c>
      <c r="E75" s="24">
        <v>2</v>
      </c>
      <c r="F75" s="24">
        <v>18</v>
      </c>
      <c r="G75" s="24">
        <v>8</v>
      </c>
      <c r="H75" s="24">
        <v>0</v>
      </c>
      <c r="I75" s="24">
        <v>0</v>
      </c>
      <c r="J75" s="24">
        <v>0</v>
      </c>
      <c r="K75" s="24">
        <f t="shared" si="1"/>
        <v>58</v>
      </c>
      <c r="L75" s="51"/>
      <c r="M75" s="144"/>
      <c r="N75" s="144"/>
      <c r="O75" s="121"/>
      <c r="P75" s="121"/>
      <c r="Q75" s="121"/>
      <c r="R75" s="121"/>
      <c r="S75" s="121"/>
      <c r="T75" s="121"/>
      <c r="U75" s="121"/>
      <c r="V75" s="121"/>
      <c r="W75" s="51"/>
      <c r="X75" s="51"/>
      <c r="Y75" s="51"/>
      <c r="Z75" s="51"/>
      <c r="AA75" s="51"/>
      <c r="AB75" s="51"/>
      <c r="AC75" s="19"/>
      <c r="AD75" s="19"/>
      <c r="AE75" s="19"/>
      <c r="AF75" s="19"/>
      <c r="AG75" s="19"/>
      <c r="AH75" s="19"/>
      <c r="AI75" s="19"/>
      <c r="AJ75" s="19"/>
      <c r="AK75" s="19"/>
      <c r="AL75" s="19"/>
      <c r="AM75" s="19"/>
      <c r="AN75" s="19"/>
      <c r="AO75" s="19"/>
    </row>
    <row r="76" spans="1:41" x14ac:dyDescent="0.2">
      <c r="A76" s="106">
        <v>686</v>
      </c>
      <c r="B76" s="94" t="s">
        <v>230</v>
      </c>
      <c r="C76" s="24">
        <v>11</v>
      </c>
      <c r="D76" s="24">
        <v>22</v>
      </c>
      <c r="E76" s="24">
        <v>1</v>
      </c>
      <c r="F76" s="24">
        <v>2</v>
      </c>
      <c r="G76" s="24">
        <v>3</v>
      </c>
      <c r="H76" s="24">
        <v>0</v>
      </c>
      <c r="I76" s="24">
        <v>0</v>
      </c>
      <c r="J76" s="24">
        <v>0</v>
      </c>
      <c r="K76" s="24">
        <f t="shared" si="1"/>
        <v>39</v>
      </c>
      <c r="L76" s="51"/>
      <c r="M76" s="144"/>
      <c r="N76" s="144"/>
      <c r="O76" s="121"/>
      <c r="P76" s="121"/>
      <c r="Q76" s="121"/>
      <c r="R76" s="121"/>
      <c r="S76" s="121"/>
      <c r="T76" s="121"/>
      <c r="U76" s="121"/>
      <c r="V76" s="121"/>
      <c r="W76" s="51"/>
      <c r="X76" s="51"/>
      <c r="Y76" s="51"/>
      <c r="Z76" s="51"/>
      <c r="AA76" s="51"/>
      <c r="AB76" s="51"/>
      <c r="AC76" s="19"/>
      <c r="AD76" s="19"/>
      <c r="AE76" s="19"/>
      <c r="AF76" s="19"/>
      <c r="AG76" s="19"/>
      <c r="AH76" s="19"/>
      <c r="AI76" s="19"/>
      <c r="AJ76" s="19"/>
      <c r="AK76" s="19"/>
      <c r="AL76" s="19"/>
      <c r="AM76" s="19"/>
      <c r="AN76" s="19"/>
      <c r="AO76" s="19"/>
    </row>
    <row r="77" spans="1:41" x14ac:dyDescent="0.2">
      <c r="A77" s="106">
        <v>687</v>
      </c>
      <c r="B77" s="94" t="s">
        <v>231</v>
      </c>
      <c r="C77" s="24">
        <v>20</v>
      </c>
      <c r="D77" s="24">
        <v>10</v>
      </c>
      <c r="E77" s="24">
        <v>1</v>
      </c>
      <c r="F77" s="24">
        <v>4</v>
      </c>
      <c r="G77" s="24">
        <v>6</v>
      </c>
      <c r="H77" s="24">
        <v>0</v>
      </c>
      <c r="I77" s="24">
        <v>0</v>
      </c>
      <c r="J77" s="24">
        <v>0</v>
      </c>
      <c r="K77" s="24">
        <f t="shared" si="1"/>
        <v>41</v>
      </c>
      <c r="L77" s="51"/>
      <c r="M77" s="144"/>
      <c r="N77" s="144"/>
      <c r="O77" s="121"/>
      <c r="P77" s="121"/>
      <c r="Q77" s="121"/>
      <c r="R77" s="121"/>
      <c r="S77" s="121"/>
      <c r="T77" s="121"/>
      <c r="U77" s="121"/>
      <c r="V77" s="121"/>
      <c r="W77" s="51"/>
      <c r="X77" s="51"/>
      <c r="Y77" s="51"/>
      <c r="Z77" s="51"/>
      <c r="AA77" s="51"/>
      <c r="AB77" s="51"/>
      <c r="AC77" s="19"/>
      <c r="AD77" s="19"/>
      <c r="AE77" s="19"/>
      <c r="AF77" s="19"/>
      <c r="AG77" s="19"/>
      <c r="AH77" s="19"/>
      <c r="AI77" s="19"/>
      <c r="AJ77" s="19"/>
      <c r="AK77" s="19"/>
      <c r="AL77" s="19"/>
      <c r="AM77" s="19"/>
      <c r="AN77" s="19"/>
      <c r="AO77" s="19"/>
    </row>
    <row r="78" spans="1:41" x14ac:dyDescent="0.2">
      <c r="A78" s="106">
        <v>760</v>
      </c>
      <c r="B78" s="94" t="s">
        <v>232</v>
      </c>
      <c r="C78" s="24">
        <v>3</v>
      </c>
      <c r="D78" s="24">
        <v>4</v>
      </c>
      <c r="E78" s="24">
        <v>2</v>
      </c>
      <c r="F78" s="24">
        <v>1</v>
      </c>
      <c r="G78" s="24">
        <v>4</v>
      </c>
      <c r="H78" s="24">
        <v>0</v>
      </c>
      <c r="I78" s="24">
        <v>0</v>
      </c>
      <c r="J78" s="24">
        <v>0</v>
      </c>
      <c r="K78" s="24">
        <f t="shared" si="1"/>
        <v>14</v>
      </c>
      <c r="L78" s="51"/>
      <c r="M78" s="144"/>
      <c r="N78" s="144"/>
      <c r="O78" s="121"/>
      <c r="P78" s="121"/>
      <c r="Q78" s="121"/>
      <c r="R78" s="121"/>
      <c r="S78" s="121"/>
      <c r="T78" s="121"/>
      <c r="U78" s="121"/>
      <c r="V78" s="121"/>
      <c r="W78" s="51"/>
      <c r="X78" s="51"/>
      <c r="Y78" s="51"/>
      <c r="Z78" s="51"/>
      <c r="AA78" s="51"/>
      <c r="AB78" s="51"/>
      <c r="AC78" s="19"/>
      <c r="AD78" s="19"/>
      <c r="AE78" s="19"/>
      <c r="AF78" s="19"/>
      <c r="AG78" s="19"/>
      <c r="AH78" s="19"/>
      <c r="AI78" s="19"/>
      <c r="AJ78" s="19"/>
      <c r="AK78" s="19"/>
      <c r="AL78" s="19"/>
      <c r="AM78" s="19"/>
      <c r="AN78" s="19"/>
      <c r="AO78" s="19"/>
    </row>
    <row r="79" spans="1:41" x14ac:dyDescent="0.2">
      <c r="A79" s="106">
        <v>761</v>
      </c>
      <c r="B79" s="94" t="s">
        <v>233</v>
      </c>
      <c r="C79" s="24">
        <v>1</v>
      </c>
      <c r="D79" s="24">
        <v>0</v>
      </c>
      <c r="E79" s="24">
        <v>0</v>
      </c>
      <c r="F79" s="24">
        <v>1</v>
      </c>
      <c r="G79" s="24">
        <v>1</v>
      </c>
      <c r="H79" s="24">
        <v>0</v>
      </c>
      <c r="I79" s="24">
        <v>0</v>
      </c>
      <c r="J79" s="24">
        <v>0</v>
      </c>
      <c r="K79" s="24">
        <f t="shared" si="1"/>
        <v>3</v>
      </c>
      <c r="L79" s="51"/>
      <c r="M79" s="144"/>
      <c r="N79" s="144"/>
      <c r="O79" s="121"/>
      <c r="P79" s="121"/>
      <c r="Q79" s="121"/>
      <c r="R79" s="121"/>
      <c r="S79" s="121"/>
      <c r="T79" s="121"/>
      <c r="U79" s="121"/>
      <c r="V79" s="121"/>
      <c r="W79" s="51"/>
      <c r="X79" s="51"/>
      <c r="Y79" s="51"/>
      <c r="Z79" s="51"/>
      <c r="AA79" s="51"/>
      <c r="AB79" s="51"/>
      <c r="AC79" s="19"/>
      <c r="AD79" s="19"/>
      <c r="AE79" s="19"/>
      <c r="AF79" s="19"/>
      <c r="AG79" s="19"/>
      <c r="AH79" s="19"/>
      <c r="AI79" s="19"/>
      <c r="AJ79" s="19"/>
      <c r="AK79" s="19"/>
      <c r="AL79" s="19"/>
      <c r="AM79" s="19"/>
      <c r="AN79" s="19"/>
      <c r="AO79" s="19"/>
    </row>
    <row r="80" spans="1:41" x14ac:dyDescent="0.2">
      <c r="A80" s="106">
        <v>763</v>
      </c>
      <c r="B80" s="94" t="s">
        <v>234</v>
      </c>
      <c r="C80" s="24">
        <v>7</v>
      </c>
      <c r="D80" s="24">
        <v>2</v>
      </c>
      <c r="E80" s="24">
        <v>0</v>
      </c>
      <c r="F80" s="24">
        <v>3</v>
      </c>
      <c r="G80" s="24">
        <v>2</v>
      </c>
      <c r="H80" s="24">
        <v>0</v>
      </c>
      <c r="I80" s="24">
        <v>0</v>
      </c>
      <c r="J80" s="24">
        <v>0</v>
      </c>
      <c r="K80" s="24">
        <f t="shared" si="1"/>
        <v>14</v>
      </c>
      <c r="L80" s="51"/>
      <c r="M80" s="121"/>
      <c r="N80" s="121"/>
      <c r="O80" s="121"/>
      <c r="P80" s="121"/>
      <c r="Q80" s="121"/>
      <c r="R80" s="121"/>
      <c r="S80" s="121"/>
      <c r="T80" s="121"/>
      <c r="U80" s="121"/>
      <c r="V80" s="121"/>
      <c r="W80" s="51"/>
      <c r="X80" s="51"/>
      <c r="Y80" s="51"/>
      <c r="Z80" s="19"/>
      <c r="AA80" s="19"/>
      <c r="AB80" s="19"/>
      <c r="AC80" s="19"/>
      <c r="AD80" s="19"/>
      <c r="AE80" s="19"/>
      <c r="AF80" s="19"/>
      <c r="AG80" s="19"/>
      <c r="AH80" s="19"/>
      <c r="AI80" s="19"/>
      <c r="AJ80" s="19"/>
      <c r="AK80" s="19"/>
      <c r="AL80" s="19"/>
      <c r="AM80" s="19"/>
      <c r="AN80" s="19"/>
      <c r="AO80" s="19"/>
    </row>
    <row r="81" spans="1:41" x14ac:dyDescent="0.2">
      <c r="A81" s="106">
        <v>764</v>
      </c>
      <c r="B81" s="94" t="s">
        <v>235</v>
      </c>
      <c r="C81" s="24">
        <v>12</v>
      </c>
      <c r="D81" s="24">
        <v>4</v>
      </c>
      <c r="E81" s="24">
        <v>3</v>
      </c>
      <c r="F81" s="24">
        <v>1</v>
      </c>
      <c r="G81" s="24">
        <v>5</v>
      </c>
      <c r="H81" s="24">
        <v>0</v>
      </c>
      <c r="I81" s="24">
        <v>0</v>
      </c>
      <c r="J81" s="24">
        <v>0</v>
      </c>
      <c r="K81" s="24">
        <f t="shared" si="1"/>
        <v>25</v>
      </c>
      <c r="L81" s="51"/>
      <c r="M81" s="121"/>
      <c r="N81" s="121"/>
      <c r="O81" s="121"/>
      <c r="P81" s="121"/>
      <c r="Q81" s="121"/>
      <c r="R81" s="121"/>
      <c r="S81" s="121"/>
      <c r="T81" s="121"/>
      <c r="U81" s="121"/>
      <c r="V81" s="121"/>
      <c r="W81" s="51"/>
      <c r="X81" s="51"/>
      <c r="Y81" s="51"/>
      <c r="Z81" s="19"/>
      <c r="AA81" s="19"/>
      <c r="AB81" s="19"/>
      <c r="AC81" s="19"/>
      <c r="AD81" s="19"/>
      <c r="AE81" s="19"/>
      <c r="AF81" s="19"/>
      <c r="AG81" s="19"/>
      <c r="AH81" s="19"/>
      <c r="AI81" s="19"/>
      <c r="AJ81" s="19"/>
      <c r="AK81" s="19"/>
      <c r="AL81" s="19"/>
      <c r="AM81" s="19"/>
      <c r="AN81" s="19"/>
      <c r="AO81" s="19"/>
    </row>
    <row r="82" spans="1:41" x14ac:dyDescent="0.2">
      <c r="A82" s="106">
        <v>765</v>
      </c>
      <c r="B82" s="94" t="s">
        <v>236</v>
      </c>
      <c r="C82" s="24">
        <v>12</v>
      </c>
      <c r="D82" s="24">
        <v>7</v>
      </c>
      <c r="E82" s="24">
        <v>2</v>
      </c>
      <c r="F82" s="24">
        <v>2</v>
      </c>
      <c r="G82" s="24">
        <v>11</v>
      </c>
      <c r="H82" s="24">
        <v>0</v>
      </c>
      <c r="I82" s="24">
        <v>0</v>
      </c>
      <c r="J82" s="24">
        <v>0</v>
      </c>
      <c r="K82" s="24">
        <f t="shared" si="1"/>
        <v>34</v>
      </c>
      <c r="L82" s="51"/>
      <c r="M82" s="121"/>
      <c r="N82" s="121"/>
      <c r="O82" s="121"/>
      <c r="P82" s="121"/>
      <c r="Q82" s="121"/>
      <c r="R82" s="121"/>
      <c r="S82" s="121"/>
      <c r="T82" s="121"/>
      <c r="U82" s="121"/>
      <c r="V82" s="121"/>
      <c r="W82" s="51"/>
      <c r="X82" s="51"/>
      <c r="Y82" s="51"/>
      <c r="Z82" s="19"/>
      <c r="AA82" s="19"/>
      <c r="AB82" s="19"/>
      <c r="AC82" s="19"/>
      <c r="AD82" s="19"/>
      <c r="AE82" s="19"/>
      <c r="AF82" s="19"/>
      <c r="AG82" s="19"/>
      <c r="AH82" s="19"/>
      <c r="AI82" s="19"/>
      <c r="AJ82" s="19"/>
      <c r="AK82" s="19"/>
      <c r="AL82" s="19"/>
      <c r="AM82" s="19"/>
      <c r="AN82" s="19"/>
      <c r="AO82" s="19"/>
    </row>
    <row r="83" spans="1:41" x14ac:dyDescent="0.2">
      <c r="A83" s="106">
        <v>767</v>
      </c>
      <c r="B83" s="94" t="s">
        <v>237</v>
      </c>
      <c r="C83" s="24">
        <v>4</v>
      </c>
      <c r="D83" s="24">
        <v>0</v>
      </c>
      <c r="E83" s="24">
        <v>0</v>
      </c>
      <c r="F83" s="24">
        <v>0</v>
      </c>
      <c r="G83" s="24">
        <v>4</v>
      </c>
      <c r="H83" s="24">
        <v>0</v>
      </c>
      <c r="I83" s="24">
        <v>0</v>
      </c>
      <c r="J83" s="24">
        <v>0</v>
      </c>
      <c r="K83" s="24">
        <f t="shared" si="1"/>
        <v>8</v>
      </c>
      <c r="L83" s="51"/>
      <c r="M83" s="121"/>
      <c r="N83" s="121"/>
      <c r="O83" s="121"/>
      <c r="P83" s="121"/>
      <c r="Q83" s="121"/>
      <c r="R83" s="121"/>
      <c r="S83" s="121"/>
      <c r="T83" s="121"/>
      <c r="U83" s="121"/>
      <c r="V83" s="121"/>
      <c r="W83" s="51"/>
      <c r="X83" s="51"/>
      <c r="Y83" s="51"/>
      <c r="Z83" s="19"/>
      <c r="AA83" s="19"/>
      <c r="AB83" s="19"/>
      <c r="AC83" s="19"/>
      <c r="AD83" s="19"/>
      <c r="AE83" s="19"/>
      <c r="AF83" s="19"/>
      <c r="AG83" s="19"/>
      <c r="AH83" s="19"/>
      <c r="AI83" s="19"/>
      <c r="AJ83" s="19"/>
      <c r="AK83" s="19"/>
      <c r="AL83" s="19"/>
      <c r="AM83" s="19"/>
      <c r="AN83" s="19"/>
      <c r="AO83" s="19"/>
    </row>
    <row r="84" spans="1:41" x14ac:dyDescent="0.2">
      <c r="A84" s="106">
        <v>780</v>
      </c>
      <c r="B84" s="94" t="s">
        <v>238</v>
      </c>
      <c r="C84" s="24">
        <v>77</v>
      </c>
      <c r="D84" s="24">
        <v>35</v>
      </c>
      <c r="E84" s="24">
        <v>14</v>
      </c>
      <c r="F84" s="24">
        <v>11</v>
      </c>
      <c r="G84" s="24">
        <v>37</v>
      </c>
      <c r="H84" s="24">
        <v>0</v>
      </c>
      <c r="I84" s="24">
        <v>0</v>
      </c>
      <c r="J84" s="24">
        <v>0</v>
      </c>
      <c r="K84" s="24">
        <f t="shared" si="1"/>
        <v>174</v>
      </c>
      <c r="L84" s="51"/>
      <c r="M84" s="121"/>
      <c r="N84" s="121"/>
      <c r="O84" s="121"/>
      <c r="P84" s="121"/>
      <c r="Q84" s="121"/>
      <c r="R84" s="121"/>
      <c r="S84" s="121"/>
      <c r="T84" s="121"/>
      <c r="U84" s="121"/>
      <c r="V84" s="121"/>
      <c r="W84" s="51"/>
      <c r="X84" s="51"/>
      <c r="Y84" s="51"/>
      <c r="Z84" s="19"/>
      <c r="AA84" s="19"/>
      <c r="AB84" s="19"/>
      <c r="AC84" s="19"/>
      <c r="AD84" s="19"/>
      <c r="AE84" s="19"/>
      <c r="AF84" s="19"/>
      <c r="AG84" s="19"/>
      <c r="AH84" s="19"/>
      <c r="AI84" s="19"/>
      <c r="AJ84" s="19"/>
      <c r="AK84" s="19"/>
      <c r="AL84" s="19"/>
      <c r="AM84" s="19"/>
      <c r="AN84" s="19"/>
      <c r="AO84" s="19"/>
    </row>
    <row r="85" spans="1:41" x14ac:dyDescent="0.2">
      <c r="A85" s="106">
        <v>781</v>
      </c>
      <c r="B85" s="94" t="s">
        <v>239</v>
      </c>
      <c r="C85" s="24">
        <v>20</v>
      </c>
      <c r="D85" s="24">
        <v>12</v>
      </c>
      <c r="E85" s="24">
        <v>0</v>
      </c>
      <c r="F85" s="24">
        <v>5</v>
      </c>
      <c r="G85" s="24">
        <v>4</v>
      </c>
      <c r="H85" s="24">
        <v>0</v>
      </c>
      <c r="I85" s="24">
        <v>0</v>
      </c>
      <c r="J85" s="24">
        <v>0</v>
      </c>
      <c r="K85" s="24">
        <f t="shared" si="1"/>
        <v>41</v>
      </c>
      <c r="L85" s="51"/>
      <c r="M85" s="121"/>
      <c r="N85" s="121"/>
      <c r="O85" s="121"/>
      <c r="P85" s="121"/>
      <c r="Q85" s="121"/>
      <c r="R85" s="121"/>
      <c r="S85" s="121"/>
      <c r="T85" s="121"/>
      <c r="U85" s="121"/>
      <c r="V85" s="121"/>
      <c r="W85" s="51"/>
      <c r="X85" s="51"/>
      <c r="Y85" s="51"/>
      <c r="Z85" s="19"/>
      <c r="AA85" s="19"/>
      <c r="AB85" s="19"/>
      <c r="AC85" s="19"/>
      <c r="AD85" s="19"/>
      <c r="AE85" s="19"/>
      <c r="AF85" s="19"/>
      <c r="AG85" s="19"/>
      <c r="AH85" s="19"/>
      <c r="AI85" s="19"/>
      <c r="AJ85" s="19"/>
      <c r="AK85" s="19"/>
      <c r="AL85" s="19"/>
      <c r="AM85" s="19"/>
      <c r="AN85" s="19"/>
      <c r="AO85" s="19"/>
    </row>
    <row r="86" spans="1:41" x14ac:dyDescent="0.2">
      <c r="A86" s="106">
        <v>821</v>
      </c>
      <c r="B86" s="94" t="s">
        <v>240</v>
      </c>
      <c r="C86" s="24">
        <v>2</v>
      </c>
      <c r="D86" s="24">
        <v>1</v>
      </c>
      <c r="E86" s="24">
        <v>1</v>
      </c>
      <c r="F86" s="24">
        <v>0</v>
      </c>
      <c r="G86" s="24">
        <v>0</v>
      </c>
      <c r="H86" s="24">
        <v>0</v>
      </c>
      <c r="I86" s="24">
        <v>0</v>
      </c>
      <c r="J86" s="24">
        <v>0</v>
      </c>
      <c r="K86" s="24">
        <f t="shared" si="1"/>
        <v>4</v>
      </c>
      <c r="L86" s="51"/>
      <c r="M86" s="121"/>
      <c r="N86" s="121"/>
      <c r="O86" s="121"/>
      <c r="P86" s="121"/>
      <c r="Q86" s="121"/>
      <c r="R86" s="121"/>
      <c r="S86" s="121"/>
      <c r="T86" s="121"/>
      <c r="U86" s="121"/>
      <c r="V86" s="121"/>
      <c r="W86" s="51"/>
      <c r="X86" s="51"/>
      <c r="Y86" s="51"/>
      <c r="Z86" s="19"/>
      <c r="AA86" s="19"/>
      <c r="AB86" s="19"/>
      <c r="AC86" s="19"/>
      <c r="AD86" s="19"/>
      <c r="AE86" s="19"/>
      <c r="AF86" s="19"/>
      <c r="AG86" s="19"/>
      <c r="AH86" s="19"/>
      <c r="AI86" s="19"/>
      <c r="AJ86" s="19"/>
      <c r="AK86" s="19"/>
      <c r="AL86" s="19"/>
      <c r="AM86" s="19"/>
      <c r="AN86" s="19"/>
      <c r="AO86" s="19"/>
    </row>
    <row r="87" spans="1:41" x14ac:dyDescent="0.2">
      <c r="A87" s="106">
        <v>834</v>
      </c>
      <c r="B87" s="94" t="s">
        <v>241</v>
      </c>
      <c r="C87" s="24">
        <v>2</v>
      </c>
      <c r="D87" s="24">
        <v>3</v>
      </c>
      <c r="E87" s="24">
        <v>0</v>
      </c>
      <c r="F87" s="24">
        <v>0</v>
      </c>
      <c r="G87" s="24">
        <v>0</v>
      </c>
      <c r="H87" s="24">
        <v>0</v>
      </c>
      <c r="I87" s="24">
        <v>0</v>
      </c>
      <c r="J87" s="24">
        <v>0</v>
      </c>
      <c r="K87" s="24">
        <f t="shared" si="1"/>
        <v>5</v>
      </c>
      <c r="L87" s="51"/>
      <c r="M87" s="121"/>
      <c r="N87" s="121"/>
      <c r="O87" s="121"/>
      <c r="P87" s="121"/>
      <c r="Q87" s="121"/>
      <c r="R87" s="121"/>
      <c r="S87" s="121"/>
      <c r="T87" s="121"/>
      <c r="U87" s="121"/>
      <c r="V87" s="121"/>
      <c r="W87" s="51"/>
      <c r="X87" s="51"/>
      <c r="Y87" s="51"/>
      <c r="Z87" s="19"/>
      <c r="AA87" s="19"/>
      <c r="AB87" s="19"/>
      <c r="AC87" s="19"/>
      <c r="AD87" s="19"/>
      <c r="AE87" s="19"/>
      <c r="AF87" s="19"/>
      <c r="AG87" s="19"/>
      <c r="AH87" s="19"/>
      <c r="AI87" s="19"/>
      <c r="AJ87" s="19"/>
      <c r="AK87" s="19"/>
      <c r="AL87" s="19"/>
      <c r="AM87" s="19"/>
      <c r="AN87" s="19"/>
      <c r="AO87" s="19"/>
    </row>
    <row r="88" spans="1:41" x14ac:dyDescent="0.2">
      <c r="A88" s="106">
        <v>840</v>
      </c>
      <c r="B88" s="94" t="s">
        <v>242</v>
      </c>
      <c r="C88" s="24">
        <v>4</v>
      </c>
      <c r="D88" s="24">
        <v>4</v>
      </c>
      <c r="E88" s="24">
        <v>0</v>
      </c>
      <c r="F88" s="24">
        <v>4</v>
      </c>
      <c r="G88" s="24">
        <v>1</v>
      </c>
      <c r="H88" s="24">
        <v>0</v>
      </c>
      <c r="I88" s="24">
        <v>0</v>
      </c>
      <c r="J88" s="24">
        <v>0</v>
      </c>
      <c r="K88" s="24">
        <f t="shared" si="1"/>
        <v>13</v>
      </c>
      <c r="L88" s="51"/>
      <c r="M88" s="121"/>
      <c r="N88" s="121"/>
      <c r="O88" s="121"/>
      <c r="P88" s="121"/>
      <c r="Q88" s="121"/>
      <c r="R88" s="121"/>
      <c r="S88" s="121"/>
      <c r="T88" s="121"/>
      <c r="U88" s="121"/>
      <c r="V88" s="121"/>
      <c r="W88" s="51"/>
      <c r="X88" s="51"/>
      <c r="Y88" s="51"/>
      <c r="Z88" s="19"/>
      <c r="AA88" s="19"/>
      <c r="AB88" s="19"/>
      <c r="AC88" s="19"/>
      <c r="AD88" s="19"/>
      <c r="AE88" s="19"/>
      <c r="AF88" s="19"/>
      <c r="AG88" s="19"/>
      <c r="AH88" s="19"/>
      <c r="AI88" s="19"/>
      <c r="AJ88" s="19"/>
      <c r="AK88" s="19"/>
      <c r="AL88" s="19"/>
      <c r="AM88" s="19"/>
      <c r="AN88" s="19"/>
      <c r="AO88" s="19"/>
    </row>
    <row r="89" spans="1:41" x14ac:dyDescent="0.2">
      <c r="A89" s="106">
        <v>860</v>
      </c>
      <c r="B89" s="94" t="s">
        <v>243</v>
      </c>
      <c r="C89" s="24">
        <v>6</v>
      </c>
      <c r="D89" s="24">
        <v>5</v>
      </c>
      <c r="E89" s="24">
        <v>0</v>
      </c>
      <c r="F89" s="24">
        <v>0</v>
      </c>
      <c r="G89" s="24">
        <v>1</v>
      </c>
      <c r="H89" s="24">
        <v>0</v>
      </c>
      <c r="I89" s="24">
        <v>0</v>
      </c>
      <c r="J89" s="24">
        <v>0</v>
      </c>
      <c r="K89" s="24">
        <f t="shared" si="1"/>
        <v>12</v>
      </c>
      <c r="L89" s="51"/>
      <c r="M89" s="121"/>
      <c r="N89" s="121"/>
      <c r="O89" s="121"/>
      <c r="P89" s="121"/>
      <c r="Q89" s="121"/>
      <c r="R89" s="121"/>
      <c r="S89" s="121"/>
      <c r="T89" s="121"/>
      <c r="U89" s="121"/>
      <c r="V89" s="121"/>
      <c r="W89" s="51"/>
      <c r="X89" s="51"/>
      <c r="Y89" s="51"/>
      <c r="Z89" s="19"/>
      <c r="AA89" s="19"/>
      <c r="AB89" s="19"/>
      <c r="AC89" s="19"/>
      <c r="AD89" s="19"/>
      <c r="AE89" s="19"/>
      <c r="AF89" s="19"/>
      <c r="AG89" s="19"/>
      <c r="AH89" s="19"/>
      <c r="AI89" s="19"/>
      <c r="AJ89" s="19"/>
      <c r="AK89" s="19"/>
      <c r="AL89" s="19"/>
      <c r="AM89" s="19"/>
      <c r="AN89" s="19"/>
      <c r="AO89" s="19"/>
    </row>
    <row r="90" spans="1:41" x14ac:dyDescent="0.2">
      <c r="A90" s="106">
        <v>861</v>
      </c>
      <c r="B90" s="94" t="s">
        <v>244</v>
      </c>
      <c r="C90" s="24">
        <v>4</v>
      </c>
      <c r="D90" s="24">
        <v>2</v>
      </c>
      <c r="E90" s="24">
        <v>1</v>
      </c>
      <c r="F90" s="24">
        <v>0</v>
      </c>
      <c r="G90" s="24">
        <v>3</v>
      </c>
      <c r="H90" s="24">
        <v>0</v>
      </c>
      <c r="I90" s="24">
        <v>1</v>
      </c>
      <c r="J90" s="24">
        <v>0</v>
      </c>
      <c r="K90" s="24">
        <f t="shared" si="1"/>
        <v>11</v>
      </c>
      <c r="L90" s="51"/>
      <c r="M90" s="121"/>
      <c r="N90" s="121"/>
      <c r="O90" s="121"/>
      <c r="P90" s="121"/>
      <c r="Q90" s="121"/>
      <c r="R90" s="121"/>
      <c r="S90" s="121"/>
      <c r="T90" s="121"/>
      <c r="U90" s="121"/>
      <c r="V90" s="121"/>
      <c r="W90" s="51"/>
      <c r="X90" s="51"/>
      <c r="Y90" s="51"/>
      <c r="Z90" s="19"/>
      <c r="AA90" s="19"/>
      <c r="AB90" s="19"/>
      <c r="AC90" s="19"/>
      <c r="AD90" s="19"/>
      <c r="AE90" s="19"/>
      <c r="AF90" s="19"/>
      <c r="AG90" s="19"/>
      <c r="AH90" s="19"/>
      <c r="AI90" s="19"/>
      <c r="AJ90" s="19"/>
      <c r="AK90" s="19"/>
      <c r="AL90" s="19"/>
      <c r="AM90" s="19"/>
      <c r="AN90" s="19"/>
      <c r="AO90" s="19"/>
    </row>
    <row r="91" spans="1:41" x14ac:dyDescent="0.2">
      <c r="A91" s="106">
        <v>862</v>
      </c>
      <c r="B91" s="94" t="s">
        <v>245</v>
      </c>
      <c r="C91" s="24">
        <v>3</v>
      </c>
      <c r="D91" s="24">
        <v>1</v>
      </c>
      <c r="E91" s="24">
        <v>0</v>
      </c>
      <c r="F91" s="24">
        <v>1</v>
      </c>
      <c r="G91" s="24">
        <v>1</v>
      </c>
      <c r="H91" s="24">
        <v>0</v>
      </c>
      <c r="I91" s="24">
        <v>0</v>
      </c>
      <c r="J91" s="24">
        <v>0</v>
      </c>
      <c r="K91" s="24">
        <f t="shared" si="1"/>
        <v>6</v>
      </c>
      <c r="L91" s="51"/>
      <c r="M91" s="121"/>
      <c r="N91" s="121"/>
      <c r="O91" s="121"/>
      <c r="P91" s="121"/>
      <c r="Q91" s="121"/>
      <c r="R91" s="121"/>
      <c r="S91" s="121"/>
      <c r="T91" s="121"/>
      <c r="U91" s="121"/>
      <c r="V91" s="121"/>
      <c r="W91" s="51"/>
      <c r="X91" s="51"/>
      <c r="Y91" s="51"/>
      <c r="Z91" s="19"/>
      <c r="AA91" s="19"/>
      <c r="AB91" s="19"/>
      <c r="AC91" s="19"/>
      <c r="AD91" s="19"/>
      <c r="AE91" s="19"/>
      <c r="AF91" s="19"/>
      <c r="AG91" s="19"/>
      <c r="AH91" s="19"/>
      <c r="AI91" s="19"/>
      <c r="AJ91" s="19"/>
      <c r="AK91" s="19"/>
      <c r="AL91" s="19"/>
      <c r="AM91" s="19"/>
      <c r="AN91" s="19"/>
      <c r="AO91" s="19"/>
    </row>
    <row r="92" spans="1:41" x14ac:dyDescent="0.2">
      <c r="A92" s="106">
        <v>880</v>
      </c>
      <c r="B92" s="94" t="s">
        <v>246</v>
      </c>
      <c r="C92" s="24">
        <v>73</v>
      </c>
      <c r="D92" s="24">
        <v>43</v>
      </c>
      <c r="E92" s="24">
        <v>15</v>
      </c>
      <c r="F92" s="24">
        <v>8</v>
      </c>
      <c r="G92" s="24">
        <v>25</v>
      </c>
      <c r="H92" s="24">
        <v>0</v>
      </c>
      <c r="I92" s="24">
        <v>7</v>
      </c>
      <c r="J92" s="24">
        <v>0</v>
      </c>
      <c r="K92" s="24">
        <f t="shared" si="1"/>
        <v>171</v>
      </c>
      <c r="L92" s="51"/>
      <c r="M92" s="121"/>
      <c r="N92" s="121"/>
      <c r="O92" s="121"/>
      <c r="P92" s="121"/>
      <c r="Q92" s="121"/>
      <c r="R92" s="121"/>
      <c r="S92" s="121"/>
      <c r="T92" s="121"/>
      <c r="U92" s="121"/>
      <c r="V92" s="121"/>
      <c r="W92" s="51"/>
      <c r="X92" s="51"/>
      <c r="Y92" s="51"/>
      <c r="Z92" s="19"/>
      <c r="AA92" s="19"/>
      <c r="AB92" s="19"/>
      <c r="AC92" s="19"/>
      <c r="AD92" s="19"/>
      <c r="AE92" s="19"/>
      <c r="AF92" s="19"/>
      <c r="AG92" s="19"/>
      <c r="AH92" s="19"/>
      <c r="AI92" s="19"/>
      <c r="AJ92" s="19"/>
      <c r="AK92" s="19"/>
      <c r="AL92" s="19"/>
      <c r="AM92" s="19"/>
      <c r="AN92" s="19"/>
      <c r="AO92" s="19"/>
    </row>
    <row r="93" spans="1:41" x14ac:dyDescent="0.2">
      <c r="A93" s="106">
        <v>881</v>
      </c>
      <c r="B93" s="94" t="s">
        <v>247</v>
      </c>
      <c r="C93" s="24">
        <v>10</v>
      </c>
      <c r="D93" s="24">
        <v>2</v>
      </c>
      <c r="E93" s="24">
        <v>0</v>
      </c>
      <c r="F93" s="24">
        <v>1</v>
      </c>
      <c r="G93" s="24">
        <v>4</v>
      </c>
      <c r="H93" s="24">
        <v>0</v>
      </c>
      <c r="I93" s="24">
        <v>0</v>
      </c>
      <c r="J93" s="24">
        <v>0</v>
      </c>
      <c r="K93" s="24">
        <f t="shared" si="1"/>
        <v>17</v>
      </c>
      <c r="L93" s="51"/>
      <c r="M93" s="121"/>
      <c r="N93" s="121"/>
      <c r="O93" s="121"/>
      <c r="P93" s="121"/>
      <c r="Q93" s="121"/>
      <c r="R93" s="121"/>
      <c r="S93" s="121"/>
      <c r="T93" s="121"/>
      <c r="U93" s="121"/>
      <c r="V93" s="121"/>
      <c r="W93" s="51"/>
      <c r="X93" s="51"/>
      <c r="Y93" s="51"/>
      <c r="Z93" s="19"/>
      <c r="AA93" s="19"/>
      <c r="AB93" s="19"/>
      <c r="AC93" s="19"/>
      <c r="AD93" s="19"/>
      <c r="AE93" s="19"/>
      <c r="AF93" s="19"/>
      <c r="AG93" s="19"/>
      <c r="AH93" s="19"/>
      <c r="AI93" s="19"/>
      <c r="AJ93" s="19"/>
      <c r="AK93" s="19"/>
      <c r="AL93" s="19"/>
      <c r="AM93" s="19"/>
      <c r="AN93" s="19"/>
      <c r="AO93" s="19"/>
    </row>
    <row r="94" spans="1:41" x14ac:dyDescent="0.2">
      <c r="A94" s="106">
        <v>882</v>
      </c>
      <c r="B94" s="94" t="s">
        <v>248</v>
      </c>
      <c r="C94" s="24">
        <v>18</v>
      </c>
      <c r="D94" s="24">
        <v>11</v>
      </c>
      <c r="E94" s="24">
        <v>0</v>
      </c>
      <c r="F94" s="24">
        <v>2</v>
      </c>
      <c r="G94" s="24">
        <v>7</v>
      </c>
      <c r="H94" s="24">
        <v>0</v>
      </c>
      <c r="I94" s="24">
        <v>0</v>
      </c>
      <c r="J94" s="24">
        <v>0</v>
      </c>
      <c r="K94" s="24">
        <f t="shared" si="1"/>
        <v>38</v>
      </c>
      <c r="L94" s="51"/>
      <c r="M94" s="121"/>
      <c r="N94" s="121"/>
      <c r="O94" s="121"/>
      <c r="P94" s="121"/>
      <c r="Q94" s="121"/>
      <c r="R94" s="121"/>
      <c r="S94" s="121"/>
      <c r="T94" s="121"/>
      <c r="U94" s="121"/>
      <c r="V94" s="121"/>
      <c r="W94" s="51"/>
      <c r="X94" s="51"/>
      <c r="Y94" s="51"/>
      <c r="Z94" s="19"/>
      <c r="AA94" s="19"/>
      <c r="AB94" s="19"/>
      <c r="AC94" s="19"/>
      <c r="AD94" s="19"/>
      <c r="AE94" s="19"/>
      <c r="AF94" s="19"/>
      <c r="AG94" s="19"/>
      <c r="AH94" s="19"/>
      <c r="AI94" s="19"/>
      <c r="AJ94" s="19"/>
      <c r="AK94" s="19"/>
      <c r="AL94" s="19"/>
      <c r="AM94" s="19"/>
      <c r="AN94" s="19"/>
      <c r="AO94" s="19"/>
    </row>
    <row r="95" spans="1:41" x14ac:dyDescent="0.2">
      <c r="A95" s="106">
        <v>883</v>
      </c>
      <c r="B95" s="94" t="s">
        <v>249</v>
      </c>
      <c r="C95" s="24">
        <v>20</v>
      </c>
      <c r="D95" s="24">
        <v>6</v>
      </c>
      <c r="E95" s="24">
        <v>2</v>
      </c>
      <c r="F95" s="24">
        <v>3</v>
      </c>
      <c r="G95" s="24">
        <v>11</v>
      </c>
      <c r="H95" s="24">
        <v>0</v>
      </c>
      <c r="I95" s="24">
        <v>1</v>
      </c>
      <c r="J95" s="24">
        <v>0</v>
      </c>
      <c r="K95" s="24">
        <f t="shared" si="1"/>
        <v>43</v>
      </c>
      <c r="L95" s="51"/>
      <c r="M95" s="121"/>
      <c r="N95" s="121"/>
      <c r="O95" s="121"/>
      <c r="P95" s="121"/>
      <c r="Q95" s="121"/>
      <c r="R95" s="121"/>
      <c r="S95" s="121"/>
      <c r="T95" s="121"/>
      <c r="U95" s="121"/>
      <c r="V95" s="121"/>
      <c r="W95" s="51"/>
      <c r="X95" s="51"/>
      <c r="Y95" s="51"/>
      <c r="Z95" s="19"/>
      <c r="AA95" s="19"/>
      <c r="AB95" s="19"/>
      <c r="AC95" s="19"/>
      <c r="AD95" s="19"/>
      <c r="AE95" s="19"/>
      <c r="AF95" s="19"/>
      <c r="AG95" s="19"/>
      <c r="AH95" s="19"/>
      <c r="AI95" s="19"/>
      <c r="AJ95" s="19"/>
      <c r="AK95" s="19"/>
      <c r="AL95" s="19"/>
      <c r="AM95" s="19"/>
      <c r="AN95" s="19"/>
      <c r="AO95" s="19"/>
    </row>
    <row r="96" spans="1:41" x14ac:dyDescent="0.2">
      <c r="A96" s="106">
        <v>884</v>
      </c>
      <c r="B96" s="94" t="s">
        <v>250</v>
      </c>
      <c r="C96" s="24">
        <v>14</v>
      </c>
      <c r="D96" s="24">
        <v>6</v>
      </c>
      <c r="E96" s="24">
        <v>1</v>
      </c>
      <c r="F96" s="24">
        <v>2</v>
      </c>
      <c r="G96" s="24">
        <v>5</v>
      </c>
      <c r="H96" s="24">
        <v>0</v>
      </c>
      <c r="I96" s="24">
        <v>0</v>
      </c>
      <c r="J96" s="24">
        <v>0</v>
      </c>
      <c r="K96" s="24">
        <f t="shared" si="1"/>
        <v>28</v>
      </c>
      <c r="L96" s="51"/>
      <c r="M96" s="121"/>
      <c r="N96" s="121"/>
      <c r="O96" s="121"/>
      <c r="P96" s="121"/>
      <c r="Q96" s="121"/>
      <c r="R96" s="121"/>
      <c r="S96" s="121"/>
      <c r="T96" s="121"/>
      <c r="U96" s="121"/>
      <c r="V96" s="121"/>
      <c r="W96" s="51"/>
      <c r="X96" s="51"/>
      <c r="Y96" s="51"/>
      <c r="Z96" s="19"/>
      <c r="AA96" s="19"/>
      <c r="AB96" s="19"/>
      <c r="AC96" s="19"/>
      <c r="AD96" s="19"/>
      <c r="AE96" s="19"/>
      <c r="AF96" s="19"/>
      <c r="AG96" s="19"/>
      <c r="AH96" s="19"/>
      <c r="AI96" s="19"/>
      <c r="AJ96" s="19"/>
      <c r="AK96" s="19"/>
      <c r="AL96" s="19"/>
      <c r="AM96" s="19"/>
      <c r="AN96" s="19"/>
      <c r="AO96" s="19"/>
    </row>
    <row r="97" spans="1:41" x14ac:dyDescent="0.2">
      <c r="A97" s="106">
        <v>885</v>
      </c>
      <c r="B97" s="94" t="s">
        <v>251</v>
      </c>
      <c r="C97" s="24">
        <v>3</v>
      </c>
      <c r="D97" s="24">
        <v>0</v>
      </c>
      <c r="E97" s="24">
        <v>0</v>
      </c>
      <c r="F97" s="24">
        <v>1</v>
      </c>
      <c r="G97" s="24">
        <v>2</v>
      </c>
      <c r="H97" s="24">
        <v>0</v>
      </c>
      <c r="I97" s="24">
        <v>1</v>
      </c>
      <c r="J97" s="24">
        <v>0</v>
      </c>
      <c r="K97" s="24">
        <f t="shared" si="1"/>
        <v>7</v>
      </c>
      <c r="L97" s="51"/>
      <c r="M97" s="121"/>
      <c r="N97" s="121"/>
      <c r="O97" s="121"/>
      <c r="P97" s="121"/>
      <c r="Q97" s="121"/>
      <c r="R97" s="121"/>
      <c r="S97" s="121"/>
      <c r="T97" s="121"/>
      <c r="U97" s="121"/>
      <c r="V97" s="121"/>
      <c r="W97" s="51"/>
      <c r="X97" s="51"/>
      <c r="Y97" s="51"/>
      <c r="Z97" s="19"/>
      <c r="AA97" s="19"/>
      <c r="AB97" s="19"/>
      <c r="AC97" s="19"/>
      <c r="AD97" s="19"/>
      <c r="AE97" s="19"/>
      <c r="AF97" s="19"/>
      <c r="AG97" s="19"/>
      <c r="AH97" s="19"/>
      <c r="AI97" s="19"/>
      <c r="AJ97" s="19"/>
      <c r="AK97" s="19"/>
      <c r="AL97" s="19"/>
      <c r="AM97" s="19"/>
      <c r="AN97" s="19"/>
      <c r="AO97" s="19"/>
    </row>
    <row r="98" spans="1:41" x14ac:dyDescent="0.2">
      <c r="A98" s="106">
        <v>980</v>
      </c>
      <c r="B98" s="94" t="s">
        <v>252</v>
      </c>
      <c r="C98" s="24">
        <v>26</v>
      </c>
      <c r="D98" s="24">
        <v>8</v>
      </c>
      <c r="E98" s="24">
        <v>6</v>
      </c>
      <c r="F98" s="24">
        <v>7</v>
      </c>
      <c r="G98" s="24">
        <v>13</v>
      </c>
      <c r="H98" s="24">
        <v>0</v>
      </c>
      <c r="I98" s="24">
        <v>0</v>
      </c>
      <c r="J98" s="24">
        <v>0</v>
      </c>
      <c r="K98" s="24">
        <f t="shared" si="1"/>
        <v>60</v>
      </c>
      <c r="L98" s="51"/>
      <c r="M98" s="121"/>
      <c r="N98" s="121"/>
      <c r="O98" s="121"/>
      <c r="P98" s="121"/>
      <c r="Q98" s="121"/>
      <c r="R98" s="121"/>
      <c r="S98" s="121"/>
      <c r="T98" s="121"/>
      <c r="U98" s="121"/>
      <c r="V98" s="121"/>
      <c r="W98" s="51"/>
      <c r="X98" s="51"/>
      <c r="Y98" s="51"/>
      <c r="Z98" s="19"/>
      <c r="AA98" s="19"/>
      <c r="AB98" s="19"/>
      <c r="AC98" s="19"/>
      <c r="AD98" s="19"/>
      <c r="AE98" s="19"/>
      <c r="AF98" s="19"/>
      <c r="AG98" s="19"/>
      <c r="AH98" s="19"/>
      <c r="AI98" s="19"/>
      <c r="AJ98" s="19"/>
      <c r="AK98" s="19"/>
      <c r="AL98" s="19"/>
      <c r="AM98" s="19"/>
      <c r="AN98" s="19"/>
      <c r="AO98" s="19"/>
    </row>
    <row r="99" spans="1:41" x14ac:dyDescent="0.2">
      <c r="A99" s="106">
        <v>1060</v>
      </c>
      <c r="B99" s="94" t="s">
        <v>253</v>
      </c>
      <c r="C99" s="24">
        <v>10</v>
      </c>
      <c r="D99" s="24">
        <v>3</v>
      </c>
      <c r="E99" s="24">
        <v>0</v>
      </c>
      <c r="F99" s="24">
        <v>0</v>
      </c>
      <c r="G99" s="24">
        <v>2</v>
      </c>
      <c r="H99" s="24">
        <v>0</v>
      </c>
      <c r="I99" s="24">
        <v>0</v>
      </c>
      <c r="J99" s="24">
        <v>0</v>
      </c>
      <c r="K99" s="24">
        <f t="shared" si="1"/>
        <v>15</v>
      </c>
      <c r="L99" s="51"/>
      <c r="M99" s="121"/>
      <c r="N99" s="121"/>
      <c r="O99" s="121"/>
      <c r="P99" s="121"/>
      <c r="Q99" s="121"/>
      <c r="R99" s="121"/>
      <c r="S99" s="121"/>
      <c r="T99" s="121"/>
      <c r="U99" s="121"/>
      <c r="V99" s="121"/>
      <c r="W99" s="51"/>
      <c r="X99" s="51"/>
      <c r="Y99" s="51"/>
      <c r="Z99" s="19"/>
      <c r="AA99" s="19"/>
      <c r="AB99" s="19"/>
      <c r="AC99" s="19"/>
      <c r="AD99" s="19"/>
      <c r="AE99" s="19"/>
      <c r="AF99" s="19"/>
      <c r="AG99" s="19"/>
      <c r="AH99" s="19"/>
      <c r="AI99" s="19"/>
      <c r="AJ99" s="19"/>
      <c r="AK99" s="19"/>
      <c r="AL99" s="19"/>
      <c r="AM99" s="19"/>
      <c r="AN99" s="19"/>
      <c r="AO99" s="19"/>
    </row>
    <row r="100" spans="1:41" x14ac:dyDescent="0.2">
      <c r="A100" s="106">
        <v>1080</v>
      </c>
      <c r="B100" s="94" t="s">
        <v>254</v>
      </c>
      <c r="C100" s="24">
        <v>57</v>
      </c>
      <c r="D100" s="24">
        <v>21</v>
      </c>
      <c r="E100" s="24">
        <v>3</v>
      </c>
      <c r="F100" s="24">
        <v>7</v>
      </c>
      <c r="G100" s="24">
        <v>24</v>
      </c>
      <c r="H100" s="24">
        <v>0</v>
      </c>
      <c r="I100" s="24">
        <v>0</v>
      </c>
      <c r="J100" s="24">
        <v>0</v>
      </c>
      <c r="K100" s="24">
        <f t="shared" si="1"/>
        <v>112</v>
      </c>
      <c r="L100" s="51"/>
      <c r="M100" s="121"/>
      <c r="N100" s="121"/>
      <c r="O100" s="121"/>
      <c r="P100" s="121"/>
      <c r="Q100" s="121"/>
      <c r="R100" s="121"/>
      <c r="S100" s="121"/>
      <c r="T100" s="121"/>
      <c r="U100" s="121"/>
      <c r="V100" s="121"/>
      <c r="W100" s="51"/>
      <c r="X100" s="51"/>
      <c r="Y100" s="51"/>
      <c r="Z100" s="19"/>
      <c r="AA100" s="19"/>
      <c r="AB100" s="19"/>
      <c r="AC100" s="19"/>
      <c r="AD100" s="19"/>
      <c r="AE100" s="19"/>
      <c r="AF100" s="19"/>
      <c r="AG100" s="19"/>
      <c r="AH100" s="19"/>
      <c r="AI100" s="19"/>
      <c r="AJ100" s="19"/>
      <c r="AK100" s="19"/>
      <c r="AL100" s="19"/>
      <c r="AM100" s="19"/>
      <c r="AN100" s="19"/>
      <c r="AO100" s="19"/>
    </row>
    <row r="101" spans="1:41" x14ac:dyDescent="0.2">
      <c r="A101" s="106">
        <v>1081</v>
      </c>
      <c r="B101" s="94" t="s">
        <v>255</v>
      </c>
      <c r="C101" s="24">
        <v>16</v>
      </c>
      <c r="D101" s="24">
        <v>3</v>
      </c>
      <c r="E101" s="24">
        <v>1</v>
      </c>
      <c r="F101" s="24">
        <v>3</v>
      </c>
      <c r="G101" s="24">
        <v>6</v>
      </c>
      <c r="H101" s="24">
        <v>0</v>
      </c>
      <c r="I101" s="24">
        <v>0</v>
      </c>
      <c r="J101" s="24">
        <v>0</v>
      </c>
      <c r="K101" s="24">
        <f t="shared" si="1"/>
        <v>29</v>
      </c>
      <c r="L101" s="51"/>
      <c r="M101" s="121"/>
      <c r="N101" s="121"/>
      <c r="O101" s="121"/>
      <c r="P101" s="121"/>
      <c r="Q101" s="121"/>
      <c r="R101" s="121"/>
      <c r="S101" s="121"/>
      <c r="T101" s="121"/>
      <c r="U101" s="121"/>
      <c r="V101" s="121"/>
      <c r="W101" s="51"/>
      <c r="X101" s="51"/>
      <c r="Y101" s="51"/>
      <c r="Z101" s="19"/>
      <c r="AA101" s="19"/>
      <c r="AB101" s="19"/>
      <c r="AC101" s="19"/>
      <c r="AD101" s="19"/>
      <c r="AE101" s="19"/>
      <c r="AF101" s="19"/>
      <c r="AG101" s="19"/>
      <c r="AH101" s="19"/>
      <c r="AI101" s="19"/>
      <c r="AJ101" s="19"/>
      <c r="AK101" s="19"/>
      <c r="AL101" s="19"/>
      <c r="AM101" s="19"/>
      <c r="AN101" s="19"/>
      <c r="AO101" s="19"/>
    </row>
    <row r="102" spans="1:41" x14ac:dyDescent="0.2">
      <c r="A102" s="106">
        <v>1082</v>
      </c>
      <c r="B102" s="94" t="s">
        <v>256</v>
      </c>
      <c r="C102" s="24">
        <v>28</v>
      </c>
      <c r="D102" s="24">
        <v>9</v>
      </c>
      <c r="E102" s="24">
        <v>0</v>
      </c>
      <c r="F102" s="24">
        <v>12</v>
      </c>
      <c r="G102" s="24">
        <v>6</v>
      </c>
      <c r="H102" s="24">
        <v>0</v>
      </c>
      <c r="I102" s="24">
        <v>0</v>
      </c>
      <c r="J102" s="24">
        <v>0</v>
      </c>
      <c r="K102" s="24">
        <f t="shared" si="1"/>
        <v>55</v>
      </c>
      <c r="L102" s="51"/>
      <c r="M102" s="121"/>
      <c r="N102" s="121"/>
      <c r="O102" s="121"/>
      <c r="P102" s="121"/>
      <c r="Q102" s="121"/>
      <c r="R102" s="121"/>
      <c r="S102" s="121"/>
      <c r="T102" s="121"/>
      <c r="U102" s="121"/>
      <c r="V102" s="121"/>
      <c r="W102" s="51"/>
      <c r="X102" s="51"/>
      <c r="Y102" s="51"/>
      <c r="Z102" s="19"/>
      <c r="AA102" s="19"/>
      <c r="AB102" s="19"/>
      <c r="AC102" s="19"/>
      <c r="AD102" s="19"/>
      <c r="AE102" s="19"/>
      <c r="AF102" s="19"/>
      <c r="AG102" s="19"/>
      <c r="AH102" s="19"/>
      <c r="AI102" s="19"/>
      <c r="AJ102" s="19"/>
      <c r="AK102" s="19"/>
      <c r="AL102" s="19"/>
      <c r="AM102" s="19"/>
      <c r="AN102" s="19"/>
      <c r="AO102" s="19"/>
    </row>
    <row r="103" spans="1:41" x14ac:dyDescent="0.2">
      <c r="A103" s="106">
        <v>1083</v>
      </c>
      <c r="B103" s="94" t="s">
        <v>257</v>
      </c>
      <c r="C103" s="24">
        <v>10</v>
      </c>
      <c r="D103" s="24">
        <v>3</v>
      </c>
      <c r="E103" s="24">
        <v>1</v>
      </c>
      <c r="F103" s="24">
        <v>3</v>
      </c>
      <c r="G103" s="24">
        <v>2</v>
      </c>
      <c r="H103" s="24">
        <v>0</v>
      </c>
      <c r="I103" s="24">
        <v>0</v>
      </c>
      <c r="J103" s="24">
        <v>0</v>
      </c>
      <c r="K103" s="24">
        <f t="shared" si="1"/>
        <v>19</v>
      </c>
      <c r="L103" s="51"/>
      <c r="M103" s="121"/>
      <c r="N103" s="121"/>
      <c r="O103" s="121"/>
      <c r="P103" s="121"/>
      <c r="Q103" s="121"/>
      <c r="R103" s="121"/>
      <c r="S103" s="121"/>
      <c r="T103" s="121"/>
      <c r="U103" s="121"/>
      <c r="V103" s="121"/>
      <c r="W103" s="51"/>
      <c r="X103" s="51"/>
      <c r="Y103" s="51"/>
      <c r="Z103" s="19"/>
      <c r="AA103" s="19"/>
      <c r="AB103" s="19"/>
      <c r="AC103" s="19"/>
      <c r="AD103" s="19"/>
      <c r="AE103" s="19"/>
      <c r="AF103" s="19"/>
      <c r="AG103" s="19"/>
      <c r="AH103" s="19"/>
      <c r="AI103" s="19"/>
      <c r="AJ103" s="19"/>
      <c r="AK103" s="19"/>
      <c r="AL103" s="19"/>
      <c r="AM103" s="19"/>
      <c r="AN103" s="19"/>
      <c r="AO103" s="19"/>
    </row>
    <row r="104" spans="1:41" x14ac:dyDescent="0.2">
      <c r="A104" s="106">
        <v>1214</v>
      </c>
      <c r="B104" s="94" t="s">
        <v>258</v>
      </c>
      <c r="C104" s="24">
        <v>3</v>
      </c>
      <c r="D104" s="24">
        <v>5</v>
      </c>
      <c r="E104" s="24">
        <v>1</v>
      </c>
      <c r="F104" s="24">
        <v>1</v>
      </c>
      <c r="G104" s="24">
        <v>4</v>
      </c>
      <c r="H104" s="24">
        <v>0</v>
      </c>
      <c r="I104" s="24">
        <v>0</v>
      </c>
      <c r="J104" s="24">
        <v>0</v>
      </c>
      <c r="K104" s="24">
        <f t="shared" si="1"/>
        <v>14</v>
      </c>
      <c r="L104" s="51"/>
      <c r="M104" s="121"/>
      <c r="N104" s="121"/>
      <c r="O104" s="121"/>
      <c r="P104" s="121"/>
      <c r="Q104" s="121"/>
      <c r="R104" s="121"/>
      <c r="S104" s="121"/>
      <c r="T104" s="121"/>
      <c r="U104" s="121"/>
      <c r="V104" s="121"/>
      <c r="W104" s="51"/>
      <c r="X104" s="51"/>
      <c r="Y104" s="51"/>
      <c r="Z104" s="19"/>
      <c r="AA104" s="19"/>
      <c r="AB104" s="19"/>
      <c r="AC104" s="19"/>
      <c r="AD104" s="19"/>
      <c r="AE104" s="19"/>
      <c r="AF104" s="19"/>
      <c r="AG104" s="19"/>
      <c r="AH104" s="19"/>
      <c r="AI104" s="19"/>
      <c r="AJ104" s="19"/>
      <c r="AK104" s="19"/>
      <c r="AL104" s="19"/>
      <c r="AM104" s="19"/>
      <c r="AN104" s="19"/>
      <c r="AO104" s="19"/>
    </row>
    <row r="105" spans="1:41" x14ac:dyDescent="0.2">
      <c r="A105" s="106">
        <v>1230</v>
      </c>
      <c r="B105" s="94" t="s">
        <v>259</v>
      </c>
      <c r="C105" s="24">
        <v>16</v>
      </c>
      <c r="D105" s="24">
        <v>5</v>
      </c>
      <c r="E105" s="24">
        <v>1</v>
      </c>
      <c r="F105" s="24">
        <v>5</v>
      </c>
      <c r="G105" s="24">
        <v>7</v>
      </c>
      <c r="H105" s="24">
        <v>0</v>
      </c>
      <c r="I105" s="24">
        <v>1</v>
      </c>
      <c r="J105" s="24">
        <v>0</v>
      </c>
      <c r="K105" s="24">
        <f t="shared" si="1"/>
        <v>35</v>
      </c>
      <c r="L105" s="51"/>
      <c r="M105" s="121"/>
      <c r="N105" s="121"/>
      <c r="O105" s="121"/>
      <c r="P105" s="121"/>
      <c r="Q105" s="121"/>
      <c r="R105" s="121"/>
      <c r="S105" s="121"/>
      <c r="T105" s="121"/>
      <c r="U105" s="121"/>
      <c r="V105" s="121"/>
      <c r="W105" s="51"/>
      <c r="X105" s="51"/>
      <c r="Y105" s="51"/>
      <c r="Z105" s="19"/>
      <c r="AA105" s="19"/>
      <c r="AB105" s="19"/>
      <c r="AC105" s="19"/>
      <c r="AD105" s="19"/>
      <c r="AE105" s="19"/>
      <c r="AF105" s="19"/>
      <c r="AG105" s="19"/>
      <c r="AH105" s="19"/>
      <c r="AI105" s="19"/>
      <c r="AJ105" s="19"/>
      <c r="AK105" s="19"/>
      <c r="AL105" s="19"/>
      <c r="AM105" s="19"/>
      <c r="AN105" s="19"/>
      <c r="AO105" s="19"/>
    </row>
    <row r="106" spans="1:41" x14ac:dyDescent="0.2">
      <c r="A106" s="106">
        <v>1231</v>
      </c>
      <c r="B106" s="94" t="s">
        <v>260</v>
      </c>
      <c r="C106" s="24">
        <v>23</v>
      </c>
      <c r="D106" s="24">
        <v>8</v>
      </c>
      <c r="E106" s="24">
        <v>0</v>
      </c>
      <c r="F106" s="24">
        <v>2</v>
      </c>
      <c r="G106" s="24">
        <v>7</v>
      </c>
      <c r="H106" s="24">
        <v>0</v>
      </c>
      <c r="I106" s="24">
        <v>0</v>
      </c>
      <c r="J106" s="24">
        <v>0</v>
      </c>
      <c r="K106" s="24">
        <f t="shared" si="1"/>
        <v>40</v>
      </c>
      <c r="L106" s="51"/>
      <c r="M106" s="121"/>
      <c r="N106" s="121"/>
      <c r="O106" s="121"/>
      <c r="P106" s="121"/>
      <c r="Q106" s="121"/>
      <c r="R106" s="121"/>
      <c r="S106" s="121"/>
      <c r="T106" s="121"/>
      <c r="U106" s="121"/>
      <c r="V106" s="121"/>
      <c r="W106" s="51"/>
      <c r="X106" s="51"/>
      <c r="Y106" s="51"/>
      <c r="Z106" s="19"/>
      <c r="AA106" s="19"/>
      <c r="AB106" s="19"/>
      <c r="AC106" s="19"/>
      <c r="AD106" s="19"/>
      <c r="AE106" s="19"/>
      <c r="AF106" s="19"/>
      <c r="AG106" s="19"/>
      <c r="AH106" s="19"/>
      <c r="AI106" s="19"/>
      <c r="AJ106" s="19"/>
      <c r="AK106" s="19"/>
      <c r="AL106" s="19"/>
      <c r="AM106" s="19"/>
      <c r="AN106" s="19"/>
      <c r="AO106" s="19"/>
    </row>
    <row r="107" spans="1:41" x14ac:dyDescent="0.2">
      <c r="A107" s="106">
        <v>1233</v>
      </c>
      <c r="B107" s="94" t="s">
        <v>261</v>
      </c>
      <c r="C107" s="24">
        <v>29</v>
      </c>
      <c r="D107" s="24">
        <v>12</v>
      </c>
      <c r="E107" s="24">
        <v>7</v>
      </c>
      <c r="F107" s="24">
        <v>4</v>
      </c>
      <c r="G107" s="24">
        <v>17</v>
      </c>
      <c r="H107" s="24">
        <v>0</v>
      </c>
      <c r="I107" s="24">
        <v>0</v>
      </c>
      <c r="J107" s="24">
        <v>0</v>
      </c>
      <c r="K107" s="24">
        <f t="shared" si="1"/>
        <v>69</v>
      </c>
      <c r="L107" s="51"/>
      <c r="M107" s="121"/>
      <c r="N107" s="121"/>
      <c r="O107" s="121"/>
      <c r="P107" s="121"/>
      <c r="Q107" s="121"/>
      <c r="R107" s="121"/>
      <c r="S107" s="121"/>
      <c r="T107" s="121"/>
      <c r="U107" s="121"/>
      <c r="V107" s="121"/>
      <c r="W107" s="51"/>
      <c r="X107" s="51"/>
      <c r="Y107" s="51"/>
      <c r="Z107" s="19"/>
      <c r="AA107" s="19"/>
      <c r="AB107" s="19"/>
      <c r="AC107" s="19"/>
      <c r="AD107" s="19"/>
      <c r="AE107" s="19"/>
      <c r="AF107" s="19"/>
      <c r="AG107" s="19"/>
      <c r="AH107" s="19"/>
      <c r="AI107" s="19"/>
      <c r="AJ107" s="19"/>
      <c r="AK107" s="19"/>
      <c r="AL107" s="19"/>
      <c r="AM107" s="19"/>
      <c r="AN107" s="19"/>
      <c r="AO107" s="19"/>
    </row>
    <row r="108" spans="1:41" x14ac:dyDescent="0.2">
      <c r="A108" s="106">
        <v>1256</v>
      </c>
      <c r="B108" s="94" t="s">
        <v>262</v>
      </c>
      <c r="C108" s="24">
        <v>1</v>
      </c>
      <c r="D108" s="24">
        <v>2</v>
      </c>
      <c r="E108" s="24">
        <v>5</v>
      </c>
      <c r="F108" s="24">
        <v>1</v>
      </c>
      <c r="G108" s="24">
        <v>4</v>
      </c>
      <c r="H108" s="24">
        <v>0</v>
      </c>
      <c r="I108" s="24">
        <v>0</v>
      </c>
      <c r="J108" s="24">
        <v>0</v>
      </c>
      <c r="K108" s="24">
        <f t="shared" si="1"/>
        <v>13</v>
      </c>
      <c r="L108" s="51"/>
      <c r="M108" s="121"/>
      <c r="N108" s="121"/>
      <c r="O108" s="121"/>
      <c r="P108" s="121"/>
      <c r="Q108" s="121"/>
      <c r="R108" s="121"/>
      <c r="S108" s="121"/>
      <c r="T108" s="121"/>
      <c r="U108" s="121"/>
      <c r="V108" s="121"/>
      <c r="W108" s="51"/>
      <c r="X108" s="51"/>
      <c r="Y108" s="51"/>
      <c r="Z108" s="19"/>
      <c r="AA108" s="19"/>
      <c r="AB108" s="19"/>
      <c r="AC108" s="19"/>
      <c r="AD108" s="19"/>
      <c r="AE108" s="19"/>
      <c r="AF108" s="19"/>
      <c r="AG108" s="19"/>
      <c r="AH108" s="19"/>
      <c r="AI108" s="19"/>
      <c r="AJ108" s="19"/>
      <c r="AK108" s="19"/>
      <c r="AL108" s="19"/>
      <c r="AM108" s="19"/>
      <c r="AN108" s="19"/>
      <c r="AO108" s="19"/>
    </row>
    <row r="109" spans="1:41" x14ac:dyDescent="0.2">
      <c r="A109" s="106">
        <v>1257</v>
      </c>
      <c r="B109" s="94" t="s">
        <v>263</v>
      </c>
      <c r="C109" s="24">
        <v>3</v>
      </c>
      <c r="D109" s="24">
        <v>3</v>
      </c>
      <c r="E109" s="24">
        <v>1</v>
      </c>
      <c r="F109" s="24">
        <v>3</v>
      </c>
      <c r="G109" s="24">
        <v>1</v>
      </c>
      <c r="H109" s="24">
        <v>0</v>
      </c>
      <c r="I109" s="24">
        <v>0</v>
      </c>
      <c r="J109" s="24">
        <v>0</v>
      </c>
      <c r="K109" s="24">
        <f t="shared" si="1"/>
        <v>11</v>
      </c>
      <c r="L109" s="51"/>
      <c r="M109" s="121"/>
      <c r="N109" s="121"/>
      <c r="O109" s="121"/>
      <c r="P109" s="121"/>
      <c r="Q109" s="121"/>
      <c r="R109" s="121"/>
      <c r="S109" s="121"/>
      <c r="T109" s="121"/>
      <c r="U109" s="121"/>
      <c r="V109" s="121"/>
      <c r="W109" s="51"/>
      <c r="X109" s="51"/>
      <c r="Y109" s="51"/>
      <c r="Z109" s="19"/>
      <c r="AA109" s="19"/>
      <c r="AB109" s="19"/>
      <c r="AC109" s="19"/>
      <c r="AD109" s="19"/>
      <c r="AE109" s="19"/>
      <c r="AF109" s="19"/>
      <c r="AG109" s="19"/>
      <c r="AH109" s="19"/>
      <c r="AI109" s="19"/>
      <c r="AJ109" s="19"/>
      <c r="AK109" s="19"/>
      <c r="AL109" s="19"/>
      <c r="AM109" s="19"/>
      <c r="AN109" s="19"/>
      <c r="AO109" s="19"/>
    </row>
    <row r="110" spans="1:41" x14ac:dyDescent="0.2">
      <c r="A110" s="106">
        <v>1260</v>
      </c>
      <c r="B110" s="94" t="s">
        <v>264</v>
      </c>
      <c r="C110" s="24">
        <v>33</v>
      </c>
      <c r="D110" s="24">
        <v>4</v>
      </c>
      <c r="E110" s="24">
        <v>1</v>
      </c>
      <c r="F110" s="24">
        <v>2</v>
      </c>
      <c r="G110" s="24">
        <v>6</v>
      </c>
      <c r="H110" s="24">
        <v>0</v>
      </c>
      <c r="I110" s="24">
        <v>0</v>
      </c>
      <c r="J110" s="24">
        <v>0</v>
      </c>
      <c r="K110" s="24">
        <f t="shared" si="1"/>
        <v>46</v>
      </c>
      <c r="L110" s="51"/>
      <c r="M110" s="121"/>
      <c r="N110" s="121"/>
      <c r="O110" s="121"/>
      <c r="P110" s="121"/>
      <c r="Q110" s="121"/>
      <c r="R110" s="121"/>
      <c r="S110" s="121"/>
      <c r="T110" s="121"/>
      <c r="U110" s="121"/>
      <c r="V110" s="121"/>
      <c r="W110" s="51"/>
      <c r="X110" s="51"/>
      <c r="Y110" s="51"/>
      <c r="Z110" s="19"/>
      <c r="AA110" s="19"/>
      <c r="AB110" s="19"/>
      <c r="AC110" s="19"/>
      <c r="AD110" s="19"/>
      <c r="AE110" s="19"/>
      <c r="AF110" s="19"/>
      <c r="AG110" s="19"/>
      <c r="AH110" s="19"/>
      <c r="AI110" s="19"/>
      <c r="AJ110" s="19"/>
      <c r="AK110" s="19"/>
      <c r="AL110" s="19"/>
      <c r="AM110" s="19"/>
      <c r="AN110" s="19"/>
      <c r="AO110" s="19"/>
    </row>
    <row r="111" spans="1:41" x14ac:dyDescent="0.2">
      <c r="A111" s="106">
        <v>1261</v>
      </c>
      <c r="B111" s="94" t="s">
        <v>265</v>
      </c>
      <c r="C111" s="24">
        <v>25</v>
      </c>
      <c r="D111" s="24">
        <v>10</v>
      </c>
      <c r="E111" s="24">
        <v>7</v>
      </c>
      <c r="F111" s="24">
        <v>2</v>
      </c>
      <c r="G111" s="24">
        <v>9</v>
      </c>
      <c r="H111" s="24">
        <v>0</v>
      </c>
      <c r="I111" s="24">
        <v>0</v>
      </c>
      <c r="J111" s="24">
        <v>0</v>
      </c>
      <c r="K111" s="24">
        <f t="shared" si="1"/>
        <v>53</v>
      </c>
      <c r="L111" s="51"/>
      <c r="M111" s="121"/>
      <c r="N111" s="121"/>
      <c r="O111" s="121"/>
      <c r="P111" s="121"/>
      <c r="Q111" s="121"/>
      <c r="R111" s="121"/>
      <c r="S111" s="121"/>
      <c r="T111" s="121"/>
      <c r="U111" s="121"/>
      <c r="V111" s="121"/>
      <c r="W111" s="51"/>
      <c r="X111" s="51"/>
      <c r="Y111" s="51"/>
      <c r="Z111" s="19"/>
      <c r="AA111" s="19"/>
      <c r="AB111" s="19"/>
      <c r="AC111" s="19"/>
      <c r="AD111" s="19"/>
      <c r="AE111" s="19"/>
      <c r="AF111" s="19"/>
      <c r="AG111" s="19"/>
      <c r="AH111" s="19"/>
      <c r="AI111" s="19"/>
      <c r="AJ111" s="19"/>
      <c r="AK111" s="19"/>
      <c r="AL111" s="19"/>
      <c r="AM111" s="19"/>
      <c r="AN111" s="19"/>
      <c r="AO111" s="19"/>
    </row>
    <row r="112" spans="1:41" x14ac:dyDescent="0.2">
      <c r="A112" s="106">
        <v>1262</v>
      </c>
      <c r="B112" s="94" t="s">
        <v>266</v>
      </c>
      <c r="C112" s="24">
        <v>20</v>
      </c>
      <c r="D112" s="24">
        <v>7</v>
      </c>
      <c r="E112" s="24">
        <v>6</v>
      </c>
      <c r="F112" s="24">
        <v>5</v>
      </c>
      <c r="G112" s="24">
        <v>11</v>
      </c>
      <c r="H112" s="24">
        <v>0</v>
      </c>
      <c r="I112" s="24">
        <v>0</v>
      </c>
      <c r="J112" s="24">
        <v>0</v>
      </c>
      <c r="K112" s="24">
        <f t="shared" si="1"/>
        <v>49</v>
      </c>
      <c r="L112" s="51"/>
      <c r="M112" s="121"/>
      <c r="N112" s="121"/>
      <c r="O112" s="121"/>
      <c r="P112" s="121"/>
      <c r="Q112" s="121"/>
      <c r="R112" s="121"/>
      <c r="S112" s="121"/>
      <c r="T112" s="121"/>
      <c r="U112" s="121"/>
      <c r="V112" s="121"/>
      <c r="W112" s="51"/>
      <c r="X112" s="51"/>
      <c r="Y112" s="51"/>
      <c r="Z112" s="19"/>
      <c r="AA112" s="19"/>
      <c r="AB112" s="19"/>
      <c r="AC112" s="19"/>
      <c r="AD112" s="19"/>
      <c r="AE112" s="19"/>
      <c r="AF112" s="19"/>
      <c r="AG112" s="19"/>
      <c r="AH112" s="19"/>
      <c r="AI112" s="19"/>
      <c r="AJ112" s="19"/>
      <c r="AK112" s="19"/>
      <c r="AL112" s="19"/>
      <c r="AM112" s="19"/>
      <c r="AN112" s="19"/>
      <c r="AO112" s="19"/>
    </row>
    <row r="113" spans="1:41" x14ac:dyDescent="0.2">
      <c r="A113" s="106">
        <v>1263</v>
      </c>
      <c r="B113" s="94" t="s">
        <v>267</v>
      </c>
      <c r="C113" s="24">
        <v>16</v>
      </c>
      <c r="D113" s="24">
        <v>3</v>
      </c>
      <c r="E113" s="24">
        <v>0</v>
      </c>
      <c r="F113" s="24">
        <v>3</v>
      </c>
      <c r="G113" s="24">
        <v>3</v>
      </c>
      <c r="H113" s="24">
        <v>0</v>
      </c>
      <c r="I113" s="24">
        <v>0</v>
      </c>
      <c r="J113" s="24">
        <v>0</v>
      </c>
      <c r="K113" s="24">
        <f t="shared" si="1"/>
        <v>25</v>
      </c>
      <c r="L113" s="51"/>
      <c r="M113" s="121"/>
      <c r="N113" s="121"/>
      <c r="O113" s="121"/>
      <c r="P113" s="121"/>
      <c r="Q113" s="121"/>
      <c r="R113" s="121"/>
      <c r="S113" s="121"/>
      <c r="T113" s="121"/>
      <c r="U113" s="121"/>
      <c r="V113" s="121"/>
      <c r="W113" s="51"/>
      <c r="X113" s="51"/>
      <c r="Y113" s="51"/>
      <c r="Z113" s="19"/>
      <c r="AA113" s="19"/>
      <c r="AB113" s="19"/>
      <c r="AC113" s="19"/>
      <c r="AD113" s="19"/>
      <c r="AE113" s="19"/>
      <c r="AF113" s="19"/>
      <c r="AG113" s="19"/>
      <c r="AH113" s="19"/>
      <c r="AI113" s="19"/>
      <c r="AJ113" s="19"/>
      <c r="AK113" s="19"/>
      <c r="AL113" s="19"/>
      <c r="AM113" s="19"/>
      <c r="AN113" s="19"/>
      <c r="AO113" s="19"/>
    </row>
    <row r="114" spans="1:41" x14ac:dyDescent="0.2">
      <c r="A114" s="106">
        <v>1264</v>
      </c>
      <c r="B114" s="94" t="s">
        <v>268</v>
      </c>
      <c r="C114" s="24">
        <v>6</v>
      </c>
      <c r="D114" s="24">
        <v>2</v>
      </c>
      <c r="E114" s="24">
        <v>3</v>
      </c>
      <c r="F114" s="24">
        <v>4</v>
      </c>
      <c r="G114" s="24">
        <v>5</v>
      </c>
      <c r="H114" s="24">
        <v>0</v>
      </c>
      <c r="I114" s="24">
        <v>0</v>
      </c>
      <c r="J114" s="24">
        <v>0</v>
      </c>
      <c r="K114" s="24">
        <f t="shared" si="1"/>
        <v>20</v>
      </c>
      <c r="L114" s="51"/>
      <c r="M114" s="121"/>
      <c r="N114" s="121"/>
      <c r="O114" s="121"/>
      <c r="P114" s="121"/>
      <c r="Q114" s="121"/>
      <c r="R114" s="121"/>
      <c r="S114" s="121"/>
      <c r="T114" s="121"/>
      <c r="U114" s="121"/>
      <c r="V114" s="121"/>
      <c r="W114" s="51"/>
      <c r="X114" s="51"/>
      <c r="Y114" s="51"/>
      <c r="Z114" s="19"/>
      <c r="AA114" s="19"/>
      <c r="AB114" s="19"/>
      <c r="AC114" s="19"/>
      <c r="AD114" s="19"/>
      <c r="AE114" s="19"/>
      <c r="AF114" s="19"/>
      <c r="AG114" s="19"/>
      <c r="AH114" s="19"/>
      <c r="AI114" s="19"/>
      <c r="AJ114" s="19"/>
      <c r="AK114" s="19"/>
      <c r="AL114" s="19"/>
      <c r="AM114" s="19"/>
      <c r="AN114" s="19"/>
      <c r="AO114" s="19"/>
    </row>
    <row r="115" spans="1:41" x14ac:dyDescent="0.2">
      <c r="A115" s="106">
        <v>1265</v>
      </c>
      <c r="B115" s="94" t="s">
        <v>269</v>
      </c>
      <c r="C115" s="24">
        <v>6</v>
      </c>
      <c r="D115" s="24">
        <v>4</v>
      </c>
      <c r="E115" s="24">
        <v>1</v>
      </c>
      <c r="F115" s="24">
        <v>2</v>
      </c>
      <c r="G115" s="24">
        <v>1</v>
      </c>
      <c r="H115" s="24">
        <v>0</v>
      </c>
      <c r="I115" s="24">
        <v>0</v>
      </c>
      <c r="J115" s="24">
        <v>0</v>
      </c>
      <c r="K115" s="24">
        <f t="shared" si="1"/>
        <v>14</v>
      </c>
      <c r="L115" s="51"/>
      <c r="M115" s="121"/>
      <c r="N115" s="121"/>
      <c r="O115" s="121"/>
      <c r="P115" s="121"/>
      <c r="Q115" s="121"/>
      <c r="R115" s="121"/>
      <c r="S115" s="121"/>
      <c r="T115" s="121"/>
      <c r="U115" s="121"/>
      <c r="V115" s="121"/>
      <c r="W115" s="51"/>
      <c r="X115" s="51"/>
      <c r="Y115" s="51"/>
      <c r="Z115" s="19"/>
      <c r="AA115" s="19"/>
      <c r="AB115" s="19"/>
      <c r="AC115" s="19"/>
      <c r="AD115" s="19"/>
      <c r="AE115" s="19"/>
      <c r="AF115" s="19"/>
      <c r="AG115" s="19"/>
      <c r="AH115" s="19"/>
      <c r="AI115" s="19"/>
      <c r="AJ115" s="19"/>
      <c r="AK115" s="19"/>
      <c r="AL115" s="19"/>
      <c r="AM115" s="19"/>
      <c r="AN115" s="19"/>
      <c r="AO115" s="19"/>
    </row>
    <row r="116" spans="1:41" x14ac:dyDescent="0.2">
      <c r="A116" s="106">
        <v>1266</v>
      </c>
      <c r="B116" s="94" t="s">
        <v>270</v>
      </c>
      <c r="C116" s="24">
        <v>8</v>
      </c>
      <c r="D116" s="24">
        <v>2</v>
      </c>
      <c r="E116" s="24">
        <v>0</v>
      </c>
      <c r="F116" s="24">
        <v>1</v>
      </c>
      <c r="G116" s="24">
        <v>7</v>
      </c>
      <c r="H116" s="24">
        <v>0</v>
      </c>
      <c r="I116" s="24">
        <v>0</v>
      </c>
      <c r="J116" s="24">
        <v>0</v>
      </c>
      <c r="K116" s="24">
        <f t="shared" si="1"/>
        <v>18</v>
      </c>
      <c r="L116" s="51"/>
      <c r="M116" s="121"/>
      <c r="N116" s="121"/>
      <c r="O116" s="121"/>
      <c r="P116" s="121"/>
      <c r="Q116" s="121"/>
      <c r="R116" s="121"/>
      <c r="S116" s="121"/>
      <c r="T116" s="121"/>
      <c r="U116" s="121"/>
      <c r="V116" s="121"/>
      <c r="W116" s="51"/>
      <c r="X116" s="51"/>
      <c r="Y116" s="51"/>
      <c r="Z116" s="19"/>
      <c r="AA116" s="19"/>
      <c r="AB116" s="19"/>
      <c r="AC116" s="19"/>
      <c r="AD116" s="19"/>
      <c r="AE116" s="19"/>
      <c r="AF116" s="19"/>
      <c r="AG116" s="19"/>
      <c r="AH116" s="19"/>
      <c r="AI116" s="19"/>
      <c r="AJ116" s="19"/>
      <c r="AK116" s="19"/>
      <c r="AL116" s="19"/>
      <c r="AM116" s="19"/>
      <c r="AN116" s="19"/>
      <c r="AO116" s="19"/>
    </row>
    <row r="117" spans="1:41" x14ac:dyDescent="0.2">
      <c r="A117" s="106">
        <v>1267</v>
      </c>
      <c r="B117" s="94" t="s">
        <v>271</v>
      </c>
      <c r="C117" s="24">
        <v>8</v>
      </c>
      <c r="D117" s="24">
        <v>3</v>
      </c>
      <c r="E117" s="24">
        <v>1</v>
      </c>
      <c r="F117" s="24">
        <v>3</v>
      </c>
      <c r="G117" s="24">
        <v>5</v>
      </c>
      <c r="H117" s="24">
        <v>0</v>
      </c>
      <c r="I117" s="24">
        <v>0</v>
      </c>
      <c r="J117" s="24">
        <v>0</v>
      </c>
      <c r="K117" s="24">
        <f t="shared" si="1"/>
        <v>20</v>
      </c>
      <c r="L117" s="51"/>
      <c r="M117" s="121"/>
      <c r="N117" s="121"/>
      <c r="O117" s="121"/>
      <c r="P117" s="121"/>
      <c r="Q117" s="121"/>
      <c r="R117" s="121"/>
      <c r="S117" s="121"/>
      <c r="T117" s="121"/>
      <c r="U117" s="121"/>
      <c r="V117" s="121"/>
      <c r="W117" s="51"/>
      <c r="X117" s="51"/>
      <c r="Y117" s="51"/>
      <c r="Z117" s="19"/>
      <c r="AA117" s="19"/>
      <c r="AB117" s="19"/>
      <c r="AC117" s="19"/>
      <c r="AD117" s="19"/>
      <c r="AE117" s="19"/>
      <c r="AF117" s="19"/>
      <c r="AG117" s="19"/>
      <c r="AH117" s="19"/>
      <c r="AI117" s="19"/>
      <c r="AJ117" s="19"/>
      <c r="AK117" s="19"/>
      <c r="AL117" s="19"/>
      <c r="AM117" s="19"/>
      <c r="AN117" s="19"/>
      <c r="AO117" s="19"/>
    </row>
    <row r="118" spans="1:41" x14ac:dyDescent="0.2">
      <c r="A118" s="106">
        <v>1270</v>
      </c>
      <c r="B118" s="94" t="s">
        <v>272</v>
      </c>
      <c r="C118" s="24">
        <v>20</v>
      </c>
      <c r="D118" s="24">
        <v>31</v>
      </c>
      <c r="E118" s="24">
        <v>0</v>
      </c>
      <c r="F118" s="24">
        <v>2</v>
      </c>
      <c r="G118" s="24">
        <v>5</v>
      </c>
      <c r="H118" s="24">
        <v>0</v>
      </c>
      <c r="I118" s="24">
        <v>0</v>
      </c>
      <c r="J118" s="24">
        <v>0</v>
      </c>
      <c r="K118" s="24">
        <f t="shared" si="1"/>
        <v>58</v>
      </c>
      <c r="L118" s="51"/>
      <c r="M118" s="121"/>
      <c r="N118" s="121"/>
      <c r="O118" s="121"/>
      <c r="P118" s="121"/>
      <c r="Q118" s="121"/>
      <c r="R118" s="121"/>
      <c r="S118" s="121"/>
      <c r="T118" s="121"/>
      <c r="U118" s="121"/>
      <c r="V118" s="121"/>
      <c r="W118" s="51"/>
      <c r="X118" s="51"/>
      <c r="Y118" s="51"/>
      <c r="Z118" s="19"/>
      <c r="AA118" s="19"/>
      <c r="AB118" s="19"/>
      <c r="AC118" s="19"/>
      <c r="AD118" s="19"/>
      <c r="AE118" s="19"/>
      <c r="AF118" s="19"/>
      <c r="AG118" s="19"/>
      <c r="AH118" s="19"/>
      <c r="AI118" s="19"/>
      <c r="AJ118" s="19"/>
      <c r="AK118" s="19"/>
      <c r="AL118" s="19"/>
      <c r="AM118" s="19"/>
      <c r="AN118" s="19"/>
      <c r="AO118" s="19"/>
    </row>
    <row r="119" spans="1:41" x14ac:dyDescent="0.2">
      <c r="A119" s="106">
        <v>1272</v>
      </c>
      <c r="B119" s="94" t="s">
        <v>273</v>
      </c>
      <c r="C119" s="24">
        <v>8</v>
      </c>
      <c r="D119" s="24">
        <v>4</v>
      </c>
      <c r="E119" s="24">
        <v>0</v>
      </c>
      <c r="F119" s="24">
        <v>0</v>
      </c>
      <c r="G119" s="24">
        <v>2</v>
      </c>
      <c r="H119" s="24">
        <v>0</v>
      </c>
      <c r="I119" s="24">
        <v>0</v>
      </c>
      <c r="J119" s="24">
        <v>0</v>
      </c>
      <c r="K119" s="24">
        <f t="shared" si="1"/>
        <v>14</v>
      </c>
      <c r="L119" s="51"/>
      <c r="M119" s="121"/>
      <c r="N119" s="121"/>
      <c r="O119" s="121"/>
      <c r="P119" s="121"/>
      <c r="Q119" s="121"/>
      <c r="R119" s="121"/>
      <c r="S119" s="121"/>
      <c r="T119" s="121"/>
      <c r="U119" s="121"/>
      <c r="V119" s="121"/>
      <c r="W119" s="51"/>
      <c r="X119" s="51"/>
      <c r="Y119" s="51"/>
      <c r="Z119" s="19"/>
      <c r="AA119" s="19"/>
      <c r="AB119" s="19"/>
      <c r="AC119" s="19"/>
      <c r="AD119" s="19"/>
      <c r="AE119" s="19"/>
      <c r="AF119" s="19"/>
      <c r="AG119" s="19"/>
      <c r="AH119" s="19"/>
      <c r="AI119" s="19"/>
      <c r="AJ119" s="19"/>
      <c r="AK119" s="19"/>
      <c r="AL119" s="19"/>
      <c r="AM119" s="19"/>
      <c r="AN119" s="19"/>
      <c r="AO119" s="19"/>
    </row>
    <row r="120" spans="1:41" x14ac:dyDescent="0.2">
      <c r="A120" s="106">
        <v>1273</v>
      </c>
      <c r="B120" s="94" t="s">
        <v>274</v>
      </c>
      <c r="C120" s="24">
        <v>4</v>
      </c>
      <c r="D120" s="24">
        <v>4</v>
      </c>
      <c r="E120" s="24">
        <v>2</v>
      </c>
      <c r="F120" s="24">
        <v>1</v>
      </c>
      <c r="G120" s="24">
        <v>3</v>
      </c>
      <c r="H120" s="24">
        <v>0</v>
      </c>
      <c r="I120" s="24">
        <v>0</v>
      </c>
      <c r="J120" s="24">
        <v>0</v>
      </c>
      <c r="K120" s="24">
        <f t="shared" si="1"/>
        <v>14</v>
      </c>
      <c r="L120" s="51"/>
      <c r="M120" s="121"/>
      <c r="N120" s="121"/>
      <c r="O120" s="121"/>
      <c r="P120" s="121"/>
      <c r="Q120" s="121"/>
      <c r="R120" s="121"/>
      <c r="S120" s="121"/>
      <c r="T120" s="121"/>
      <c r="U120" s="121"/>
      <c r="V120" s="121"/>
      <c r="W120" s="51"/>
      <c r="X120" s="51"/>
      <c r="Y120" s="51"/>
      <c r="Z120" s="19"/>
      <c r="AA120" s="19"/>
      <c r="AB120" s="19"/>
      <c r="AC120" s="19"/>
      <c r="AD120" s="19"/>
      <c r="AE120" s="19"/>
      <c r="AF120" s="19"/>
      <c r="AG120" s="19"/>
      <c r="AH120" s="19"/>
      <c r="AI120" s="19"/>
      <c r="AJ120" s="19"/>
      <c r="AK120" s="19"/>
      <c r="AL120" s="19"/>
      <c r="AM120" s="19"/>
      <c r="AN120" s="19"/>
      <c r="AO120" s="19"/>
    </row>
    <row r="121" spans="1:41" x14ac:dyDescent="0.2">
      <c r="A121" s="106">
        <v>1275</v>
      </c>
      <c r="B121" s="94" t="s">
        <v>275</v>
      </c>
      <c r="C121" s="24">
        <v>0</v>
      </c>
      <c r="D121" s="24">
        <v>3</v>
      </c>
      <c r="E121" s="24">
        <v>0</v>
      </c>
      <c r="F121" s="24">
        <v>1</v>
      </c>
      <c r="G121" s="24">
        <v>1</v>
      </c>
      <c r="H121" s="24">
        <v>0</v>
      </c>
      <c r="I121" s="24">
        <v>0</v>
      </c>
      <c r="J121" s="24">
        <v>0</v>
      </c>
      <c r="K121" s="24">
        <f t="shared" si="1"/>
        <v>5</v>
      </c>
      <c r="L121" s="51"/>
      <c r="M121" s="121"/>
      <c r="N121" s="121"/>
      <c r="O121" s="121"/>
      <c r="P121" s="121"/>
      <c r="Q121" s="121"/>
      <c r="R121" s="121"/>
      <c r="S121" s="121"/>
      <c r="T121" s="121"/>
      <c r="U121" s="121"/>
      <c r="V121" s="121"/>
      <c r="W121" s="51"/>
      <c r="X121" s="51"/>
      <c r="Y121" s="51"/>
      <c r="Z121" s="19"/>
      <c r="AA121" s="19"/>
      <c r="AB121" s="19"/>
      <c r="AC121" s="19"/>
      <c r="AD121" s="19"/>
      <c r="AE121" s="19"/>
      <c r="AF121" s="19"/>
      <c r="AG121" s="19"/>
      <c r="AH121" s="19"/>
      <c r="AI121" s="19"/>
      <c r="AJ121" s="19"/>
      <c r="AK121" s="19"/>
      <c r="AL121" s="19"/>
      <c r="AM121" s="19"/>
      <c r="AN121" s="19"/>
      <c r="AO121" s="19"/>
    </row>
    <row r="122" spans="1:41" x14ac:dyDescent="0.2">
      <c r="A122" s="106">
        <v>1276</v>
      </c>
      <c r="B122" s="94" t="s">
        <v>276</v>
      </c>
      <c r="C122" s="24">
        <v>8</v>
      </c>
      <c r="D122" s="24">
        <v>3</v>
      </c>
      <c r="E122" s="24">
        <v>0</v>
      </c>
      <c r="F122" s="24">
        <v>2</v>
      </c>
      <c r="G122" s="24">
        <v>1</v>
      </c>
      <c r="H122" s="24">
        <v>0</v>
      </c>
      <c r="I122" s="24">
        <v>0</v>
      </c>
      <c r="J122" s="24">
        <v>0</v>
      </c>
      <c r="K122" s="24">
        <f t="shared" si="1"/>
        <v>14</v>
      </c>
      <c r="L122" s="51"/>
      <c r="M122" s="121"/>
      <c r="N122" s="121"/>
      <c r="O122" s="121"/>
      <c r="P122" s="121"/>
      <c r="Q122" s="121"/>
      <c r="R122" s="121"/>
      <c r="S122" s="121"/>
      <c r="T122" s="121"/>
      <c r="U122" s="121"/>
      <c r="V122" s="121"/>
      <c r="W122" s="51"/>
      <c r="X122" s="51"/>
      <c r="Y122" s="51"/>
      <c r="Z122" s="19"/>
      <c r="AA122" s="19"/>
      <c r="AB122" s="19"/>
      <c r="AC122" s="19"/>
      <c r="AD122" s="19"/>
      <c r="AE122" s="19"/>
      <c r="AF122" s="19"/>
      <c r="AG122" s="19"/>
      <c r="AH122" s="19"/>
      <c r="AI122" s="19"/>
      <c r="AJ122" s="19"/>
      <c r="AK122" s="19"/>
      <c r="AL122" s="19"/>
      <c r="AM122" s="19"/>
      <c r="AN122" s="19"/>
      <c r="AO122" s="19"/>
    </row>
    <row r="123" spans="1:41" x14ac:dyDescent="0.2">
      <c r="A123" s="106">
        <v>1277</v>
      </c>
      <c r="B123" s="94" t="s">
        <v>277</v>
      </c>
      <c r="C123" s="24">
        <v>6</v>
      </c>
      <c r="D123" s="24">
        <v>3</v>
      </c>
      <c r="E123" s="24">
        <v>2</v>
      </c>
      <c r="F123" s="24">
        <v>3</v>
      </c>
      <c r="G123" s="24">
        <v>1</v>
      </c>
      <c r="H123" s="24">
        <v>0</v>
      </c>
      <c r="I123" s="24">
        <v>0</v>
      </c>
      <c r="J123" s="24">
        <v>0</v>
      </c>
      <c r="K123" s="24">
        <f t="shared" si="1"/>
        <v>15</v>
      </c>
      <c r="L123" s="51"/>
      <c r="M123" s="121"/>
      <c r="N123" s="121"/>
      <c r="O123" s="121"/>
      <c r="P123" s="121"/>
      <c r="Q123" s="121"/>
      <c r="R123" s="121"/>
      <c r="S123" s="121"/>
      <c r="T123" s="121"/>
      <c r="U123" s="121"/>
      <c r="V123" s="121"/>
      <c r="W123" s="51"/>
      <c r="X123" s="51"/>
      <c r="Y123" s="51"/>
      <c r="Z123" s="19"/>
      <c r="AA123" s="19"/>
      <c r="AB123" s="19"/>
      <c r="AC123" s="19"/>
      <c r="AD123" s="19"/>
      <c r="AE123" s="19"/>
      <c r="AF123" s="19"/>
      <c r="AG123" s="19"/>
      <c r="AH123" s="19"/>
      <c r="AI123" s="19"/>
      <c r="AJ123" s="19"/>
      <c r="AK123" s="19"/>
      <c r="AL123" s="19"/>
      <c r="AM123" s="19"/>
      <c r="AN123" s="19"/>
      <c r="AO123" s="19"/>
    </row>
    <row r="124" spans="1:41" x14ac:dyDescent="0.2">
      <c r="A124" s="106">
        <v>1278</v>
      </c>
      <c r="B124" s="94" t="s">
        <v>278</v>
      </c>
      <c r="C124" s="24">
        <v>9</v>
      </c>
      <c r="D124" s="24">
        <v>6</v>
      </c>
      <c r="E124" s="24">
        <v>1</v>
      </c>
      <c r="F124" s="24">
        <v>1</v>
      </c>
      <c r="G124" s="24">
        <v>9</v>
      </c>
      <c r="H124" s="24">
        <v>0</v>
      </c>
      <c r="I124" s="24">
        <v>0</v>
      </c>
      <c r="J124" s="24">
        <v>0</v>
      </c>
      <c r="K124" s="24">
        <f t="shared" si="1"/>
        <v>26</v>
      </c>
      <c r="L124" s="51"/>
      <c r="M124" s="121"/>
      <c r="N124" s="121"/>
      <c r="O124" s="121"/>
      <c r="P124" s="121"/>
      <c r="Q124" s="121"/>
      <c r="R124" s="121"/>
      <c r="S124" s="121"/>
      <c r="T124" s="121"/>
      <c r="U124" s="121"/>
      <c r="V124" s="121"/>
      <c r="W124" s="51"/>
      <c r="X124" s="51"/>
      <c r="Y124" s="51"/>
      <c r="Z124" s="19"/>
      <c r="AA124" s="19"/>
      <c r="AB124" s="19"/>
      <c r="AC124" s="19"/>
      <c r="AD124" s="19"/>
      <c r="AE124" s="19"/>
      <c r="AF124" s="19"/>
      <c r="AG124" s="19"/>
      <c r="AH124" s="19"/>
      <c r="AI124" s="19"/>
      <c r="AJ124" s="19"/>
      <c r="AK124" s="19"/>
      <c r="AL124" s="19"/>
      <c r="AM124" s="19"/>
      <c r="AN124" s="19"/>
      <c r="AO124" s="19"/>
    </row>
    <row r="125" spans="1:41" x14ac:dyDescent="0.2">
      <c r="A125" s="106">
        <v>1280</v>
      </c>
      <c r="B125" s="94" t="s">
        <v>279</v>
      </c>
      <c r="C125" s="24">
        <v>714</v>
      </c>
      <c r="D125" s="24">
        <v>530</v>
      </c>
      <c r="E125" s="24">
        <v>40</v>
      </c>
      <c r="F125" s="24">
        <v>47</v>
      </c>
      <c r="G125" s="24">
        <v>184</v>
      </c>
      <c r="H125" s="24">
        <v>1</v>
      </c>
      <c r="I125" s="24">
        <v>13</v>
      </c>
      <c r="J125" s="24">
        <v>1</v>
      </c>
      <c r="K125" s="24">
        <f t="shared" si="1"/>
        <v>1530</v>
      </c>
      <c r="L125" s="51"/>
      <c r="M125" s="121"/>
      <c r="N125" s="121"/>
      <c r="O125" s="121"/>
      <c r="P125" s="121"/>
      <c r="Q125" s="121"/>
      <c r="R125" s="121"/>
      <c r="S125" s="121"/>
      <c r="T125" s="121"/>
      <c r="U125" s="121"/>
      <c r="V125" s="121"/>
      <c r="W125" s="51"/>
      <c r="X125" s="51"/>
      <c r="Y125" s="51"/>
      <c r="Z125" s="19"/>
      <c r="AA125" s="19"/>
      <c r="AB125" s="19"/>
      <c r="AC125" s="19"/>
      <c r="AD125" s="19"/>
      <c r="AE125" s="19"/>
      <c r="AF125" s="19"/>
      <c r="AG125" s="19"/>
      <c r="AH125" s="19"/>
      <c r="AI125" s="19"/>
      <c r="AJ125" s="19"/>
      <c r="AK125" s="19"/>
      <c r="AL125" s="19"/>
      <c r="AM125" s="19"/>
      <c r="AN125" s="19"/>
      <c r="AO125" s="19"/>
    </row>
    <row r="126" spans="1:41" x14ac:dyDescent="0.2">
      <c r="A126" s="106">
        <v>1281</v>
      </c>
      <c r="B126" s="94" t="s">
        <v>280</v>
      </c>
      <c r="C126" s="24">
        <v>77</v>
      </c>
      <c r="D126" s="24">
        <v>124</v>
      </c>
      <c r="E126" s="24">
        <v>32</v>
      </c>
      <c r="F126" s="24">
        <v>19</v>
      </c>
      <c r="G126" s="24">
        <v>242</v>
      </c>
      <c r="H126" s="24">
        <v>0</v>
      </c>
      <c r="I126" s="24">
        <v>8</v>
      </c>
      <c r="J126" s="24">
        <v>0</v>
      </c>
      <c r="K126" s="24">
        <f t="shared" si="1"/>
        <v>502</v>
      </c>
      <c r="L126" s="51"/>
      <c r="M126" s="121"/>
      <c r="N126" s="121"/>
      <c r="O126" s="121"/>
      <c r="P126" s="121"/>
      <c r="Q126" s="121"/>
      <c r="R126" s="121"/>
      <c r="S126" s="121"/>
      <c r="T126" s="121"/>
      <c r="U126" s="121"/>
      <c r="V126" s="121"/>
      <c r="W126" s="51"/>
      <c r="X126" s="51"/>
      <c r="Y126" s="51"/>
      <c r="Z126" s="19"/>
      <c r="AA126" s="19"/>
      <c r="AB126" s="19"/>
      <c r="AC126" s="19"/>
      <c r="AD126" s="19"/>
      <c r="AE126" s="19"/>
      <c r="AF126" s="19"/>
      <c r="AG126" s="19"/>
      <c r="AH126" s="19"/>
      <c r="AI126" s="19"/>
      <c r="AJ126" s="19"/>
      <c r="AK126" s="19"/>
      <c r="AL126" s="19"/>
      <c r="AM126" s="19"/>
      <c r="AN126" s="19"/>
      <c r="AO126" s="19"/>
    </row>
    <row r="127" spans="1:41" x14ac:dyDescent="0.2">
      <c r="A127" s="106">
        <v>1282</v>
      </c>
      <c r="B127" s="94" t="s">
        <v>281</v>
      </c>
      <c r="C127" s="24">
        <v>28</v>
      </c>
      <c r="D127" s="24">
        <v>5</v>
      </c>
      <c r="E127" s="24">
        <v>0</v>
      </c>
      <c r="F127" s="24">
        <v>4</v>
      </c>
      <c r="G127" s="24">
        <v>11</v>
      </c>
      <c r="H127" s="24">
        <v>0</v>
      </c>
      <c r="I127" s="24">
        <v>0</v>
      </c>
      <c r="J127" s="24">
        <v>0</v>
      </c>
      <c r="K127" s="24">
        <f t="shared" si="1"/>
        <v>48</v>
      </c>
      <c r="L127" s="51"/>
      <c r="M127" s="121"/>
      <c r="N127" s="121"/>
      <c r="O127" s="121"/>
      <c r="P127" s="121"/>
      <c r="Q127" s="121"/>
      <c r="R127" s="121"/>
      <c r="S127" s="121"/>
      <c r="T127" s="121"/>
      <c r="U127" s="121"/>
      <c r="V127" s="121"/>
      <c r="W127" s="51"/>
      <c r="X127" s="51"/>
      <c r="Y127" s="51"/>
      <c r="Z127" s="19"/>
      <c r="AA127" s="19"/>
      <c r="AB127" s="19"/>
      <c r="AC127" s="19"/>
      <c r="AD127" s="19"/>
      <c r="AE127" s="19"/>
      <c r="AF127" s="19"/>
      <c r="AG127" s="19"/>
      <c r="AH127" s="19"/>
      <c r="AI127" s="19"/>
      <c r="AJ127" s="19"/>
      <c r="AK127" s="19"/>
      <c r="AL127" s="19"/>
      <c r="AM127" s="19"/>
      <c r="AN127" s="19"/>
      <c r="AO127" s="19"/>
    </row>
    <row r="128" spans="1:41" x14ac:dyDescent="0.2">
      <c r="A128" s="106">
        <v>1283</v>
      </c>
      <c r="B128" s="94" t="s">
        <v>282</v>
      </c>
      <c r="C128" s="24">
        <v>192</v>
      </c>
      <c r="D128" s="24">
        <v>70</v>
      </c>
      <c r="E128" s="24">
        <v>6</v>
      </c>
      <c r="F128" s="24">
        <v>25</v>
      </c>
      <c r="G128" s="24">
        <v>76</v>
      </c>
      <c r="H128" s="24">
        <v>0</v>
      </c>
      <c r="I128" s="24">
        <v>4</v>
      </c>
      <c r="J128" s="24">
        <v>0</v>
      </c>
      <c r="K128" s="24">
        <f t="shared" si="1"/>
        <v>373</v>
      </c>
      <c r="L128" s="51"/>
      <c r="M128" s="121"/>
      <c r="N128" s="121"/>
      <c r="O128" s="121"/>
      <c r="P128" s="121"/>
      <c r="Q128" s="121"/>
      <c r="R128" s="121"/>
      <c r="S128" s="121"/>
      <c r="T128" s="121"/>
      <c r="U128" s="121"/>
      <c r="V128" s="121"/>
      <c r="W128" s="51"/>
      <c r="X128" s="51"/>
      <c r="Y128" s="51"/>
      <c r="Z128" s="19"/>
      <c r="AA128" s="19"/>
      <c r="AB128" s="19"/>
      <c r="AC128" s="19"/>
      <c r="AD128" s="19"/>
      <c r="AE128" s="19"/>
      <c r="AF128" s="19"/>
      <c r="AG128" s="19"/>
      <c r="AH128" s="19"/>
      <c r="AI128" s="19"/>
      <c r="AJ128" s="19"/>
      <c r="AK128" s="19"/>
      <c r="AL128" s="19"/>
      <c r="AM128" s="19"/>
      <c r="AN128" s="19"/>
      <c r="AO128" s="19"/>
    </row>
    <row r="129" spans="1:41" x14ac:dyDescent="0.2">
      <c r="A129" s="106">
        <v>1284</v>
      </c>
      <c r="B129" s="94" t="s">
        <v>283</v>
      </c>
      <c r="C129" s="24">
        <v>14</v>
      </c>
      <c r="D129" s="24">
        <v>5</v>
      </c>
      <c r="E129" s="24">
        <v>2</v>
      </c>
      <c r="F129" s="24">
        <v>3</v>
      </c>
      <c r="G129" s="24">
        <v>7</v>
      </c>
      <c r="H129" s="24">
        <v>0</v>
      </c>
      <c r="I129" s="24">
        <v>0</v>
      </c>
      <c r="J129" s="24">
        <v>0</v>
      </c>
      <c r="K129" s="24">
        <f t="shared" si="1"/>
        <v>31</v>
      </c>
      <c r="L129" s="51"/>
      <c r="M129" s="121"/>
      <c r="N129" s="121"/>
      <c r="O129" s="121"/>
      <c r="P129" s="121"/>
      <c r="Q129" s="121"/>
      <c r="R129" s="121"/>
      <c r="S129" s="121"/>
      <c r="T129" s="121"/>
      <c r="U129" s="121"/>
      <c r="V129" s="121"/>
      <c r="W129" s="51"/>
      <c r="X129" s="51"/>
      <c r="Y129" s="51"/>
      <c r="Z129" s="19"/>
      <c r="AA129" s="19"/>
      <c r="AB129" s="19"/>
      <c r="AC129" s="19"/>
      <c r="AD129" s="19"/>
      <c r="AE129" s="19"/>
      <c r="AF129" s="19"/>
      <c r="AG129" s="19"/>
      <c r="AH129" s="19"/>
      <c r="AI129" s="19"/>
      <c r="AJ129" s="19"/>
      <c r="AK129" s="19"/>
      <c r="AL129" s="19"/>
      <c r="AM129" s="19"/>
      <c r="AN129" s="19"/>
      <c r="AO129" s="19"/>
    </row>
    <row r="130" spans="1:41" x14ac:dyDescent="0.2">
      <c r="A130" s="106">
        <v>1285</v>
      </c>
      <c r="B130" s="94" t="s">
        <v>284</v>
      </c>
      <c r="C130" s="24">
        <v>15</v>
      </c>
      <c r="D130" s="24">
        <v>11</v>
      </c>
      <c r="E130" s="24">
        <v>3</v>
      </c>
      <c r="F130" s="24">
        <v>5</v>
      </c>
      <c r="G130" s="24">
        <v>15</v>
      </c>
      <c r="H130" s="24">
        <v>0</v>
      </c>
      <c r="I130" s="24">
        <v>0</v>
      </c>
      <c r="J130" s="24">
        <v>0</v>
      </c>
      <c r="K130" s="24">
        <f t="shared" si="1"/>
        <v>49</v>
      </c>
      <c r="L130" s="51"/>
      <c r="M130" s="121"/>
      <c r="N130" s="121"/>
      <c r="O130" s="121"/>
      <c r="P130" s="121"/>
      <c r="Q130" s="121"/>
      <c r="R130" s="121"/>
      <c r="S130" s="121"/>
      <c r="T130" s="121"/>
      <c r="U130" s="121"/>
      <c r="V130" s="121"/>
      <c r="W130" s="51"/>
      <c r="X130" s="51"/>
      <c r="Y130" s="51"/>
      <c r="Z130" s="19"/>
      <c r="AA130" s="19"/>
      <c r="AB130" s="19"/>
      <c r="AC130" s="19"/>
      <c r="AD130" s="19"/>
      <c r="AE130" s="19"/>
      <c r="AF130" s="19"/>
      <c r="AG130" s="19"/>
      <c r="AH130" s="19"/>
      <c r="AI130" s="19"/>
      <c r="AJ130" s="19"/>
      <c r="AK130" s="19"/>
      <c r="AL130" s="19"/>
      <c r="AM130" s="19"/>
      <c r="AN130" s="19"/>
      <c r="AO130" s="19"/>
    </row>
    <row r="131" spans="1:41" x14ac:dyDescent="0.2">
      <c r="A131" s="106">
        <v>1286</v>
      </c>
      <c r="B131" s="94" t="s">
        <v>285</v>
      </c>
      <c r="C131" s="24">
        <v>23</v>
      </c>
      <c r="D131" s="24">
        <v>20</v>
      </c>
      <c r="E131" s="24">
        <v>5</v>
      </c>
      <c r="F131" s="24">
        <v>5</v>
      </c>
      <c r="G131" s="24">
        <v>21</v>
      </c>
      <c r="H131" s="24">
        <v>0</v>
      </c>
      <c r="I131" s="24">
        <v>0</v>
      </c>
      <c r="J131" s="24">
        <v>0</v>
      </c>
      <c r="K131" s="24">
        <f t="shared" si="1"/>
        <v>74</v>
      </c>
      <c r="L131" s="51"/>
      <c r="M131" s="121"/>
      <c r="N131" s="121"/>
      <c r="O131" s="121"/>
      <c r="P131" s="121"/>
      <c r="Q131" s="121"/>
      <c r="R131" s="121"/>
      <c r="S131" s="121"/>
      <c r="T131" s="121"/>
      <c r="U131" s="121"/>
      <c r="V131" s="121"/>
      <c r="W131" s="51"/>
      <c r="X131" s="51"/>
      <c r="Y131" s="51"/>
      <c r="Z131" s="19"/>
      <c r="AA131" s="19"/>
      <c r="AB131" s="19"/>
      <c r="AC131" s="19"/>
      <c r="AD131" s="19"/>
      <c r="AE131" s="19"/>
      <c r="AF131" s="19"/>
      <c r="AG131" s="19"/>
      <c r="AH131" s="19"/>
      <c r="AI131" s="19"/>
      <c r="AJ131" s="19"/>
      <c r="AK131" s="19"/>
      <c r="AL131" s="19"/>
      <c r="AM131" s="19"/>
      <c r="AN131" s="19"/>
      <c r="AO131" s="19"/>
    </row>
    <row r="132" spans="1:41" x14ac:dyDescent="0.2">
      <c r="A132" s="106">
        <v>1287</v>
      </c>
      <c r="B132" s="94" t="s">
        <v>286</v>
      </c>
      <c r="C132" s="24">
        <v>23</v>
      </c>
      <c r="D132" s="24">
        <v>13</v>
      </c>
      <c r="E132" s="24">
        <v>3</v>
      </c>
      <c r="F132" s="24">
        <v>6</v>
      </c>
      <c r="G132" s="24">
        <v>12</v>
      </c>
      <c r="H132" s="24">
        <v>0</v>
      </c>
      <c r="I132" s="24">
        <v>0</v>
      </c>
      <c r="J132" s="24">
        <v>0</v>
      </c>
      <c r="K132" s="24">
        <f t="shared" si="1"/>
        <v>57</v>
      </c>
      <c r="L132" s="51"/>
      <c r="M132" s="121"/>
      <c r="N132" s="121"/>
      <c r="O132" s="121"/>
      <c r="P132" s="121"/>
      <c r="Q132" s="121"/>
      <c r="R132" s="121"/>
      <c r="S132" s="121"/>
      <c r="T132" s="121"/>
      <c r="U132" s="121"/>
      <c r="V132" s="121"/>
      <c r="W132" s="51"/>
      <c r="X132" s="51"/>
      <c r="Y132" s="51"/>
      <c r="Z132" s="19"/>
      <c r="AA132" s="19"/>
      <c r="AB132" s="19"/>
      <c r="AC132" s="19"/>
      <c r="AD132" s="19"/>
      <c r="AE132" s="19"/>
      <c r="AF132" s="19"/>
      <c r="AG132" s="19"/>
      <c r="AH132" s="19"/>
      <c r="AI132" s="19"/>
      <c r="AJ132" s="19"/>
      <c r="AK132" s="19"/>
      <c r="AL132" s="19"/>
      <c r="AM132" s="19"/>
      <c r="AN132" s="19"/>
      <c r="AO132" s="19"/>
    </row>
    <row r="133" spans="1:41" x14ac:dyDescent="0.2">
      <c r="A133" s="106">
        <v>1290</v>
      </c>
      <c r="B133" s="94" t="s">
        <v>287</v>
      </c>
      <c r="C133" s="24">
        <v>83</v>
      </c>
      <c r="D133" s="24">
        <v>23</v>
      </c>
      <c r="E133" s="24">
        <v>9</v>
      </c>
      <c r="F133" s="24">
        <v>10</v>
      </c>
      <c r="G133" s="24">
        <v>41</v>
      </c>
      <c r="H133" s="24">
        <v>0</v>
      </c>
      <c r="I133" s="24">
        <v>1</v>
      </c>
      <c r="J133" s="24">
        <v>0</v>
      </c>
      <c r="K133" s="24">
        <f t="shared" si="1"/>
        <v>167</v>
      </c>
      <c r="L133" s="51"/>
      <c r="M133" s="121"/>
      <c r="N133" s="121"/>
      <c r="O133" s="121"/>
      <c r="P133" s="121"/>
      <c r="Q133" s="121"/>
      <c r="R133" s="121"/>
      <c r="S133" s="121"/>
      <c r="T133" s="121"/>
      <c r="U133" s="121"/>
      <c r="V133" s="121"/>
      <c r="W133" s="51"/>
      <c r="X133" s="51"/>
      <c r="Y133" s="51"/>
      <c r="Z133" s="19"/>
      <c r="AA133" s="19"/>
      <c r="AB133" s="19"/>
      <c r="AC133" s="19"/>
      <c r="AD133" s="19"/>
      <c r="AE133" s="19"/>
      <c r="AF133" s="19"/>
      <c r="AG133" s="19"/>
      <c r="AH133" s="19"/>
      <c r="AI133" s="19"/>
      <c r="AJ133" s="19"/>
      <c r="AK133" s="19"/>
      <c r="AL133" s="19"/>
      <c r="AM133" s="19"/>
      <c r="AN133" s="19"/>
      <c r="AO133" s="19"/>
    </row>
    <row r="134" spans="1:41" x14ac:dyDescent="0.2">
      <c r="A134" s="106">
        <v>1291</v>
      </c>
      <c r="B134" s="94" t="s">
        <v>288</v>
      </c>
      <c r="C134" s="24">
        <v>11</v>
      </c>
      <c r="D134" s="24">
        <v>6</v>
      </c>
      <c r="E134" s="24">
        <v>1</v>
      </c>
      <c r="F134" s="24">
        <v>1</v>
      </c>
      <c r="G134" s="24">
        <v>5</v>
      </c>
      <c r="H134" s="24">
        <v>0</v>
      </c>
      <c r="I134" s="24">
        <v>0</v>
      </c>
      <c r="J134" s="24">
        <v>0</v>
      </c>
      <c r="K134" s="24">
        <f t="shared" si="1"/>
        <v>24</v>
      </c>
      <c r="L134" s="51"/>
      <c r="M134" s="121"/>
      <c r="N134" s="121"/>
      <c r="O134" s="121"/>
      <c r="P134" s="121"/>
      <c r="Q134" s="121"/>
      <c r="R134" s="121"/>
      <c r="S134" s="121"/>
      <c r="T134" s="121"/>
      <c r="U134" s="121"/>
      <c r="V134" s="121"/>
      <c r="W134" s="51"/>
      <c r="X134" s="51"/>
      <c r="Y134" s="51"/>
      <c r="Z134" s="19"/>
      <c r="AA134" s="19"/>
      <c r="AB134" s="19"/>
      <c r="AC134" s="19"/>
      <c r="AD134" s="19"/>
      <c r="AE134" s="19"/>
      <c r="AF134" s="19"/>
      <c r="AG134" s="19"/>
      <c r="AH134" s="19"/>
      <c r="AI134" s="19"/>
      <c r="AJ134" s="19"/>
      <c r="AK134" s="19"/>
      <c r="AL134" s="19"/>
      <c r="AM134" s="19"/>
      <c r="AN134" s="19"/>
      <c r="AO134" s="19"/>
    </row>
    <row r="135" spans="1:41" x14ac:dyDescent="0.2">
      <c r="A135" s="106">
        <v>1292</v>
      </c>
      <c r="B135" s="94" t="s">
        <v>289</v>
      </c>
      <c r="C135" s="24">
        <v>52</v>
      </c>
      <c r="D135" s="24">
        <v>21</v>
      </c>
      <c r="E135" s="24">
        <v>7</v>
      </c>
      <c r="F135" s="24">
        <v>4</v>
      </c>
      <c r="G135" s="24">
        <v>19</v>
      </c>
      <c r="H135" s="24">
        <v>0</v>
      </c>
      <c r="I135" s="24">
        <v>3</v>
      </c>
      <c r="J135" s="24">
        <v>0</v>
      </c>
      <c r="K135" s="24">
        <f t="shared" si="1"/>
        <v>106</v>
      </c>
      <c r="L135" s="51"/>
      <c r="M135" s="121"/>
      <c r="N135" s="121"/>
      <c r="O135" s="121"/>
      <c r="P135" s="121"/>
      <c r="Q135" s="121"/>
      <c r="R135" s="121"/>
      <c r="S135" s="121"/>
      <c r="T135" s="121"/>
      <c r="U135" s="121"/>
      <c r="V135" s="121"/>
      <c r="W135" s="51"/>
      <c r="X135" s="51"/>
      <c r="Y135" s="51"/>
      <c r="Z135" s="19"/>
      <c r="AA135" s="19"/>
      <c r="AB135" s="19"/>
      <c r="AC135" s="19"/>
      <c r="AD135" s="19"/>
      <c r="AE135" s="19"/>
      <c r="AF135" s="19"/>
      <c r="AG135" s="19"/>
      <c r="AH135" s="19"/>
      <c r="AI135" s="19"/>
      <c r="AJ135" s="19"/>
      <c r="AK135" s="19"/>
      <c r="AL135" s="19"/>
      <c r="AM135" s="19"/>
      <c r="AN135" s="19"/>
      <c r="AO135" s="19"/>
    </row>
    <row r="136" spans="1:41" x14ac:dyDescent="0.2">
      <c r="A136" s="106">
        <v>1293</v>
      </c>
      <c r="B136" s="94" t="s">
        <v>290</v>
      </c>
      <c r="C136" s="24">
        <v>30</v>
      </c>
      <c r="D136" s="24">
        <v>16</v>
      </c>
      <c r="E136" s="24">
        <v>2</v>
      </c>
      <c r="F136" s="24">
        <v>10</v>
      </c>
      <c r="G136" s="24">
        <v>6</v>
      </c>
      <c r="H136" s="24">
        <v>0</v>
      </c>
      <c r="I136" s="24">
        <v>0</v>
      </c>
      <c r="J136" s="24">
        <v>0</v>
      </c>
      <c r="K136" s="24">
        <f t="shared" si="1"/>
        <v>64</v>
      </c>
      <c r="L136" s="51"/>
      <c r="M136" s="121"/>
      <c r="N136" s="121"/>
      <c r="O136" s="121"/>
      <c r="P136" s="121"/>
      <c r="Q136" s="121"/>
      <c r="R136" s="121"/>
      <c r="S136" s="121"/>
      <c r="T136" s="121"/>
      <c r="U136" s="121"/>
      <c r="V136" s="121"/>
      <c r="W136" s="51"/>
      <c r="X136" s="51"/>
      <c r="Y136" s="51"/>
      <c r="Z136" s="19"/>
      <c r="AA136" s="19"/>
      <c r="AB136" s="19"/>
      <c r="AC136" s="19"/>
      <c r="AD136" s="19"/>
      <c r="AE136" s="19"/>
      <c r="AF136" s="19"/>
      <c r="AG136" s="19"/>
      <c r="AH136" s="19"/>
      <c r="AI136" s="19"/>
      <c r="AJ136" s="19"/>
      <c r="AK136" s="19"/>
      <c r="AL136" s="19"/>
      <c r="AM136" s="19"/>
      <c r="AN136" s="19"/>
      <c r="AO136" s="19"/>
    </row>
    <row r="137" spans="1:41" x14ac:dyDescent="0.2">
      <c r="A137" s="106">
        <v>1315</v>
      </c>
      <c r="B137" s="94" t="s">
        <v>291</v>
      </c>
      <c r="C137" s="24">
        <v>2</v>
      </c>
      <c r="D137" s="24">
        <v>4</v>
      </c>
      <c r="E137" s="24">
        <v>0</v>
      </c>
      <c r="F137" s="24">
        <v>0</v>
      </c>
      <c r="G137" s="24">
        <v>2</v>
      </c>
      <c r="H137" s="24">
        <v>0</v>
      </c>
      <c r="I137" s="24">
        <v>0</v>
      </c>
      <c r="J137" s="24">
        <v>0</v>
      </c>
      <c r="K137" s="24">
        <f t="shared" si="1"/>
        <v>8</v>
      </c>
      <c r="L137" s="51"/>
      <c r="M137" s="121"/>
      <c r="N137" s="121"/>
      <c r="O137" s="121"/>
      <c r="P137" s="121"/>
      <c r="Q137" s="121"/>
      <c r="R137" s="121"/>
      <c r="S137" s="121"/>
      <c r="T137" s="121"/>
      <c r="U137" s="121"/>
      <c r="V137" s="121"/>
      <c r="W137" s="51"/>
      <c r="X137" s="51"/>
      <c r="Y137" s="51"/>
      <c r="Z137" s="19"/>
      <c r="AA137" s="19"/>
      <c r="AB137" s="19"/>
      <c r="AC137" s="19"/>
      <c r="AD137" s="19"/>
      <c r="AE137" s="19"/>
      <c r="AF137" s="19"/>
      <c r="AG137" s="19"/>
      <c r="AH137" s="19"/>
      <c r="AI137" s="19"/>
      <c r="AJ137" s="19"/>
      <c r="AK137" s="19"/>
      <c r="AL137" s="19"/>
      <c r="AM137" s="19"/>
      <c r="AN137" s="19"/>
      <c r="AO137" s="19"/>
    </row>
    <row r="138" spans="1:41" x14ac:dyDescent="0.2">
      <c r="A138" s="106">
        <v>1380</v>
      </c>
      <c r="B138" s="94" t="s">
        <v>292</v>
      </c>
      <c r="C138" s="24">
        <v>113</v>
      </c>
      <c r="D138" s="24">
        <v>51</v>
      </c>
      <c r="E138" s="24">
        <v>7</v>
      </c>
      <c r="F138" s="24">
        <v>13</v>
      </c>
      <c r="G138" s="24">
        <v>40</v>
      </c>
      <c r="H138" s="24">
        <v>0</v>
      </c>
      <c r="I138" s="24">
        <v>1</v>
      </c>
      <c r="J138" s="24">
        <v>0</v>
      </c>
      <c r="K138" s="24">
        <f t="shared" ref="K138:K201" si="2">SUM(C138:J138)</f>
        <v>225</v>
      </c>
      <c r="L138" s="51"/>
      <c r="M138" s="121"/>
      <c r="N138" s="121"/>
      <c r="O138" s="121"/>
      <c r="P138" s="121"/>
      <c r="Q138" s="121"/>
      <c r="R138" s="121"/>
      <c r="S138" s="121"/>
      <c r="T138" s="121"/>
      <c r="U138" s="121"/>
      <c r="V138" s="121"/>
      <c r="W138" s="51"/>
      <c r="X138" s="51"/>
      <c r="Y138" s="51"/>
      <c r="Z138" s="19"/>
      <c r="AA138" s="19"/>
      <c r="AB138" s="19"/>
      <c r="AC138" s="19"/>
      <c r="AD138" s="19"/>
      <c r="AE138" s="19"/>
      <c r="AF138" s="19"/>
      <c r="AG138" s="19"/>
      <c r="AH138" s="19"/>
      <c r="AI138" s="19"/>
      <c r="AJ138" s="19"/>
      <c r="AK138" s="19"/>
      <c r="AL138" s="19"/>
      <c r="AM138" s="19"/>
      <c r="AN138" s="19"/>
      <c r="AO138" s="19"/>
    </row>
    <row r="139" spans="1:41" x14ac:dyDescent="0.2">
      <c r="A139" s="106">
        <v>1381</v>
      </c>
      <c r="B139" s="94" t="s">
        <v>293</v>
      </c>
      <c r="C139" s="24">
        <v>16</v>
      </c>
      <c r="D139" s="24">
        <v>6</v>
      </c>
      <c r="E139" s="24">
        <v>6</v>
      </c>
      <c r="F139" s="24">
        <v>3</v>
      </c>
      <c r="G139" s="24">
        <v>7</v>
      </c>
      <c r="H139" s="24">
        <v>0</v>
      </c>
      <c r="I139" s="24">
        <v>1</v>
      </c>
      <c r="J139" s="24">
        <v>0</v>
      </c>
      <c r="K139" s="24">
        <f t="shared" si="2"/>
        <v>39</v>
      </c>
      <c r="L139" s="51"/>
      <c r="M139" s="121"/>
      <c r="N139" s="121"/>
      <c r="O139" s="121"/>
      <c r="P139" s="121"/>
      <c r="Q139" s="121"/>
      <c r="R139" s="121"/>
      <c r="S139" s="121"/>
      <c r="T139" s="121"/>
      <c r="U139" s="121"/>
      <c r="V139" s="121"/>
      <c r="W139" s="51"/>
      <c r="X139" s="51"/>
      <c r="Y139" s="51"/>
      <c r="Z139" s="19"/>
      <c r="AA139" s="19"/>
      <c r="AB139" s="19"/>
      <c r="AC139" s="19"/>
      <c r="AD139" s="19"/>
      <c r="AE139" s="19"/>
      <c r="AF139" s="19"/>
      <c r="AG139" s="19"/>
      <c r="AH139" s="19"/>
      <c r="AI139" s="19"/>
      <c r="AJ139" s="19"/>
      <c r="AK139" s="19"/>
      <c r="AL139" s="19"/>
      <c r="AM139" s="19"/>
      <c r="AN139" s="19"/>
      <c r="AO139" s="19"/>
    </row>
    <row r="140" spans="1:41" x14ac:dyDescent="0.2">
      <c r="A140" s="106">
        <v>1382</v>
      </c>
      <c r="B140" s="94" t="s">
        <v>294</v>
      </c>
      <c r="C140" s="24">
        <v>35</v>
      </c>
      <c r="D140" s="24">
        <v>11</v>
      </c>
      <c r="E140" s="24">
        <v>4</v>
      </c>
      <c r="F140" s="24">
        <v>10</v>
      </c>
      <c r="G140" s="24">
        <v>18</v>
      </c>
      <c r="H140" s="24">
        <v>0</v>
      </c>
      <c r="I140" s="24">
        <v>0</v>
      </c>
      <c r="J140" s="24">
        <v>0</v>
      </c>
      <c r="K140" s="24">
        <f t="shared" si="2"/>
        <v>78</v>
      </c>
      <c r="L140" s="51"/>
      <c r="M140" s="121"/>
      <c r="N140" s="121"/>
      <c r="O140" s="121"/>
      <c r="P140" s="121"/>
      <c r="Q140" s="121"/>
      <c r="R140" s="121"/>
      <c r="S140" s="121"/>
      <c r="T140" s="121"/>
      <c r="U140" s="121"/>
      <c r="V140" s="121"/>
      <c r="W140" s="51"/>
      <c r="X140" s="51"/>
      <c r="Y140" s="51"/>
      <c r="Z140" s="19"/>
      <c r="AA140" s="19"/>
      <c r="AB140" s="19"/>
      <c r="AC140" s="19"/>
      <c r="AD140" s="19"/>
      <c r="AE140" s="19"/>
      <c r="AF140" s="19"/>
      <c r="AG140" s="19"/>
      <c r="AH140" s="19"/>
      <c r="AI140" s="19"/>
      <c r="AJ140" s="19"/>
      <c r="AK140" s="19"/>
      <c r="AL140" s="19"/>
      <c r="AM140" s="19"/>
      <c r="AN140" s="19"/>
      <c r="AO140" s="19"/>
    </row>
    <row r="141" spans="1:41" x14ac:dyDescent="0.2">
      <c r="A141" s="106">
        <v>1383</v>
      </c>
      <c r="B141" s="94" t="s">
        <v>295</v>
      </c>
      <c r="C141" s="24">
        <v>61</v>
      </c>
      <c r="D141" s="24">
        <v>20</v>
      </c>
      <c r="E141" s="24">
        <v>8</v>
      </c>
      <c r="F141" s="24">
        <v>7</v>
      </c>
      <c r="G141" s="24">
        <v>18</v>
      </c>
      <c r="H141" s="24">
        <v>0</v>
      </c>
      <c r="I141" s="24">
        <v>2</v>
      </c>
      <c r="J141" s="24">
        <v>0</v>
      </c>
      <c r="K141" s="24">
        <f t="shared" si="2"/>
        <v>116</v>
      </c>
      <c r="L141" s="51"/>
      <c r="M141" s="121"/>
      <c r="N141" s="121"/>
      <c r="O141" s="121"/>
      <c r="P141" s="121"/>
      <c r="Q141" s="121"/>
      <c r="R141" s="121"/>
      <c r="S141" s="121"/>
      <c r="T141" s="121"/>
      <c r="U141" s="121"/>
      <c r="V141" s="121"/>
      <c r="W141" s="51"/>
      <c r="X141" s="51"/>
      <c r="Y141" s="51"/>
      <c r="Z141" s="19"/>
      <c r="AA141" s="19"/>
      <c r="AB141" s="19"/>
      <c r="AC141" s="19"/>
      <c r="AD141" s="19"/>
      <c r="AE141" s="19"/>
      <c r="AF141" s="19"/>
      <c r="AG141" s="19"/>
      <c r="AH141" s="19"/>
      <c r="AI141" s="19"/>
      <c r="AJ141" s="19"/>
      <c r="AK141" s="19"/>
      <c r="AL141" s="19"/>
      <c r="AM141" s="19"/>
      <c r="AN141" s="19"/>
      <c r="AO141" s="19"/>
    </row>
    <row r="142" spans="1:41" x14ac:dyDescent="0.2">
      <c r="A142" s="106">
        <v>1384</v>
      </c>
      <c r="B142" s="94" t="s">
        <v>296</v>
      </c>
      <c r="C142" s="24">
        <v>119</v>
      </c>
      <c r="D142" s="24">
        <v>21</v>
      </c>
      <c r="E142" s="24">
        <v>19</v>
      </c>
      <c r="F142" s="24">
        <v>15</v>
      </c>
      <c r="G142" s="24">
        <v>50</v>
      </c>
      <c r="H142" s="24">
        <v>0</v>
      </c>
      <c r="I142" s="24">
        <v>0</v>
      </c>
      <c r="J142" s="24">
        <v>0</v>
      </c>
      <c r="K142" s="24">
        <f t="shared" si="2"/>
        <v>224</v>
      </c>
      <c r="L142" s="51"/>
      <c r="M142" s="121"/>
      <c r="N142" s="121"/>
      <c r="O142" s="121"/>
      <c r="P142" s="121"/>
      <c r="Q142" s="121"/>
      <c r="R142" s="121"/>
      <c r="S142" s="121"/>
      <c r="T142" s="121"/>
      <c r="U142" s="121"/>
      <c r="V142" s="121"/>
      <c r="W142" s="51"/>
      <c r="X142" s="51"/>
      <c r="Y142" s="51"/>
      <c r="Z142" s="19"/>
      <c r="AA142" s="19"/>
      <c r="AB142" s="19"/>
      <c r="AC142" s="19"/>
      <c r="AD142" s="19"/>
      <c r="AE142" s="19"/>
      <c r="AF142" s="19"/>
      <c r="AG142" s="19"/>
      <c r="AH142" s="19"/>
      <c r="AI142" s="19"/>
      <c r="AJ142" s="19"/>
      <c r="AK142" s="19"/>
      <c r="AL142" s="19"/>
      <c r="AM142" s="19"/>
      <c r="AN142" s="19"/>
      <c r="AO142" s="19"/>
    </row>
    <row r="143" spans="1:41" x14ac:dyDescent="0.2">
      <c r="A143" s="106">
        <v>1401</v>
      </c>
      <c r="B143" s="94" t="s">
        <v>297</v>
      </c>
      <c r="C143" s="24">
        <v>25</v>
      </c>
      <c r="D143" s="24">
        <v>8</v>
      </c>
      <c r="E143" s="24">
        <v>7</v>
      </c>
      <c r="F143" s="24">
        <v>2</v>
      </c>
      <c r="G143" s="24">
        <v>16</v>
      </c>
      <c r="H143" s="24">
        <v>0</v>
      </c>
      <c r="I143" s="24">
        <v>0</v>
      </c>
      <c r="J143" s="24">
        <v>0</v>
      </c>
      <c r="K143" s="24">
        <f t="shared" si="2"/>
        <v>58</v>
      </c>
      <c r="L143" s="51"/>
      <c r="M143" s="121"/>
      <c r="N143" s="121"/>
      <c r="O143" s="121"/>
      <c r="P143" s="121"/>
      <c r="Q143" s="121"/>
      <c r="R143" s="121"/>
      <c r="S143" s="121"/>
      <c r="T143" s="121"/>
      <c r="U143" s="121"/>
      <c r="V143" s="121"/>
      <c r="W143" s="51"/>
      <c r="X143" s="51"/>
      <c r="Y143" s="51"/>
      <c r="Z143" s="19"/>
      <c r="AA143" s="19"/>
      <c r="AB143" s="19"/>
      <c r="AC143" s="19"/>
      <c r="AD143" s="19"/>
      <c r="AE143" s="19"/>
      <c r="AF143" s="19"/>
      <c r="AG143" s="19"/>
      <c r="AH143" s="19"/>
      <c r="AI143" s="19"/>
      <c r="AJ143" s="19"/>
      <c r="AK143" s="19"/>
      <c r="AL143" s="19"/>
      <c r="AM143" s="19"/>
      <c r="AN143" s="19"/>
      <c r="AO143" s="19"/>
    </row>
    <row r="144" spans="1:41" x14ac:dyDescent="0.2">
      <c r="A144" s="106">
        <v>1402</v>
      </c>
      <c r="B144" s="94" t="s">
        <v>298</v>
      </c>
      <c r="C144" s="24">
        <v>36</v>
      </c>
      <c r="D144" s="24">
        <v>8</v>
      </c>
      <c r="E144" s="24">
        <v>5</v>
      </c>
      <c r="F144" s="24">
        <v>13</v>
      </c>
      <c r="G144" s="24">
        <v>19</v>
      </c>
      <c r="H144" s="24">
        <v>0</v>
      </c>
      <c r="I144" s="24">
        <v>0</v>
      </c>
      <c r="J144" s="24">
        <v>0</v>
      </c>
      <c r="K144" s="24">
        <f t="shared" si="2"/>
        <v>81</v>
      </c>
      <c r="L144" s="51"/>
      <c r="M144" s="121"/>
      <c r="N144" s="121"/>
      <c r="O144" s="121"/>
      <c r="P144" s="121"/>
      <c r="Q144" s="121"/>
      <c r="R144" s="121"/>
      <c r="S144" s="121"/>
      <c r="T144" s="121"/>
      <c r="U144" s="121"/>
      <c r="V144" s="121"/>
      <c r="W144" s="51"/>
      <c r="X144" s="51"/>
      <c r="Y144" s="51"/>
      <c r="Z144" s="19"/>
      <c r="AA144" s="19"/>
      <c r="AB144" s="19"/>
      <c r="AC144" s="19"/>
      <c r="AD144" s="19"/>
      <c r="AE144" s="19"/>
      <c r="AF144" s="19"/>
      <c r="AG144" s="19"/>
      <c r="AH144" s="19"/>
      <c r="AI144" s="19"/>
      <c r="AJ144" s="19"/>
      <c r="AK144" s="19"/>
      <c r="AL144" s="19"/>
      <c r="AM144" s="19"/>
      <c r="AN144" s="19"/>
      <c r="AO144" s="19"/>
    </row>
    <row r="145" spans="1:41" x14ac:dyDescent="0.2">
      <c r="A145" s="106">
        <v>1407</v>
      </c>
      <c r="B145" s="94" t="s">
        <v>299</v>
      </c>
      <c r="C145" s="24">
        <v>12</v>
      </c>
      <c r="D145" s="24">
        <v>3</v>
      </c>
      <c r="E145" s="24">
        <v>0</v>
      </c>
      <c r="F145" s="24">
        <v>1</v>
      </c>
      <c r="G145" s="24">
        <v>3</v>
      </c>
      <c r="H145" s="24">
        <v>0</v>
      </c>
      <c r="I145" s="24">
        <v>0</v>
      </c>
      <c r="J145" s="24">
        <v>0</v>
      </c>
      <c r="K145" s="24">
        <f t="shared" si="2"/>
        <v>19</v>
      </c>
      <c r="L145" s="51"/>
      <c r="M145" s="121"/>
      <c r="N145" s="121"/>
      <c r="O145" s="121"/>
      <c r="P145" s="121"/>
      <c r="Q145" s="121"/>
      <c r="R145" s="121"/>
      <c r="S145" s="121"/>
      <c r="T145" s="121"/>
      <c r="U145" s="121"/>
      <c r="V145" s="121"/>
      <c r="W145" s="51"/>
      <c r="X145" s="51"/>
      <c r="Y145" s="51"/>
      <c r="Z145" s="19"/>
      <c r="AA145" s="19"/>
      <c r="AB145" s="19"/>
      <c r="AC145" s="19"/>
      <c r="AD145" s="19"/>
      <c r="AE145" s="19"/>
      <c r="AF145" s="19"/>
      <c r="AG145" s="19"/>
      <c r="AH145" s="19"/>
      <c r="AI145" s="19"/>
      <c r="AJ145" s="19"/>
      <c r="AK145" s="19"/>
      <c r="AL145" s="19"/>
      <c r="AM145" s="19"/>
      <c r="AN145" s="19"/>
      <c r="AO145" s="19"/>
    </row>
    <row r="146" spans="1:41" x14ac:dyDescent="0.2">
      <c r="A146" s="106">
        <v>1415</v>
      </c>
      <c r="B146" s="94" t="s">
        <v>300</v>
      </c>
      <c r="C146" s="24">
        <v>22</v>
      </c>
      <c r="D146" s="24">
        <v>9</v>
      </c>
      <c r="E146" s="24">
        <v>5</v>
      </c>
      <c r="F146" s="24">
        <v>4</v>
      </c>
      <c r="G146" s="24">
        <v>13</v>
      </c>
      <c r="H146" s="24">
        <v>0</v>
      </c>
      <c r="I146" s="24">
        <v>0</v>
      </c>
      <c r="J146" s="24">
        <v>0</v>
      </c>
      <c r="K146" s="24">
        <f t="shared" si="2"/>
        <v>53</v>
      </c>
      <c r="L146" s="51"/>
      <c r="M146" s="121"/>
      <c r="N146" s="121"/>
      <c r="O146" s="121"/>
      <c r="P146" s="121"/>
      <c r="Q146" s="121"/>
      <c r="R146" s="121"/>
      <c r="S146" s="121"/>
      <c r="T146" s="121"/>
      <c r="U146" s="121"/>
      <c r="V146" s="121"/>
      <c r="W146" s="51"/>
      <c r="X146" s="51"/>
      <c r="Y146" s="51"/>
      <c r="Z146" s="19"/>
      <c r="AA146" s="19"/>
      <c r="AB146" s="19"/>
      <c r="AC146" s="19"/>
      <c r="AD146" s="19"/>
      <c r="AE146" s="19"/>
      <c r="AF146" s="19"/>
      <c r="AG146" s="19"/>
      <c r="AH146" s="19"/>
      <c r="AI146" s="19"/>
      <c r="AJ146" s="19"/>
      <c r="AK146" s="19"/>
      <c r="AL146" s="19"/>
      <c r="AM146" s="19"/>
      <c r="AN146" s="19"/>
      <c r="AO146" s="19"/>
    </row>
    <row r="147" spans="1:41" x14ac:dyDescent="0.2">
      <c r="A147" s="106">
        <v>1419</v>
      </c>
      <c r="B147" s="94" t="s">
        <v>301</v>
      </c>
      <c r="C147" s="24">
        <v>7</v>
      </c>
      <c r="D147" s="24">
        <v>7</v>
      </c>
      <c r="E147" s="24">
        <v>3</v>
      </c>
      <c r="F147" s="24">
        <v>3</v>
      </c>
      <c r="G147" s="24">
        <v>3</v>
      </c>
      <c r="H147" s="24">
        <v>0</v>
      </c>
      <c r="I147" s="24">
        <v>0</v>
      </c>
      <c r="J147" s="24">
        <v>0</v>
      </c>
      <c r="K147" s="24">
        <f t="shared" si="2"/>
        <v>23</v>
      </c>
      <c r="L147" s="51"/>
      <c r="M147" s="121"/>
      <c r="N147" s="121"/>
      <c r="O147" s="121"/>
      <c r="P147" s="121"/>
      <c r="Q147" s="121"/>
      <c r="R147" s="121"/>
      <c r="S147" s="121"/>
      <c r="T147" s="121"/>
      <c r="U147" s="121"/>
      <c r="V147" s="121"/>
      <c r="W147" s="51"/>
      <c r="X147" s="51"/>
      <c r="Y147" s="51"/>
      <c r="Z147" s="19"/>
      <c r="AA147" s="19"/>
      <c r="AB147" s="19"/>
      <c r="AC147" s="19"/>
      <c r="AD147" s="19"/>
      <c r="AE147" s="19"/>
      <c r="AF147" s="19"/>
      <c r="AG147" s="19"/>
      <c r="AH147" s="19"/>
      <c r="AI147" s="19"/>
      <c r="AJ147" s="19"/>
      <c r="AK147" s="19"/>
      <c r="AL147" s="19"/>
      <c r="AM147" s="19"/>
      <c r="AN147" s="19"/>
      <c r="AO147" s="19"/>
    </row>
    <row r="148" spans="1:41" x14ac:dyDescent="0.2">
      <c r="A148" s="106">
        <v>1421</v>
      </c>
      <c r="B148" s="94" t="s">
        <v>302</v>
      </c>
      <c r="C148" s="24">
        <v>9</v>
      </c>
      <c r="D148" s="24">
        <v>4</v>
      </c>
      <c r="E148" s="24">
        <v>1</v>
      </c>
      <c r="F148" s="24">
        <v>1</v>
      </c>
      <c r="G148" s="24">
        <v>4</v>
      </c>
      <c r="H148" s="24">
        <v>0</v>
      </c>
      <c r="I148" s="24">
        <v>0</v>
      </c>
      <c r="J148" s="24">
        <v>0</v>
      </c>
      <c r="K148" s="24">
        <f t="shared" si="2"/>
        <v>19</v>
      </c>
      <c r="L148" s="51"/>
      <c r="M148" s="121"/>
      <c r="N148" s="121"/>
      <c r="O148" s="121"/>
      <c r="P148" s="121"/>
      <c r="Q148" s="121"/>
      <c r="R148" s="121"/>
      <c r="S148" s="121"/>
      <c r="T148" s="121"/>
      <c r="U148" s="121"/>
      <c r="V148" s="121"/>
      <c r="W148" s="51"/>
      <c r="X148" s="51"/>
      <c r="Y148" s="51"/>
      <c r="Z148" s="19"/>
      <c r="AA148" s="19"/>
      <c r="AB148" s="19"/>
      <c r="AC148" s="19"/>
      <c r="AD148" s="19"/>
      <c r="AE148" s="19"/>
      <c r="AF148" s="19"/>
      <c r="AG148" s="19"/>
      <c r="AH148" s="19"/>
      <c r="AI148" s="19"/>
      <c r="AJ148" s="19"/>
      <c r="AK148" s="19"/>
      <c r="AL148" s="19"/>
      <c r="AM148" s="19"/>
      <c r="AN148" s="19"/>
      <c r="AO148" s="19"/>
    </row>
    <row r="149" spans="1:41" x14ac:dyDescent="0.2">
      <c r="A149" s="106">
        <v>1427</v>
      </c>
      <c r="B149" s="94" t="s">
        <v>303</v>
      </c>
      <c r="C149" s="24">
        <v>1</v>
      </c>
      <c r="D149" s="24">
        <v>3</v>
      </c>
      <c r="E149" s="24">
        <v>2</v>
      </c>
      <c r="F149" s="24">
        <v>2</v>
      </c>
      <c r="G149" s="24">
        <v>2</v>
      </c>
      <c r="H149" s="24">
        <v>0</v>
      </c>
      <c r="I149" s="24">
        <v>0</v>
      </c>
      <c r="J149" s="24">
        <v>0</v>
      </c>
      <c r="K149" s="24">
        <f t="shared" si="2"/>
        <v>10</v>
      </c>
      <c r="L149" s="51"/>
      <c r="M149" s="121"/>
      <c r="N149" s="121"/>
      <c r="O149" s="121"/>
      <c r="P149" s="121"/>
      <c r="Q149" s="121"/>
      <c r="R149" s="121"/>
      <c r="S149" s="121"/>
      <c r="T149" s="121"/>
      <c r="U149" s="121"/>
      <c r="V149" s="121"/>
      <c r="W149" s="51"/>
      <c r="X149" s="51"/>
      <c r="Y149" s="51"/>
      <c r="Z149" s="19"/>
      <c r="AA149" s="19"/>
      <c r="AB149" s="19"/>
      <c r="AC149" s="19"/>
      <c r="AD149" s="19"/>
      <c r="AE149" s="19"/>
      <c r="AF149" s="19"/>
      <c r="AG149" s="19"/>
      <c r="AH149" s="19"/>
      <c r="AI149" s="19"/>
      <c r="AJ149" s="19"/>
      <c r="AK149" s="19"/>
      <c r="AL149" s="19"/>
      <c r="AM149" s="19"/>
      <c r="AN149" s="19"/>
      <c r="AO149" s="19"/>
    </row>
    <row r="150" spans="1:41" x14ac:dyDescent="0.2">
      <c r="A150" s="106">
        <v>1430</v>
      </c>
      <c r="B150" s="94" t="s">
        <v>304</v>
      </c>
      <c r="C150" s="24">
        <v>0</v>
      </c>
      <c r="D150" s="24">
        <v>2</v>
      </c>
      <c r="E150" s="24">
        <v>1</v>
      </c>
      <c r="F150" s="24">
        <v>1</v>
      </c>
      <c r="G150" s="24">
        <v>2</v>
      </c>
      <c r="H150" s="24">
        <v>0</v>
      </c>
      <c r="I150" s="24">
        <v>0</v>
      </c>
      <c r="J150" s="24">
        <v>0</v>
      </c>
      <c r="K150" s="24">
        <f t="shared" si="2"/>
        <v>6</v>
      </c>
      <c r="L150" s="51"/>
      <c r="M150" s="121"/>
      <c r="N150" s="121"/>
      <c r="O150" s="121"/>
      <c r="P150" s="121"/>
      <c r="Q150" s="121"/>
      <c r="R150" s="121"/>
      <c r="S150" s="121"/>
      <c r="T150" s="121"/>
      <c r="U150" s="121"/>
      <c r="V150" s="121"/>
      <c r="W150" s="51"/>
      <c r="X150" s="51"/>
      <c r="Y150" s="51"/>
      <c r="Z150" s="19"/>
      <c r="AA150" s="19"/>
      <c r="AB150" s="19"/>
      <c r="AC150" s="19"/>
      <c r="AD150" s="19"/>
      <c r="AE150" s="19"/>
      <c r="AF150" s="19"/>
      <c r="AG150" s="19"/>
      <c r="AH150" s="19"/>
      <c r="AI150" s="19"/>
      <c r="AJ150" s="19"/>
      <c r="AK150" s="19"/>
      <c r="AL150" s="19"/>
      <c r="AM150" s="19"/>
      <c r="AN150" s="19"/>
      <c r="AO150" s="19"/>
    </row>
    <row r="151" spans="1:41" x14ac:dyDescent="0.2">
      <c r="A151" s="106">
        <v>1435</v>
      </c>
      <c r="B151" s="94" t="s">
        <v>305</v>
      </c>
      <c r="C151" s="24">
        <v>5</v>
      </c>
      <c r="D151" s="24">
        <v>8</v>
      </c>
      <c r="E151" s="24">
        <v>1</v>
      </c>
      <c r="F151" s="24">
        <v>1</v>
      </c>
      <c r="G151" s="24">
        <v>5</v>
      </c>
      <c r="H151" s="24">
        <v>0</v>
      </c>
      <c r="I151" s="24">
        <v>0</v>
      </c>
      <c r="J151" s="24">
        <v>0</v>
      </c>
      <c r="K151" s="24">
        <f t="shared" si="2"/>
        <v>20</v>
      </c>
      <c r="L151" s="51"/>
      <c r="M151" s="121"/>
      <c r="N151" s="121"/>
      <c r="O151" s="121"/>
      <c r="P151" s="121"/>
      <c r="Q151" s="121"/>
      <c r="R151" s="121"/>
      <c r="S151" s="121"/>
      <c r="T151" s="121"/>
      <c r="U151" s="121"/>
      <c r="V151" s="121"/>
      <c r="W151" s="51"/>
      <c r="X151" s="51"/>
      <c r="Y151" s="51"/>
      <c r="Z151" s="19"/>
      <c r="AA151" s="19"/>
      <c r="AB151" s="19"/>
      <c r="AC151" s="19"/>
      <c r="AD151" s="19"/>
      <c r="AE151" s="19"/>
      <c r="AF151" s="19"/>
      <c r="AG151" s="19"/>
      <c r="AH151" s="19"/>
      <c r="AI151" s="19"/>
      <c r="AJ151" s="19"/>
      <c r="AK151" s="19"/>
      <c r="AL151" s="19"/>
      <c r="AM151" s="19"/>
      <c r="AN151" s="19"/>
      <c r="AO151" s="19"/>
    </row>
    <row r="152" spans="1:41" x14ac:dyDescent="0.2">
      <c r="A152" s="106">
        <v>1438</v>
      </c>
      <c r="B152" s="94" t="s">
        <v>306</v>
      </c>
      <c r="C152" s="24">
        <v>3</v>
      </c>
      <c r="D152" s="24">
        <v>2</v>
      </c>
      <c r="E152" s="24">
        <v>0</v>
      </c>
      <c r="F152" s="24">
        <v>0</v>
      </c>
      <c r="G152" s="24">
        <v>1</v>
      </c>
      <c r="H152" s="24">
        <v>0</v>
      </c>
      <c r="I152" s="24">
        <v>0</v>
      </c>
      <c r="J152" s="24">
        <v>0</v>
      </c>
      <c r="K152" s="24">
        <f t="shared" si="2"/>
        <v>6</v>
      </c>
      <c r="L152" s="51"/>
      <c r="M152" s="121"/>
      <c r="N152" s="121"/>
      <c r="O152" s="121"/>
      <c r="P152" s="121"/>
      <c r="Q152" s="121"/>
      <c r="R152" s="121"/>
      <c r="S152" s="121"/>
      <c r="T152" s="121"/>
      <c r="U152" s="121"/>
      <c r="V152" s="121"/>
      <c r="W152" s="51"/>
      <c r="X152" s="51"/>
      <c r="Y152" s="51"/>
      <c r="Z152" s="19"/>
      <c r="AA152" s="19"/>
      <c r="AB152" s="19"/>
      <c r="AC152" s="19"/>
      <c r="AD152" s="19"/>
      <c r="AE152" s="19"/>
      <c r="AF152" s="19"/>
      <c r="AG152" s="19"/>
      <c r="AH152" s="19"/>
      <c r="AI152" s="19"/>
      <c r="AJ152" s="19"/>
      <c r="AK152" s="19"/>
      <c r="AL152" s="19"/>
      <c r="AM152" s="19"/>
      <c r="AN152" s="19"/>
      <c r="AO152" s="19"/>
    </row>
    <row r="153" spans="1:41" x14ac:dyDescent="0.2">
      <c r="A153" s="106">
        <v>1439</v>
      </c>
      <c r="B153" s="94" t="s">
        <v>307</v>
      </c>
      <c r="C153" s="24">
        <v>3</v>
      </c>
      <c r="D153" s="24">
        <v>0</v>
      </c>
      <c r="E153" s="24">
        <v>1</v>
      </c>
      <c r="F153" s="24">
        <v>0</v>
      </c>
      <c r="G153" s="24">
        <v>1</v>
      </c>
      <c r="H153" s="24">
        <v>0</v>
      </c>
      <c r="I153" s="24">
        <v>0</v>
      </c>
      <c r="J153" s="24">
        <v>0</v>
      </c>
      <c r="K153" s="24">
        <f t="shared" si="2"/>
        <v>5</v>
      </c>
      <c r="L153" s="51"/>
      <c r="M153" s="121"/>
      <c r="N153" s="121"/>
      <c r="O153" s="121"/>
      <c r="P153" s="121"/>
      <c r="Q153" s="121"/>
      <c r="R153" s="121"/>
      <c r="S153" s="121"/>
      <c r="T153" s="121"/>
      <c r="U153" s="121"/>
      <c r="V153" s="121"/>
      <c r="W153" s="51"/>
      <c r="X153" s="51"/>
      <c r="Y153" s="51"/>
      <c r="Z153" s="19"/>
      <c r="AA153" s="19"/>
      <c r="AB153" s="19"/>
      <c r="AC153" s="19"/>
      <c r="AD153" s="19"/>
      <c r="AE153" s="19"/>
      <c r="AF153" s="19"/>
      <c r="AG153" s="19"/>
      <c r="AH153" s="19"/>
      <c r="AI153" s="19"/>
      <c r="AJ153" s="19"/>
      <c r="AK153" s="19"/>
      <c r="AL153" s="19"/>
      <c r="AM153" s="19"/>
      <c r="AN153" s="19"/>
      <c r="AO153" s="19"/>
    </row>
    <row r="154" spans="1:41" x14ac:dyDescent="0.2">
      <c r="A154" s="106">
        <v>1440</v>
      </c>
      <c r="B154" s="94" t="s">
        <v>308</v>
      </c>
      <c r="C154" s="24">
        <v>30</v>
      </c>
      <c r="D154" s="24">
        <v>7</v>
      </c>
      <c r="E154" s="24">
        <v>7</v>
      </c>
      <c r="F154" s="24">
        <v>6</v>
      </c>
      <c r="G154" s="24">
        <v>9</v>
      </c>
      <c r="H154" s="24">
        <v>0</v>
      </c>
      <c r="I154" s="24">
        <v>0</v>
      </c>
      <c r="J154" s="24">
        <v>0</v>
      </c>
      <c r="K154" s="24">
        <f t="shared" si="2"/>
        <v>59</v>
      </c>
      <c r="L154" s="51"/>
      <c r="M154" s="121"/>
      <c r="N154" s="121"/>
      <c r="O154" s="121"/>
      <c r="P154" s="121"/>
      <c r="Q154" s="121"/>
      <c r="R154" s="121"/>
      <c r="S154" s="121"/>
      <c r="T154" s="121"/>
      <c r="U154" s="121"/>
      <c r="V154" s="121"/>
      <c r="W154" s="51"/>
      <c r="X154" s="51"/>
      <c r="Y154" s="51"/>
      <c r="Z154" s="19"/>
      <c r="AA154" s="19"/>
      <c r="AB154" s="19"/>
      <c r="AC154" s="19"/>
      <c r="AD154" s="19"/>
      <c r="AE154" s="19"/>
      <c r="AF154" s="19"/>
      <c r="AG154" s="19"/>
      <c r="AH154" s="19"/>
      <c r="AI154" s="19"/>
      <c r="AJ154" s="19"/>
      <c r="AK154" s="19"/>
      <c r="AL154" s="19"/>
      <c r="AM154" s="19"/>
      <c r="AN154" s="19"/>
      <c r="AO154" s="19"/>
    </row>
    <row r="155" spans="1:41" x14ac:dyDescent="0.2">
      <c r="A155" s="106">
        <v>1441</v>
      </c>
      <c r="B155" s="94" t="s">
        <v>309</v>
      </c>
      <c r="C155" s="24">
        <v>36</v>
      </c>
      <c r="D155" s="24">
        <v>11</v>
      </c>
      <c r="E155" s="24">
        <v>8</v>
      </c>
      <c r="F155" s="24">
        <v>4</v>
      </c>
      <c r="G155" s="24">
        <v>21</v>
      </c>
      <c r="H155" s="24">
        <v>0</v>
      </c>
      <c r="I155" s="24">
        <v>0</v>
      </c>
      <c r="J155" s="24">
        <v>0</v>
      </c>
      <c r="K155" s="24">
        <f t="shared" si="2"/>
        <v>80</v>
      </c>
      <c r="L155" s="51"/>
      <c r="M155" s="121"/>
      <c r="N155" s="121"/>
      <c r="O155" s="121"/>
      <c r="P155" s="121"/>
      <c r="Q155" s="121"/>
      <c r="R155" s="121"/>
      <c r="S155" s="121"/>
      <c r="T155" s="121"/>
      <c r="U155" s="121"/>
      <c r="V155" s="121"/>
      <c r="W155" s="51"/>
      <c r="X155" s="51"/>
      <c r="Y155" s="51"/>
      <c r="Z155" s="19"/>
      <c r="AA155" s="19"/>
      <c r="AB155" s="19"/>
      <c r="AC155" s="19"/>
      <c r="AD155" s="19"/>
      <c r="AE155" s="19"/>
      <c r="AF155" s="19"/>
      <c r="AG155" s="19"/>
      <c r="AH155" s="19"/>
      <c r="AI155" s="19"/>
      <c r="AJ155" s="19"/>
      <c r="AK155" s="19"/>
      <c r="AL155" s="19"/>
      <c r="AM155" s="19"/>
      <c r="AN155" s="19"/>
      <c r="AO155" s="19"/>
    </row>
    <row r="156" spans="1:41" x14ac:dyDescent="0.2">
      <c r="A156" s="106">
        <v>1442</v>
      </c>
      <c r="B156" s="94" t="s">
        <v>310</v>
      </c>
      <c r="C156" s="24">
        <v>8</v>
      </c>
      <c r="D156" s="24">
        <v>3</v>
      </c>
      <c r="E156" s="24">
        <v>1</v>
      </c>
      <c r="F156" s="24">
        <v>1</v>
      </c>
      <c r="G156" s="24">
        <v>3</v>
      </c>
      <c r="H156" s="24">
        <v>0</v>
      </c>
      <c r="I156" s="24">
        <v>0</v>
      </c>
      <c r="J156" s="24">
        <v>0</v>
      </c>
      <c r="K156" s="24">
        <f t="shared" si="2"/>
        <v>16</v>
      </c>
      <c r="L156" s="51"/>
      <c r="M156" s="121"/>
      <c r="N156" s="121"/>
      <c r="O156" s="121"/>
      <c r="P156" s="121"/>
      <c r="Q156" s="121"/>
      <c r="R156" s="121"/>
      <c r="S156" s="121"/>
      <c r="T156" s="121"/>
      <c r="U156" s="121"/>
      <c r="V156" s="121"/>
      <c r="W156" s="51"/>
      <c r="X156" s="51"/>
      <c r="Y156" s="51"/>
      <c r="Z156" s="19"/>
      <c r="AA156" s="19"/>
      <c r="AB156" s="19"/>
      <c r="AC156" s="19"/>
      <c r="AD156" s="19"/>
      <c r="AE156" s="19"/>
      <c r="AF156" s="19"/>
      <c r="AG156" s="19"/>
      <c r="AH156" s="19"/>
      <c r="AI156" s="19"/>
      <c r="AJ156" s="19"/>
      <c r="AK156" s="19"/>
      <c r="AL156" s="19"/>
      <c r="AM156" s="19"/>
      <c r="AN156" s="19"/>
      <c r="AO156" s="19"/>
    </row>
    <row r="157" spans="1:41" x14ac:dyDescent="0.2">
      <c r="A157" s="106">
        <v>1443</v>
      </c>
      <c r="B157" s="94" t="s">
        <v>311</v>
      </c>
      <c r="C157" s="24">
        <v>4</v>
      </c>
      <c r="D157" s="24">
        <v>3</v>
      </c>
      <c r="E157" s="24">
        <v>0</v>
      </c>
      <c r="F157" s="24">
        <v>0</v>
      </c>
      <c r="G157" s="24">
        <v>4</v>
      </c>
      <c r="H157" s="24">
        <v>0</v>
      </c>
      <c r="I157" s="24">
        <v>0</v>
      </c>
      <c r="J157" s="24">
        <v>0</v>
      </c>
      <c r="K157" s="24">
        <f t="shared" si="2"/>
        <v>11</v>
      </c>
      <c r="L157" s="51"/>
      <c r="M157" s="121"/>
      <c r="N157" s="121"/>
      <c r="O157" s="121"/>
      <c r="P157" s="121"/>
      <c r="Q157" s="121"/>
      <c r="R157" s="121"/>
      <c r="S157" s="121"/>
      <c r="T157" s="121"/>
      <c r="U157" s="121"/>
      <c r="V157" s="121"/>
      <c r="W157" s="51"/>
      <c r="X157" s="51"/>
      <c r="Y157" s="51"/>
      <c r="Z157" s="19"/>
      <c r="AA157" s="19"/>
      <c r="AB157" s="19"/>
      <c r="AC157" s="19"/>
      <c r="AD157" s="19"/>
      <c r="AE157" s="19"/>
      <c r="AF157" s="19"/>
      <c r="AG157" s="19"/>
      <c r="AH157" s="19"/>
      <c r="AI157" s="19"/>
      <c r="AJ157" s="19"/>
      <c r="AK157" s="19"/>
      <c r="AL157" s="19"/>
      <c r="AM157" s="19"/>
      <c r="AN157" s="19"/>
      <c r="AO157" s="19"/>
    </row>
    <row r="158" spans="1:41" x14ac:dyDescent="0.2">
      <c r="A158" s="106">
        <v>1444</v>
      </c>
      <c r="B158" s="94" t="s">
        <v>312</v>
      </c>
      <c r="C158" s="24">
        <v>1</v>
      </c>
      <c r="D158" s="24">
        <v>3</v>
      </c>
      <c r="E158" s="24">
        <v>0</v>
      </c>
      <c r="F158" s="24">
        <v>0</v>
      </c>
      <c r="G158" s="24">
        <v>1</v>
      </c>
      <c r="H158" s="24">
        <v>0</v>
      </c>
      <c r="I158" s="24">
        <v>0</v>
      </c>
      <c r="J158" s="24">
        <v>0</v>
      </c>
      <c r="K158" s="24">
        <f t="shared" si="2"/>
        <v>5</v>
      </c>
      <c r="L158" s="51"/>
      <c r="M158" s="121"/>
      <c r="N158" s="121"/>
      <c r="O158" s="121"/>
      <c r="P158" s="121"/>
      <c r="Q158" s="121"/>
      <c r="R158" s="121"/>
      <c r="S158" s="121"/>
      <c r="T158" s="121"/>
      <c r="U158" s="121"/>
      <c r="V158" s="121"/>
      <c r="W158" s="51"/>
      <c r="X158" s="51"/>
      <c r="Y158" s="51"/>
      <c r="Z158" s="19"/>
      <c r="AA158" s="19"/>
      <c r="AB158" s="19"/>
      <c r="AC158" s="19"/>
      <c r="AD158" s="19"/>
      <c r="AE158" s="19"/>
      <c r="AF158" s="19"/>
      <c r="AG158" s="19"/>
      <c r="AH158" s="19"/>
      <c r="AI158" s="19"/>
      <c r="AJ158" s="19"/>
      <c r="AK158" s="19"/>
      <c r="AL158" s="19"/>
      <c r="AM158" s="19"/>
      <c r="AN158" s="19"/>
      <c r="AO158" s="19"/>
    </row>
    <row r="159" spans="1:41" x14ac:dyDescent="0.2">
      <c r="A159" s="106">
        <v>1445</v>
      </c>
      <c r="B159" s="94" t="s">
        <v>313</v>
      </c>
      <c r="C159" s="24">
        <v>2</v>
      </c>
      <c r="D159" s="24">
        <v>0</v>
      </c>
      <c r="E159" s="24">
        <v>1</v>
      </c>
      <c r="F159" s="24">
        <v>0</v>
      </c>
      <c r="G159" s="24">
        <v>2</v>
      </c>
      <c r="H159" s="24">
        <v>0</v>
      </c>
      <c r="I159" s="24">
        <v>0</v>
      </c>
      <c r="J159" s="24">
        <v>0</v>
      </c>
      <c r="K159" s="24">
        <f t="shared" si="2"/>
        <v>5</v>
      </c>
      <c r="L159" s="51"/>
      <c r="M159" s="121"/>
      <c r="N159" s="121"/>
      <c r="O159" s="121"/>
      <c r="P159" s="121"/>
      <c r="Q159" s="121"/>
      <c r="R159" s="121"/>
      <c r="S159" s="121"/>
      <c r="T159" s="121"/>
      <c r="U159" s="121"/>
      <c r="V159" s="121"/>
      <c r="W159" s="51"/>
      <c r="X159" s="51"/>
      <c r="Y159" s="51"/>
      <c r="Z159" s="19"/>
      <c r="AA159" s="19"/>
      <c r="AB159" s="19"/>
      <c r="AC159" s="19"/>
      <c r="AD159" s="19"/>
      <c r="AE159" s="19"/>
      <c r="AF159" s="19"/>
      <c r="AG159" s="19"/>
      <c r="AH159" s="19"/>
      <c r="AI159" s="19"/>
      <c r="AJ159" s="19"/>
      <c r="AK159" s="19"/>
      <c r="AL159" s="19"/>
      <c r="AM159" s="19"/>
      <c r="AN159" s="19"/>
      <c r="AO159" s="19"/>
    </row>
    <row r="160" spans="1:41" x14ac:dyDescent="0.2">
      <c r="A160" s="106">
        <v>1446</v>
      </c>
      <c r="B160" s="94" t="s">
        <v>314</v>
      </c>
      <c r="C160" s="24">
        <v>4</v>
      </c>
      <c r="D160" s="24">
        <v>1</v>
      </c>
      <c r="E160" s="24">
        <v>1</v>
      </c>
      <c r="F160" s="24">
        <v>0</v>
      </c>
      <c r="G160" s="24">
        <v>4</v>
      </c>
      <c r="H160" s="24">
        <v>0</v>
      </c>
      <c r="I160" s="24">
        <v>0</v>
      </c>
      <c r="J160" s="24">
        <v>0</v>
      </c>
      <c r="K160" s="24">
        <f t="shared" si="2"/>
        <v>10</v>
      </c>
      <c r="L160" s="51"/>
      <c r="M160" s="121"/>
      <c r="N160" s="121"/>
      <c r="O160" s="121"/>
      <c r="P160" s="121"/>
      <c r="Q160" s="121"/>
      <c r="R160" s="121"/>
      <c r="S160" s="121"/>
      <c r="T160" s="121"/>
      <c r="U160" s="121"/>
      <c r="V160" s="121"/>
      <c r="W160" s="51"/>
      <c r="X160" s="51"/>
      <c r="Y160" s="51"/>
      <c r="Z160" s="19"/>
      <c r="AA160" s="19"/>
      <c r="AB160" s="19"/>
      <c r="AC160" s="19"/>
      <c r="AD160" s="19"/>
      <c r="AE160" s="19"/>
      <c r="AF160" s="19"/>
      <c r="AG160" s="19"/>
      <c r="AH160" s="19"/>
      <c r="AI160" s="19"/>
      <c r="AJ160" s="19"/>
      <c r="AK160" s="19"/>
      <c r="AL160" s="19"/>
      <c r="AM160" s="19"/>
      <c r="AN160" s="19"/>
      <c r="AO160" s="19"/>
    </row>
    <row r="161" spans="1:41" x14ac:dyDescent="0.2">
      <c r="A161" s="106">
        <v>1447</v>
      </c>
      <c r="B161" s="94" t="s">
        <v>315</v>
      </c>
      <c r="C161" s="24">
        <v>1</v>
      </c>
      <c r="D161" s="24">
        <v>1</v>
      </c>
      <c r="E161" s="24">
        <v>0</v>
      </c>
      <c r="F161" s="24">
        <v>3</v>
      </c>
      <c r="G161" s="24">
        <v>0</v>
      </c>
      <c r="H161" s="24">
        <v>0</v>
      </c>
      <c r="I161" s="24">
        <v>0</v>
      </c>
      <c r="J161" s="24">
        <v>0</v>
      </c>
      <c r="K161" s="24">
        <f t="shared" si="2"/>
        <v>5</v>
      </c>
      <c r="L161" s="51"/>
      <c r="M161" s="121"/>
      <c r="N161" s="121"/>
      <c r="O161" s="121"/>
      <c r="P161" s="121"/>
      <c r="Q161" s="121"/>
      <c r="R161" s="121"/>
      <c r="S161" s="121"/>
      <c r="T161" s="121"/>
      <c r="U161" s="121"/>
      <c r="V161" s="121"/>
      <c r="W161" s="51"/>
      <c r="X161" s="51"/>
      <c r="Y161" s="51"/>
      <c r="Z161" s="19"/>
      <c r="AA161" s="19"/>
      <c r="AB161" s="19"/>
      <c r="AC161" s="19"/>
      <c r="AD161" s="19"/>
      <c r="AE161" s="19"/>
      <c r="AF161" s="19"/>
      <c r="AG161" s="19"/>
      <c r="AH161" s="19"/>
      <c r="AI161" s="19"/>
      <c r="AJ161" s="19"/>
      <c r="AK161" s="19"/>
      <c r="AL161" s="19"/>
      <c r="AM161" s="19"/>
      <c r="AN161" s="19"/>
      <c r="AO161" s="19"/>
    </row>
    <row r="162" spans="1:41" x14ac:dyDescent="0.2">
      <c r="A162" s="106">
        <v>1452</v>
      </c>
      <c r="B162" s="94" t="s">
        <v>316</v>
      </c>
      <c r="C162" s="24">
        <v>4</v>
      </c>
      <c r="D162" s="24">
        <v>0</v>
      </c>
      <c r="E162" s="24">
        <v>2</v>
      </c>
      <c r="F162" s="24">
        <v>1</v>
      </c>
      <c r="G162" s="24">
        <v>1</v>
      </c>
      <c r="H162" s="24">
        <v>0</v>
      </c>
      <c r="I162" s="24">
        <v>0</v>
      </c>
      <c r="J162" s="24">
        <v>0</v>
      </c>
      <c r="K162" s="24">
        <f t="shared" si="2"/>
        <v>8</v>
      </c>
      <c r="L162" s="51"/>
      <c r="M162" s="121"/>
      <c r="N162" s="121"/>
      <c r="O162" s="121"/>
      <c r="P162" s="121"/>
      <c r="Q162" s="121"/>
      <c r="R162" s="121"/>
      <c r="S162" s="121"/>
      <c r="T162" s="121"/>
      <c r="U162" s="121"/>
      <c r="V162" s="121"/>
      <c r="W162" s="51"/>
      <c r="X162" s="51"/>
      <c r="Y162" s="51"/>
      <c r="Z162" s="19"/>
      <c r="AA162" s="19"/>
      <c r="AB162" s="19"/>
      <c r="AC162" s="19"/>
      <c r="AD162" s="19"/>
      <c r="AE162" s="19"/>
      <c r="AF162" s="19"/>
      <c r="AG162" s="19"/>
      <c r="AH162" s="19"/>
      <c r="AI162" s="19"/>
      <c r="AJ162" s="19"/>
      <c r="AK162" s="19"/>
      <c r="AL162" s="19"/>
      <c r="AM162" s="19"/>
      <c r="AN162" s="19"/>
      <c r="AO162" s="19"/>
    </row>
    <row r="163" spans="1:41" x14ac:dyDescent="0.2">
      <c r="A163" s="106">
        <v>1460</v>
      </c>
      <c r="B163" s="94" t="s">
        <v>317</v>
      </c>
      <c r="C163" s="24">
        <v>2</v>
      </c>
      <c r="D163" s="24">
        <v>3</v>
      </c>
      <c r="E163" s="24">
        <v>0</v>
      </c>
      <c r="F163" s="24">
        <v>0</v>
      </c>
      <c r="G163" s="24">
        <v>1</v>
      </c>
      <c r="H163" s="24">
        <v>0</v>
      </c>
      <c r="I163" s="24">
        <v>0</v>
      </c>
      <c r="J163" s="24">
        <v>0</v>
      </c>
      <c r="K163" s="24">
        <f t="shared" si="2"/>
        <v>6</v>
      </c>
      <c r="L163" s="51"/>
      <c r="M163" s="121"/>
      <c r="N163" s="121"/>
      <c r="O163" s="121"/>
      <c r="P163" s="121"/>
      <c r="Q163" s="121"/>
      <c r="R163" s="121"/>
      <c r="S163" s="121"/>
      <c r="T163" s="121"/>
      <c r="U163" s="121"/>
      <c r="V163" s="121"/>
      <c r="W163" s="51"/>
      <c r="X163" s="51"/>
      <c r="Y163" s="51"/>
      <c r="Z163" s="19"/>
      <c r="AA163" s="19"/>
      <c r="AB163" s="19"/>
      <c r="AC163" s="19"/>
      <c r="AD163" s="19"/>
      <c r="AE163" s="19"/>
      <c r="AF163" s="19"/>
      <c r="AG163" s="19"/>
      <c r="AH163" s="19"/>
      <c r="AI163" s="19"/>
      <c r="AJ163" s="19"/>
      <c r="AK163" s="19"/>
      <c r="AL163" s="19"/>
      <c r="AM163" s="19"/>
      <c r="AN163" s="19"/>
      <c r="AO163" s="19"/>
    </row>
    <row r="164" spans="1:41" x14ac:dyDescent="0.2">
      <c r="A164" s="106">
        <v>1461</v>
      </c>
      <c r="B164" s="94" t="s">
        <v>318</v>
      </c>
      <c r="C164" s="24">
        <v>4</v>
      </c>
      <c r="D164" s="24">
        <v>4</v>
      </c>
      <c r="E164" s="24">
        <v>0</v>
      </c>
      <c r="F164" s="24">
        <v>1</v>
      </c>
      <c r="G164" s="24">
        <v>4</v>
      </c>
      <c r="H164" s="24">
        <v>0</v>
      </c>
      <c r="I164" s="24">
        <v>0</v>
      </c>
      <c r="J164" s="24">
        <v>0</v>
      </c>
      <c r="K164" s="24">
        <f t="shared" si="2"/>
        <v>13</v>
      </c>
      <c r="L164" s="51"/>
      <c r="M164" s="121"/>
      <c r="N164" s="121"/>
      <c r="O164" s="121"/>
      <c r="P164" s="121"/>
      <c r="Q164" s="121"/>
      <c r="R164" s="121"/>
      <c r="S164" s="121"/>
      <c r="T164" s="121"/>
      <c r="U164" s="121"/>
      <c r="V164" s="121"/>
      <c r="W164" s="51"/>
      <c r="X164" s="51"/>
      <c r="Y164" s="51"/>
      <c r="Z164" s="19"/>
      <c r="AA164" s="19"/>
      <c r="AB164" s="19"/>
      <c r="AC164" s="19"/>
      <c r="AD164" s="19"/>
      <c r="AE164" s="19"/>
      <c r="AF164" s="19"/>
      <c r="AG164" s="19"/>
      <c r="AH164" s="19"/>
      <c r="AI164" s="19"/>
      <c r="AJ164" s="19"/>
      <c r="AK164" s="19"/>
      <c r="AL164" s="19"/>
      <c r="AM164" s="19"/>
      <c r="AN164" s="19"/>
      <c r="AO164" s="19"/>
    </row>
    <row r="165" spans="1:41" x14ac:dyDescent="0.2">
      <c r="A165" s="106">
        <v>1462</v>
      </c>
      <c r="B165" s="94" t="s">
        <v>319</v>
      </c>
      <c r="C165" s="24">
        <v>12</v>
      </c>
      <c r="D165" s="24">
        <v>5</v>
      </c>
      <c r="E165" s="24">
        <v>0</v>
      </c>
      <c r="F165" s="24">
        <v>6</v>
      </c>
      <c r="G165" s="24">
        <v>5</v>
      </c>
      <c r="H165" s="24">
        <v>0</v>
      </c>
      <c r="I165" s="24">
        <v>0</v>
      </c>
      <c r="J165" s="24">
        <v>0</v>
      </c>
      <c r="K165" s="24">
        <f t="shared" si="2"/>
        <v>28</v>
      </c>
      <c r="L165" s="51"/>
      <c r="M165" s="121"/>
      <c r="N165" s="121"/>
      <c r="O165" s="121"/>
      <c r="P165" s="121"/>
      <c r="Q165" s="121"/>
      <c r="R165" s="121"/>
      <c r="S165" s="121"/>
      <c r="T165" s="121"/>
      <c r="U165" s="121"/>
      <c r="V165" s="121"/>
      <c r="W165" s="51"/>
      <c r="X165" s="51"/>
      <c r="Y165" s="51"/>
      <c r="Z165" s="19"/>
      <c r="AA165" s="19"/>
      <c r="AB165" s="19"/>
      <c r="AC165" s="19"/>
      <c r="AD165" s="19"/>
      <c r="AE165" s="19"/>
      <c r="AF165" s="19"/>
      <c r="AG165" s="19"/>
      <c r="AH165" s="19"/>
      <c r="AI165" s="19"/>
      <c r="AJ165" s="19"/>
      <c r="AK165" s="19"/>
      <c r="AL165" s="19"/>
      <c r="AM165" s="19"/>
      <c r="AN165" s="19"/>
      <c r="AO165" s="19"/>
    </row>
    <row r="166" spans="1:41" x14ac:dyDescent="0.2">
      <c r="A166" s="106">
        <v>1463</v>
      </c>
      <c r="B166" s="94" t="s">
        <v>320</v>
      </c>
      <c r="C166" s="24">
        <v>48</v>
      </c>
      <c r="D166" s="24">
        <v>13</v>
      </c>
      <c r="E166" s="24">
        <v>1</v>
      </c>
      <c r="F166" s="24">
        <v>12</v>
      </c>
      <c r="G166" s="24">
        <v>13</v>
      </c>
      <c r="H166" s="24">
        <v>0</v>
      </c>
      <c r="I166" s="24">
        <v>0</v>
      </c>
      <c r="J166" s="24">
        <v>0</v>
      </c>
      <c r="K166" s="24">
        <f t="shared" si="2"/>
        <v>87</v>
      </c>
      <c r="L166" s="51"/>
      <c r="M166" s="121"/>
      <c r="N166" s="121"/>
      <c r="O166" s="121"/>
      <c r="P166" s="121"/>
      <c r="Q166" s="121"/>
      <c r="R166" s="121"/>
      <c r="S166" s="121"/>
      <c r="T166" s="121"/>
      <c r="U166" s="121"/>
      <c r="V166" s="121"/>
      <c r="W166" s="51"/>
      <c r="X166" s="51"/>
      <c r="Y166" s="51"/>
      <c r="Z166" s="19"/>
      <c r="AA166" s="19"/>
      <c r="AB166" s="19"/>
      <c r="AC166" s="19"/>
      <c r="AD166" s="19"/>
      <c r="AE166" s="19"/>
      <c r="AF166" s="19"/>
      <c r="AG166" s="19"/>
      <c r="AH166" s="19"/>
      <c r="AI166" s="19"/>
      <c r="AJ166" s="19"/>
      <c r="AK166" s="19"/>
      <c r="AL166" s="19"/>
      <c r="AM166" s="19"/>
      <c r="AN166" s="19"/>
      <c r="AO166" s="19"/>
    </row>
    <row r="167" spans="1:41" x14ac:dyDescent="0.2">
      <c r="A167" s="106">
        <v>1465</v>
      </c>
      <c r="B167" s="94" t="s">
        <v>321</v>
      </c>
      <c r="C167" s="24">
        <v>7</v>
      </c>
      <c r="D167" s="24">
        <v>2</v>
      </c>
      <c r="E167" s="24">
        <v>1</v>
      </c>
      <c r="F167" s="24">
        <v>2</v>
      </c>
      <c r="G167" s="24">
        <v>2</v>
      </c>
      <c r="H167" s="24">
        <v>0</v>
      </c>
      <c r="I167" s="24">
        <v>0</v>
      </c>
      <c r="J167" s="24">
        <v>0</v>
      </c>
      <c r="K167" s="24">
        <f t="shared" si="2"/>
        <v>14</v>
      </c>
      <c r="L167" s="51"/>
      <c r="M167" s="121"/>
      <c r="N167" s="121"/>
      <c r="O167" s="121"/>
      <c r="P167" s="121"/>
      <c r="Q167" s="121"/>
      <c r="R167" s="121"/>
      <c r="S167" s="121"/>
      <c r="T167" s="121"/>
      <c r="U167" s="121"/>
      <c r="V167" s="121"/>
      <c r="W167" s="51"/>
      <c r="X167" s="51"/>
      <c r="Y167" s="51"/>
      <c r="Z167" s="19"/>
      <c r="AA167" s="19"/>
      <c r="AB167" s="19"/>
      <c r="AC167" s="19"/>
      <c r="AD167" s="19"/>
      <c r="AE167" s="19"/>
      <c r="AF167" s="19"/>
      <c r="AG167" s="19"/>
      <c r="AH167" s="19"/>
      <c r="AI167" s="19"/>
      <c r="AJ167" s="19"/>
      <c r="AK167" s="19"/>
      <c r="AL167" s="19"/>
      <c r="AM167" s="19"/>
      <c r="AN167" s="19"/>
      <c r="AO167" s="19"/>
    </row>
    <row r="168" spans="1:41" x14ac:dyDescent="0.2">
      <c r="A168" s="106">
        <v>1466</v>
      </c>
      <c r="B168" s="94" t="s">
        <v>322</v>
      </c>
      <c r="C168" s="24">
        <v>3</v>
      </c>
      <c r="D168" s="24">
        <v>2</v>
      </c>
      <c r="E168" s="24">
        <v>0</v>
      </c>
      <c r="F168" s="24">
        <v>1</v>
      </c>
      <c r="G168" s="24">
        <v>1</v>
      </c>
      <c r="H168" s="24">
        <v>0</v>
      </c>
      <c r="I168" s="24">
        <v>0</v>
      </c>
      <c r="J168" s="24">
        <v>0</v>
      </c>
      <c r="K168" s="24">
        <f t="shared" si="2"/>
        <v>7</v>
      </c>
      <c r="L168" s="51"/>
      <c r="M168" s="121"/>
      <c r="N168" s="121"/>
      <c r="O168" s="121"/>
      <c r="P168" s="121"/>
      <c r="Q168" s="121"/>
      <c r="R168" s="121"/>
      <c r="S168" s="121"/>
      <c r="T168" s="121"/>
      <c r="U168" s="121"/>
      <c r="V168" s="121"/>
      <c r="W168" s="51"/>
      <c r="X168" s="51"/>
      <c r="Y168" s="51"/>
      <c r="Z168" s="19"/>
      <c r="AA168" s="19"/>
      <c r="AB168" s="19"/>
      <c r="AC168" s="19"/>
      <c r="AD168" s="19"/>
      <c r="AE168" s="19"/>
      <c r="AF168" s="19"/>
      <c r="AG168" s="19"/>
      <c r="AH168" s="19"/>
      <c r="AI168" s="19"/>
      <c r="AJ168" s="19"/>
      <c r="AK168" s="19"/>
      <c r="AL168" s="19"/>
      <c r="AM168" s="19"/>
      <c r="AN168" s="19"/>
      <c r="AO168" s="19"/>
    </row>
    <row r="169" spans="1:41" x14ac:dyDescent="0.2">
      <c r="A169" s="106">
        <v>1470</v>
      </c>
      <c r="B169" s="94" t="s">
        <v>323</v>
      </c>
      <c r="C169" s="24">
        <v>13</v>
      </c>
      <c r="D169" s="24">
        <v>7</v>
      </c>
      <c r="E169" s="24">
        <v>3</v>
      </c>
      <c r="F169" s="24">
        <v>0</v>
      </c>
      <c r="G169" s="24">
        <v>3</v>
      </c>
      <c r="H169" s="24">
        <v>0</v>
      </c>
      <c r="I169" s="24">
        <v>0</v>
      </c>
      <c r="J169" s="24">
        <v>0</v>
      </c>
      <c r="K169" s="24">
        <f t="shared" si="2"/>
        <v>26</v>
      </c>
      <c r="L169" s="51"/>
      <c r="M169" s="121"/>
      <c r="N169" s="121"/>
      <c r="O169" s="121"/>
      <c r="P169" s="121"/>
      <c r="Q169" s="121"/>
      <c r="R169" s="121"/>
      <c r="S169" s="121"/>
      <c r="T169" s="121"/>
      <c r="U169" s="121"/>
      <c r="V169" s="121"/>
      <c r="W169" s="51"/>
      <c r="X169" s="51"/>
      <c r="Y169" s="51"/>
      <c r="Z169" s="19"/>
      <c r="AA169" s="19"/>
      <c r="AB169" s="19"/>
      <c r="AC169" s="19"/>
      <c r="AD169" s="19"/>
      <c r="AE169" s="19"/>
      <c r="AF169" s="19"/>
      <c r="AG169" s="19"/>
      <c r="AH169" s="19"/>
      <c r="AI169" s="19"/>
      <c r="AJ169" s="19"/>
      <c r="AK169" s="19"/>
      <c r="AL169" s="19"/>
      <c r="AM169" s="19"/>
      <c r="AN169" s="19"/>
      <c r="AO169" s="19"/>
    </row>
    <row r="170" spans="1:41" x14ac:dyDescent="0.2">
      <c r="A170" s="106">
        <v>1471</v>
      </c>
      <c r="B170" s="94" t="s">
        <v>324</v>
      </c>
      <c r="C170" s="24">
        <v>9</v>
      </c>
      <c r="D170" s="24">
        <v>9</v>
      </c>
      <c r="E170" s="24">
        <v>1</v>
      </c>
      <c r="F170" s="24">
        <v>0</v>
      </c>
      <c r="G170" s="24">
        <v>1</v>
      </c>
      <c r="H170" s="24">
        <v>0</v>
      </c>
      <c r="I170" s="24">
        <v>0</v>
      </c>
      <c r="J170" s="24">
        <v>0</v>
      </c>
      <c r="K170" s="24">
        <f t="shared" si="2"/>
        <v>20</v>
      </c>
      <c r="L170" s="51"/>
      <c r="M170" s="121"/>
      <c r="N170" s="121"/>
      <c r="O170" s="121"/>
      <c r="P170" s="121"/>
      <c r="Q170" s="121"/>
      <c r="R170" s="121"/>
      <c r="S170" s="121"/>
      <c r="T170" s="121"/>
      <c r="U170" s="121"/>
      <c r="V170" s="121"/>
      <c r="W170" s="51"/>
      <c r="X170" s="51"/>
      <c r="Y170" s="51"/>
      <c r="Z170" s="19"/>
      <c r="AA170" s="19"/>
      <c r="AB170" s="19"/>
      <c r="AC170" s="19"/>
      <c r="AD170" s="19"/>
      <c r="AE170" s="19"/>
      <c r="AF170" s="19"/>
      <c r="AG170" s="19"/>
      <c r="AH170" s="19"/>
      <c r="AI170" s="19"/>
      <c r="AJ170" s="19"/>
      <c r="AK170" s="19"/>
      <c r="AL170" s="19"/>
      <c r="AM170" s="19"/>
      <c r="AN170" s="19"/>
      <c r="AO170" s="19"/>
    </row>
    <row r="171" spans="1:41" x14ac:dyDescent="0.2">
      <c r="A171" s="106">
        <v>1472</v>
      </c>
      <c r="B171" s="94" t="s">
        <v>325</v>
      </c>
      <c r="C171" s="24">
        <v>6</v>
      </c>
      <c r="D171" s="24">
        <v>6</v>
      </c>
      <c r="E171" s="24">
        <v>0</v>
      </c>
      <c r="F171" s="24">
        <v>2</v>
      </c>
      <c r="G171" s="24">
        <v>3</v>
      </c>
      <c r="H171" s="24">
        <v>0</v>
      </c>
      <c r="I171" s="24">
        <v>0</v>
      </c>
      <c r="J171" s="24">
        <v>0</v>
      </c>
      <c r="K171" s="24">
        <f t="shared" si="2"/>
        <v>17</v>
      </c>
      <c r="L171" s="51"/>
      <c r="M171" s="121"/>
      <c r="N171" s="121"/>
      <c r="O171" s="121"/>
      <c r="P171" s="121"/>
      <c r="Q171" s="121"/>
      <c r="R171" s="121"/>
      <c r="S171" s="121"/>
      <c r="T171" s="121"/>
      <c r="U171" s="121"/>
      <c r="V171" s="121"/>
      <c r="W171" s="51"/>
      <c r="X171" s="51"/>
      <c r="Y171" s="51"/>
      <c r="Z171" s="19"/>
      <c r="AA171" s="19"/>
      <c r="AB171" s="19"/>
      <c r="AC171" s="19"/>
      <c r="AD171" s="19"/>
      <c r="AE171" s="19"/>
      <c r="AF171" s="19"/>
      <c r="AG171" s="19"/>
      <c r="AH171" s="19"/>
      <c r="AI171" s="19"/>
      <c r="AJ171" s="19"/>
      <c r="AK171" s="19"/>
      <c r="AL171" s="19"/>
      <c r="AM171" s="19"/>
      <c r="AN171" s="19"/>
      <c r="AO171" s="19"/>
    </row>
    <row r="172" spans="1:41" x14ac:dyDescent="0.2">
      <c r="A172" s="106">
        <v>1473</v>
      </c>
      <c r="B172" s="94" t="s">
        <v>326</v>
      </c>
      <c r="C172" s="24">
        <v>5</v>
      </c>
      <c r="D172" s="24">
        <v>1</v>
      </c>
      <c r="E172" s="24">
        <v>0</v>
      </c>
      <c r="F172" s="24">
        <v>3</v>
      </c>
      <c r="G172" s="24">
        <v>1</v>
      </c>
      <c r="H172" s="24">
        <v>0</v>
      </c>
      <c r="I172" s="24">
        <v>0</v>
      </c>
      <c r="J172" s="24">
        <v>0</v>
      </c>
      <c r="K172" s="24">
        <f t="shared" si="2"/>
        <v>10</v>
      </c>
      <c r="L172" s="51"/>
      <c r="M172" s="121"/>
      <c r="N172" s="121"/>
      <c r="O172" s="121"/>
      <c r="P172" s="121"/>
      <c r="Q172" s="121"/>
      <c r="R172" s="121"/>
      <c r="S172" s="121"/>
      <c r="T172" s="121"/>
      <c r="U172" s="121"/>
      <c r="V172" s="121"/>
      <c r="W172" s="51"/>
      <c r="X172" s="51"/>
      <c r="Y172" s="51"/>
      <c r="Z172" s="19"/>
      <c r="AA172" s="19"/>
      <c r="AB172" s="19"/>
      <c r="AC172" s="19"/>
      <c r="AD172" s="19"/>
      <c r="AE172" s="19"/>
      <c r="AF172" s="19"/>
      <c r="AG172" s="19"/>
      <c r="AH172" s="19"/>
      <c r="AI172" s="19"/>
      <c r="AJ172" s="19"/>
      <c r="AK172" s="19"/>
      <c r="AL172" s="19"/>
      <c r="AM172" s="19"/>
      <c r="AN172" s="19"/>
      <c r="AO172" s="19"/>
    </row>
    <row r="173" spans="1:41" x14ac:dyDescent="0.2">
      <c r="A173" s="106">
        <v>1480</v>
      </c>
      <c r="B173" s="94" t="s">
        <v>327</v>
      </c>
      <c r="C173" s="24">
        <v>430</v>
      </c>
      <c r="D173" s="24">
        <v>169</v>
      </c>
      <c r="E173" s="24">
        <v>70</v>
      </c>
      <c r="F173" s="24">
        <v>82</v>
      </c>
      <c r="G173" s="24">
        <v>266</v>
      </c>
      <c r="H173" s="24">
        <v>0</v>
      </c>
      <c r="I173" s="24">
        <v>4</v>
      </c>
      <c r="J173" s="24">
        <v>0</v>
      </c>
      <c r="K173" s="24">
        <f t="shared" si="2"/>
        <v>1021</v>
      </c>
      <c r="L173" s="51"/>
      <c r="M173" s="121"/>
      <c r="N173" s="121"/>
      <c r="O173" s="121"/>
      <c r="P173" s="121"/>
      <c r="Q173" s="121"/>
      <c r="R173" s="121"/>
      <c r="S173" s="121"/>
      <c r="T173" s="121"/>
      <c r="U173" s="121"/>
      <c r="V173" s="121"/>
      <c r="W173" s="51"/>
      <c r="X173" s="51"/>
      <c r="Y173" s="51"/>
      <c r="Z173" s="19"/>
      <c r="AA173" s="19"/>
      <c r="AB173" s="19"/>
      <c r="AC173" s="19"/>
      <c r="AD173" s="19"/>
      <c r="AE173" s="19"/>
      <c r="AF173" s="19"/>
      <c r="AG173" s="19"/>
      <c r="AH173" s="19"/>
      <c r="AI173" s="19"/>
      <c r="AJ173" s="19"/>
      <c r="AK173" s="19"/>
      <c r="AL173" s="19"/>
      <c r="AM173" s="19"/>
      <c r="AN173" s="19"/>
      <c r="AO173" s="19"/>
    </row>
    <row r="174" spans="1:41" x14ac:dyDescent="0.2">
      <c r="A174" s="106">
        <v>1481</v>
      </c>
      <c r="B174" s="94" t="s">
        <v>328</v>
      </c>
      <c r="C174" s="24">
        <v>210</v>
      </c>
      <c r="D174" s="24">
        <v>25</v>
      </c>
      <c r="E174" s="24">
        <v>41</v>
      </c>
      <c r="F174" s="24">
        <v>18</v>
      </c>
      <c r="G174" s="24">
        <v>81</v>
      </c>
      <c r="H174" s="24">
        <v>0</v>
      </c>
      <c r="I174" s="24">
        <v>1</v>
      </c>
      <c r="J174" s="24">
        <v>0</v>
      </c>
      <c r="K174" s="24">
        <f t="shared" si="2"/>
        <v>376</v>
      </c>
      <c r="L174" s="51"/>
      <c r="M174" s="121"/>
      <c r="N174" s="121"/>
      <c r="O174" s="121"/>
      <c r="P174" s="121"/>
      <c r="Q174" s="121"/>
      <c r="R174" s="121"/>
      <c r="S174" s="121"/>
      <c r="T174" s="121"/>
      <c r="U174" s="121"/>
      <c r="V174" s="121"/>
      <c r="W174" s="51"/>
      <c r="X174" s="51"/>
      <c r="Y174" s="51"/>
      <c r="Z174" s="19"/>
      <c r="AA174" s="19"/>
      <c r="AB174" s="19"/>
      <c r="AC174" s="19"/>
      <c r="AD174" s="19"/>
      <c r="AE174" s="19"/>
      <c r="AF174" s="19"/>
      <c r="AG174" s="19"/>
      <c r="AH174" s="19"/>
      <c r="AI174" s="19"/>
      <c r="AJ174" s="19"/>
      <c r="AK174" s="19"/>
      <c r="AL174" s="19"/>
      <c r="AM174" s="19"/>
      <c r="AN174" s="19"/>
      <c r="AO174" s="19"/>
    </row>
    <row r="175" spans="1:41" x14ac:dyDescent="0.2">
      <c r="A175" s="106">
        <v>1482</v>
      </c>
      <c r="B175" s="94" t="s">
        <v>329</v>
      </c>
      <c r="C175" s="24">
        <v>53</v>
      </c>
      <c r="D175" s="24">
        <v>12</v>
      </c>
      <c r="E175" s="24">
        <v>2</v>
      </c>
      <c r="F175" s="24">
        <v>6</v>
      </c>
      <c r="G175" s="24">
        <v>19</v>
      </c>
      <c r="H175" s="24">
        <v>0</v>
      </c>
      <c r="I175" s="24">
        <v>0</v>
      </c>
      <c r="J175" s="24">
        <v>0</v>
      </c>
      <c r="K175" s="24">
        <f t="shared" si="2"/>
        <v>92</v>
      </c>
      <c r="L175" s="51"/>
      <c r="M175" s="121"/>
      <c r="N175" s="121"/>
      <c r="O175" s="121"/>
      <c r="P175" s="121"/>
      <c r="Q175" s="121"/>
      <c r="R175" s="121"/>
      <c r="S175" s="121"/>
      <c r="T175" s="121"/>
      <c r="U175" s="121"/>
      <c r="V175" s="121"/>
      <c r="W175" s="51"/>
      <c r="X175" s="51"/>
      <c r="Y175" s="51"/>
      <c r="Z175" s="19"/>
      <c r="AA175" s="19"/>
      <c r="AB175" s="19"/>
      <c r="AC175" s="19"/>
      <c r="AD175" s="19"/>
      <c r="AE175" s="19"/>
      <c r="AF175" s="19"/>
      <c r="AG175" s="19"/>
      <c r="AH175" s="19"/>
      <c r="AI175" s="19"/>
      <c r="AJ175" s="19"/>
      <c r="AK175" s="19"/>
      <c r="AL175" s="19"/>
      <c r="AM175" s="19"/>
      <c r="AN175" s="19"/>
      <c r="AO175" s="19"/>
    </row>
    <row r="176" spans="1:41" x14ac:dyDescent="0.2">
      <c r="A176" s="106">
        <v>1484</v>
      </c>
      <c r="B176" s="94" t="s">
        <v>330</v>
      </c>
      <c r="C176" s="24">
        <v>15</v>
      </c>
      <c r="D176" s="24">
        <v>2</v>
      </c>
      <c r="E176" s="24">
        <v>3</v>
      </c>
      <c r="F176" s="24">
        <v>3</v>
      </c>
      <c r="G176" s="24">
        <v>4</v>
      </c>
      <c r="H176" s="24">
        <v>0</v>
      </c>
      <c r="I176" s="24">
        <v>0</v>
      </c>
      <c r="J176" s="24">
        <v>0</v>
      </c>
      <c r="K176" s="24">
        <f t="shared" si="2"/>
        <v>27</v>
      </c>
      <c r="L176" s="51"/>
      <c r="M176" s="121"/>
      <c r="N176" s="121"/>
      <c r="O176" s="121"/>
      <c r="P176" s="121"/>
      <c r="Q176" s="121"/>
      <c r="R176" s="121"/>
      <c r="S176" s="121"/>
      <c r="T176" s="121"/>
      <c r="U176" s="121"/>
      <c r="V176" s="121"/>
      <c r="W176" s="51"/>
      <c r="X176" s="51"/>
      <c r="Y176" s="51"/>
      <c r="Z176" s="19"/>
      <c r="AA176" s="19"/>
      <c r="AB176" s="19"/>
      <c r="AC176" s="19"/>
      <c r="AD176" s="19"/>
      <c r="AE176" s="19"/>
      <c r="AF176" s="19"/>
      <c r="AG176" s="19"/>
      <c r="AH176" s="19"/>
      <c r="AI176" s="19"/>
      <c r="AJ176" s="19"/>
      <c r="AK176" s="19"/>
      <c r="AL176" s="19"/>
      <c r="AM176" s="19"/>
      <c r="AN176" s="19"/>
      <c r="AO176" s="19"/>
    </row>
    <row r="177" spans="1:41" x14ac:dyDescent="0.2">
      <c r="A177" s="106">
        <v>1485</v>
      </c>
      <c r="B177" s="94" t="s">
        <v>331</v>
      </c>
      <c r="C177" s="24">
        <v>48</v>
      </c>
      <c r="D177" s="24">
        <v>18</v>
      </c>
      <c r="E177" s="24">
        <v>5</v>
      </c>
      <c r="F177" s="24">
        <v>5</v>
      </c>
      <c r="G177" s="24">
        <v>20</v>
      </c>
      <c r="H177" s="24">
        <v>0</v>
      </c>
      <c r="I177" s="24">
        <v>0</v>
      </c>
      <c r="J177" s="24">
        <v>0</v>
      </c>
      <c r="K177" s="24">
        <f t="shared" si="2"/>
        <v>96</v>
      </c>
      <c r="L177" s="51"/>
      <c r="M177" s="121"/>
      <c r="N177" s="121"/>
      <c r="O177" s="121"/>
      <c r="P177" s="121"/>
      <c r="Q177" s="121"/>
      <c r="R177" s="121"/>
      <c r="S177" s="121"/>
      <c r="T177" s="121"/>
      <c r="U177" s="121"/>
      <c r="V177" s="121"/>
      <c r="W177" s="51"/>
      <c r="X177" s="51"/>
      <c r="Y177" s="51"/>
      <c r="Z177" s="19"/>
      <c r="AA177" s="19"/>
      <c r="AB177" s="19"/>
      <c r="AC177" s="19"/>
      <c r="AD177" s="19"/>
      <c r="AE177" s="19"/>
      <c r="AF177" s="19"/>
      <c r="AG177" s="19"/>
      <c r="AH177" s="19"/>
      <c r="AI177" s="19"/>
      <c r="AJ177" s="19"/>
      <c r="AK177" s="19"/>
      <c r="AL177" s="19"/>
      <c r="AM177" s="19"/>
      <c r="AN177" s="19"/>
      <c r="AO177" s="19"/>
    </row>
    <row r="178" spans="1:41" x14ac:dyDescent="0.2">
      <c r="A178" s="106">
        <v>1486</v>
      </c>
      <c r="B178" s="94" t="s">
        <v>332</v>
      </c>
      <c r="C178" s="24">
        <v>15</v>
      </c>
      <c r="D178" s="24">
        <v>6</v>
      </c>
      <c r="E178" s="24">
        <v>1</v>
      </c>
      <c r="F178" s="24">
        <v>0</v>
      </c>
      <c r="G178" s="24">
        <v>3</v>
      </c>
      <c r="H178" s="24">
        <v>0</v>
      </c>
      <c r="I178" s="24">
        <v>0</v>
      </c>
      <c r="J178" s="24">
        <v>0</v>
      </c>
      <c r="K178" s="24">
        <f t="shared" si="2"/>
        <v>25</v>
      </c>
      <c r="L178" s="51"/>
      <c r="M178" s="121"/>
      <c r="N178" s="121"/>
      <c r="O178" s="121"/>
      <c r="P178" s="121"/>
      <c r="Q178" s="121"/>
      <c r="R178" s="121"/>
      <c r="S178" s="121"/>
      <c r="T178" s="121"/>
      <c r="U178" s="121"/>
      <c r="V178" s="121"/>
      <c r="W178" s="51"/>
      <c r="X178" s="51"/>
      <c r="Y178" s="51"/>
      <c r="Z178" s="19"/>
      <c r="AA178" s="19"/>
      <c r="AB178" s="19"/>
      <c r="AC178" s="19"/>
      <c r="AD178" s="19"/>
      <c r="AE178" s="19"/>
      <c r="AF178" s="19"/>
      <c r="AG178" s="19"/>
      <c r="AH178" s="19"/>
      <c r="AI178" s="19"/>
      <c r="AJ178" s="19"/>
      <c r="AK178" s="19"/>
      <c r="AL178" s="19"/>
      <c r="AM178" s="19"/>
      <c r="AN178" s="19"/>
      <c r="AO178" s="19"/>
    </row>
    <row r="179" spans="1:41" x14ac:dyDescent="0.2">
      <c r="A179" s="106">
        <v>1487</v>
      </c>
      <c r="B179" s="94" t="s">
        <v>333</v>
      </c>
      <c r="C179" s="24">
        <v>38</v>
      </c>
      <c r="D179" s="24">
        <v>15</v>
      </c>
      <c r="E179" s="24">
        <v>0</v>
      </c>
      <c r="F179" s="24">
        <v>8</v>
      </c>
      <c r="G179" s="24">
        <v>15</v>
      </c>
      <c r="H179" s="24">
        <v>0</v>
      </c>
      <c r="I179" s="24">
        <v>0</v>
      </c>
      <c r="J179" s="24">
        <v>0</v>
      </c>
      <c r="K179" s="24">
        <f t="shared" si="2"/>
        <v>76</v>
      </c>
      <c r="L179" s="51"/>
      <c r="M179" s="121"/>
      <c r="N179" s="121"/>
      <c r="O179" s="121"/>
      <c r="P179" s="121"/>
      <c r="Q179" s="121"/>
      <c r="R179" s="121"/>
      <c r="S179" s="121"/>
      <c r="T179" s="121"/>
      <c r="U179" s="121"/>
      <c r="V179" s="121"/>
      <c r="W179" s="51"/>
      <c r="X179" s="51"/>
      <c r="Y179" s="51"/>
      <c r="Z179" s="19"/>
      <c r="AA179" s="19"/>
      <c r="AB179" s="19"/>
      <c r="AC179" s="19"/>
      <c r="AD179" s="19"/>
      <c r="AE179" s="19"/>
      <c r="AF179" s="19"/>
      <c r="AG179" s="19"/>
      <c r="AH179" s="19"/>
      <c r="AI179" s="19"/>
      <c r="AJ179" s="19"/>
      <c r="AK179" s="19"/>
      <c r="AL179" s="19"/>
      <c r="AM179" s="19"/>
      <c r="AN179" s="19"/>
      <c r="AO179" s="19"/>
    </row>
    <row r="180" spans="1:41" x14ac:dyDescent="0.2">
      <c r="A180" s="106">
        <v>1488</v>
      </c>
      <c r="B180" s="94" t="s">
        <v>334</v>
      </c>
      <c r="C180" s="24">
        <v>46</v>
      </c>
      <c r="D180" s="24">
        <v>8</v>
      </c>
      <c r="E180" s="24">
        <v>6</v>
      </c>
      <c r="F180" s="24">
        <v>12</v>
      </c>
      <c r="G180" s="24">
        <v>41</v>
      </c>
      <c r="H180" s="24">
        <v>0</v>
      </c>
      <c r="I180" s="24">
        <v>1</v>
      </c>
      <c r="J180" s="24">
        <v>0</v>
      </c>
      <c r="K180" s="24">
        <f t="shared" si="2"/>
        <v>114</v>
      </c>
      <c r="L180" s="51"/>
      <c r="M180" s="121"/>
      <c r="N180" s="121"/>
      <c r="O180" s="121"/>
      <c r="P180" s="121"/>
      <c r="Q180" s="121"/>
      <c r="R180" s="121"/>
      <c r="S180" s="121"/>
      <c r="T180" s="121"/>
      <c r="U180" s="121"/>
      <c r="V180" s="121"/>
      <c r="W180" s="51"/>
      <c r="X180" s="51"/>
      <c r="Y180" s="51"/>
      <c r="Z180" s="19"/>
      <c r="AA180" s="19"/>
      <c r="AB180" s="19"/>
      <c r="AC180" s="19"/>
      <c r="AD180" s="19"/>
      <c r="AE180" s="19"/>
      <c r="AF180" s="19"/>
      <c r="AG180" s="19"/>
      <c r="AH180" s="19"/>
      <c r="AI180" s="19"/>
      <c r="AJ180" s="19"/>
      <c r="AK180" s="19"/>
      <c r="AL180" s="19"/>
      <c r="AM180" s="19"/>
      <c r="AN180" s="19"/>
      <c r="AO180" s="19"/>
    </row>
    <row r="181" spans="1:41" x14ac:dyDescent="0.2">
      <c r="A181" s="106">
        <v>1489</v>
      </c>
      <c r="B181" s="94" t="s">
        <v>335</v>
      </c>
      <c r="C181" s="24">
        <v>64</v>
      </c>
      <c r="D181" s="24">
        <v>16</v>
      </c>
      <c r="E181" s="24">
        <v>0</v>
      </c>
      <c r="F181" s="24">
        <v>19</v>
      </c>
      <c r="G181" s="24">
        <v>22</v>
      </c>
      <c r="H181" s="24">
        <v>0</v>
      </c>
      <c r="I181" s="24">
        <v>0</v>
      </c>
      <c r="J181" s="24">
        <v>0</v>
      </c>
      <c r="K181" s="24">
        <f t="shared" si="2"/>
        <v>121</v>
      </c>
      <c r="L181" s="51"/>
      <c r="M181" s="121"/>
      <c r="N181" s="121"/>
      <c r="O181" s="121"/>
      <c r="P181" s="121"/>
      <c r="Q181" s="121"/>
      <c r="R181" s="121"/>
      <c r="S181" s="121"/>
      <c r="T181" s="121"/>
      <c r="U181" s="121"/>
      <c r="V181" s="121"/>
      <c r="W181" s="51"/>
      <c r="X181" s="51"/>
      <c r="Y181" s="51"/>
      <c r="Z181" s="19"/>
      <c r="AA181" s="19"/>
      <c r="AB181" s="19"/>
      <c r="AC181" s="19"/>
      <c r="AD181" s="19"/>
      <c r="AE181" s="19"/>
      <c r="AF181" s="19"/>
      <c r="AG181" s="19"/>
      <c r="AH181" s="19"/>
      <c r="AI181" s="19"/>
      <c r="AJ181" s="19"/>
      <c r="AK181" s="19"/>
      <c r="AL181" s="19"/>
      <c r="AM181" s="19"/>
      <c r="AN181" s="19"/>
      <c r="AO181" s="19"/>
    </row>
    <row r="182" spans="1:41" x14ac:dyDescent="0.2">
      <c r="A182" s="106">
        <v>1490</v>
      </c>
      <c r="B182" s="94" t="s">
        <v>336</v>
      </c>
      <c r="C182" s="24">
        <v>124</v>
      </c>
      <c r="D182" s="24">
        <v>50</v>
      </c>
      <c r="E182" s="24">
        <v>8</v>
      </c>
      <c r="F182" s="24">
        <v>26</v>
      </c>
      <c r="G182" s="24">
        <v>53</v>
      </c>
      <c r="H182" s="24">
        <v>0</v>
      </c>
      <c r="I182" s="24">
        <v>3</v>
      </c>
      <c r="J182" s="24">
        <v>0</v>
      </c>
      <c r="K182" s="24">
        <f t="shared" si="2"/>
        <v>264</v>
      </c>
      <c r="L182" s="51"/>
      <c r="M182" s="121"/>
      <c r="N182" s="121"/>
      <c r="O182" s="121"/>
      <c r="P182" s="121"/>
      <c r="Q182" s="121"/>
      <c r="R182" s="121"/>
      <c r="S182" s="121"/>
      <c r="T182" s="121"/>
      <c r="U182" s="121"/>
      <c r="V182" s="121"/>
      <c r="W182" s="51"/>
      <c r="X182" s="51"/>
      <c r="Y182" s="51"/>
      <c r="Z182" s="19"/>
      <c r="AA182" s="19"/>
      <c r="AB182" s="19"/>
      <c r="AC182" s="19"/>
      <c r="AD182" s="19"/>
      <c r="AE182" s="19"/>
      <c r="AF182" s="19"/>
      <c r="AG182" s="19"/>
      <c r="AH182" s="19"/>
      <c r="AI182" s="19"/>
      <c r="AJ182" s="19"/>
      <c r="AK182" s="19"/>
      <c r="AL182" s="19"/>
      <c r="AM182" s="19"/>
      <c r="AN182" s="19"/>
      <c r="AO182" s="19"/>
    </row>
    <row r="183" spans="1:41" x14ac:dyDescent="0.2">
      <c r="A183" s="106">
        <v>1491</v>
      </c>
      <c r="B183" s="94" t="s">
        <v>337</v>
      </c>
      <c r="C183" s="24">
        <v>14</v>
      </c>
      <c r="D183" s="24">
        <v>6</v>
      </c>
      <c r="E183" s="24">
        <v>4</v>
      </c>
      <c r="F183" s="24">
        <v>19</v>
      </c>
      <c r="G183" s="24">
        <v>9</v>
      </c>
      <c r="H183" s="24">
        <v>0</v>
      </c>
      <c r="I183" s="24">
        <v>0</v>
      </c>
      <c r="J183" s="24">
        <v>0</v>
      </c>
      <c r="K183" s="24">
        <f t="shared" si="2"/>
        <v>52</v>
      </c>
      <c r="L183" s="51"/>
      <c r="M183" s="121"/>
      <c r="N183" s="121"/>
      <c r="O183" s="121"/>
      <c r="P183" s="121"/>
      <c r="Q183" s="121"/>
      <c r="R183" s="121"/>
      <c r="S183" s="121"/>
      <c r="T183" s="121"/>
      <c r="U183" s="121"/>
      <c r="V183" s="121"/>
      <c r="W183" s="51"/>
      <c r="X183" s="51"/>
      <c r="Y183" s="51"/>
      <c r="Z183" s="19"/>
      <c r="AA183" s="19"/>
      <c r="AB183" s="19"/>
      <c r="AC183" s="19"/>
      <c r="AD183" s="19"/>
      <c r="AE183" s="19"/>
      <c r="AF183" s="19"/>
      <c r="AG183" s="19"/>
      <c r="AH183" s="19"/>
      <c r="AI183" s="19"/>
      <c r="AJ183" s="19"/>
      <c r="AK183" s="19"/>
      <c r="AL183" s="19"/>
      <c r="AM183" s="19"/>
      <c r="AN183" s="19"/>
      <c r="AO183" s="19"/>
    </row>
    <row r="184" spans="1:41" x14ac:dyDescent="0.2">
      <c r="A184" s="106">
        <v>1492</v>
      </c>
      <c r="B184" s="94" t="s">
        <v>338</v>
      </c>
      <c r="C184" s="24">
        <v>7</v>
      </c>
      <c r="D184" s="24">
        <v>1</v>
      </c>
      <c r="E184" s="24">
        <v>1</v>
      </c>
      <c r="F184" s="24">
        <v>3</v>
      </c>
      <c r="G184" s="24">
        <v>3</v>
      </c>
      <c r="H184" s="24">
        <v>0</v>
      </c>
      <c r="I184" s="24">
        <v>0</v>
      </c>
      <c r="J184" s="24">
        <v>0</v>
      </c>
      <c r="K184" s="24">
        <f t="shared" si="2"/>
        <v>15</v>
      </c>
      <c r="L184" s="51"/>
      <c r="M184" s="121"/>
      <c r="N184" s="121"/>
      <c r="O184" s="121"/>
      <c r="P184" s="121"/>
      <c r="Q184" s="121"/>
      <c r="R184" s="121"/>
      <c r="S184" s="121"/>
      <c r="T184" s="121"/>
      <c r="U184" s="121"/>
      <c r="V184" s="121"/>
      <c r="W184" s="51"/>
      <c r="X184" s="51"/>
      <c r="Y184" s="51"/>
      <c r="Z184" s="19"/>
      <c r="AA184" s="19"/>
      <c r="AB184" s="19"/>
      <c r="AC184" s="19"/>
      <c r="AD184" s="19"/>
      <c r="AE184" s="19"/>
      <c r="AF184" s="19"/>
      <c r="AG184" s="19"/>
      <c r="AH184" s="19"/>
      <c r="AI184" s="19"/>
      <c r="AJ184" s="19"/>
      <c r="AK184" s="19"/>
      <c r="AL184" s="19"/>
      <c r="AM184" s="19"/>
      <c r="AN184" s="19"/>
      <c r="AO184" s="19"/>
    </row>
    <row r="185" spans="1:41" x14ac:dyDescent="0.2">
      <c r="A185" s="106">
        <v>1493</v>
      </c>
      <c r="B185" s="94" t="s">
        <v>339</v>
      </c>
      <c r="C185" s="24">
        <v>29</v>
      </c>
      <c r="D185" s="24">
        <v>3</v>
      </c>
      <c r="E185" s="24">
        <v>2</v>
      </c>
      <c r="F185" s="24">
        <v>11</v>
      </c>
      <c r="G185" s="24">
        <v>10</v>
      </c>
      <c r="H185" s="24">
        <v>0</v>
      </c>
      <c r="I185" s="24">
        <v>0</v>
      </c>
      <c r="J185" s="24">
        <v>0</v>
      </c>
      <c r="K185" s="24">
        <f t="shared" si="2"/>
        <v>55</v>
      </c>
      <c r="L185" s="51"/>
      <c r="M185" s="121"/>
      <c r="N185" s="121"/>
      <c r="O185" s="121"/>
      <c r="P185" s="121"/>
      <c r="Q185" s="121"/>
      <c r="R185" s="121"/>
      <c r="S185" s="121"/>
      <c r="T185" s="121"/>
      <c r="U185" s="121"/>
      <c r="V185" s="121"/>
      <c r="W185" s="51"/>
      <c r="X185" s="51"/>
      <c r="Y185" s="51"/>
      <c r="Z185" s="19"/>
      <c r="AA185" s="19"/>
      <c r="AB185" s="19"/>
      <c r="AC185" s="19"/>
      <c r="AD185" s="19"/>
      <c r="AE185" s="19"/>
      <c r="AF185" s="19"/>
      <c r="AG185" s="19"/>
      <c r="AH185" s="19"/>
      <c r="AI185" s="19"/>
      <c r="AJ185" s="19"/>
      <c r="AK185" s="19"/>
      <c r="AL185" s="19"/>
      <c r="AM185" s="19"/>
      <c r="AN185" s="19"/>
      <c r="AO185" s="19"/>
    </row>
    <row r="186" spans="1:41" x14ac:dyDescent="0.2">
      <c r="A186" s="106">
        <v>1494</v>
      </c>
      <c r="B186" s="94" t="s">
        <v>340</v>
      </c>
      <c r="C186" s="24">
        <v>31</v>
      </c>
      <c r="D186" s="24">
        <v>18</v>
      </c>
      <c r="E186" s="24">
        <v>3</v>
      </c>
      <c r="F186" s="24">
        <v>8</v>
      </c>
      <c r="G186" s="24">
        <v>12</v>
      </c>
      <c r="H186" s="24">
        <v>0</v>
      </c>
      <c r="I186" s="24">
        <v>0</v>
      </c>
      <c r="J186" s="24">
        <v>0</v>
      </c>
      <c r="K186" s="24">
        <f t="shared" si="2"/>
        <v>72</v>
      </c>
      <c r="L186" s="51"/>
      <c r="M186" s="121"/>
      <c r="N186" s="121"/>
      <c r="O186" s="121"/>
      <c r="P186" s="121"/>
      <c r="Q186" s="121"/>
      <c r="R186" s="121"/>
      <c r="S186" s="121"/>
      <c r="T186" s="121"/>
      <c r="U186" s="121"/>
      <c r="V186" s="121"/>
      <c r="W186" s="51"/>
      <c r="X186" s="51"/>
      <c r="Y186" s="51"/>
      <c r="Z186" s="19"/>
      <c r="AA186" s="19"/>
      <c r="AB186" s="19"/>
      <c r="AC186" s="19"/>
      <c r="AD186" s="19"/>
      <c r="AE186" s="19"/>
      <c r="AF186" s="19"/>
      <c r="AG186" s="19"/>
      <c r="AH186" s="19"/>
      <c r="AI186" s="19"/>
      <c r="AJ186" s="19"/>
      <c r="AK186" s="19"/>
      <c r="AL186" s="19"/>
      <c r="AM186" s="19"/>
      <c r="AN186" s="19"/>
      <c r="AO186" s="19"/>
    </row>
    <row r="187" spans="1:41" x14ac:dyDescent="0.2">
      <c r="A187" s="106">
        <v>1495</v>
      </c>
      <c r="B187" s="94" t="s">
        <v>341</v>
      </c>
      <c r="C187" s="24">
        <v>13</v>
      </c>
      <c r="D187" s="24">
        <v>8</v>
      </c>
      <c r="E187" s="24">
        <v>2</v>
      </c>
      <c r="F187" s="24">
        <v>2</v>
      </c>
      <c r="G187" s="24">
        <v>6</v>
      </c>
      <c r="H187" s="24">
        <v>0</v>
      </c>
      <c r="I187" s="24">
        <v>0</v>
      </c>
      <c r="J187" s="24">
        <v>0</v>
      </c>
      <c r="K187" s="24">
        <f t="shared" si="2"/>
        <v>31</v>
      </c>
      <c r="L187" s="51"/>
      <c r="M187" s="121"/>
      <c r="N187" s="121"/>
      <c r="O187" s="121"/>
      <c r="P187" s="121"/>
      <c r="Q187" s="121"/>
      <c r="R187" s="121"/>
      <c r="S187" s="121"/>
      <c r="T187" s="121"/>
      <c r="U187" s="121"/>
      <c r="V187" s="121"/>
      <c r="W187" s="51"/>
      <c r="X187" s="51"/>
      <c r="Y187" s="51"/>
      <c r="Z187" s="19"/>
      <c r="AA187" s="19"/>
      <c r="AB187" s="19"/>
      <c r="AC187" s="19"/>
      <c r="AD187" s="19"/>
      <c r="AE187" s="19"/>
      <c r="AF187" s="19"/>
      <c r="AG187" s="19"/>
      <c r="AH187" s="19"/>
      <c r="AI187" s="19"/>
      <c r="AJ187" s="19"/>
      <c r="AK187" s="19"/>
      <c r="AL187" s="19"/>
      <c r="AM187" s="19"/>
      <c r="AN187" s="19"/>
      <c r="AO187" s="19"/>
    </row>
    <row r="188" spans="1:41" x14ac:dyDescent="0.2">
      <c r="A188" s="107">
        <v>1496</v>
      </c>
      <c r="B188" s="95" t="s">
        <v>342</v>
      </c>
      <c r="C188" s="232">
        <v>99</v>
      </c>
      <c r="D188" s="232">
        <v>31</v>
      </c>
      <c r="E188" s="232">
        <v>20</v>
      </c>
      <c r="F188" s="232">
        <v>17</v>
      </c>
      <c r="G188" s="232">
        <v>19</v>
      </c>
      <c r="H188" s="232">
        <v>0</v>
      </c>
      <c r="I188" s="232">
        <v>17</v>
      </c>
      <c r="J188" s="232">
        <v>0</v>
      </c>
      <c r="K188" s="24">
        <f t="shared" si="2"/>
        <v>203</v>
      </c>
      <c r="L188" s="51"/>
      <c r="M188" s="121"/>
      <c r="N188" s="121"/>
      <c r="O188" s="121"/>
      <c r="P188" s="121"/>
      <c r="Q188" s="121"/>
      <c r="R188" s="121"/>
      <c r="S188" s="121"/>
      <c r="T188" s="121"/>
      <c r="U188" s="121"/>
      <c r="V188" s="121"/>
      <c r="W188" s="51"/>
      <c r="X188" s="51"/>
      <c r="Y188" s="51"/>
      <c r="Z188" s="51"/>
      <c r="AA188" s="19"/>
      <c r="AB188" s="19"/>
      <c r="AC188" s="19"/>
      <c r="AD188" s="19"/>
      <c r="AE188" s="19"/>
      <c r="AF188" s="19"/>
      <c r="AG188" s="19"/>
      <c r="AH188" s="19"/>
      <c r="AI188" s="19"/>
      <c r="AJ188" s="19"/>
      <c r="AK188" s="19"/>
      <c r="AL188" s="19"/>
      <c r="AM188" s="19"/>
      <c r="AN188" s="19"/>
      <c r="AO188" s="19"/>
    </row>
    <row r="189" spans="1:41" s="78" customFormat="1" x14ac:dyDescent="0.2">
      <c r="A189" s="107">
        <v>1497</v>
      </c>
      <c r="B189" s="95" t="s">
        <v>343</v>
      </c>
      <c r="C189" s="232">
        <v>7</v>
      </c>
      <c r="D189" s="232">
        <v>3</v>
      </c>
      <c r="E189" s="232">
        <v>0</v>
      </c>
      <c r="F189" s="232">
        <v>0</v>
      </c>
      <c r="G189" s="232">
        <v>5</v>
      </c>
      <c r="H189" s="232">
        <v>0</v>
      </c>
      <c r="I189" s="235">
        <v>0</v>
      </c>
      <c r="J189" s="232">
        <v>0</v>
      </c>
      <c r="K189" s="24">
        <f t="shared" si="2"/>
        <v>15</v>
      </c>
      <c r="L189" s="51"/>
      <c r="M189" s="121"/>
      <c r="N189" s="121"/>
      <c r="O189" s="121"/>
      <c r="P189" s="121"/>
      <c r="Q189" s="121"/>
      <c r="R189" s="121"/>
      <c r="S189" s="121"/>
      <c r="T189" s="121"/>
      <c r="U189" s="121"/>
      <c r="V189" s="121"/>
      <c r="W189" s="51"/>
      <c r="X189" s="51"/>
      <c r="Y189" s="51"/>
      <c r="Z189" s="51"/>
      <c r="AA189" s="51"/>
      <c r="AB189" s="51"/>
      <c r="AC189" s="51"/>
      <c r="AD189" s="51"/>
      <c r="AE189" s="51"/>
      <c r="AF189" s="51"/>
      <c r="AG189" s="51"/>
      <c r="AH189" s="51"/>
      <c r="AI189" s="51"/>
      <c r="AJ189" s="51"/>
      <c r="AK189" s="51"/>
      <c r="AL189" s="51"/>
      <c r="AM189" s="51"/>
      <c r="AN189" s="51"/>
      <c r="AO189" s="51"/>
    </row>
    <row r="190" spans="1:41" x14ac:dyDescent="0.2">
      <c r="A190" s="106">
        <v>1498</v>
      </c>
      <c r="B190" s="94" t="s">
        <v>344</v>
      </c>
      <c r="C190" s="24">
        <v>6</v>
      </c>
      <c r="D190" s="24">
        <v>3</v>
      </c>
      <c r="E190" s="24">
        <v>0</v>
      </c>
      <c r="F190" s="24">
        <v>0</v>
      </c>
      <c r="G190" s="24">
        <v>0</v>
      </c>
      <c r="H190" s="24">
        <v>0</v>
      </c>
      <c r="I190" s="24">
        <v>0</v>
      </c>
      <c r="J190" s="24">
        <v>0</v>
      </c>
      <c r="K190" s="24">
        <f t="shared" si="2"/>
        <v>9</v>
      </c>
      <c r="L190" s="51"/>
      <c r="M190" s="121"/>
      <c r="N190" s="121"/>
      <c r="O190" s="121"/>
      <c r="P190" s="121"/>
      <c r="Q190" s="121"/>
      <c r="R190" s="121"/>
      <c r="S190" s="121"/>
      <c r="T190" s="121"/>
      <c r="U190" s="121"/>
      <c r="V190" s="121"/>
      <c r="W190" s="51"/>
      <c r="X190" s="51"/>
      <c r="Y190" s="51"/>
      <c r="Z190" s="19"/>
      <c r="AA190" s="19"/>
      <c r="AB190" s="19"/>
      <c r="AC190" s="19"/>
      <c r="AD190" s="19"/>
      <c r="AE190" s="19"/>
      <c r="AF190" s="19"/>
      <c r="AG190" s="19"/>
      <c r="AH190" s="19"/>
      <c r="AI190" s="19"/>
      <c r="AJ190" s="19"/>
      <c r="AK190" s="19"/>
      <c r="AL190" s="19"/>
      <c r="AM190" s="19"/>
      <c r="AN190" s="19"/>
      <c r="AO190" s="19"/>
    </row>
    <row r="191" spans="1:41" x14ac:dyDescent="0.2">
      <c r="A191" s="106">
        <v>1499</v>
      </c>
      <c r="B191" s="94" t="s">
        <v>345</v>
      </c>
      <c r="C191" s="24">
        <v>25</v>
      </c>
      <c r="D191" s="24">
        <v>14</v>
      </c>
      <c r="E191" s="24">
        <v>1</v>
      </c>
      <c r="F191" s="24">
        <v>5</v>
      </c>
      <c r="G191" s="24">
        <v>12</v>
      </c>
      <c r="H191" s="24">
        <v>0</v>
      </c>
      <c r="I191" s="24">
        <v>0</v>
      </c>
      <c r="J191" s="24">
        <v>0</v>
      </c>
      <c r="K191" s="24">
        <f t="shared" si="2"/>
        <v>57</v>
      </c>
      <c r="L191" s="51"/>
      <c r="M191" s="121"/>
      <c r="N191" s="121"/>
      <c r="O191" s="121"/>
      <c r="P191" s="121"/>
      <c r="Q191" s="121"/>
      <c r="R191" s="121"/>
      <c r="S191" s="121"/>
      <c r="T191" s="121"/>
      <c r="U191" s="121"/>
      <c r="V191" s="121"/>
      <c r="W191" s="51"/>
      <c r="X191" s="51"/>
      <c r="Y191" s="51"/>
      <c r="Z191" s="19"/>
      <c r="AA191" s="19"/>
      <c r="AB191" s="19"/>
      <c r="AC191" s="19"/>
      <c r="AD191" s="19"/>
      <c r="AE191" s="19"/>
      <c r="AF191" s="19"/>
      <c r="AG191" s="19"/>
      <c r="AH191" s="19"/>
      <c r="AI191" s="19"/>
      <c r="AJ191" s="19"/>
      <c r="AK191" s="19"/>
      <c r="AL191" s="19"/>
      <c r="AM191" s="19"/>
      <c r="AN191" s="19"/>
      <c r="AO191" s="19"/>
    </row>
    <row r="192" spans="1:41" x14ac:dyDescent="0.2">
      <c r="A192" s="106">
        <v>1715</v>
      </c>
      <c r="B192" s="94" t="s">
        <v>346</v>
      </c>
      <c r="C192" s="24">
        <v>7</v>
      </c>
      <c r="D192" s="24">
        <v>4</v>
      </c>
      <c r="E192" s="24">
        <v>1</v>
      </c>
      <c r="F192" s="24">
        <v>2</v>
      </c>
      <c r="G192" s="24">
        <v>0</v>
      </c>
      <c r="H192" s="24">
        <v>0</v>
      </c>
      <c r="I192" s="24">
        <v>0</v>
      </c>
      <c r="J192" s="24">
        <v>0</v>
      </c>
      <c r="K192" s="24">
        <f t="shared" si="2"/>
        <v>14</v>
      </c>
      <c r="L192" s="51"/>
      <c r="M192" s="121"/>
      <c r="N192" s="121"/>
      <c r="O192" s="121"/>
      <c r="P192" s="121"/>
      <c r="Q192" s="121"/>
      <c r="R192" s="121"/>
      <c r="S192" s="121"/>
      <c r="T192" s="121"/>
      <c r="U192" s="121"/>
      <c r="V192" s="121"/>
      <c r="W192" s="51"/>
      <c r="X192" s="51"/>
      <c r="Y192" s="51"/>
      <c r="Z192" s="19"/>
      <c r="AA192" s="19"/>
      <c r="AB192" s="19"/>
      <c r="AC192" s="19"/>
      <c r="AD192" s="19"/>
      <c r="AE192" s="19"/>
      <c r="AF192" s="19"/>
      <c r="AG192" s="19"/>
      <c r="AH192" s="19"/>
      <c r="AI192" s="19"/>
      <c r="AJ192" s="19"/>
      <c r="AK192" s="19"/>
      <c r="AL192" s="19"/>
      <c r="AM192" s="19"/>
      <c r="AN192" s="19"/>
      <c r="AO192" s="19"/>
    </row>
    <row r="193" spans="1:41" x14ac:dyDescent="0.2">
      <c r="A193" s="106">
        <v>1730</v>
      </c>
      <c r="B193" s="94" t="s">
        <v>347</v>
      </c>
      <c r="C193" s="24">
        <v>1</v>
      </c>
      <c r="D193" s="24">
        <v>1</v>
      </c>
      <c r="E193" s="24">
        <v>0</v>
      </c>
      <c r="F193" s="24">
        <v>0</v>
      </c>
      <c r="G193" s="24">
        <v>0</v>
      </c>
      <c r="H193" s="24">
        <v>0</v>
      </c>
      <c r="I193" s="24">
        <v>0</v>
      </c>
      <c r="J193" s="24">
        <v>0</v>
      </c>
      <c r="K193" s="24">
        <f t="shared" si="2"/>
        <v>2</v>
      </c>
      <c r="L193" s="51"/>
      <c r="M193" s="121"/>
      <c r="N193" s="121"/>
      <c r="O193" s="121"/>
      <c r="P193" s="121"/>
      <c r="Q193" s="121"/>
      <c r="R193" s="121"/>
      <c r="S193" s="121"/>
      <c r="T193" s="121"/>
      <c r="U193" s="121"/>
      <c r="V193" s="121"/>
      <c r="W193" s="51"/>
      <c r="X193" s="51"/>
      <c r="Y193" s="51"/>
      <c r="Z193" s="19"/>
      <c r="AA193" s="19"/>
      <c r="AB193" s="19"/>
      <c r="AC193" s="19"/>
      <c r="AD193" s="19"/>
      <c r="AE193" s="19"/>
      <c r="AF193" s="19"/>
      <c r="AG193" s="19"/>
      <c r="AH193" s="19"/>
      <c r="AI193" s="19"/>
      <c r="AJ193" s="19"/>
      <c r="AK193" s="19"/>
      <c r="AL193" s="19"/>
      <c r="AM193" s="19"/>
      <c r="AN193" s="19"/>
      <c r="AO193" s="19"/>
    </row>
    <row r="194" spans="1:41" x14ac:dyDescent="0.2">
      <c r="A194" s="106">
        <v>1737</v>
      </c>
      <c r="B194" s="94" t="s">
        <v>348</v>
      </c>
      <c r="C194" s="24">
        <v>8</v>
      </c>
      <c r="D194" s="24">
        <v>6</v>
      </c>
      <c r="E194" s="24">
        <v>0</v>
      </c>
      <c r="F194" s="24">
        <v>0</v>
      </c>
      <c r="G194" s="24">
        <v>2</v>
      </c>
      <c r="H194" s="24">
        <v>0</v>
      </c>
      <c r="I194" s="24">
        <v>0</v>
      </c>
      <c r="J194" s="24">
        <v>0</v>
      </c>
      <c r="K194" s="24">
        <f t="shared" si="2"/>
        <v>16</v>
      </c>
      <c r="L194" s="51"/>
      <c r="M194" s="121"/>
      <c r="N194" s="121"/>
      <c r="O194" s="121"/>
      <c r="P194" s="121"/>
      <c r="Q194" s="121"/>
      <c r="R194" s="121"/>
      <c r="S194" s="121"/>
      <c r="T194" s="121"/>
      <c r="U194" s="121"/>
      <c r="V194" s="121"/>
      <c r="W194" s="51"/>
      <c r="X194" s="51"/>
      <c r="Y194" s="51"/>
      <c r="Z194" s="19"/>
      <c r="AA194" s="19"/>
      <c r="AB194" s="19"/>
      <c r="AC194" s="19"/>
      <c r="AD194" s="19"/>
      <c r="AE194" s="19"/>
      <c r="AF194" s="19"/>
      <c r="AG194" s="19"/>
      <c r="AH194" s="19"/>
      <c r="AI194" s="19"/>
      <c r="AJ194" s="19"/>
      <c r="AK194" s="19"/>
      <c r="AL194" s="19"/>
      <c r="AM194" s="19"/>
      <c r="AN194" s="19"/>
      <c r="AO194" s="19"/>
    </row>
    <row r="195" spans="1:41" x14ac:dyDescent="0.2">
      <c r="A195" s="106">
        <v>1760</v>
      </c>
      <c r="B195" s="94" t="s">
        <v>349</v>
      </c>
      <c r="C195" s="24">
        <v>2</v>
      </c>
      <c r="D195" s="24">
        <v>0</v>
      </c>
      <c r="E195" s="24">
        <v>1</v>
      </c>
      <c r="F195" s="24">
        <v>0</v>
      </c>
      <c r="G195" s="24">
        <v>1</v>
      </c>
      <c r="H195" s="24">
        <v>0</v>
      </c>
      <c r="I195" s="24">
        <v>0</v>
      </c>
      <c r="J195" s="24">
        <v>0</v>
      </c>
      <c r="K195" s="24">
        <f t="shared" si="2"/>
        <v>4</v>
      </c>
      <c r="L195" s="51"/>
      <c r="M195" s="121"/>
      <c r="N195" s="121"/>
      <c r="O195" s="121"/>
      <c r="P195" s="121"/>
      <c r="Q195" s="121"/>
      <c r="R195" s="121"/>
      <c r="S195" s="121"/>
      <c r="T195" s="121"/>
      <c r="U195" s="121"/>
      <c r="V195" s="121"/>
      <c r="W195" s="51"/>
      <c r="X195" s="51"/>
      <c r="Y195" s="51"/>
      <c r="Z195" s="19"/>
      <c r="AA195" s="19"/>
      <c r="AB195" s="19"/>
      <c r="AC195" s="19"/>
      <c r="AD195" s="19"/>
      <c r="AE195" s="19"/>
      <c r="AF195" s="19"/>
      <c r="AG195" s="19"/>
      <c r="AH195" s="19"/>
      <c r="AI195" s="19"/>
      <c r="AJ195" s="19"/>
      <c r="AK195" s="19"/>
      <c r="AL195" s="19"/>
      <c r="AM195" s="19"/>
      <c r="AN195" s="19"/>
      <c r="AO195" s="19"/>
    </row>
    <row r="196" spans="1:41" x14ac:dyDescent="0.2">
      <c r="A196" s="106">
        <v>1761</v>
      </c>
      <c r="B196" s="94" t="s">
        <v>350</v>
      </c>
      <c r="C196" s="24">
        <v>3</v>
      </c>
      <c r="D196" s="24">
        <v>15</v>
      </c>
      <c r="E196" s="24">
        <v>5</v>
      </c>
      <c r="F196" s="24">
        <v>1</v>
      </c>
      <c r="G196" s="24">
        <v>22</v>
      </c>
      <c r="H196" s="24">
        <v>0</v>
      </c>
      <c r="I196" s="24">
        <v>0</v>
      </c>
      <c r="J196" s="24">
        <v>0</v>
      </c>
      <c r="K196" s="24">
        <f t="shared" si="2"/>
        <v>46</v>
      </c>
      <c r="L196" s="51"/>
      <c r="M196" s="121"/>
      <c r="N196" s="121"/>
      <c r="O196" s="121"/>
      <c r="P196" s="121"/>
      <c r="Q196" s="121"/>
      <c r="R196" s="121"/>
      <c r="S196" s="121"/>
      <c r="T196" s="121"/>
      <c r="U196" s="121"/>
      <c r="V196" s="121"/>
      <c r="W196" s="51"/>
      <c r="X196" s="51"/>
      <c r="Y196" s="51"/>
      <c r="Z196" s="19"/>
      <c r="AA196" s="19"/>
      <c r="AB196" s="19"/>
      <c r="AC196" s="19"/>
      <c r="AD196" s="19"/>
      <c r="AE196" s="19"/>
      <c r="AF196" s="19"/>
      <c r="AG196" s="19"/>
      <c r="AH196" s="19"/>
      <c r="AI196" s="19"/>
      <c r="AJ196" s="19"/>
      <c r="AK196" s="19"/>
      <c r="AL196" s="19"/>
      <c r="AM196" s="19"/>
      <c r="AN196" s="19"/>
      <c r="AO196" s="19"/>
    </row>
    <row r="197" spans="1:41" x14ac:dyDescent="0.2">
      <c r="A197" s="106">
        <v>1762</v>
      </c>
      <c r="B197" s="94" t="s">
        <v>351</v>
      </c>
      <c r="C197" s="24">
        <v>2</v>
      </c>
      <c r="D197" s="24">
        <v>1</v>
      </c>
      <c r="E197" s="24">
        <v>0</v>
      </c>
      <c r="F197" s="24">
        <v>0</v>
      </c>
      <c r="G197" s="24">
        <v>0</v>
      </c>
      <c r="H197" s="24">
        <v>0</v>
      </c>
      <c r="I197" s="24">
        <v>0</v>
      </c>
      <c r="J197" s="24">
        <v>0</v>
      </c>
      <c r="K197" s="24">
        <f t="shared" si="2"/>
        <v>3</v>
      </c>
      <c r="L197" s="51"/>
      <c r="M197" s="121"/>
      <c r="N197" s="121"/>
      <c r="O197" s="121"/>
      <c r="P197" s="121"/>
      <c r="Q197" s="121"/>
      <c r="R197" s="121"/>
      <c r="S197" s="121"/>
      <c r="T197" s="121"/>
      <c r="U197" s="121"/>
      <c r="V197" s="121"/>
      <c r="W197" s="51"/>
      <c r="X197" s="51"/>
      <c r="Y197" s="51"/>
      <c r="Z197" s="19"/>
      <c r="AA197" s="19"/>
      <c r="AB197" s="19"/>
      <c r="AC197" s="19"/>
      <c r="AD197" s="19"/>
      <c r="AE197" s="19"/>
      <c r="AF197" s="19"/>
      <c r="AG197" s="19"/>
      <c r="AH197" s="19"/>
      <c r="AI197" s="19"/>
      <c r="AJ197" s="19"/>
      <c r="AK197" s="19"/>
      <c r="AL197" s="19"/>
      <c r="AM197" s="19"/>
      <c r="AN197" s="19"/>
      <c r="AO197" s="19"/>
    </row>
    <row r="198" spans="1:41" x14ac:dyDescent="0.2">
      <c r="A198" s="106">
        <v>1763</v>
      </c>
      <c r="B198" s="94" t="s">
        <v>352</v>
      </c>
      <c r="C198" s="24">
        <v>4</v>
      </c>
      <c r="D198" s="24">
        <v>1</v>
      </c>
      <c r="E198" s="24">
        <v>1</v>
      </c>
      <c r="F198" s="24">
        <v>1</v>
      </c>
      <c r="G198" s="24">
        <v>4</v>
      </c>
      <c r="H198" s="24">
        <v>0</v>
      </c>
      <c r="I198" s="24">
        <v>0</v>
      </c>
      <c r="J198" s="24">
        <v>0</v>
      </c>
      <c r="K198" s="24">
        <f t="shared" si="2"/>
        <v>11</v>
      </c>
      <c r="L198" s="51"/>
      <c r="M198" s="121"/>
      <c r="N198" s="121"/>
      <c r="O198" s="121"/>
      <c r="P198" s="121"/>
      <c r="Q198" s="121"/>
      <c r="R198" s="121"/>
      <c r="S198" s="121"/>
      <c r="T198" s="121"/>
      <c r="U198" s="121"/>
      <c r="V198" s="121"/>
      <c r="W198" s="51"/>
      <c r="X198" s="51"/>
      <c r="Y198" s="51"/>
      <c r="Z198" s="19"/>
      <c r="AA198" s="19"/>
      <c r="AB198" s="19"/>
      <c r="AC198" s="19"/>
      <c r="AD198" s="19"/>
      <c r="AE198" s="19"/>
      <c r="AF198" s="19"/>
      <c r="AG198" s="19"/>
      <c r="AH198" s="19"/>
      <c r="AI198" s="19"/>
      <c r="AJ198" s="19"/>
      <c r="AK198" s="19"/>
      <c r="AL198" s="19"/>
      <c r="AM198" s="19"/>
      <c r="AN198" s="19"/>
      <c r="AO198" s="19"/>
    </row>
    <row r="199" spans="1:41" x14ac:dyDescent="0.2">
      <c r="A199" s="106">
        <v>1764</v>
      </c>
      <c r="B199" s="94" t="s">
        <v>353</v>
      </c>
      <c r="C199" s="24">
        <v>5</v>
      </c>
      <c r="D199" s="24">
        <v>0</v>
      </c>
      <c r="E199" s="24">
        <v>0</v>
      </c>
      <c r="F199" s="24">
        <v>0</v>
      </c>
      <c r="G199" s="24">
        <v>2</v>
      </c>
      <c r="H199" s="24">
        <v>0</v>
      </c>
      <c r="I199" s="24">
        <v>0</v>
      </c>
      <c r="J199" s="24">
        <v>0</v>
      </c>
      <c r="K199" s="24">
        <f t="shared" si="2"/>
        <v>7</v>
      </c>
      <c r="L199" s="51"/>
      <c r="M199" s="121"/>
      <c r="N199" s="121"/>
      <c r="O199" s="121"/>
      <c r="P199" s="121"/>
      <c r="Q199" s="121"/>
      <c r="R199" s="121"/>
      <c r="S199" s="121"/>
      <c r="T199" s="121"/>
      <c r="U199" s="121"/>
      <c r="V199" s="121"/>
      <c r="W199" s="51"/>
      <c r="X199" s="51"/>
      <c r="Y199" s="51"/>
      <c r="Z199" s="19"/>
      <c r="AA199" s="19"/>
      <c r="AB199" s="19"/>
      <c r="AC199" s="19"/>
      <c r="AD199" s="19"/>
      <c r="AE199" s="19"/>
      <c r="AF199" s="19"/>
      <c r="AG199" s="19"/>
      <c r="AH199" s="19"/>
      <c r="AI199" s="19"/>
      <c r="AJ199" s="19"/>
      <c r="AK199" s="19"/>
      <c r="AL199" s="19"/>
      <c r="AM199" s="19"/>
      <c r="AN199" s="19"/>
      <c r="AO199" s="19"/>
    </row>
    <row r="200" spans="1:41" x14ac:dyDescent="0.2">
      <c r="A200" s="106">
        <v>1765</v>
      </c>
      <c r="B200" s="94" t="s">
        <v>354</v>
      </c>
      <c r="C200" s="24">
        <v>1</v>
      </c>
      <c r="D200" s="24">
        <v>3</v>
      </c>
      <c r="E200" s="24">
        <v>0</v>
      </c>
      <c r="F200" s="24">
        <v>1</v>
      </c>
      <c r="G200" s="24">
        <v>2</v>
      </c>
      <c r="H200" s="24">
        <v>0</v>
      </c>
      <c r="I200" s="24">
        <v>0</v>
      </c>
      <c r="J200" s="24">
        <v>0</v>
      </c>
      <c r="K200" s="24">
        <f t="shared" si="2"/>
        <v>7</v>
      </c>
      <c r="L200" s="51"/>
      <c r="M200" s="121"/>
      <c r="N200" s="121"/>
      <c r="O200" s="121"/>
      <c r="P200" s="121"/>
      <c r="Q200" s="121"/>
      <c r="R200" s="121"/>
      <c r="S200" s="121"/>
      <c r="T200" s="121"/>
      <c r="U200" s="121"/>
      <c r="V200" s="121"/>
      <c r="W200" s="51"/>
      <c r="X200" s="51"/>
      <c r="Y200" s="51"/>
      <c r="Z200" s="19"/>
      <c r="AA200" s="19"/>
      <c r="AB200" s="19"/>
      <c r="AC200" s="19"/>
      <c r="AD200" s="19"/>
      <c r="AE200" s="19"/>
      <c r="AF200" s="19"/>
      <c r="AG200" s="19"/>
      <c r="AH200" s="19"/>
      <c r="AI200" s="19"/>
      <c r="AJ200" s="19"/>
      <c r="AK200" s="19"/>
      <c r="AL200" s="19"/>
      <c r="AM200" s="19"/>
      <c r="AN200" s="19"/>
      <c r="AO200" s="19"/>
    </row>
    <row r="201" spans="1:41" x14ac:dyDescent="0.2">
      <c r="A201" s="106">
        <v>1766</v>
      </c>
      <c r="B201" s="94" t="s">
        <v>355</v>
      </c>
      <c r="C201" s="24">
        <v>4</v>
      </c>
      <c r="D201" s="24">
        <v>1</v>
      </c>
      <c r="E201" s="24">
        <v>0</v>
      </c>
      <c r="F201" s="24">
        <v>0</v>
      </c>
      <c r="G201" s="24">
        <v>2</v>
      </c>
      <c r="H201" s="24">
        <v>0</v>
      </c>
      <c r="I201" s="24">
        <v>0</v>
      </c>
      <c r="J201" s="24">
        <v>0</v>
      </c>
      <c r="K201" s="24">
        <f t="shared" si="2"/>
        <v>7</v>
      </c>
      <c r="L201" s="51"/>
      <c r="M201" s="121"/>
      <c r="N201" s="121"/>
      <c r="O201" s="121"/>
      <c r="P201" s="121"/>
      <c r="Q201" s="121"/>
      <c r="R201" s="121"/>
      <c r="S201" s="121"/>
      <c r="T201" s="121"/>
      <c r="U201" s="121"/>
      <c r="V201" s="121"/>
      <c r="W201" s="51"/>
      <c r="X201" s="51"/>
      <c r="Y201" s="51"/>
      <c r="Z201" s="19"/>
      <c r="AA201" s="19"/>
      <c r="AB201" s="19"/>
      <c r="AC201" s="19"/>
      <c r="AD201" s="19"/>
      <c r="AE201" s="19"/>
      <c r="AF201" s="19"/>
      <c r="AG201" s="19"/>
      <c r="AH201" s="19"/>
      <c r="AI201" s="19"/>
      <c r="AJ201" s="19"/>
      <c r="AK201" s="19"/>
      <c r="AL201" s="19"/>
      <c r="AM201" s="19"/>
      <c r="AN201" s="19"/>
      <c r="AO201" s="19"/>
    </row>
    <row r="202" spans="1:41" x14ac:dyDescent="0.2">
      <c r="A202" s="106">
        <v>1780</v>
      </c>
      <c r="B202" s="94" t="s">
        <v>356</v>
      </c>
      <c r="C202" s="24">
        <v>135</v>
      </c>
      <c r="D202" s="24">
        <v>48</v>
      </c>
      <c r="E202" s="24">
        <v>8</v>
      </c>
      <c r="F202" s="24">
        <v>24</v>
      </c>
      <c r="G202" s="24">
        <v>47</v>
      </c>
      <c r="H202" s="24">
        <v>0</v>
      </c>
      <c r="I202" s="24">
        <v>0</v>
      </c>
      <c r="J202" s="24">
        <v>0</v>
      </c>
      <c r="K202" s="24">
        <f t="shared" ref="K202:K265" si="3">SUM(C202:J202)</f>
        <v>262</v>
      </c>
      <c r="L202" s="51"/>
      <c r="M202" s="121"/>
      <c r="N202" s="121"/>
      <c r="O202" s="121"/>
      <c r="P202" s="121"/>
      <c r="Q202" s="121"/>
      <c r="R202" s="121"/>
      <c r="S202" s="121"/>
      <c r="T202" s="121"/>
      <c r="U202" s="121"/>
      <c r="V202" s="121"/>
      <c r="W202" s="51"/>
      <c r="X202" s="51"/>
      <c r="Y202" s="51"/>
      <c r="Z202" s="19"/>
      <c r="AA202" s="19"/>
      <c r="AB202" s="19"/>
      <c r="AC202" s="19"/>
      <c r="AD202" s="19"/>
      <c r="AE202" s="19"/>
      <c r="AF202" s="19"/>
      <c r="AG202" s="19"/>
      <c r="AH202" s="19"/>
      <c r="AI202" s="19"/>
      <c r="AJ202" s="19"/>
      <c r="AK202" s="19"/>
      <c r="AL202" s="19"/>
      <c r="AM202" s="19"/>
      <c r="AN202" s="19"/>
      <c r="AO202" s="19"/>
    </row>
    <row r="203" spans="1:41" x14ac:dyDescent="0.2">
      <c r="A203" s="106">
        <v>1781</v>
      </c>
      <c r="B203" s="94" t="s">
        <v>357</v>
      </c>
      <c r="C203" s="24">
        <v>11</v>
      </c>
      <c r="D203" s="24">
        <v>6</v>
      </c>
      <c r="E203" s="24">
        <v>1</v>
      </c>
      <c r="F203" s="24">
        <v>7</v>
      </c>
      <c r="G203" s="24">
        <v>3</v>
      </c>
      <c r="H203" s="24">
        <v>0</v>
      </c>
      <c r="I203" s="24">
        <v>0</v>
      </c>
      <c r="J203" s="24">
        <v>0</v>
      </c>
      <c r="K203" s="24">
        <f t="shared" si="3"/>
        <v>28</v>
      </c>
      <c r="L203" s="51"/>
      <c r="M203" s="121"/>
      <c r="N203" s="121"/>
      <c r="O203" s="121"/>
      <c r="P203" s="121"/>
      <c r="Q203" s="121"/>
      <c r="R203" s="121"/>
      <c r="S203" s="121"/>
      <c r="T203" s="121"/>
      <c r="U203" s="121"/>
      <c r="V203" s="121"/>
      <c r="W203" s="51"/>
      <c r="X203" s="51"/>
      <c r="Y203" s="51"/>
      <c r="Z203" s="19"/>
      <c r="AA203" s="19"/>
      <c r="AB203" s="19"/>
      <c r="AC203" s="19"/>
      <c r="AD203" s="19"/>
      <c r="AE203" s="19"/>
      <c r="AF203" s="19"/>
      <c r="AG203" s="19"/>
      <c r="AH203" s="19"/>
      <c r="AI203" s="19"/>
      <c r="AJ203" s="19"/>
      <c r="AK203" s="19"/>
      <c r="AL203" s="19"/>
      <c r="AM203" s="19"/>
      <c r="AN203" s="19"/>
      <c r="AO203" s="19"/>
    </row>
    <row r="204" spans="1:41" x14ac:dyDescent="0.2">
      <c r="A204" s="106">
        <v>1782</v>
      </c>
      <c r="B204" s="94" t="s">
        <v>358</v>
      </c>
      <c r="C204" s="24">
        <v>4</v>
      </c>
      <c r="D204" s="24">
        <v>6</v>
      </c>
      <c r="E204" s="24">
        <v>0</v>
      </c>
      <c r="F204" s="24">
        <v>1</v>
      </c>
      <c r="G204" s="24">
        <v>1</v>
      </c>
      <c r="H204" s="24">
        <v>0</v>
      </c>
      <c r="I204" s="24">
        <v>0</v>
      </c>
      <c r="J204" s="24">
        <v>0</v>
      </c>
      <c r="K204" s="24">
        <f t="shared" si="3"/>
        <v>12</v>
      </c>
      <c r="L204" s="51"/>
      <c r="M204" s="121"/>
      <c r="N204" s="121"/>
      <c r="O204" s="121"/>
      <c r="P204" s="121"/>
      <c r="Q204" s="121"/>
      <c r="R204" s="121"/>
      <c r="S204" s="121"/>
      <c r="T204" s="121"/>
      <c r="U204" s="121"/>
      <c r="V204" s="121"/>
      <c r="W204" s="51"/>
      <c r="X204" s="51"/>
      <c r="Y204" s="51"/>
      <c r="Z204" s="19"/>
      <c r="AA204" s="19"/>
      <c r="AB204" s="19"/>
      <c r="AC204" s="19"/>
      <c r="AD204" s="19"/>
      <c r="AE204" s="19"/>
      <c r="AF204" s="19"/>
      <c r="AG204" s="19"/>
      <c r="AH204" s="19"/>
      <c r="AI204" s="19"/>
      <c r="AJ204" s="19"/>
      <c r="AK204" s="19"/>
      <c r="AL204" s="19"/>
      <c r="AM204" s="19"/>
      <c r="AN204" s="19"/>
      <c r="AO204" s="19"/>
    </row>
    <row r="205" spans="1:41" x14ac:dyDescent="0.2">
      <c r="A205" s="106">
        <v>1783</v>
      </c>
      <c r="B205" s="94" t="s">
        <v>359</v>
      </c>
      <c r="C205" s="24">
        <v>4</v>
      </c>
      <c r="D205" s="24">
        <v>4</v>
      </c>
      <c r="E205" s="24">
        <v>1</v>
      </c>
      <c r="F205" s="24">
        <v>0</v>
      </c>
      <c r="G205" s="24">
        <v>1</v>
      </c>
      <c r="H205" s="24">
        <v>0</v>
      </c>
      <c r="I205" s="24">
        <v>0</v>
      </c>
      <c r="J205" s="24">
        <v>0</v>
      </c>
      <c r="K205" s="24">
        <f t="shared" si="3"/>
        <v>10</v>
      </c>
      <c r="L205" s="51"/>
      <c r="M205" s="121"/>
      <c r="N205" s="121"/>
      <c r="O205" s="121"/>
      <c r="P205" s="121"/>
      <c r="Q205" s="121"/>
      <c r="R205" s="121"/>
      <c r="S205" s="121"/>
      <c r="T205" s="121"/>
      <c r="U205" s="121"/>
      <c r="V205" s="121"/>
      <c r="W205" s="51"/>
      <c r="X205" s="51"/>
      <c r="Y205" s="51"/>
      <c r="Z205" s="19"/>
      <c r="AA205" s="19"/>
      <c r="AB205" s="19"/>
      <c r="AC205" s="19"/>
      <c r="AD205" s="19"/>
      <c r="AE205" s="19"/>
      <c r="AF205" s="19"/>
      <c r="AG205" s="19"/>
      <c r="AH205" s="19"/>
      <c r="AI205" s="19"/>
      <c r="AJ205" s="19"/>
      <c r="AK205" s="19"/>
      <c r="AL205" s="19"/>
      <c r="AM205" s="19"/>
      <c r="AN205" s="19"/>
      <c r="AO205" s="19"/>
    </row>
    <row r="206" spans="1:41" x14ac:dyDescent="0.2">
      <c r="A206" s="106">
        <v>1784</v>
      </c>
      <c r="B206" s="94" t="s">
        <v>360</v>
      </c>
      <c r="C206" s="24">
        <v>11</v>
      </c>
      <c r="D206" s="24">
        <v>11</v>
      </c>
      <c r="E206" s="24">
        <v>0</v>
      </c>
      <c r="F206" s="24">
        <v>3</v>
      </c>
      <c r="G206" s="24">
        <v>8</v>
      </c>
      <c r="H206" s="24">
        <v>0</v>
      </c>
      <c r="I206" s="24">
        <v>1</v>
      </c>
      <c r="J206" s="24">
        <v>0</v>
      </c>
      <c r="K206" s="24">
        <f t="shared" si="3"/>
        <v>34</v>
      </c>
      <c r="L206" s="51"/>
      <c r="M206" s="121"/>
      <c r="N206" s="121"/>
      <c r="O206" s="121"/>
      <c r="P206" s="121"/>
      <c r="Q206" s="121"/>
      <c r="R206" s="121"/>
      <c r="S206" s="121"/>
      <c r="T206" s="121"/>
      <c r="U206" s="121"/>
      <c r="V206" s="121"/>
      <c r="W206" s="51"/>
      <c r="X206" s="51"/>
      <c r="Y206" s="51"/>
      <c r="Z206" s="19"/>
      <c r="AA206" s="19"/>
      <c r="AB206" s="19"/>
      <c r="AC206" s="19"/>
      <c r="AD206" s="19"/>
      <c r="AE206" s="19"/>
      <c r="AF206" s="19"/>
      <c r="AG206" s="19"/>
      <c r="AH206" s="19"/>
      <c r="AI206" s="19"/>
      <c r="AJ206" s="19"/>
      <c r="AK206" s="19"/>
      <c r="AL206" s="19"/>
      <c r="AM206" s="19"/>
      <c r="AN206" s="19"/>
      <c r="AO206" s="19"/>
    </row>
    <row r="207" spans="1:41" x14ac:dyDescent="0.2">
      <c r="A207" s="106">
        <v>1785</v>
      </c>
      <c r="B207" s="94" t="s">
        <v>361</v>
      </c>
      <c r="C207" s="24">
        <v>7</v>
      </c>
      <c r="D207" s="24">
        <v>13</v>
      </c>
      <c r="E207" s="24">
        <v>0</v>
      </c>
      <c r="F207" s="24">
        <v>2</v>
      </c>
      <c r="G207" s="24">
        <v>2</v>
      </c>
      <c r="H207" s="24">
        <v>0</v>
      </c>
      <c r="I207" s="24">
        <v>0</v>
      </c>
      <c r="J207" s="24">
        <v>0</v>
      </c>
      <c r="K207" s="24">
        <f t="shared" si="3"/>
        <v>24</v>
      </c>
      <c r="L207" s="51"/>
      <c r="M207" s="121"/>
      <c r="N207" s="121"/>
      <c r="O207" s="121"/>
      <c r="P207" s="121"/>
      <c r="Q207" s="121"/>
      <c r="R207" s="121"/>
      <c r="S207" s="121"/>
      <c r="T207" s="121"/>
      <c r="U207" s="121"/>
      <c r="V207" s="121"/>
      <c r="W207" s="51"/>
      <c r="X207" s="51"/>
      <c r="Y207" s="51"/>
      <c r="Z207" s="19"/>
      <c r="AA207" s="19"/>
      <c r="AB207" s="19"/>
      <c r="AC207" s="19"/>
      <c r="AD207" s="19"/>
      <c r="AE207" s="19"/>
      <c r="AF207" s="19"/>
      <c r="AG207" s="19"/>
      <c r="AH207" s="19"/>
      <c r="AI207" s="19"/>
      <c r="AJ207" s="19"/>
      <c r="AK207" s="19"/>
      <c r="AL207" s="19"/>
      <c r="AM207" s="19"/>
      <c r="AN207" s="19"/>
      <c r="AO207" s="19"/>
    </row>
    <row r="208" spans="1:41" x14ac:dyDescent="0.2">
      <c r="A208" s="106">
        <v>1814</v>
      </c>
      <c r="B208" s="94" t="s">
        <v>362</v>
      </c>
      <c r="C208" s="24">
        <v>0</v>
      </c>
      <c r="D208" s="24">
        <v>1</v>
      </c>
      <c r="E208" s="24">
        <v>4</v>
      </c>
      <c r="F208" s="24">
        <v>1</v>
      </c>
      <c r="G208" s="24">
        <v>1</v>
      </c>
      <c r="H208" s="24">
        <v>0</v>
      </c>
      <c r="I208" s="24">
        <v>0</v>
      </c>
      <c r="J208" s="24">
        <v>0</v>
      </c>
      <c r="K208" s="24">
        <f t="shared" si="3"/>
        <v>7</v>
      </c>
      <c r="L208" s="51"/>
      <c r="M208" s="121"/>
      <c r="N208" s="121"/>
      <c r="O208" s="121"/>
      <c r="P208" s="121"/>
      <c r="Q208" s="121"/>
      <c r="R208" s="121"/>
      <c r="S208" s="121"/>
      <c r="T208" s="121"/>
      <c r="U208" s="121"/>
      <c r="V208" s="121"/>
      <c r="W208" s="51"/>
      <c r="X208" s="51"/>
      <c r="Y208" s="51"/>
      <c r="Z208" s="19"/>
      <c r="AA208" s="19"/>
      <c r="AB208" s="19"/>
      <c r="AC208" s="19"/>
      <c r="AD208" s="19"/>
      <c r="AE208" s="19"/>
      <c r="AF208" s="19"/>
      <c r="AG208" s="19"/>
      <c r="AH208" s="19"/>
      <c r="AI208" s="19"/>
      <c r="AJ208" s="19"/>
      <c r="AK208" s="19"/>
      <c r="AL208" s="19"/>
      <c r="AM208" s="19"/>
      <c r="AN208" s="19"/>
      <c r="AO208" s="19"/>
    </row>
    <row r="209" spans="1:41" x14ac:dyDescent="0.2">
      <c r="A209" s="106">
        <v>1860</v>
      </c>
      <c r="B209" s="94" t="s">
        <v>363</v>
      </c>
      <c r="C209" s="24">
        <v>2</v>
      </c>
      <c r="D209" s="24">
        <v>2</v>
      </c>
      <c r="E209" s="24">
        <v>0</v>
      </c>
      <c r="F209" s="24">
        <v>0</v>
      </c>
      <c r="G209" s="24">
        <v>0</v>
      </c>
      <c r="H209" s="24">
        <v>0</v>
      </c>
      <c r="I209" s="24">
        <v>0</v>
      </c>
      <c r="J209" s="24">
        <v>0</v>
      </c>
      <c r="K209" s="24">
        <f t="shared" si="3"/>
        <v>4</v>
      </c>
      <c r="L209" s="51"/>
      <c r="M209" s="121"/>
      <c r="N209" s="121"/>
      <c r="O209" s="121"/>
      <c r="P209" s="121"/>
      <c r="Q209" s="121"/>
      <c r="R209" s="121"/>
      <c r="S209" s="121"/>
      <c r="T209" s="121"/>
      <c r="U209" s="121"/>
      <c r="V209" s="121"/>
      <c r="W209" s="51"/>
      <c r="X209" s="51"/>
      <c r="Y209" s="51"/>
      <c r="Z209" s="19"/>
      <c r="AA209" s="19"/>
      <c r="AB209" s="19"/>
      <c r="AC209" s="19"/>
      <c r="AD209" s="19"/>
      <c r="AE209" s="19"/>
      <c r="AF209" s="19"/>
      <c r="AG209" s="19"/>
      <c r="AH209" s="19"/>
      <c r="AI209" s="19"/>
      <c r="AJ209" s="19"/>
      <c r="AK209" s="19"/>
      <c r="AL209" s="19"/>
      <c r="AM209" s="19"/>
      <c r="AN209" s="19"/>
      <c r="AO209" s="19"/>
    </row>
    <row r="210" spans="1:41" x14ac:dyDescent="0.2">
      <c r="A210" s="106">
        <v>1861</v>
      </c>
      <c r="B210" s="94" t="s">
        <v>364</v>
      </c>
      <c r="C210" s="24">
        <v>5</v>
      </c>
      <c r="D210" s="24">
        <v>5</v>
      </c>
      <c r="E210" s="24">
        <v>0</v>
      </c>
      <c r="F210" s="24">
        <v>3</v>
      </c>
      <c r="G210" s="24">
        <v>2</v>
      </c>
      <c r="H210" s="24">
        <v>0</v>
      </c>
      <c r="I210" s="24">
        <v>0</v>
      </c>
      <c r="J210" s="24">
        <v>0</v>
      </c>
      <c r="K210" s="24">
        <f t="shared" si="3"/>
        <v>15</v>
      </c>
      <c r="L210" s="51"/>
      <c r="M210" s="121"/>
      <c r="N210" s="121"/>
      <c r="O210" s="121"/>
      <c r="P210" s="121"/>
      <c r="Q210" s="121"/>
      <c r="R210" s="121"/>
      <c r="S210" s="121"/>
      <c r="T210" s="121"/>
      <c r="U210" s="121"/>
      <c r="V210" s="121"/>
      <c r="W210" s="51"/>
      <c r="X210" s="51"/>
      <c r="Y210" s="51"/>
      <c r="Z210" s="19"/>
      <c r="AA210" s="19"/>
      <c r="AB210" s="19"/>
      <c r="AC210" s="19"/>
      <c r="AD210" s="19"/>
      <c r="AE210" s="19"/>
      <c r="AF210" s="19"/>
      <c r="AG210" s="19"/>
      <c r="AH210" s="19"/>
      <c r="AI210" s="19"/>
      <c r="AJ210" s="19"/>
      <c r="AK210" s="19"/>
      <c r="AL210" s="19"/>
      <c r="AM210" s="19"/>
      <c r="AN210" s="19"/>
      <c r="AO210" s="19"/>
    </row>
    <row r="211" spans="1:41" x14ac:dyDescent="0.2">
      <c r="A211" s="106">
        <v>1862</v>
      </c>
      <c r="B211" s="94" t="s">
        <v>365</v>
      </c>
      <c r="C211" s="24">
        <v>3</v>
      </c>
      <c r="D211" s="24">
        <v>4</v>
      </c>
      <c r="E211" s="24">
        <v>0</v>
      </c>
      <c r="F211" s="24">
        <v>0</v>
      </c>
      <c r="G211" s="24">
        <v>0</v>
      </c>
      <c r="H211" s="24">
        <v>0</v>
      </c>
      <c r="I211" s="24">
        <v>0</v>
      </c>
      <c r="J211" s="24">
        <v>0</v>
      </c>
      <c r="K211" s="24">
        <f t="shared" si="3"/>
        <v>7</v>
      </c>
      <c r="L211" s="51"/>
      <c r="M211" s="121"/>
      <c r="N211" s="121"/>
      <c r="O211" s="121"/>
      <c r="P211" s="121"/>
      <c r="Q211" s="121"/>
      <c r="R211" s="121"/>
      <c r="S211" s="121"/>
      <c r="T211" s="121"/>
      <c r="U211" s="121"/>
      <c r="V211" s="121"/>
      <c r="W211" s="51"/>
      <c r="X211" s="51"/>
      <c r="Y211" s="51"/>
      <c r="Z211" s="19"/>
      <c r="AA211" s="19"/>
      <c r="AB211" s="19"/>
      <c r="AC211" s="19"/>
      <c r="AD211" s="19"/>
      <c r="AE211" s="19"/>
      <c r="AF211" s="19"/>
      <c r="AG211" s="19"/>
      <c r="AH211" s="19"/>
      <c r="AI211" s="19"/>
      <c r="AJ211" s="19"/>
      <c r="AK211" s="19"/>
      <c r="AL211" s="19"/>
      <c r="AM211" s="19"/>
      <c r="AN211" s="19"/>
      <c r="AO211" s="19"/>
    </row>
    <row r="212" spans="1:41" x14ac:dyDescent="0.2">
      <c r="A212" s="106">
        <v>1863</v>
      </c>
      <c r="B212" s="94" t="s">
        <v>366</v>
      </c>
      <c r="C212" s="24">
        <v>0</v>
      </c>
      <c r="D212" s="24">
        <v>2</v>
      </c>
      <c r="E212" s="24">
        <v>0</v>
      </c>
      <c r="F212" s="24">
        <v>6</v>
      </c>
      <c r="G212" s="24">
        <v>0</v>
      </c>
      <c r="H212" s="24">
        <v>0</v>
      </c>
      <c r="I212" s="24">
        <v>0</v>
      </c>
      <c r="J212" s="24">
        <v>0</v>
      </c>
      <c r="K212" s="24">
        <f t="shared" si="3"/>
        <v>8</v>
      </c>
      <c r="L212" s="51"/>
      <c r="M212" s="121"/>
      <c r="N212" s="121"/>
      <c r="O212" s="121"/>
      <c r="P212" s="121"/>
      <c r="Q212" s="121"/>
      <c r="R212" s="121"/>
      <c r="S212" s="121"/>
      <c r="T212" s="121"/>
      <c r="U212" s="121"/>
      <c r="V212" s="121"/>
      <c r="W212" s="51"/>
      <c r="X212" s="51"/>
      <c r="Y212" s="51"/>
      <c r="Z212" s="19"/>
      <c r="AA212" s="19"/>
      <c r="AB212" s="19"/>
      <c r="AC212" s="19"/>
      <c r="AD212" s="19"/>
      <c r="AE212" s="19"/>
      <c r="AF212" s="19"/>
      <c r="AG212" s="19"/>
      <c r="AH212" s="19"/>
      <c r="AI212" s="19"/>
      <c r="AJ212" s="19"/>
      <c r="AK212" s="19"/>
      <c r="AL212" s="19"/>
      <c r="AM212" s="19"/>
      <c r="AN212" s="19"/>
      <c r="AO212" s="19"/>
    </row>
    <row r="213" spans="1:41" x14ac:dyDescent="0.2">
      <c r="A213" s="106">
        <v>1864</v>
      </c>
      <c r="B213" s="94" t="s">
        <v>367</v>
      </c>
      <c r="C213" s="24">
        <v>0</v>
      </c>
      <c r="D213" s="24">
        <v>1</v>
      </c>
      <c r="E213" s="24">
        <v>0</v>
      </c>
      <c r="F213" s="24">
        <v>0</v>
      </c>
      <c r="G213" s="24">
        <v>1</v>
      </c>
      <c r="H213" s="24">
        <v>0</v>
      </c>
      <c r="I213" s="24">
        <v>0</v>
      </c>
      <c r="J213" s="24">
        <v>0</v>
      </c>
      <c r="K213" s="24">
        <f t="shared" si="3"/>
        <v>2</v>
      </c>
      <c r="L213" s="51"/>
      <c r="M213" s="121"/>
      <c r="N213" s="121"/>
      <c r="O213" s="121"/>
      <c r="P213" s="121"/>
      <c r="Q213" s="121"/>
      <c r="R213" s="121"/>
      <c r="S213" s="121"/>
      <c r="T213" s="121"/>
      <c r="U213" s="121"/>
      <c r="V213" s="121"/>
      <c r="W213" s="51"/>
      <c r="X213" s="51"/>
      <c r="Y213" s="51"/>
      <c r="Z213" s="19"/>
      <c r="AA213" s="19"/>
      <c r="AB213" s="19"/>
      <c r="AC213" s="19"/>
      <c r="AD213" s="19"/>
      <c r="AE213" s="19"/>
      <c r="AF213" s="19"/>
      <c r="AG213" s="19"/>
      <c r="AH213" s="19"/>
      <c r="AI213" s="19"/>
      <c r="AJ213" s="19"/>
      <c r="AK213" s="19"/>
      <c r="AL213" s="19"/>
      <c r="AM213" s="19"/>
      <c r="AN213" s="19"/>
      <c r="AO213" s="19"/>
    </row>
    <row r="214" spans="1:41" x14ac:dyDescent="0.2">
      <c r="A214" s="106">
        <v>1880</v>
      </c>
      <c r="B214" s="94" t="s">
        <v>368</v>
      </c>
      <c r="C214" s="24">
        <v>83</v>
      </c>
      <c r="D214" s="24">
        <v>66</v>
      </c>
      <c r="E214" s="24">
        <v>9</v>
      </c>
      <c r="F214" s="24">
        <v>35</v>
      </c>
      <c r="G214" s="24">
        <v>60</v>
      </c>
      <c r="H214" s="24">
        <v>3</v>
      </c>
      <c r="I214" s="24">
        <v>1</v>
      </c>
      <c r="J214" s="24">
        <v>0</v>
      </c>
      <c r="K214" s="24">
        <f t="shared" si="3"/>
        <v>257</v>
      </c>
      <c r="L214" s="51"/>
      <c r="M214" s="121"/>
      <c r="N214" s="121"/>
      <c r="O214" s="121"/>
      <c r="P214" s="121"/>
      <c r="Q214" s="121"/>
      <c r="R214" s="121"/>
      <c r="S214" s="121"/>
      <c r="T214" s="121"/>
      <c r="U214" s="121"/>
      <c r="V214" s="121"/>
      <c r="W214" s="51"/>
      <c r="X214" s="51"/>
      <c r="Y214" s="51"/>
      <c r="Z214" s="19"/>
      <c r="AA214" s="19"/>
      <c r="AB214" s="19"/>
      <c r="AC214" s="19"/>
      <c r="AD214" s="19"/>
      <c r="AE214" s="19"/>
      <c r="AF214" s="19"/>
      <c r="AG214" s="19"/>
      <c r="AH214" s="19"/>
      <c r="AI214" s="19"/>
      <c r="AJ214" s="19"/>
      <c r="AK214" s="19"/>
      <c r="AL214" s="19"/>
      <c r="AM214" s="19"/>
      <c r="AN214" s="19"/>
      <c r="AO214" s="19"/>
    </row>
    <row r="215" spans="1:41" x14ac:dyDescent="0.2">
      <c r="A215" s="106">
        <v>1881</v>
      </c>
      <c r="B215" s="94" t="s">
        <v>369</v>
      </c>
      <c r="C215" s="24">
        <v>10</v>
      </c>
      <c r="D215" s="24">
        <v>6</v>
      </c>
      <c r="E215" s="24">
        <v>1</v>
      </c>
      <c r="F215" s="24">
        <v>2</v>
      </c>
      <c r="G215" s="24">
        <v>5</v>
      </c>
      <c r="H215" s="24">
        <v>0</v>
      </c>
      <c r="I215" s="24">
        <v>0</v>
      </c>
      <c r="J215" s="24">
        <v>0</v>
      </c>
      <c r="K215" s="24">
        <f t="shared" si="3"/>
        <v>24</v>
      </c>
      <c r="L215" s="51"/>
      <c r="M215" s="121"/>
      <c r="N215" s="121"/>
      <c r="O215" s="121"/>
      <c r="P215" s="121"/>
      <c r="Q215" s="121"/>
      <c r="R215" s="121"/>
      <c r="S215" s="121"/>
      <c r="T215" s="121"/>
      <c r="U215" s="121"/>
      <c r="V215" s="121"/>
      <c r="W215" s="51"/>
      <c r="X215" s="51"/>
      <c r="Y215" s="51"/>
      <c r="Z215" s="19"/>
      <c r="AA215" s="19"/>
      <c r="AB215" s="19"/>
      <c r="AC215" s="19"/>
      <c r="AD215" s="19"/>
      <c r="AE215" s="19"/>
      <c r="AF215" s="19"/>
      <c r="AG215" s="19"/>
      <c r="AH215" s="19"/>
      <c r="AI215" s="19"/>
      <c r="AJ215" s="19"/>
      <c r="AK215" s="19"/>
      <c r="AL215" s="19"/>
      <c r="AM215" s="19"/>
      <c r="AN215" s="19"/>
      <c r="AO215" s="19"/>
    </row>
    <row r="216" spans="1:41" x14ac:dyDescent="0.2">
      <c r="A216" s="106">
        <v>1882</v>
      </c>
      <c r="B216" s="94" t="s">
        <v>370</v>
      </c>
      <c r="C216" s="24">
        <v>6</v>
      </c>
      <c r="D216" s="24">
        <v>1</v>
      </c>
      <c r="E216" s="24">
        <v>1</v>
      </c>
      <c r="F216" s="24">
        <v>2</v>
      </c>
      <c r="G216" s="24">
        <v>1</v>
      </c>
      <c r="H216" s="24">
        <v>0</v>
      </c>
      <c r="I216" s="24">
        <v>0</v>
      </c>
      <c r="J216" s="24">
        <v>0</v>
      </c>
      <c r="K216" s="24">
        <f t="shared" si="3"/>
        <v>11</v>
      </c>
      <c r="L216" s="51"/>
      <c r="M216" s="121"/>
      <c r="N216" s="121"/>
      <c r="O216" s="121"/>
      <c r="P216" s="121"/>
      <c r="Q216" s="121"/>
      <c r="R216" s="121"/>
      <c r="S216" s="121"/>
      <c r="T216" s="121"/>
      <c r="U216" s="121"/>
      <c r="V216" s="121"/>
      <c r="W216" s="51"/>
      <c r="X216" s="51"/>
      <c r="Y216" s="51"/>
      <c r="Z216" s="19"/>
      <c r="AA216" s="19"/>
      <c r="AB216" s="19"/>
      <c r="AC216" s="19"/>
      <c r="AD216" s="19"/>
      <c r="AE216" s="19"/>
      <c r="AF216" s="19"/>
      <c r="AG216" s="19"/>
      <c r="AH216" s="19"/>
      <c r="AI216" s="19"/>
      <c r="AJ216" s="19"/>
      <c r="AK216" s="19"/>
      <c r="AL216" s="19"/>
      <c r="AM216" s="19"/>
      <c r="AN216" s="19"/>
      <c r="AO216" s="19"/>
    </row>
    <row r="217" spans="1:41" x14ac:dyDescent="0.2">
      <c r="A217" s="106">
        <v>1883</v>
      </c>
      <c r="B217" s="94" t="s">
        <v>371</v>
      </c>
      <c r="C217" s="24">
        <v>17</v>
      </c>
      <c r="D217" s="24">
        <v>8</v>
      </c>
      <c r="E217" s="24">
        <v>2</v>
      </c>
      <c r="F217" s="24">
        <v>6</v>
      </c>
      <c r="G217" s="24">
        <v>7</v>
      </c>
      <c r="H217" s="24">
        <v>0</v>
      </c>
      <c r="I217" s="24">
        <v>0</v>
      </c>
      <c r="J217" s="24">
        <v>0</v>
      </c>
      <c r="K217" s="24">
        <f t="shared" si="3"/>
        <v>40</v>
      </c>
      <c r="L217" s="51"/>
      <c r="M217" s="121"/>
      <c r="N217" s="121"/>
      <c r="O217" s="121"/>
      <c r="P217" s="121"/>
      <c r="Q217" s="121"/>
      <c r="R217" s="121"/>
      <c r="S217" s="121"/>
      <c r="T217" s="121"/>
      <c r="U217" s="121"/>
      <c r="V217" s="121"/>
      <c r="W217" s="51"/>
      <c r="X217" s="51"/>
      <c r="Y217" s="51"/>
      <c r="Z217" s="19"/>
      <c r="AA217" s="19"/>
      <c r="AB217" s="19"/>
      <c r="AC217" s="19"/>
      <c r="AD217" s="19"/>
      <c r="AE217" s="19"/>
      <c r="AF217" s="19"/>
      <c r="AG217" s="19"/>
      <c r="AH217" s="19"/>
      <c r="AI217" s="19"/>
      <c r="AJ217" s="19"/>
      <c r="AK217" s="19"/>
      <c r="AL217" s="19"/>
      <c r="AM217" s="19"/>
      <c r="AN217" s="19"/>
      <c r="AO217" s="19"/>
    </row>
    <row r="218" spans="1:41" x14ac:dyDescent="0.2">
      <c r="A218" s="106">
        <v>1884</v>
      </c>
      <c r="B218" s="94" t="s">
        <v>372</v>
      </c>
      <c r="C218" s="24">
        <v>5</v>
      </c>
      <c r="D218" s="24">
        <v>2</v>
      </c>
      <c r="E218" s="24">
        <v>0</v>
      </c>
      <c r="F218" s="24">
        <v>0</v>
      </c>
      <c r="G218" s="24">
        <v>2</v>
      </c>
      <c r="H218" s="24">
        <v>0</v>
      </c>
      <c r="I218" s="24">
        <v>0</v>
      </c>
      <c r="J218" s="24">
        <v>0</v>
      </c>
      <c r="K218" s="24">
        <f t="shared" si="3"/>
        <v>9</v>
      </c>
      <c r="L218" s="51"/>
      <c r="M218" s="121"/>
      <c r="N218" s="121"/>
      <c r="O218" s="121"/>
      <c r="P218" s="121"/>
      <c r="Q218" s="121"/>
      <c r="R218" s="121"/>
      <c r="S218" s="121"/>
      <c r="T218" s="121"/>
      <c r="U218" s="121"/>
      <c r="V218" s="121"/>
      <c r="W218" s="51"/>
      <c r="X218" s="51"/>
      <c r="Y218" s="51"/>
      <c r="Z218" s="19"/>
      <c r="AA218" s="19"/>
      <c r="AB218" s="19"/>
      <c r="AC218" s="19"/>
      <c r="AD218" s="19"/>
      <c r="AE218" s="19"/>
      <c r="AF218" s="19"/>
      <c r="AG218" s="19"/>
      <c r="AH218" s="19"/>
      <c r="AI218" s="19"/>
      <c r="AJ218" s="19"/>
      <c r="AK218" s="19"/>
      <c r="AL218" s="19"/>
      <c r="AM218" s="19"/>
      <c r="AN218" s="19"/>
      <c r="AO218" s="19"/>
    </row>
    <row r="219" spans="1:41" x14ac:dyDescent="0.2">
      <c r="A219" s="106">
        <v>1885</v>
      </c>
      <c r="B219" s="94" t="s">
        <v>373</v>
      </c>
      <c r="C219" s="24">
        <v>17</v>
      </c>
      <c r="D219" s="24">
        <v>4</v>
      </c>
      <c r="E219" s="24">
        <v>1</v>
      </c>
      <c r="F219" s="24">
        <v>1</v>
      </c>
      <c r="G219" s="24">
        <v>5</v>
      </c>
      <c r="H219" s="24">
        <v>0</v>
      </c>
      <c r="I219" s="24">
        <v>0</v>
      </c>
      <c r="J219" s="24">
        <v>0</v>
      </c>
      <c r="K219" s="24">
        <f t="shared" si="3"/>
        <v>28</v>
      </c>
      <c r="L219" s="51"/>
      <c r="M219" s="121"/>
      <c r="N219" s="121"/>
      <c r="O219" s="121"/>
      <c r="P219" s="121"/>
      <c r="Q219" s="121"/>
      <c r="R219" s="121"/>
      <c r="S219" s="121"/>
      <c r="T219" s="121"/>
      <c r="U219" s="121"/>
      <c r="V219" s="121"/>
      <c r="W219" s="51"/>
      <c r="X219" s="51"/>
      <c r="Y219" s="51"/>
      <c r="Z219" s="19"/>
      <c r="AA219" s="19"/>
      <c r="AB219" s="19"/>
      <c r="AC219" s="19"/>
      <c r="AD219" s="19"/>
      <c r="AE219" s="19"/>
      <c r="AF219" s="19"/>
      <c r="AG219" s="19"/>
      <c r="AH219" s="19"/>
      <c r="AI219" s="19"/>
      <c r="AJ219" s="19"/>
      <c r="AK219" s="19"/>
      <c r="AL219" s="19"/>
      <c r="AM219" s="19"/>
      <c r="AN219" s="19"/>
      <c r="AO219" s="19"/>
    </row>
    <row r="220" spans="1:41" x14ac:dyDescent="0.2">
      <c r="A220" s="106">
        <v>1904</v>
      </c>
      <c r="B220" s="94" t="s">
        <v>374</v>
      </c>
      <c r="C220" s="24">
        <v>2</v>
      </c>
      <c r="D220" s="24">
        <v>0</v>
      </c>
      <c r="E220" s="24">
        <v>0</v>
      </c>
      <c r="F220" s="24">
        <v>0</v>
      </c>
      <c r="G220" s="24">
        <v>0</v>
      </c>
      <c r="H220" s="24">
        <v>0</v>
      </c>
      <c r="I220" s="24">
        <v>0</v>
      </c>
      <c r="J220" s="24">
        <v>0</v>
      </c>
      <c r="K220" s="24">
        <f t="shared" si="3"/>
        <v>2</v>
      </c>
      <c r="L220" s="51"/>
      <c r="M220" s="121"/>
      <c r="N220" s="121"/>
      <c r="O220" s="121"/>
      <c r="P220" s="121"/>
      <c r="Q220" s="121"/>
      <c r="R220" s="121"/>
      <c r="S220" s="121"/>
      <c r="T220" s="121"/>
      <c r="U220" s="121"/>
      <c r="V220" s="121"/>
      <c r="W220" s="51"/>
      <c r="X220" s="51"/>
      <c r="Y220" s="51"/>
      <c r="Z220" s="19"/>
      <c r="AA220" s="19"/>
      <c r="AB220" s="19"/>
      <c r="AC220" s="19"/>
      <c r="AD220" s="19"/>
      <c r="AE220" s="19"/>
      <c r="AF220" s="19"/>
      <c r="AG220" s="19"/>
      <c r="AH220" s="19"/>
      <c r="AI220" s="19"/>
      <c r="AJ220" s="19"/>
      <c r="AK220" s="19"/>
      <c r="AL220" s="19"/>
      <c r="AM220" s="19"/>
      <c r="AN220" s="19"/>
      <c r="AO220" s="19"/>
    </row>
    <row r="221" spans="1:41" x14ac:dyDescent="0.2">
      <c r="A221" s="106">
        <v>1907</v>
      </c>
      <c r="B221" s="94" t="s">
        <v>375</v>
      </c>
      <c r="C221" s="24">
        <v>3</v>
      </c>
      <c r="D221" s="24">
        <v>1</v>
      </c>
      <c r="E221" s="24">
        <v>1</v>
      </c>
      <c r="F221" s="24">
        <v>1</v>
      </c>
      <c r="G221" s="24">
        <v>2</v>
      </c>
      <c r="H221" s="24">
        <v>0</v>
      </c>
      <c r="I221" s="24">
        <v>0</v>
      </c>
      <c r="J221" s="24">
        <v>0</v>
      </c>
      <c r="K221" s="24">
        <f t="shared" si="3"/>
        <v>8</v>
      </c>
      <c r="L221" s="51"/>
      <c r="M221" s="121"/>
      <c r="N221" s="121"/>
      <c r="O221" s="121"/>
      <c r="P221" s="121"/>
      <c r="Q221" s="121"/>
      <c r="R221" s="121"/>
      <c r="S221" s="121"/>
      <c r="T221" s="121"/>
      <c r="U221" s="121"/>
      <c r="V221" s="121"/>
      <c r="W221" s="51"/>
      <c r="X221" s="51"/>
      <c r="Y221" s="51"/>
      <c r="Z221" s="19"/>
      <c r="AA221" s="19"/>
      <c r="AB221" s="19"/>
      <c r="AC221" s="19"/>
      <c r="AD221" s="19"/>
      <c r="AE221" s="19"/>
      <c r="AF221" s="19"/>
      <c r="AG221" s="19"/>
      <c r="AH221" s="19"/>
      <c r="AI221" s="19"/>
      <c r="AJ221" s="19"/>
      <c r="AK221" s="19"/>
      <c r="AL221" s="19"/>
      <c r="AM221" s="19"/>
      <c r="AN221" s="19"/>
      <c r="AO221" s="19"/>
    </row>
    <row r="222" spans="1:41" x14ac:dyDescent="0.2">
      <c r="A222" s="106">
        <v>1960</v>
      </c>
      <c r="B222" s="94" t="s">
        <v>376</v>
      </c>
      <c r="C222" s="24">
        <v>3</v>
      </c>
      <c r="D222" s="24">
        <v>1</v>
      </c>
      <c r="E222" s="24">
        <v>0</v>
      </c>
      <c r="F222" s="24">
        <v>1</v>
      </c>
      <c r="G222" s="24">
        <v>0</v>
      </c>
      <c r="H222" s="24">
        <v>0</v>
      </c>
      <c r="I222" s="24">
        <v>0</v>
      </c>
      <c r="J222" s="24">
        <v>0</v>
      </c>
      <c r="K222" s="24">
        <f t="shared" si="3"/>
        <v>5</v>
      </c>
      <c r="L222" s="51"/>
      <c r="M222" s="121"/>
      <c r="N222" s="121"/>
      <c r="O222" s="121"/>
      <c r="P222" s="121"/>
      <c r="Q222" s="121"/>
      <c r="R222" s="121"/>
      <c r="S222" s="121"/>
      <c r="T222" s="121"/>
      <c r="U222" s="121"/>
      <c r="V222" s="121"/>
      <c r="W222" s="51"/>
      <c r="X222" s="51"/>
      <c r="Y222" s="51"/>
      <c r="Z222" s="19"/>
      <c r="AA222" s="19"/>
      <c r="AB222" s="19"/>
      <c r="AC222" s="19"/>
      <c r="AD222" s="19"/>
      <c r="AE222" s="19"/>
      <c r="AF222" s="19"/>
      <c r="AG222" s="19"/>
      <c r="AH222" s="19"/>
      <c r="AI222" s="19"/>
      <c r="AJ222" s="19"/>
      <c r="AK222" s="19"/>
      <c r="AL222" s="19"/>
      <c r="AM222" s="19"/>
      <c r="AN222" s="19"/>
      <c r="AO222" s="19"/>
    </row>
    <row r="223" spans="1:41" x14ac:dyDescent="0.2">
      <c r="A223" s="106">
        <v>1961</v>
      </c>
      <c r="B223" s="94" t="s">
        <v>377</v>
      </c>
      <c r="C223" s="24">
        <v>2</v>
      </c>
      <c r="D223" s="24">
        <v>3</v>
      </c>
      <c r="E223" s="24">
        <v>0</v>
      </c>
      <c r="F223" s="24">
        <v>0</v>
      </c>
      <c r="G223" s="24">
        <v>9</v>
      </c>
      <c r="H223" s="24">
        <v>0</v>
      </c>
      <c r="I223" s="24">
        <v>0</v>
      </c>
      <c r="J223" s="24">
        <v>0</v>
      </c>
      <c r="K223" s="24">
        <f t="shared" si="3"/>
        <v>14</v>
      </c>
      <c r="L223" s="51"/>
      <c r="M223" s="121"/>
      <c r="N223" s="121"/>
      <c r="O223" s="121"/>
      <c r="P223" s="121"/>
      <c r="Q223" s="121"/>
      <c r="R223" s="121"/>
      <c r="S223" s="121"/>
      <c r="T223" s="121"/>
      <c r="U223" s="121"/>
      <c r="V223" s="121"/>
      <c r="W223" s="51"/>
      <c r="X223" s="51"/>
      <c r="Y223" s="51"/>
      <c r="Z223" s="19"/>
      <c r="AA223" s="19"/>
      <c r="AB223" s="19"/>
      <c r="AC223" s="19"/>
      <c r="AD223" s="19"/>
      <c r="AE223" s="19"/>
      <c r="AF223" s="19"/>
      <c r="AG223" s="19"/>
      <c r="AH223" s="19"/>
      <c r="AI223" s="19"/>
      <c r="AJ223" s="19"/>
      <c r="AK223" s="19"/>
      <c r="AL223" s="19"/>
      <c r="AM223" s="19"/>
      <c r="AN223" s="19"/>
      <c r="AO223" s="19"/>
    </row>
    <row r="224" spans="1:41" x14ac:dyDescent="0.2">
      <c r="A224" s="106">
        <v>1962</v>
      </c>
      <c r="B224" s="94" t="s">
        <v>378</v>
      </c>
      <c r="C224" s="24">
        <v>0</v>
      </c>
      <c r="D224" s="24">
        <v>2</v>
      </c>
      <c r="E224" s="24">
        <v>0</v>
      </c>
      <c r="F224" s="24">
        <v>0</v>
      </c>
      <c r="G224" s="24">
        <v>1</v>
      </c>
      <c r="H224" s="24">
        <v>0</v>
      </c>
      <c r="I224" s="24">
        <v>0</v>
      </c>
      <c r="J224" s="24">
        <v>0</v>
      </c>
      <c r="K224" s="24">
        <f t="shared" si="3"/>
        <v>3</v>
      </c>
      <c r="L224" s="51"/>
      <c r="M224" s="121"/>
      <c r="N224" s="121"/>
      <c r="O224" s="121"/>
      <c r="P224" s="121"/>
      <c r="Q224" s="121"/>
      <c r="R224" s="121"/>
      <c r="S224" s="121"/>
      <c r="T224" s="121"/>
      <c r="U224" s="121"/>
      <c r="V224" s="121"/>
      <c r="W224" s="51"/>
      <c r="X224" s="51"/>
      <c r="Y224" s="51"/>
      <c r="Z224" s="19"/>
      <c r="AA224" s="19"/>
      <c r="AB224" s="19"/>
      <c r="AC224" s="19"/>
      <c r="AD224" s="19"/>
      <c r="AE224" s="19"/>
      <c r="AF224" s="19"/>
      <c r="AG224" s="19"/>
      <c r="AH224" s="19"/>
      <c r="AI224" s="19"/>
      <c r="AJ224" s="19"/>
      <c r="AK224" s="19"/>
      <c r="AL224" s="19"/>
      <c r="AM224" s="19"/>
      <c r="AN224" s="19"/>
      <c r="AO224" s="19"/>
    </row>
    <row r="225" spans="1:41" x14ac:dyDescent="0.2">
      <c r="A225" s="106">
        <v>1980</v>
      </c>
      <c r="B225" s="94" t="s">
        <v>379</v>
      </c>
      <c r="C225" s="24">
        <v>118</v>
      </c>
      <c r="D225" s="24">
        <v>44</v>
      </c>
      <c r="E225" s="24">
        <v>16</v>
      </c>
      <c r="F225" s="24">
        <v>9</v>
      </c>
      <c r="G225" s="24">
        <v>65</v>
      </c>
      <c r="H225" s="24">
        <v>0</v>
      </c>
      <c r="I225" s="24">
        <v>15</v>
      </c>
      <c r="J225" s="24">
        <v>0</v>
      </c>
      <c r="K225" s="24">
        <f t="shared" si="3"/>
        <v>267</v>
      </c>
      <c r="L225" s="51"/>
      <c r="M225" s="121"/>
      <c r="N225" s="121"/>
      <c r="O225" s="121"/>
      <c r="P225" s="121"/>
      <c r="Q225" s="121"/>
      <c r="R225" s="121"/>
      <c r="S225" s="121"/>
      <c r="T225" s="121"/>
      <c r="U225" s="121"/>
      <c r="V225" s="121"/>
      <c r="W225" s="51"/>
      <c r="X225" s="51"/>
      <c r="Y225" s="51"/>
      <c r="Z225" s="19"/>
      <c r="AA225" s="19"/>
      <c r="AB225" s="19"/>
      <c r="AC225" s="19"/>
      <c r="AD225" s="19"/>
      <c r="AE225" s="19"/>
      <c r="AF225" s="19"/>
      <c r="AG225" s="19"/>
      <c r="AH225" s="19"/>
      <c r="AI225" s="19"/>
      <c r="AJ225" s="19"/>
      <c r="AK225" s="19"/>
      <c r="AL225" s="19"/>
      <c r="AM225" s="19"/>
      <c r="AN225" s="19"/>
      <c r="AO225" s="19"/>
    </row>
    <row r="226" spans="1:41" x14ac:dyDescent="0.2">
      <c r="A226" s="106">
        <v>1981</v>
      </c>
      <c r="B226" s="94" t="s">
        <v>380</v>
      </c>
      <c r="C226" s="24">
        <v>5</v>
      </c>
      <c r="D226" s="24">
        <v>18</v>
      </c>
      <c r="E226" s="24">
        <v>2</v>
      </c>
      <c r="F226" s="24">
        <v>0</v>
      </c>
      <c r="G226" s="24">
        <v>3</v>
      </c>
      <c r="H226" s="24">
        <v>0</v>
      </c>
      <c r="I226" s="24">
        <v>0</v>
      </c>
      <c r="J226" s="24">
        <v>0</v>
      </c>
      <c r="K226" s="24">
        <f t="shared" si="3"/>
        <v>28</v>
      </c>
      <c r="L226" s="51"/>
      <c r="M226" s="121"/>
      <c r="N226" s="121"/>
      <c r="O226" s="121"/>
      <c r="P226" s="121"/>
      <c r="Q226" s="121"/>
      <c r="R226" s="121"/>
      <c r="S226" s="121"/>
      <c r="T226" s="121"/>
      <c r="U226" s="121"/>
      <c r="V226" s="121"/>
      <c r="W226" s="51"/>
      <c r="X226" s="51"/>
      <c r="Y226" s="51"/>
      <c r="Z226" s="19"/>
      <c r="AA226" s="19"/>
      <c r="AB226" s="19"/>
      <c r="AC226" s="19"/>
      <c r="AD226" s="19"/>
      <c r="AE226" s="19"/>
      <c r="AF226" s="19"/>
      <c r="AG226" s="19"/>
      <c r="AH226" s="19"/>
      <c r="AI226" s="19"/>
      <c r="AJ226" s="19"/>
      <c r="AK226" s="19"/>
      <c r="AL226" s="19"/>
      <c r="AM226" s="19"/>
      <c r="AN226" s="19"/>
      <c r="AO226" s="19"/>
    </row>
    <row r="227" spans="1:41" x14ac:dyDescent="0.2">
      <c r="A227" s="106">
        <v>1982</v>
      </c>
      <c r="B227" s="94" t="s">
        <v>381</v>
      </c>
      <c r="C227" s="24">
        <v>9</v>
      </c>
      <c r="D227" s="24">
        <v>7</v>
      </c>
      <c r="E227" s="24">
        <v>0</v>
      </c>
      <c r="F227" s="24">
        <v>2</v>
      </c>
      <c r="G227" s="24">
        <v>6</v>
      </c>
      <c r="H227" s="24">
        <v>0</v>
      </c>
      <c r="I227" s="24">
        <v>0</v>
      </c>
      <c r="J227" s="24">
        <v>0</v>
      </c>
      <c r="K227" s="24">
        <f t="shared" si="3"/>
        <v>24</v>
      </c>
      <c r="L227" s="51"/>
      <c r="M227" s="121"/>
      <c r="N227" s="121"/>
      <c r="O227" s="121"/>
      <c r="P227" s="121"/>
      <c r="Q227" s="121"/>
      <c r="R227" s="121"/>
      <c r="S227" s="121"/>
      <c r="T227" s="121"/>
      <c r="U227" s="121"/>
      <c r="V227" s="121"/>
      <c r="W227" s="51"/>
      <c r="X227" s="51"/>
      <c r="Y227" s="51"/>
      <c r="Z227" s="19"/>
      <c r="AA227" s="19"/>
      <c r="AB227" s="19"/>
      <c r="AC227" s="19"/>
      <c r="AD227" s="19"/>
      <c r="AE227" s="19"/>
      <c r="AF227" s="19"/>
      <c r="AG227" s="19"/>
      <c r="AH227" s="19"/>
      <c r="AI227" s="19"/>
      <c r="AJ227" s="19"/>
      <c r="AK227" s="19"/>
      <c r="AL227" s="19"/>
      <c r="AM227" s="19"/>
      <c r="AN227" s="19"/>
      <c r="AO227" s="19"/>
    </row>
    <row r="228" spans="1:41" x14ac:dyDescent="0.2">
      <c r="A228" s="106">
        <v>1983</v>
      </c>
      <c r="B228" s="94" t="s">
        <v>382</v>
      </c>
      <c r="C228" s="24">
        <v>9</v>
      </c>
      <c r="D228" s="24">
        <v>2</v>
      </c>
      <c r="E228" s="24">
        <v>3</v>
      </c>
      <c r="F228" s="24">
        <v>1</v>
      </c>
      <c r="G228" s="24">
        <v>11</v>
      </c>
      <c r="H228" s="24">
        <v>0</v>
      </c>
      <c r="I228" s="24">
        <v>0</v>
      </c>
      <c r="J228" s="24">
        <v>0</v>
      </c>
      <c r="K228" s="24">
        <f t="shared" si="3"/>
        <v>26</v>
      </c>
      <c r="L228" s="51"/>
      <c r="M228" s="121"/>
      <c r="N228" s="121"/>
      <c r="O228" s="121"/>
      <c r="P228" s="121"/>
      <c r="Q228" s="121"/>
      <c r="R228" s="121"/>
      <c r="S228" s="121"/>
      <c r="T228" s="121"/>
      <c r="U228" s="121"/>
      <c r="V228" s="121"/>
      <c r="W228" s="51"/>
      <c r="X228" s="51"/>
      <c r="Y228" s="51"/>
      <c r="Z228" s="19"/>
      <c r="AA228" s="19"/>
      <c r="AB228" s="19"/>
      <c r="AC228" s="19"/>
      <c r="AD228" s="19"/>
      <c r="AE228" s="19"/>
      <c r="AF228" s="19"/>
      <c r="AG228" s="19"/>
      <c r="AH228" s="19"/>
      <c r="AI228" s="19"/>
      <c r="AJ228" s="19"/>
      <c r="AK228" s="19"/>
      <c r="AL228" s="19"/>
      <c r="AM228" s="19"/>
      <c r="AN228" s="19"/>
      <c r="AO228" s="19"/>
    </row>
    <row r="229" spans="1:41" x14ac:dyDescent="0.2">
      <c r="A229" s="106">
        <v>1984</v>
      </c>
      <c r="B229" s="94" t="s">
        <v>383</v>
      </c>
      <c r="C229" s="24">
        <v>5</v>
      </c>
      <c r="D229" s="24">
        <v>1</v>
      </c>
      <c r="E229" s="24">
        <v>2</v>
      </c>
      <c r="F229" s="24">
        <v>0</v>
      </c>
      <c r="G229" s="24">
        <v>3</v>
      </c>
      <c r="H229" s="24">
        <v>0</v>
      </c>
      <c r="I229" s="24">
        <v>0</v>
      </c>
      <c r="J229" s="24">
        <v>0</v>
      </c>
      <c r="K229" s="24">
        <f t="shared" si="3"/>
        <v>11</v>
      </c>
      <c r="L229" s="51"/>
      <c r="M229" s="121"/>
      <c r="N229" s="121"/>
      <c r="O229" s="121"/>
      <c r="P229" s="121"/>
      <c r="Q229" s="121"/>
      <c r="R229" s="121"/>
      <c r="S229" s="121"/>
      <c r="T229" s="121"/>
      <c r="U229" s="121"/>
      <c r="V229" s="121"/>
      <c r="W229" s="51"/>
      <c r="X229" s="51"/>
      <c r="Y229" s="51"/>
      <c r="Z229" s="19"/>
      <c r="AA229" s="19"/>
      <c r="AB229" s="19"/>
      <c r="AC229" s="19"/>
      <c r="AD229" s="19"/>
      <c r="AE229" s="19"/>
      <c r="AF229" s="19"/>
      <c r="AG229" s="19"/>
      <c r="AH229" s="19"/>
      <c r="AI229" s="19"/>
      <c r="AJ229" s="19"/>
      <c r="AK229" s="19"/>
      <c r="AL229" s="19"/>
      <c r="AM229" s="19"/>
      <c r="AN229" s="19"/>
      <c r="AO229" s="19"/>
    </row>
    <row r="230" spans="1:41" x14ac:dyDescent="0.2">
      <c r="A230" s="106">
        <v>2021</v>
      </c>
      <c r="B230" s="94" t="s">
        <v>384</v>
      </c>
      <c r="C230" s="24">
        <v>2</v>
      </c>
      <c r="D230" s="24">
        <v>2</v>
      </c>
      <c r="E230" s="24">
        <v>0</v>
      </c>
      <c r="F230" s="24">
        <v>0</v>
      </c>
      <c r="G230" s="24">
        <v>0</v>
      </c>
      <c r="H230" s="24">
        <v>0</v>
      </c>
      <c r="I230" s="24">
        <v>0</v>
      </c>
      <c r="J230" s="24">
        <v>0</v>
      </c>
      <c r="K230" s="24">
        <f t="shared" si="3"/>
        <v>4</v>
      </c>
      <c r="L230" s="51"/>
      <c r="M230" s="121"/>
      <c r="N230" s="121"/>
      <c r="O230" s="121"/>
      <c r="P230" s="121"/>
      <c r="Q230" s="121"/>
      <c r="R230" s="121"/>
      <c r="S230" s="121"/>
      <c r="T230" s="121"/>
      <c r="U230" s="121"/>
      <c r="V230" s="121"/>
      <c r="W230" s="51"/>
      <c r="X230" s="51"/>
      <c r="Y230" s="51"/>
      <c r="Z230" s="19"/>
      <c r="AA230" s="19"/>
      <c r="AB230" s="19"/>
      <c r="AC230" s="19"/>
      <c r="AD230" s="19"/>
      <c r="AE230" s="19"/>
      <c r="AF230" s="19"/>
      <c r="AG230" s="19"/>
      <c r="AH230" s="19"/>
      <c r="AI230" s="19"/>
      <c r="AJ230" s="19"/>
      <c r="AK230" s="19"/>
      <c r="AL230" s="19"/>
      <c r="AM230" s="19"/>
      <c r="AN230" s="19"/>
      <c r="AO230" s="19"/>
    </row>
    <row r="231" spans="1:41" x14ac:dyDescent="0.2">
      <c r="A231" s="106">
        <v>2023</v>
      </c>
      <c r="B231" s="94" t="s">
        <v>385</v>
      </c>
      <c r="C231" s="24">
        <v>3</v>
      </c>
      <c r="D231" s="24">
        <v>7</v>
      </c>
      <c r="E231" s="24">
        <v>0</v>
      </c>
      <c r="F231" s="24">
        <v>0</v>
      </c>
      <c r="G231" s="24">
        <v>4</v>
      </c>
      <c r="H231" s="24">
        <v>0</v>
      </c>
      <c r="I231" s="24">
        <v>0</v>
      </c>
      <c r="J231" s="24">
        <v>0</v>
      </c>
      <c r="K231" s="24">
        <f t="shared" si="3"/>
        <v>14</v>
      </c>
      <c r="L231" s="51"/>
      <c r="M231" s="121"/>
      <c r="N231" s="121"/>
      <c r="O231" s="121"/>
      <c r="P231" s="121"/>
      <c r="Q231" s="121"/>
      <c r="R231" s="121"/>
      <c r="S231" s="121"/>
      <c r="T231" s="121"/>
      <c r="U231" s="121"/>
      <c r="V231" s="121"/>
      <c r="W231" s="51"/>
      <c r="X231" s="51"/>
      <c r="Y231" s="51"/>
      <c r="Z231" s="19"/>
      <c r="AA231" s="19"/>
      <c r="AB231" s="19"/>
      <c r="AC231" s="19"/>
      <c r="AD231" s="19"/>
      <c r="AE231" s="19"/>
      <c r="AF231" s="19"/>
      <c r="AG231" s="19"/>
      <c r="AH231" s="19"/>
      <c r="AI231" s="19"/>
      <c r="AJ231" s="19"/>
      <c r="AK231" s="19"/>
      <c r="AL231" s="19"/>
      <c r="AM231" s="19"/>
      <c r="AN231" s="19"/>
      <c r="AO231" s="19"/>
    </row>
    <row r="232" spans="1:41" x14ac:dyDescent="0.2">
      <c r="A232" s="106">
        <v>2026</v>
      </c>
      <c r="B232" s="94" t="s">
        <v>386</v>
      </c>
      <c r="C232" s="24">
        <v>2</v>
      </c>
      <c r="D232" s="24">
        <v>6</v>
      </c>
      <c r="E232" s="24">
        <v>0</v>
      </c>
      <c r="F232" s="24">
        <v>0</v>
      </c>
      <c r="G232" s="24">
        <v>0</v>
      </c>
      <c r="H232" s="24">
        <v>0</v>
      </c>
      <c r="I232" s="24">
        <v>0</v>
      </c>
      <c r="J232" s="24">
        <v>0</v>
      </c>
      <c r="K232" s="24">
        <f t="shared" si="3"/>
        <v>8</v>
      </c>
      <c r="L232" s="51"/>
      <c r="M232" s="121"/>
      <c r="N232" s="121"/>
      <c r="O232" s="121"/>
      <c r="P232" s="121"/>
      <c r="Q232" s="121"/>
      <c r="R232" s="121"/>
      <c r="S232" s="121"/>
      <c r="T232" s="121"/>
      <c r="U232" s="121"/>
      <c r="V232" s="121"/>
      <c r="W232" s="51"/>
      <c r="X232" s="51"/>
      <c r="Y232" s="51"/>
      <c r="Z232" s="19"/>
      <c r="AA232" s="19"/>
      <c r="AB232" s="19"/>
      <c r="AC232" s="19"/>
      <c r="AD232" s="19"/>
      <c r="AE232" s="19"/>
      <c r="AF232" s="19"/>
      <c r="AG232" s="19"/>
      <c r="AH232" s="19"/>
      <c r="AI232" s="19"/>
      <c r="AJ232" s="19"/>
      <c r="AK232" s="19"/>
      <c r="AL232" s="19"/>
      <c r="AM232" s="19"/>
      <c r="AN232" s="19"/>
      <c r="AO232" s="19"/>
    </row>
    <row r="233" spans="1:41" x14ac:dyDescent="0.2">
      <c r="A233" s="106">
        <v>2029</v>
      </c>
      <c r="B233" s="94" t="s">
        <v>387</v>
      </c>
      <c r="C233" s="24">
        <v>5</v>
      </c>
      <c r="D233" s="24">
        <v>4</v>
      </c>
      <c r="E233" s="24">
        <v>0</v>
      </c>
      <c r="F233" s="24">
        <v>2</v>
      </c>
      <c r="G233" s="24">
        <v>5</v>
      </c>
      <c r="H233" s="24">
        <v>0</v>
      </c>
      <c r="I233" s="24">
        <v>0</v>
      </c>
      <c r="J233" s="24">
        <v>0</v>
      </c>
      <c r="K233" s="24">
        <f t="shared" si="3"/>
        <v>16</v>
      </c>
      <c r="L233" s="51"/>
      <c r="M233" s="121"/>
      <c r="N233" s="121"/>
      <c r="O233" s="121"/>
      <c r="P233" s="121"/>
      <c r="Q233" s="121"/>
      <c r="R233" s="121"/>
      <c r="S233" s="121"/>
      <c r="T233" s="121"/>
      <c r="U233" s="121"/>
      <c r="V233" s="121"/>
      <c r="W233" s="51"/>
      <c r="X233" s="51"/>
      <c r="Y233" s="51"/>
      <c r="Z233" s="19"/>
      <c r="AA233" s="19"/>
      <c r="AB233" s="19"/>
      <c r="AC233" s="19"/>
      <c r="AD233" s="19"/>
      <c r="AE233" s="19"/>
      <c r="AF233" s="19"/>
      <c r="AG233" s="19"/>
      <c r="AH233" s="19"/>
      <c r="AI233" s="19"/>
      <c r="AJ233" s="19"/>
      <c r="AK233" s="19"/>
      <c r="AL233" s="19"/>
      <c r="AM233" s="19"/>
      <c r="AN233" s="19"/>
      <c r="AO233" s="19"/>
    </row>
    <row r="234" spans="1:41" x14ac:dyDescent="0.2">
      <c r="A234" s="106">
        <v>2031</v>
      </c>
      <c r="B234" s="94" t="s">
        <v>388</v>
      </c>
      <c r="C234" s="24">
        <v>3</v>
      </c>
      <c r="D234" s="24">
        <v>1</v>
      </c>
      <c r="E234" s="24">
        <v>0</v>
      </c>
      <c r="F234" s="24">
        <v>0</v>
      </c>
      <c r="G234" s="24">
        <v>1</v>
      </c>
      <c r="H234" s="24">
        <v>0</v>
      </c>
      <c r="I234" s="24">
        <v>0</v>
      </c>
      <c r="J234" s="24">
        <v>0</v>
      </c>
      <c r="K234" s="24">
        <f t="shared" si="3"/>
        <v>5</v>
      </c>
      <c r="L234" s="51"/>
      <c r="M234" s="121"/>
      <c r="N234" s="121"/>
      <c r="O234" s="121"/>
      <c r="P234" s="121"/>
      <c r="Q234" s="121"/>
      <c r="R234" s="121"/>
      <c r="S234" s="121"/>
      <c r="T234" s="121"/>
      <c r="U234" s="121"/>
      <c r="V234" s="121"/>
      <c r="W234" s="51"/>
      <c r="X234" s="51"/>
      <c r="Y234" s="51"/>
      <c r="Z234" s="19"/>
      <c r="AA234" s="19"/>
      <c r="AB234" s="19"/>
      <c r="AC234" s="19"/>
      <c r="AD234" s="19"/>
      <c r="AE234" s="19"/>
      <c r="AF234" s="19"/>
      <c r="AG234" s="19"/>
      <c r="AH234" s="19"/>
      <c r="AI234" s="19"/>
      <c r="AJ234" s="19"/>
      <c r="AK234" s="19"/>
      <c r="AL234" s="19"/>
      <c r="AM234" s="19"/>
      <c r="AN234" s="19"/>
      <c r="AO234" s="19"/>
    </row>
    <row r="235" spans="1:41" x14ac:dyDescent="0.2">
      <c r="A235" s="106">
        <v>2034</v>
      </c>
      <c r="B235" s="94" t="s">
        <v>389</v>
      </c>
      <c r="C235" s="24">
        <v>0</v>
      </c>
      <c r="D235" s="24">
        <v>4</v>
      </c>
      <c r="E235" s="24">
        <v>0</v>
      </c>
      <c r="F235" s="24">
        <v>0</v>
      </c>
      <c r="G235" s="24">
        <v>1</v>
      </c>
      <c r="H235" s="24">
        <v>0</v>
      </c>
      <c r="I235" s="24">
        <v>0</v>
      </c>
      <c r="J235" s="24">
        <v>0</v>
      </c>
      <c r="K235" s="24">
        <f t="shared" si="3"/>
        <v>5</v>
      </c>
      <c r="L235" s="51"/>
      <c r="M235" s="121"/>
      <c r="N235" s="121"/>
      <c r="O235" s="121"/>
      <c r="P235" s="121"/>
      <c r="Q235" s="121"/>
      <c r="R235" s="121"/>
      <c r="S235" s="121"/>
      <c r="T235" s="121"/>
      <c r="U235" s="121"/>
      <c r="V235" s="121"/>
      <c r="W235" s="51"/>
      <c r="X235" s="51"/>
      <c r="Y235" s="51"/>
      <c r="Z235" s="19"/>
      <c r="AA235" s="19"/>
      <c r="AB235" s="19"/>
      <c r="AC235" s="19"/>
      <c r="AD235" s="19"/>
      <c r="AE235" s="19"/>
      <c r="AF235" s="19"/>
      <c r="AG235" s="19"/>
      <c r="AH235" s="19"/>
      <c r="AI235" s="19"/>
      <c r="AJ235" s="19"/>
      <c r="AK235" s="19"/>
      <c r="AL235" s="19"/>
      <c r="AM235" s="19"/>
      <c r="AN235" s="19"/>
      <c r="AO235" s="19"/>
    </row>
    <row r="236" spans="1:41" x14ac:dyDescent="0.2">
      <c r="A236" s="106">
        <v>2039</v>
      </c>
      <c r="B236" s="94" t="s">
        <v>390</v>
      </c>
      <c r="C236" s="24">
        <v>0</v>
      </c>
      <c r="D236" s="24">
        <v>4</v>
      </c>
      <c r="E236" s="24">
        <v>0</v>
      </c>
      <c r="F236" s="24">
        <v>0</v>
      </c>
      <c r="G236" s="24">
        <v>1</v>
      </c>
      <c r="H236" s="24">
        <v>0</v>
      </c>
      <c r="I236" s="24">
        <v>0</v>
      </c>
      <c r="J236" s="24">
        <v>0</v>
      </c>
      <c r="K236" s="24">
        <f t="shared" si="3"/>
        <v>5</v>
      </c>
      <c r="L236" s="51"/>
      <c r="M236" s="121"/>
      <c r="N236" s="121"/>
      <c r="O236" s="121"/>
      <c r="P236" s="121"/>
      <c r="Q236" s="121"/>
      <c r="R236" s="121"/>
      <c r="S236" s="121"/>
      <c r="T236" s="121"/>
      <c r="U236" s="121"/>
      <c r="V236" s="121"/>
      <c r="W236" s="51"/>
      <c r="X236" s="51"/>
      <c r="Y236" s="51"/>
      <c r="Z236" s="19"/>
      <c r="AA236" s="19"/>
      <c r="AB236" s="19"/>
      <c r="AC236" s="19"/>
      <c r="AD236" s="19"/>
      <c r="AE236" s="19"/>
      <c r="AF236" s="19"/>
      <c r="AG236" s="19"/>
      <c r="AH236" s="19"/>
      <c r="AI236" s="19"/>
      <c r="AJ236" s="19"/>
      <c r="AK236" s="19"/>
      <c r="AL236" s="19"/>
      <c r="AM236" s="19"/>
      <c r="AN236" s="19"/>
      <c r="AO236" s="19"/>
    </row>
    <row r="237" spans="1:41" x14ac:dyDescent="0.2">
      <c r="A237" s="106">
        <v>2061</v>
      </c>
      <c r="B237" s="94" t="s">
        <v>391</v>
      </c>
      <c r="C237" s="24">
        <v>2</v>
      </c>
      <c r="D237" s="24">
        <v>3</v>
      </c>
      <c r="E237" s="24">
        <v>0</v>
      </c>
      <c r="F237" s="24">
        <v>0</v>
      </c>
      <c r="G237" s="24">
        <v>0</v>
      </c>
      <c r="H237" s="24">
        <v>0</v>
      </c>
      <c r="I237" s="24">
        <v>0</v>
      </c>
      <c r="J237" s="24">
        <v>0</v>
      </c>
      <c r="K237" s="24">
        <f t="shared" si="3"/>
        <v>5</v>
      </c>
      <c r="L237" s="51"/>
      <c r="M237" s="121"/>
      <c r="N237" s="121"/>
      <c r="O237" s="121"/>
      <c r="P237" s="121"/>
      <c r="Q237" s="121"/>
      <c r="R237" s="121"/>
      <c r="S237" s="121"/>
      <c r="T237" s="121"/>
      <c r="U237" s="121"/>
      <c r="V237" s="121"/>
      <c r="W237" s="51"/>
      <c r="X237" s="51"/>
      <c r="Y237" s="51"/>
      <c r="Z237" s="19"/>
      <c r="AA237" s="19"/>
      <c r="AB237" s="19"/>
      <c r="AC237" s="19"/>
      <c r="AD237" s="19"/>
      <c r="AE237" s="19"/>
      <c r="AF237" s="19"/>
      <c r="AG237" s="19"/>
      <c r="AH237" s="19"/>
      <c r="AI237" s="19"/>
      <c r="AJ237" s="19"/>
      <c r="AK237" s="19"/>
      <c r="AL237" s="19"/>
      <c r="AM237" s="19"/>
      <c r="AN237" s="19"/>
      <c r="AO237" s="19"/>
    </row>
    <row r="238" spans="1:41" x14ac:dyDescent="0.2">
      <c r="A238" s="106">
        <v>2062</v>
      </c>
      <c r="B238" s="94" t="s">
        <v>392</v>
      </c>
      <c r="C238" s="24">
        <v>5</v>
      </c>
      <c r="D238" s="24">
        <v>10</v>
      </c>
      <c r="E238" s="24">
        <v>2</v>
      </c>
      <c r="F238" s="24">
        <v>0</v>
      </c>
      <c r="G238" s="24">
        <v>3</v>
      </c>
      <c r="H238" s="24">
        <v>0</v>
      </c>
      <c r="I238" s="24">
        <v>0</v>
      </c>
      <c r="J238" s="24">
        <v>0</v>
      </c>
      <c r="K238" s="24">
        <f t="shared" si="3"/>
        <v>20</v>
      </c>
      <c r="L238" s="51"/>
      <c r="M238" s="121"/>
      <c r="N238" s="121"/>
      <c r="O238" s="121"/>
      <c r="P238" s="121"/>
      <c r="Q238" s="121"/>
      <c r="R238" s="121"/>
      <c r="S238" s="121"/>
      <c r="T238" s="121"/>
      <c r="U238" s="121"/>
      <c r="V238" s="121"/>
      <c r="W238" s="51"/>
      <c r="X238" s="51"/>
      <c r="Y238" s="51"/>
      <c r="Z238" s="19"/>
      <c r="AA238" s="19"/>
      <c r="AB238" s="19"/>
      <c r="AC238" s="19"/>
      <c r="AD238" s="19"/>
      <c r="AE238" s="19"/>
      <c r="AF238" s="19"/>
      <c r="AG238" s="19"/>
      <c r="AH238" s="19"/>
      <c r="AI238" s="19"/>
      <c r="AJ238" s="19"/>
      <c r="AK238" s="19"/>
      <c r="AL238" s="19"/>
      <c r="AM238" s="19"/>
      <c r="AN238" s="19"/>
      <c r="AO238" s="19"/>
    </row>
    <row r="239" spans="1:41" x14ac:dyDescent="0.2">
      <c r="A239" s="106">
        <v>2080</v>
      </c>
      <c r="B239" s="94" t="s">
        <v>393</v>
      </c>
      <c r="C239" s="24">
        <v>35</v>
      </c>
      <c r="D239" s="24">
        <v>15</v>
      </c>
      <c r="E239" s="24">
        <v>4</v>
      </c>
      <c r="F239" s="24">
        <v>8</v>
      </c>
      <c r="G239" s="24">
        <v>31</v>
      </c>
      <c r="H239" s="24">
        <v>0</v>
      </c>
      <c r="I239" s="24">
        <v>0</v>
      </c>
      <c r="J239" s="24">
        <v>0</v>
      </c>
      <c r="K239" s="24">
        <f t="shared" si="3"/>
        <v>93</v>
      </c>
      <c r="L239" s="51"/>
      <c r="M239" s="121"/>
      <c r="N239" s="121"/>
      <c r="O239" s="121"/>
      <c r="P239" s="121"/>
      <c r="Q239" s="121"/>
      <c r="R239" s="121"/>
      <c r="S239" s="121"/>
      <c r="T239" s="121"/>
      <c r="U239" s="121"/>
      <c r="V239" s="121"/>
      <c r="W239" s="51"/>
      <c r="X239" s="51"/>
      <c r="Y239" s="51"/>
      <c r="Z239" s="19"/>
      <c r="AA239" s="19"/>
      <c r="AB239" s="19"/>
      <c r="AC239" s="19"/>
      <c r="AD239" s="19"/>
      <c r="AE239" s="19"/>
      <c r="AF239" s="19"/>
      <c r="AG239" s="19"/>
      <c r="AH239" s="19"/>
      <c r="AI239" s="19"/>
      <c r="AJ239" s="19"/>
      <c r="AK239" s="19"/>
      <c r="AL239" s="19"/>
      <c r="AM239" s="19"/>
      <c r="AN239" s="19"/>
      <c r="AO239" s="19"/>
    </row>
    <row r="240" spans="1:41" x14ac:dyDescent="0.2">
      <c r="A240" s="106">
        <v>2081</v>
      </c>
      <c r="B240" s="94" t="s">
        <v>394</v>
      </c>
      <c r="C240" s="24">
        <v>21</v>
      </c>
      <c r="D240" s="24">
        <v>32</v>
      </c>
      <c r="E240" s="24">
        <v>2</v>
      </c>
      <c r="F240" s="24">
        <v>4</v>
      </c>
      <c r="G240" s="24">
        <v>16</v>
      </c>
      <c r="H240" s="24">
        <v>0</v>
      </c>
      <c r="I240" s="24">
        <v>0</v>
      </c>
      <c r="J240" s="24">
        <v>0</v>
      </c>
      <c r="K240" s="24">
        <f t="shared" si="3"/>
        <v>75</v>
      </c>
      <c r="L240" s="51"/>
      <c r="M240" s="121"/>
      <c r="N240" s="121"/>
      <c r="O240" s="121"/>
      <c r="P240" s="121"/>
      <c r="Q240" s="121"/>
      <c r="R240" s="121"/>
      <c r="S240" s="121"/>
      <c r="T240" s="121"/>
      <c r="U240" s="121"/>
      <c r="V240" s="121"/>
      <c r="W240" s="51"/>
      <c r="X240" s="51"/>
      <c r="Y240" s="51"/>
      <c r="Z240" s="19"/>
      <c r="AA240" s="19"/>
      <c r="AB240" s="19"/>
      <c r="AC240" s="19"/>
      <c r="AD240" s="19"/>
      <c r="AE240" s="19"/>
      <c r="AF240" s="19"/>
      <c r="AG240" s="19"/>
      <c r="AH240" s="19"/>
      <c r="AI240" s="19"/>
      <c r="AJ240" s="19"/>
      <c r="AK240" s="19"/>
      <c r="AL240" s="19"/>
      <c r="AM240" s="19"/>
      <c r="AN240" s="19"/>
      <c r="AO240" s="19"/>
    </row>
    <row r="241" spans="1:41" x14ac:dyDescent="0.2">
      <c r="A241" s="106">
        <v>2082</v>
      </c>
      <c r="B241" s="94" t="s">
        <v>395</v>
      </c>
      <c r="C241" s="24">
        <v>3</v>
      </c>
      <c r="D241" s="24">
        <v>0</v>
      </c>
      <c r="E241" s="24">
        <v>0</v>
      </c>
      <c r="F241" s="24">
        <v>0</v>
      </c>
      <c r="G241" s="24">
        <v>4</v>
      </c>
      <c r="H241" s="24">
        <v>0</v>
      </c>
      <c r="I241" s="24">
        <v>0</v>
      </c>
      <c r="J241" s="24">
        <v>0</v>
      </c>
      <c r="K241" s="24">
        <f t="shared" si="3"/>
        <v>7</v>
      </c>
      <c r="L241" s="51"/>
      <c r="M241" s="121"/>
      <c r="N241" s="121"/>
      <c r="O241" s="121"/>
      <c r="P241" s="121"/>
      <c r="Q241" s="121"/>
      <c r="R241" s="121"/>
      <c r="S241" s="121"/>
      <c r="T241" s="121"/>
      <c r="U241" s="121"/>
      <c r="V241" s="121"/>
      <c r="W241" s="51"/>
      <c r="X241" s="51"/>
      <c r="Y241" s="51"/>
      <c r="Z241" s="19"/>
      <c r="AA241" s="19"/>
      <c r="AB241" s="19"/>
      <c r="AC241" s="19"/>
      <c r="AD241" s="19"/>
      <c r="AE241" s="19"/>
      <c r="AF241" s="19"/>
      <c r="AG241" s="19"/>
      <c r="AH241" s="19"/>
      <c r="AI241" s="19"/>
      <c r="AJ241" s="19"/>
      <c r="AK241" s="19"/>
      <c r="AL241" s="19"/>
      <c r="AM241" s="19"/>
      <c r="AN241" s="19"/>
      <c r="AO241" s="19"/>
    </row>
    <row r="242" spans="1:41" x14ac:dyDescent="0.2">
      <c r="A242" s="106">
        <v>2083</v>
      </c>
      <c r="B242" s="94" t="s">
        <v>396</v>
      </c>
      <c r="C242" s="24">
        <v>5</v>
      </c>
      <c r="D242" s="24">
        <v>2</v>
      </c>
      <c r="E242" s="24">
        <v>1</v>
      </c>
      <c r="F242" s="24">
        <v>0</v>
      </c>
      <c r="G242" s="24">
        <v>4</v>
      </c>
      <c r="H242" s="24">
        <v>0</v>
      </c>
      <c r="I242" s="24">
        <v>0</v>
      </c>
      <c r="J242" s="24">
        <v>0</v>
      </c>
      <c r="K242" s="24">
        <f t="shared" si="3"/>
        <v>12</v>
      </c>
      <c r="L242" s="51"/>
      <c r="M242" s="121"/>
      <c r="N242" s="121"/>
      <c r="O242" s="121"/>
      <c r="P242" s="121"/>
      <c r="Q242" s="121"/>
      <c r="R242" s="121"/>
      <c r="S242" s="121"/>
      <c r="T242" s="121"/>
      <c r="U242" s="121"/>
      <c r="V242" s="121"/>
      <c r="W242" s="51"/>
      <c r="X242" s="51"/>
      <c r="Y242" s="51"/>
      <c r="Z242" s="19"/>
      <c r="AA242" s="19"/>
      <c r="AB242" s="19"/>
      <c r="AC242" s="19"/>
      <c r="AD242" s="19"/>
      <c r="AE242" s="19"/>
      <c r="AF242" s="19"/>
      <c r="AG242" s="19"/>
      <c r="AH242" s="19"/>
      <c r="AI242" s="19"/>
      <c r="AJ242" s="19"/>
      <c r="AK242" s="19"/>
      <c r="AL242" s="19"/>
      <c r="AM242" s="19"/>
      <c r="AN242" s="19"/>
      <c r="AO242" s="19"/>
    </row>
    <row r="243" spans="1:41" x14ac:dyDescent="0.2">
      <c r="A243" s="106">
        <v>2084</v>
      </c>
      <c r="B243" s="94" t="s">
        <v>397</v>
      </c>
      <c r="C243" s="24">
        <v>23</v>
      </c>
      <c r="D243" s="24">
        <v>8</v>
      </c>
      <c r="E243" s="24">
        <v>1</v>
      </c>
      <c r="F243" s="24">
        <v>6</v>
      </c>
      <c r="G243" s="24">
        <v>6</v>
      </c>
      <c r="H243" s="24">
        <v>0</v>
      </c>
      <c r="I243" s="24">
        <v>0</v>
      </c>
      <c r="J243" s="24">
        <v>0</v>
      </c>
      <c r="K243" s="24">
        <f t="shared" si="3"/>
        <v>44</v>
      </c>
      <c r="L243" s="51"/>
      <c r="M243" s="121"/>
      <c r="N243" s="121"/>
      <c r="O243" s="121"/>
      <c r="P243" s="121"/>
      <c r="Q243" s="121"/>
      <c r="R243" s="121"/>
      <c r="S243" s="121"/>
      <c r="T243" s="121"/>
      <c r="U243" s="121"/>
      <c r="V243" s="121"/>
      <c r="W243" s="51"/>
      <c r="X243" s="51"/>
      <c r="Y243" s="51"/>
      <c r="Z243" s="19"/>
      <c r="AA243" s="19"/>
      <c r="AB243" s="19"/>
      <c r="AC243" s="19"/>
      <c r="AD243" s="19"/>
      <c r="AE243" s="19"/>
      <c r="AF243" s="19"/>
      <c r="AG243" s="19"/>
      <c r="AH243" s="19"/>
      <c r="AI243" s="19"/>
      <c r="AJ243" s="19"/>
      <c r="AK243" s="19"/>
      <c r="AL243" s="19"/>
      <c r="AM243" s="19"/>
      <c r="AN243" s="19"/>
      <c r="AO243" s="19"/>
    </row>
    <row r="244" spans="1:41" x14ac:dyDescent="0.2">
      <c r="A244" s="106">
        <v>2085</v>
      </c>
      <c r="B244" s="94" t="s">
        <v>398</v>
      </c>
      <c r="C244" s="24">
        <v>17</v>
      </c>
      <c r="D244" s="24">
        <v>11</v>
      </c>
      <c r="E244" s="24">
        <v>3</v>
      </c>
      <c r="F244" s="24">
        <v>3</v>
      </c>
      <c r="G244" s="24">
        <v>7</v>
      </c>
      <c r="H244" s="24">
        <v>0</v>
      </c>
      <c r="I244" s="24">
        <v>0</v>
      </c>
      <c r="J244" s="24">
        <v>0</v>
      </c>
      <c r="K244" s="24">
        <f t="shared" si="3"/>
        <v>41</v>
      </c>
      <c r="L244" s="51"/>
      <c r="M244" s="121"/>
      <c r="N244" s="121"/>
      <c r="O244" s="121"/>
      <c r="P244" s="121"/>
      <c r="Q244" s="121"/>
      <c r="R244" s="121"/>
      <c r="S244" s="121"/>
      <c r="T244" s="121"/>
      <c r="U244" s="121"/>
      <c r="V244" s="121"/>
      <c r="W244" s="51"/>
      <c r="X244" s="51"/>
      <c r="Y244" s="51"/>
      <c r="Z244" s="19"/>
      <c r="AA244" s="19"/>
      <c r="AB244" s="19"/>
      <c r="AC244" s="19"/>
      <c r="AD244" s="19"/>
      <c r="AE244" s="19"/>
      <c r="AF244" s="19"/>
      <c r="AG244" s="19"/>
      <c r="AH244" s="19"/>
      <c r="AI244" s="19"/>
      <c r="AJ244" s="19"/>
      <c r="AK244" s="19"/>
      <c r="AL244" s="19"/>
      <c r="AM244" s="19"/>
      <c r="AN244" s="19"/>
      <c r="AO244" s="19"/>
    </row>
    <row r="245" spans="1:41" x14ac:dyDescent="0.2">
      <c r="A245" s="106">
        <v>2101</v>
      </c>
      <c r="B245" s="94" t="s">
        <v>399</v>
      </c>
      <c r="C245" s="24">
        <v>2</v>
      </c>
      <c r="D245" s="24">
        <v>1</v>
      </c>
      <c r="E245" s="24">
        <v>0</v>
      </c>
      <c r="F245" s="24">
        <v>0</v>
      </c>
      <c r="G245" s="24">
        <v>1</v>
      </c>
      <c r="H245" s="24">
        <v>0</v>
      </c>
      <c r="I245" s="24">
        <v>0</v>
      </c>
      <c r="J245" s="24">
        <v>0</v>
      </c>
      <c r="K245" s="24">
        <f t="shared" si="3"/>
        <v>4</v>
      </c>
      <c r="L245" s="51"/>
      <c r="M245" s="121"/>
      <c r="N245" s="121"/>
      <c r="O245" s="121"/>
      <c r="P245" s="121"/>
      <c r="Q245" s="121"/>
      <c r="R245" s="121"/>
      <c r="S245" s="121"/>
      <c r="T245" s="121"/>
      <c r="U245" s="121"/>
      <c r="V245" s="121"/>
      <c r="W245" s="51"/>
      <c r="X245" s="51"/>
      <c r="Y245" s="51"/>
      <c r="Z245" s="19"/>
      <c r="AA245" s="19"/>
      <c r="AB245" s="19"/>
      <c r="AC245" s="19"/>
      <c r="AD245" s="19"/>
      <c r="AE245" s="19"/>
      <c r="AF245" s="19"/>
      <c r="AG245" s="19"/>
      <c r="AH245" s="19"/>
      <c r="AI245" s="19"/>
      <c r="AJ245" s="19"/>
      <c r="AK245" s="19"/>
      <c r="AL245" s="19"/>
      <c r="AM245" s="19"/>
      <c r="AN245" s="19"/>
      <c r="AO245" s="19"/>
    </row>
    <row r="246" spans="1:41" x14ac:dyDescent="0.2">
      <c r="A246" s="106">
        <v>2104</v>
      </c>
      <c r="B246" s="94" t="s">
        <v>400</v>
      </c>
      <c r="C246" s="24">
        <v>6</v>
      </c>
      <c r="D246" s="24">
        <v>2</v>
      </c>
      <c r="E246" s="24">
        <v>1</v>
      </c>
      <c r="F246" s="24">
        <v>1</v>
      </c>
      <c r="G246" s="24">
        <v>1</v>
      </c>
      <c r="H246" s="24">
        <v>0</v>
      </c>
      <c r="I246" s="24">
        <v>0</v>
      </c>
      <c r="J246" s="24">
        <v>0</v>
      </c>
      <c r="K246" s="24">
        <f t="shared" si="3"/>
        <v>11</v>
      </c>
      <c r="L246" s="51"/>
      <c r="M246" s="121"/>
      <c r="N246" s="121"/>
      <c r="O246" s="121"/>
      <c r="P246" s="121"/>
      <c r="Q246" s="121"/>
      <c r="R246" s="121"/>
      <c r="S246" s="121"/>
      <c r="T246" s="121"/>
      <c r="U246" s="121"/>
      <c r="V246" s="121"/>
      <c r="W246" s="51"/>
      <c r="X246" s="51"/>
      <c r="Y246" s="51"/>
      <c r="Z246" s="19"/>
      <c r="AA246" s="19"/>
      <c r="AB246" s="19"/>
      <c r="AC246" s="19"/>
      <c r="AD246" s="19"/>
      <c r="AE246" s="19"/>
      <c r="AF246" s="19"/>
      <c r="AG246" s="19"/>
      <c r="AH246" s="19"/>
      <c r="AI246" s="19"/>
      <c r="AJ246" s="19"/>
      <c r="AK246" s="19"/>
      <c r="AL246" s="19"/>
      <c r="AM246" s="19"/>
      <c r="AN246" s="19"/>
      <c r="AO246" s="19"/>
    </row>
    <row r="247" spans="1:41" x14ac:dyDescent="0.2">
      <c r="A247" s="106">
        <v>2121</v>
      </c>
      <c r="B247" s="94" t="s">
        <v>401</v>
      </c>
      <c r="C247" s="24">
        <v>1</v>
      </c>
      <c r="D247" s="24">
        <v>3</v>
      </c>
      <c r="E247" s="24">
        <v>0</v>
      </c>
      <c r="F247" s="24">
        <v>2</v>
      </c>
      <c r="G247" s="24">
        <v>2</v>
      </c>
      <c r="H247" s="24">
        <v>0</v>
      </c>
      <c r="I247" s="24">
        <v>0</v>
      </c>
      <c r="J247" s="24">
        <v>0</v>
      </c>
      <c r="K247" s="24">
        <f t="shared" si="3"/>
        <v>8</v>
      </c>
      <c r="L247" s="51"/>
      <c r="M247" s="121"/>
      <c r="N247" s="121"/>
      <c r="O247" s="121"/>
      <c r="P247" s="121"/>
      <c r="Q247" s="121"/>
      <c r="R247" s="121"/>
      <c r="S247" s="121"/>
      <c r="T247" s="121"/>
      <c r="U247" s="121"/>
      <c r="V247" s="121"/>
      <c r="W247" s="51"/>
      <c r="X247" s="51"/>
      <c r="Y247" s="51"/>
      <c r="Z247" s="19"/>
      <c r="AA247" s="19"/>
      <c r="AB247" s="19"/>
      <c r="AC247" s="19"/>
      <c r="AD247" s="19"/>
      <c r="AE247" s="19"/>
      <c r="AF247" s="19"/>
      <c r="AG247" s="19"/>
      <c r="AH247" s="19"/>
      <c r="AI247" s="19"/>
      <c r="AJ247" s="19"/>
      <c r="AK247" s="19"/>
      <c r="AL247" s="19"/>
      <c r="AM247" s="19"/>
      <c r="AN247" s="19"/>
      <c r="AO247" s="19"/>
    </row>
    <row r="248" spans="1:41" x14ac:dyDescent="0.2">
      <c r="A248" s="106">
        <v>2132</v>
      </c>
      <c r="B248" s="94" t="s">
        <v>402</v>
      </c>
      <c r="C248" s="24">
        <v>1</v>
      </c>
      <c r="D248" s="24">
        <v>1</v>
      </c>
      <c r="E248" s="24">
        <v>0</v>
      </c>
      <c r="F248" s="24">
        <v>0</v>
      </c>
      <c r="G248" s="24">
        <v>1</v>
      </c>
      <c r="H248" s="24">
        <v>0</v>
      </c>
      <c r="I248" s="24">
        <v>0</v>
      </c>
      <c r="J248" s="24">
        <v>0</v>
      </c>
      <c r="K248" s="24">
        <f t="shared" si="3"/>
        <v>3</v>
      </c>
      <c r="L248" s="51"/>
      <c r="M248" s="121"/>
      <c r="N248" s="121"/>
      <c r="O248" s="121"/>
      <c r="P248" s="121"/>
      <c r="Q248" s="121"/>
      <c r="R248" s="121"/>
      <c r="S248" s="121"/>
      <c r="T248" s="121"/>
      <c r="U248" s="121"/>
      <c r="V248" s="121"/>
      <c r="W248" s="51"/>
      <c r="X248" s="51"/>
      <c r="Y248" s="51"/>
      <c r="Z248" s="19"/>
      <c r="AA248" s="19"/>
      <c r="AB248" s="19"/>
      <c r="AC248" s="19"/>
      <c r="AD248" s="19"/>
      <c r="AE248" s="19"/>
      <c r="AF248" s="19"/>
      <c r="AG248" s="19"/>
      <c r="AH248" s="19"/>
      <c r="AI248" s="19"/>
      <c r="AJ248" s="19"/>
      <c r="AK248" s="19"/>
      <c r="AL248" s="19"/>
      <c r="AM248" s="19"/>
      <c r="AN248" s="19"/>
      <c r="AO248" s="19"/>
    </row>
    <row r="249" spans="1:41" x14ac:dyDescent="0.2">
      <c r="A249" s="106">
        <v>2161</v>
      </c>
      <c r="B249" s="94" t="s">
        <v>403</v>
      </c>
      <c r="C249" s="24">
        <v>12</v>
      </c>
      <c r="D249" s="24">
        <v>9</v>
      </c>
      <c r="E249" s="24">
        <v>0</v>
      </c>
      <c r="F249" s="24">
        <v>7</v>
      </c>
      <c r="G249" s="24">
        <v>6</v>
      </c>
      <c r="H249" s="24">
        <v>0</v>
      </c>
      <c r="I249" s="24">
        <v>0</v>
      </c>
      <c r="J249" s="24">
        <v>0</v>
      </c>
      <c r="K249" s="24">
        <f t="shared" si="3"/>
        <v>34</v>
      </c>
      <c r="L249" s="51"/>
      <c r="M249" s="121"/>
      <c r="N249" s="121"/>
      <c r="O249" s="121"/>
      <c r="P249" s="121"/>
      <c r="Q249" s="121"/>
      <c r="R249" s="121"/>
      <c r="S249" s="121"/>
      <c r="T249" s="121"/>
      <c r="U249" s="121"/>
      <c r="V249" s="121"/>
      <c r="W249" s="51"/>
      <c r="X249" s="51"/>
      <c r="Y249" s="51"/>
      <c r="Z249" s="19"/>
      <c r="AA249" s="19"/>
      <c r="AB249" s="19"/>
      <c r="AC249" s="19"/>
      <c r="AD249" s="19"/>
      <c r="AE249" s="19"/>
      <c r="AF249" s="19"/>
      <c r="AG249" s="19"/>
      <c r="AH249" s="19"/>
      <c r="AI249" s="19"/>
      <c r="AJ249" s="19"/>
      <c r="AK249" s="19"/>
      <c r="AL249" s="19"/>
      <c r="AM249" s="19"/>
      <c r="AN249" s="19"/>
      <c r="AO249" s="19"/>
    </row>
    <row r="250" spans="1:41" x14ac:dyDescent="0.2">
      <c r="A250" s="106">
        <v>2180</v>
      </c>
      <c r="B250" s="94" t="s">
        <v>404</v>
      </c>
      <c r="C250" s="24">
        <v>60</v>
      </c>
      <c r="D250" s="24">
        <v>38</v>
      </c>
      <c r="E250" s="24">
        <v>19</v>
      </c>
      <c r="F250" s="24">
        <v>18</v>
      </c>
      <c r="G250" s="24">
        <v>34</v>
      </c>
      <c r="H250" s="24">
        <v>0</v>
      </c>
      <c r="I250" s="24">
        <v>0</v>
      </c>
      <c r="J250" s="24">
        <v>0</v>
      </c>
      <c r="K250" s="24">
        <f t="shared" si="3"/>
        <v>169</v>
      </c>
      <c r="L250" s="51"/>
      <c r="M250" s="121"/>
      <c r="N250" s="121"/>
      <c r="O250" s="121"/>
      <c r="P250" s="121"/>
      <c r="Q250" s="121"/>
      <c r="R250" s="121"/>
      <c r="S250" s="121"/>
      <c r="T250" s="121"/>
      <c r="U250" s="121"/>
      <c r="V250" s="121"/>
      <c r="W250" s="51"/>
      <c r="X250" s="51"/>
      <c r="Y250" s="51"/>
      <c r="Z250" s="19"/>
      <c r="AA250" s="19"/>
      <c r="AB250" s="19"/>
      <c r="AC250" s="19"/>
      <c r="AD250" s="19"/>
      <c r="AE250" s="19"/>
      <c r="AF250" s="19"/>
      <c r="AG250" s="19"/>
      <c r="AH250" s="19"/>
      <c r="AI250" s="19"/>
      <c r="AJ250" s="19"/>
      <c r="AK250" s="19"/>
      <c r="AL250" s="19"/>
      <c r="AM250" s="19"/>
      <c r="AN250" s="19"/>
      <c r="AO250" s="19"/>
    </row>
    <row r="251" spans="1:41" x14ac:dyDescent="0.2">
      <c r="A251" s="106">
        <v>2181</v>
      </c>
      <c r="B251" s="94" t="s">
        <v>405</v>
      </c>
      <c r="C251" s="24">
        <v>20</v>
      </c>
      <c r="D251" s="24">
        <v>7</v>
      </c>
      <c r="E251" s="24">
        <v>3</v>
      </c>
      <c r="F251" s="24">
        <v>16</v>
      </c>
      <c r="G251" s="24">
        <v>5</v>
      </c>
      <c r="H251" s="24">
        <v>0</v>
      </c>
      <c r="I251" s="24">
        <v>0</v>
      </c>
      <c r="J251" s="24">
        <v>0</v>
      </c>
      <c r="K251" s="24">
        <f t="shared" si="3"/>
        <v>51</v>
      </c>
      <c r="L251" s="51"/>
      <c r="M251" s="121"/>
      <c r="N251" s="121"/>
      <c r="O251" s="121"/>
      <c r="P251" s="121"/>
      <c r="Q251" s="121"/>
      <c r="R251" s="121"/>
      <c r="S251" s="121"/>
      <c r="T251" s="121"/>
      <c r="U251" s="121"/>
      <c r="V251" s="121"/>
      <c r="W251" s="51"/>
      <c r="X251" s="51"/>
      <c r="Y251" s="51"/>
      <c r="Z251" s="19"/>
      <c r="AA251" s="19"/>
      <c r="AB251" s="19"/>
      <c r="AC251" s="19"/>
      <c r="AD251" s="19"/>
      <c r="AE251" s="19"/>
      <c r="AF251" s="19"/>
      <c r="AG251" s="19"/>
      <c r="AH251" s="19"/>
      <c r="AI251" s="19"/>
      <c r="AJ251" s="19"/>
      <c r="AK251" s="19"/>
      <c r="AL251" s="19"/>
      <c r="AM251" s="19"/>
      <c r="AN251" s="19"/>
      <c r="AO251" s="19"/>
    </row>
    <row r="252" spans="1:41" x14ac:dyDescent="0.2">
      <c r="A252" s="106">
        <v>2182</v>
      </c>
      <c r="B252" s="94" t="s">
        <v>406</v>
      </c>
      <c r="C252" s="24">
        <v>6</v>
      </c>
      <c r="D252" s="24">
        <v>10</v>
      </c>
      <c r="E252" s="24">
        <v>1</v>
      </c>
      <c r="F252" s="24">
        <v>3</v>
      </c>
      <c r="G252" s="24">
        <v>6</v>
      </c>
      <c r="H252" s="24">
        <v>0</v>
      </c>
      <c r="I252" s="24">
        <v>0</v>
      </c>
      <c r="J252" s="24">
        <v>0</v>
      </c>
      <c r="K252" s="24">
        <f t="shared" si="3"/>
        <v>26</v>
      </c>
      <c r="L252" s="51"/>
      <c r="M252" s="121"/>
      <c r="N252" s="121"/>
      <c r="O252" s="121"/>
      <c r="P252" s="121"/>
      <c r="Q252" s="121"/>
      <c r="R252" s="121"/>
      <c r="S252" s="121"/>
      <c r="T252" s="121"/>
      <c r="U252" s="121"/>
      <c r="V252" s="121"/>
      <c r="W252" s="51"/>
      <c r="X252" s="51"/>
      <c r="Y252" s="51"/>
      <c r="Z252" s="19"/>
      <c r="AA252" s="19"/>
      <c r="AB252" s="19"/>
      <c r="AC252" s="19"/>
      <c r="AD252" s="19"/>
      <c r="AE252" s="19"/>
      <c r="AF252" s="19"/>
      <c r="AG252" s="19"/>
      <c r="AH252" s="19"/>
      <c r="AI252" s="19"/>
      <c r="AJ252" s="19"/>
      <c r="AK252" s="19"/>
      <c r="AL252" s="19"/>
      <c r="AM252" s="19"/>
      <c r="AN252" s="19"/>
      <c r="AO252" s="19"/>
    </row>
    <row r="253" spans="1:41" x14ac:dyDescent="0.2">
      <c r="A253" s="106">
        <v>2183</v>
      </c>
      <c r="B253" s="94" t="s">
        <v>407</v>
      </c>
      <c r="C253" s="24">
        <v>13</v>
      </c>
      <c r="D253" s="24">
        <v>13</v>
      </c>
      <c r="E253" s="24">
        <v>11</v>
      </c>
      <c r="F253" s="24">
        <v>5</v>
      </c>
      <c r="G253" s="24">
        <v>4</v>
      </c>
      <c r="H253" s="24">
        <v>0</v>
      </c>
      <c r="I253" s="24">
        <v>0</v>
      </c>
      <c r="J253" s="24">
        <v>0</v>
      </c>
      <c r="K253" s="24">
        <f t="shared" si="3"/>
        <v>46</v>
      </c>
      <c r="L253" s="51"/>
      <c r="M253" s="121"/>
      <c r="N253" s="121"/>
      <c r="O253" s="121"/>
      <c r="P253" s="121"/>
      <c r="Q253" s="121"/>
      <c r="R253" s="121"/>
      <c r="S253" s="121"/>
      <c r="T253" s="121"/>
      <c r="U253" s="121"/>
      <c r="V253" s="121"/>
      <c r="W253" s="51"/>
      <c r="X253" s="51"/>
      <c r="Y253" s="51"/>
      <c r="Z253" s="19"/>
      <c r="AA253" s="19"/>
      <c r="AB253" s="19"/>
      <c r="AC253" s="19"/>
      <c r="AD253" s="19"/>
      <c r="AE253" s="19"/>
      <c r="AF253" s="19"/>
      <c r="AG253" s="19"/>
      <c r="AH253" s="19"/>
      <c r="AI253" s="19"/>
      <c r="AJ253" s="19"/>
      <c r="AK253" s="19"/>
      <c r="AL253" s="19"/>
      <c r="AM253" s="19"/>
      <c r="AN253" s="19"/>
      <c r="AO253" s="19"/>
    </row>
    <row r="254" spans="1:41" x14ac:dyDescent="0.2">
      <c r="A254" s="106">
        <v>2184</v>
      </c>
      <c r="B254" s="94" t="s">
        <v>408</v>
      </c>
      <c r="C254" s="24">
        <v>11</v>
      </c>
      <c r="D254" s="24">
        <v>21</v>
      </c>
      <c r="E254" s="24">
        <v>2</v>
      </c>
      <c r="F254" s="24">
        <v>7</v>
      </c>
      <c r="G254" s="24">
        <v>5</v>
      </c>
      <c r="H254" s="24">
        <v>0</v>
      </c>
      <c r="I254" s="24">
        <v>0</v>
      </c>
      <c r="J254" s="24">
        <v>0</v>
      </c>
      <c r="K254" s="24">
        <f t="shared" si="3"/>
        <v>46</v>
      </c>
      <c r="L254" s="51"/>
      <c r="M254" s="121"/>
      <c r="N254" s="121"/>
      <c r="O254" s="121"/>
      <c r="P254" s="121"/>
      <c r="Q254" s="121"/>
      <c r="R254" s="121"/>
      <c r="S254" s="121"/>
      <c r="T254" s="121"/>
      <c r="U254" s="121"/>
      <c r="V254" s="121"/>
      <c r="W254" s="51"/>
      <c r="X254" s="51"/>
      <c r="Y254" s="51"/>
      <c r="Z254" s="19"/>
      <c r="AA254" s="19"/>
      <c r="AB254" s="19"/>
      <c r="AC254" s="19"/>
      <c r="AD254" s="19"/>
      <c r="AE254" s="19"/>
      <c r="AF254" s="19"/>
      <c r="AG254" s="19"/>
      <c r="AH254" s="19"/>
      <c r="AI254" s="19"/>
      <c r="AJ254" s="19"/>
      <c r="AK254" s="19"/>
      <c r="AL254" s="19"/>
      <c r="AM254" s="19"/>
      <c r="AN254" s="19"/>
      <c r="AO254" s="19"/>
    </row>
    <row r="255" spans="1:41" x14ac:dyDescent="0.2">
      <c r="A255" s="106">
        <v>2260</v>
      </c>
      <c r="B255" s="94" t="s">
        <v>409</v>
      </c>
      <c r="C255" s="24">
        <v>1</v>
      </c>
      <c r="D255" s="24">
        <v>1</v>
      </c>
      <c r="E255" s="24">
        <v>0</v>
      </c>
      <c r="F255" s="24">
        <v>1</v>
      </c>
      <c r="G255" s="24">
        <v>1</v>
      </c>
      <c r="H255" s="24">
        <v>0</v>
      </c>
      <c r="I255" s="24">
        <v>0</v>
      </c>
      <c r="J255" s="24">
        <v>0</v>
      </c>
      <c r="K255" s="24">
        <f t="shared" si="3"/>
        <v>4</v>
      </c>
      <c r="L255" s="51"/>
      <c r="M255" s="121"/>
      <c r="N255" s="121"/>
      <c r="O255" s="121"/>
      <c r="P255" s="121"/>
      <c r="Q255" s="121"/>
      <c r="R255" s="121"/>
      <c r="S255" s="121"/>
      <c r="T255" s="121"/>
      <c r="U255" s="121"/>
      <c r="V255" s="121"/>
      <c r="W255" s="51"/>
      <c r="X255" s="51"/>
      <c r="Y255" s="51"/>
      <c r="Z255" s="19"/>
      <c r="AA255" s="19"/>
      <c r="AB255" s="19"/>
      <c r="AC255" s="19"/>
      <c r="AD255" s="19"/>
      <c r="AE255" s="19"/>
      <c r="AF255" s="19"/>
      <c r="AG255" s="19"/>
      <c r="AH255" s="19"/>
      <c r="AI255" s="19"/>
      <c r="AJ255" s="19"/>
      <c r="AK255" s="19"/>
      <c r="AL255" s="19"/>
      <c r="AM255" s="19"/>
      <c r="AN255" s="19"/>
      <c r="AO255" s="19"/>
    </row>
    <row r="256" spans="1:41" x14ac:dyDescent="0.2">
      <c r="A256" s="106">
        <v>2262</v>
      </c>
      <c r="B256" s="94" t="s">
        <v>410</v>
      </c>
      <c r="C256" s="24">
        <v>7</v>
      </c>
      <c r="D256" s="24">
        <v>4</v>
      </c>
      <c r="E256" s="24">
        <v>1</v>
      </c>
      <c r="F256" s="24">
        <v>1</v>
      </c>
      <c r="G256" s="24">
        <v>5</v>
      </c>
      <c r="H256" s="24">
        <v>0</v>
      </c>
      <c r="I256" s="24">
        <v>0</v>
      </c>
      <c r="J256" s="24">
        <v>0</v>
      </c>
      <c r="K256" s="24">
        <f t="shared" si="3"/>
        <v>18</v>
      </c>
      <c r="L256" s="51"/>
      <c r="M256" s="121"/>
      <c r="N256" s="121"/>
      <c r="O256" s="121"/>
      <c r="P256" s="121"/>
      <c r="Q256" s="121"/>
      <c r="R256" s="121"/>
      <c r="S256" s="121"/>
      <c r="T256" s="121"/>
      <c r="U256" s="121"/>
      <c r="V256" s="121"/>
      <c r="W256" s="51"/>
      <c r="X256" s="51"/>
      <c r="Y256" s="51"/>
      <c r="Z256" s="19"/>
      <c r="AA256" s="19"/>
      <c r="AB256" s="19"/>
      <c r="AC256" s="19"/>
      <c r="AD256" s="19"/>
      <c r="AE256" s="19"/>
      <c r="AF256" s="19"/>
      <c r="AG256" s="19"/>
      <c r="AH256" s="19"/>
      <c r="AI256" s="19"/>
      <c r="AJ256" s="19"/>
      <c r="AK256" s="19"/>
      <c r="AL256" s="19"/>
      <c r="AM256" s="19"/>
      <c r="AN256" s="19"/>
      <c r="AO256" s="19"/>
    </row>
    <row r="257" spans="1:41" x14ac:dyDescent="0.2">
      <c r="A257" s="106">
        <v>2280</v>
      </c>
      <c r="B257" s="94" t="s">
        <v>411</v>
      </c>
      <c r="C257" s="24">
        <v>4</v>
      </c>
      <c r="D257" s="24">
        <v>13</v>
      </c>
      <c r="E257" s="24">
        <v>2</v>
      </c>
      <c r="F257" s="24">
        <v>0</v>
      </c>
      <c r="G257" s="24">
        <v>2</v>
      </c>
      <c r="H257" s="24">
        <v>0</v>
      </c>
      <c r="I257" s="24">
        <v>0</v>
      </c>
      <c r="J257" s="24">
        <v>0</v>
      </c>
      <c r="K257" s="24">
        <f t="shared" si="3"/>
        <v>21</v>
      </c>
      <c r="L257" s="51"/>
      <c r="M257" s="121"/>
      <c r="N257" s="121"/>
      <c r="O257" s="121"/>
      <c r="P257" s="121"/>
      <c r="Q257" s="121"/>
      <c r="R257" s="121"/>
      <c r="S257" s="121"/>
      <c r="T257" s="121"/>
      <c r="U257" s="121"/>
      <c r="V257" s="121"/>
      <c r="W257" s="51"/>
      <c r="X257" s="51"/>
      <c r="Y257" s="51"/>
      <c r="Z257" s="19"/>
      <c r="AA257" s="19"/>
      <c r="AB257" s="19"/>
      <c r="AC257" s="19"/>
      <c r="AD257" s="19"/>
      <c r="AE257" s="19"/>
      <c r="AF257" s="19"/>
      <c r="AG257" s="19"/>
      <c r="AH257" s="19"/>
      <c r="AI257" s="19"/>
      <c r="AJ257" s="19"/>
      <c r="AK257" s="19"/>
      <c r="AL257" s="19"/>
      <c r="AM257" s="19"/>
      <c r="AN257" s="19"/>
      <c r="AO257" s="19"/>
    </row>
    <row r="258" spans="1:41" x14ac:dyDescent="0.2">
      <c r="A258" s="106">
        <v>2281</v>
      </c>
      <c r="B258" s="94" t="s">
        <v>412</v>
      </c>
      <c r="C258" s="24">
        <v>29</v>
      </c>
      <c r="D258" s="24">
        <v>45</v>
      </c>
      <c r="E258" s="24">
        <v>1</v>
      </c>
      <c r="F258" s="24">
        <v>12</v>
      </c>
      <c r="G258" s="24">
        <v>33</v>
      </c>
      <c r="H258" s="24">
        <v>0</v>
      </c>
      <c r="I258" s="24">
        <v>0</v>
      </c>
      <c r="J258" s="24">
        <v>0</v>
      </c>
      <c r="K258" s="24">
        <f t="shared" si="3"/>
        <v>120</v>
      </c>
      <c r="L258" s="51"/>
      <c r="M258" s="121"/>
      <c r="N258" s="121"/>
      <c r="O258" s="121"/>
      <c r="P258" s="121"/>
      <c r="Q258" s="121"/>
      <c r="R258" s="121"/>
      <c r="S258" s="121"/>
      <c r="T258" s="121"/>
      <c r="U258" s="121"/>
      <c r="V258" s="121"/>
      <c r="W258" s="51"/>
      <c r="X258" s="51"/>
      <c r="Y258" s="51"/>
      <c r="Z258" s="19"/>
      <c r="AA258" s="19"/>
      <c r="AB258" s="19"/>
      <c r="AC258" s="19"/>
      <c r="AD258" s="19"/>
      <c r="AE258" s="19"/>
      <c r="AF258" s="19"/>
      <c r="AG258" s="19"/>
      <c r="AH258" s="19"/>
      <c r="AI258" s="19"/>
      <c r="AJ258" s="19"/>
      <c r="AK258" s="19"/>
      <c r="AL258" s="19"/>
      <c r="AM258" s="19"/>
      <c r="AN258" s="19"/>
      <c r="AO258" s="19"/>
    </row>
    <row r="259" spans="1:41" x14ac:dyDescent="0.2">
      <c r="A259" s="106">
        <v>2282</v>
      </c>
      <c r="B259" s="94" t="s">
        <v>413</v>
      </c>
      <c r="C259" s="24">
        <v>2</v>
      </c>
      <c r="D259" s="24">
        <v>2</v>
      </c>
      <c r="E259" s="24">
        <v>0</v>
      </c>
      <c r="F259" s="24">
        <v>0</v>
      </c>
      <c r="G259" s="24">
        <v>7</v>
      </c>
      <c r="H259" s="24">
        <v>0</v>
      </c>
      <c r="I259" s="24">
        <v>0</v>
      </c>
      <c r="J259" s="24">
        <v>0</v>
      </c>
      <c r="K259" s="24">
        <f t="shared" si="3"/>
        <v>11</v>
      </c>
      <c r="L259" s="51"/>
      <c r="M259" s="121"/>
      <c r="N259" s="121"/>
      <c r="O259" s="121"/>
      <c r="P259" s="121"/>
      <c r="Q259" s="121"/>
      <c r="R259" s="121"/>
      <c r="S259" s="121"/>
      <c r="T259" s="121"/>
      <c r="U259" s="121"/>
      <c r="V259" s="121"/>
      <c r="W259" s="51"/>
      <c r="X259" s="51"/>
      <c r="Y259" s="51"/>
      <c r="Z259" s="19"/>
      <c r="AA259" s="19"/>
      <c r="AB259" s="19"/>
      <c r="AC259" s="19"/>
      <c r="AD259" s="19"/>
      <c r="AE259" s="19"/>
      <c r="AF259" s="19"/>
      <c r="AG259" s="19"/>
      <c r="AH259" s="19"/>
      <c r="AI259" s="19"/>
      <c r="AJ259" s="19"/>
      <c r="AK259" s="19"/>
      <c r="AL259" s="19"/>
      <c r="AM259" s="19"/>
      <c r="AN259" s="19"/>
      <c r="AO259" s="19"/>
    </row>
    <row r="260" spans="1:41" x14ac:dyDescent="0.2">
      <c r="A260" s="106">
        <v>2283</v>
      </c>
      <c r="B260" s="94" t="s">
        <v>414</v>
      </c>
      <c r="C260" s="24">
        <v>2</v>
      </c>
      <c r="D260" s="24">
        <v>7</v>
      </c>
      <c r="E260" s="24">
        <v>1</v>
      </c>
      <c r="F260" s="24">
        <v>2</v>
      </c>
      <c r="G260" s="24">
        <v>0</v>
      </c>
      <c r="H260" s="24">
        <v>0</v>
      </c>
      <c r="I260" s="24">
        <v>0</v>
      </c>
      <c r="J260" s="24">
        <v>0</v>
      </c>
      <c r="K260" s="24">
        <f t="shared" si="3"/>
        <v>12</v>
      </c>
      <c r="L260" s="51"/>
      <c r="M260" s="121"/>
      <c r="N260" s="121"/>
      <c r="O260" s="121"/>
      <c r="P260" s="121"/>
      <c r="Q260" s="121"/>
      <c r="R260" s="121"/>
      <c r="S260" s="121"/>
      <c r="T260" s="121"/>
      <c r="U260" s="121"/>
      <c r="V260" s="121"/>
      <c r="W260" s="51"/>
      <c r="X260" s="51"/>
      <c r="Y260" s="51"/>
      <c r="Z260" s="19"/>
      <c r="AA260" s="19"/>
      <c r="AB260" s="19"/>
      <c r="AC260" s="19"/>
      <c r="AD260" s="19"/>
      <c r="AE260" s="19"/>
      <c r="AF260" s="19"/>
      <c r="AG260" s="19"/>
      <c r="AH260" s="19"/>
      <c r="AI260" s="19"/>
      <c r="AJ260" s="19"/>
      <c r="AK260" s="19"/>
      <c r="AL260" s="19"/>
      <c r="AM260" s="19"/>
      <c r="AN260" s="19"/>
      <c r="AO260" s="19"/>
    </row>
    <row r="261" spans="1:41" x14ac:dyDescent="0.2">
      <c r="A261" s="106">
        <v>2284</v>
      </c>
      <c r="B261" s="94" t="s">
        <v>415</v>
      </c>
      <c r="C261" s="24">
        <v>15</v>
      </c>
      <c r="D261" s="24">
        <v>30</v>
      </c>
      <c r="E261" s="24">
        <v>2</v>
      </c>
      <c r="F261" s="24">
        <v>7</v>
      </c>
      <c r="G261" s="24">
        <v>13</v>
      </c>
      <c r="H261" s="24">
        <v>0</v>
      </c>
      <c r="I261" s="24">
        <v>0</v>
      </c>
      <c r="J261" s="24">
        <v>0</v>
      </c>
      <c r="K261" s="24">
        <f t="shared" si="3"/>
        <v>67</v>
      </c>
      <c r="L261" s="51"/>
      <c r="M261" s="121"/>
      <c r="N261" s="121"/>
      <c r="O261" s="121"/>
      <c r="P261" s="121"/>
      <c r="Q261" s="121"/>
      <c r="R261" s="121"/>
      <c r="S261" s="121"/>
      <c r="T261" s="121"/>
      <c r="U261" s="121"/>
      <c r="V261" s="121"/>
      <c r="W261" s="51"/>
      <c r="X261" s="51"/>
      <c r="Y261" s="51"/>
      <c r="Z261" s="19"/>
      <c r="AA261" s="19"/>
      <c r="AB261" s="19"/>
      <c r="AC261" s="19"/>
      <c r="AD261" s="19"/>
      <c r="AE261" s="19"/>
      <c r="AF261" s="19"/>
      <c r="AG261" s="19"/>
      <c r="AH261" s="19"/>
      <c r="AI261" s="19"/>
      <c r="AJ261" s="19"/>
      <c r="AK261" s="19"/>
      <c r="AL261" s="19"/>
      <c r="AM261" s="19"/>
      <c r="AN261" s="19"/>
      <c r="AO261" s="19"/>
    </row>
    <row r="262" spans="1:41" x14ac:dyDescent="0.2">
      <c r="A262" s="106">
        <v>2303</v>
      </c>
      <c r="B262" s="94" t="s">
        <v>416</v>
      </c>
      <c r="C262" s="24">
        <v>0</v>
      </c>
      <c r="D262" s="24">
        <v>1</v>
      </c>
      <c r="E262" s="24">
        <v>0</v>
      </c>
      <c r="F262" s="24">
        <v>0</v>
      </c>
      <c r="G262" s="24">
        <v>1</v>
      </c>
      <c r="H262" s="24">
        <v>0</v>
      </c>
      <c r="I262" s="24">
        <v>0</v>
      </c>
      <c r="J262" s="24">
        <v>0</v>
      </c>
      <c r="K262" s="24">
        <f t="shared" si="3"/>
        <v>2</v>
      </c>
      <c r="L262" s="51"/>
      <c r="M262" s="121"/>
      <c r="N262" s="121"/>
      <c r="O262" s="121"/>
      <c r="P262" s="121"/>
      <c r="Q262" s="121"/>
      <c r="R262" s="121"/>
      <c r="S262" s="121"/>
      <c r="T262" s="121"/>
      <c r="U262" s="121"/>
      <c r="V262" s="121"/>
      <c r="W262" s="51"/>
      <c r="X262" s="51"/>
      <c r="Y262" s="51"/>
      <c r="Z262" s="19"/>
      <c r="AA262" s="19"/>
      <c r="AB262" s="19"/>
      <c r="AC262" s="19"/>
      <c r="AD262" s="19"/>
      <c r="AE262" s="19"/>
      <c r="AF262" s="19"/>
      <c r="AG262" s="19"/>
      <c r="AH262" s="19"/>
      <c r="AI262" s="19"/>
      <c r="AJ262" s="19"/>
      <c r="AK262" s="19"/>
      <c r="AL262" s="19"/>
      <c r="AM262" s="19"/>
      <c r="AN262" s="19"/>
      <c r="AO262" s="19"/>
    </row>
    <row r="263" spans="1:41" x14ac:dyDescent="0.2">
      <c r="A263" s="106">
        <v>2305</v>
      </c>
      <c r="B263" s="94" t="s">
        <v>417</v>
      </c>
      <c r="C263" s="24">
        <v>1</v>
      </c>
      <c r="D263" s="24">
        <v>2</v>
      </c>
      <c r="E263" s="24">
        <v>1</v>
      </c>
      <c r="F263" s="24">
        <v>0</v>
      </c>
      <c r="G263" s="24">
        <v>0</v>
      </c>
      <c r="H263" s="24">
        <v>0</v>
      </c>
      <c r="I263" s="24">
        <v>0</v>
      </c>
      <c r="J263" s="24">
        <v>0</v>
      </c>
      <c r="K263" s="24">
        <f t="shared" si="3"/>
        <v>4</v>
      </c>
      <c r="L263" s="51"/>
      <c r="M263" s="121"/>
      <c r="N263" s="121"/>
      <c r="O263" s="121"/>
      <c r="P263" s="121"/>
      <c r="Q263" s="121"/>
      <c r="R263" s="121"/>
      <c r="S263" s="121"/>
      <c r="T263" s="121"/>
      <c r="U263" s="121"/>
      <c r="V263" s="121"/>
      <c r="W263" s="51"/>
      <c r="X263" s="51"/>
      <c r="Y263" s="51"/>
      <c r="Z263" s="19"/>
      <c r="AA263" s="19"/>
      <c r="AB263" s="19"/>
      <c r="AC263" s="19"/>
      <c r="AD263" s="19"/>
      <c r="AE263" s="19"/>
      <c r="AF263" s="19"/>
      <c r="AG263" s="19"/>
      <c r="AH263" s="19"/>
      <c r="AI263" s="19"/>
      <c r="AJ263" s="19"/>
      <c r="AK263" s="19"/>
      <c r="AL263" s="19"/>
      <c r="AM263" s="19"/>
      <c r="AN263" s="19"/>
      <c r="AO263" s="19"/>
    </row>
    <row r="264" spans="1:41" x14ac:dyDescent="0.2">
      <c r="A264" s="106">
        <v>2309</v>
      </c>
      <c r="B264" s="94" t="s">
        <v>418</v>
      </c>
      <c r="C264" s="24">
        <v>1</v>
      </c>
      <c r="D264" s="24">
        <v>2</v>
      </c>
      <c r="E264" s="24">
        <v>3</v>
      </c>
      <c r="F264" s="24">
        <v>3</v>
      </c>
      <c r="G264" s="24">
        <v>3</v>
      </c>
      <c r="H264" s="24">
        <v>0</v>
      </c>
      <c r="I264" s="24">
        <v>0</v>
      </c>
      <c r="J264" s="24">
        <v>0</v>
      </c>
      <c r="K264" s="24">
        <f t="shared" si="3"/>
        <v>12</v>
      </c>
      <c r="L264" s="51"/>
      <c r="M264" s="121"/>
      <c r="N264" s="121"/>
      <c r="O264" s="121"/>
      <c r="P264" s="121"/>
      <c r="Q264" s="121"/>
      <c r="R264" s="121"/>
      <c r="S264" s="121"/>
      <c r="T264" s="121"/>
      <c r="U264" s="121"/>
      <c r="V264" s="121"/>
      <c r="W264" s="51"/>
      <c r="X264" s="51"/>
      <c r="Y264" s="51"/>
      <c r="Z264" s="19"/>
      <c r="AA264" s="19"/>
      <c r="AB264" s="19"/>
      <c r="AC264" s="19"/>
      <c r="AD264" s="19"/>
      <c r="AE264" s="19"/>
      <c r="AF264" s="19"/>
      <c r="AG264" s="19"/>
      <c r="AH264" s="19"/>
      <c r="AI264" s="19"/>
      <c r="AJ264" s="19"/>
      <c r="AK264" s="19"/>
      <c r="AL264" s="19"/>
      <c r="AM264" s="19"/>
      <c r="AN264" s="19"/>
      <c r="AO264" s="19"/>
    </row>
    <row r="265" spans="1:41" x14ac:dyDescent="0.2">
      <c r="A265" s="106">
        <v>2313</v>
      </c>
      <c r="B265" s="94" t="s">
        <v>419</v>
      </c>
      <c r="C265" s="24">
        <v>5</v>
      </c>
      <c r="D265" s="24">
        <v>2</v>
      </c>
      <c r="E265" s="24">
        <v>0</v>
      </c>
      <c r="F265" s="24">
        <v>0</v>
      </c>
      <c r="G265" s="24">
        <v>0</v>
      </c>
      <c r="H265" s="24">
        <v>0</v>
      </c>
      <c r="I265" s="24">
        <v>0</v>
      </c>
      <c r="J265" s="24">
        <v>0</v>
      </c>
      <c r="K265" s="24">
        <f t="shared" si="3"/>
        <v>7</v>
      </c>
      <c r="L265" s="51"/>
      <c r="M265" s="121"/>
      <c r="N265" s="121"/>
      <c r="O265" s="121"/>
      <c r="P265" s="121"/>
      <c r="Q265" s="121"/>
      <c r="R265" s="121"/>
      <c r="S265" s="121"/>
      <c r="T265" s="121"/>
      <c r="U265" s="121"/>
      <c r="V265" s="121"/>
      <c r="W265" s="51"/>
      <c r="X265" s="51"/>
      <c r="Y265" s="51"/>
      <c r="Z265" s="19"/>
      <c r="AA265" s="19"/>
      <c r="AB265" s="19"/>
      <c r="AC265" s="19"/>
      <c r="AD265" s="19"/>
      <c r="AE265" s="19"/>
      <c r="AF265" s="19"/>
      <c r="AG265" s="19"/>
      <c r="AH265" s="19"/>
      <c r="AI265" s="19"/>
      <c r="AJ265" s="19"/>
      <c r="AK265" s="19"/>
      <c r="AL265" s="19"/>
      <c r="AM265" s="19"/>
      <c r="AN265" s="19"/>
      <c r="AO265" s="19"/>
    </row>
    <row r="266" spans="1:41" x14ac:dyDescent="0.2">
      <c r="A266" s="106">
        <v>2321</v>
      </c>
      <c r="B266" s="94" t="s">
        <v>420</v>
      </c>
      <c r="C266" s="24">
        <v>2</v>
      </c>
      <c r="D266" s="24">
        <v>10</v>
      </c>
      <c r="E266" s="24">
        <v>3</v>
      </c>
      <c r="F266" s="24">
        <v>0</v>
      </c>
      <c r="G266" s="24">
        <v>6</v>
      </c>
      <c r="H266" s="24">
        <v>0</v>
      </c>
      <c r="I266" s="24">
        <v>0</v>
      </c>
      <c r="J266" s="24">
        <v>0</v>
      </c>
      <c r="K266" s="24">
        <f t="shared" ref="K266:K297" si="4">SUM(C266:J266)</f>
        <v>21</v>
      </c>
      <c r="L266" s="51"/>
      <c r="M266" s="121"/>
      <c r="N266" s="121"/>
      <c r="O266" s="121"/>
      <c r="P266" s="121"/>
      <c r="Q266" s="121"/>
      <c r="R266" s="121"/>
      <c r="S266" s="121"/>
      <c r="T266" s="121"/>
      <c r="U266" s="121"/>
      <c r="V266" s="121"/>
      <c r="W266" s="51"/>
      <c r="X266" s="51"/>
      <c r="Y266" s="51"/>
      <c r="Z266" s="19"/>
      <c r="AA266" s="19"/>
      <c r="AB266" s="19"/>
      <c r="AC266" s="19"/>
      <c r="AD266" s="19"/>
      <c r="AE266" s="19"/>
      <c r="AF266" s="19"/>
      <c r="AG266" s="19"/>
      <c r="AH266" s="19"/>
      <c r="AI266" s="19"/>
      <c r="AJ266" s="19"/>
      <c r="AK266" s="19"/>
      <c r="AL266" s="19"/>
      <c r="AM266" s="19"/>
      <c r="AN266" s="19"/>
      <c r="AO266" s="19"/>
    </row>
    <row r="267" spans="1:41" x14ac:dyDescent="0.2">
      <c r="A267" s="106">
        <v>2326</v>
      </c>
      <c r="B267" s="94" t="s">
        <v>421</v>
      </c>
      <c r="C267" s="24">
        <v>0</v>
      </c>
      <c r="D267" s="24">
        <v>0</v>
      </c>
      <c r="E267" s="24">
        <v>0</v>
      </c>
      <c r="F267" s="24">
        <v>0</v>
      </c>
      <c r="G267" s="24">
        <v>5</v>
      </c>
      <c r="H267" s="24">
        <v>0</v>
      </c>
      <c r="I267" s="24">
        <v>0</v>
      </c>
      <c r="J267" s="24">
        <v>0</v>
      </c>
      <c r="K267" s="24">
        <f t="shared" si="4"/>
        <v>5</v>
      </c>
      <c r="L267" s="51"/>
      <c r="M267" s="121"/>
      <c r="N267" s="121"/>
      <c r="O267" s="121"/>
      <c r="P267" s="121"/>
      <c r="Q267" s="121"/>
      <c r="R267" s="121"/>
      <c r="S267" s="121"/>
      <c r="T267" s="121"/>
      <c r="U267" s="121"/>
      <c r="V267" s="121"/>
      <c r="W267" s="51"/>
      <c r="X267" s="51"/>
      <c r="Y267" s="51"/>
      <c r="Z267" s="19"/>
      <c r="AA267" s="19"/>
      <c r="AB267" s="19"/>
      <c r="AC267" s="19"/>
      <c r="AD267" s="19"/>
      <c r="AE267" s="19"/>
      <c r="AF267" s="19"/>
      <c r="AG267" s="19"/>
      <c r="AH267" s="19"/>
      <c r="AI267" s="19"/>
      <c r="AJ267" s="19"/>
      <c r="AK267" s="19"/>
      <c r="AL267" s="19"/>
      <c r="AM267" s="19"/>
      <c r="AN267" s="19"/>
      <c r="AO267" s="19"/>
    </row>
    <row r="268" spans="1:41" x14ac:dyDescent="0.2">
      <c r="A268" s="106">
        <v>2361</v>
      </c>
      <c r="B268" s="94" t="s">
        <v>422</v>
      </c>
      <c r="C268" s="24">
        <v>2</v>
      </c>
      <c r="D268" s="24">
        <v>8</v>
      </c>
      <c r="E268" s="24">
        <v>0</v>
      </c>
      <c r="F268" s="24">
        <v>2</v>
      </c>
      <c r="G268" s="24">
        <v>0</v>
      </c>
      <c r="H268" s="24">
        <v>0</v>
      </c>
      <c r="I268" s="24">
        <v>0</v>
      </c>
      <c r="J268" s="24">
        <v>0</v>
      </c>
      <c r="K268" s="24">
        <f t="shared" si="4"/>
        <v>12</v>
      </c>
      <c r="L268" s="51"/>
      <c r="M268" s="121"/>
      <c r="N268" s="121"/>
      <c r="O268" s="121"/>
      <c r="P268" s="121"/>
      <c r="Q268" s="121"/>
      <c r="R268" s="121"/>
      <c r="S268" s="121"/>
      <c r="T268" s="121"/>
      <c r="U268" s="121"/>
      <c r="V268" s="121"/>
      <c r="W268" s="51"/>
      <c r="X268" s="51"/>
      <c r="Y268" s="51"/>
      <c r="Z268" s="19"/>
      <c r="AA268" s="19"/>
      <c r="AB268" s="19"/>
      <c r="AC268" s="19"/>
      <c r="AD268" s="19"/>
      <c r="AE268" s="19"/>
      <c r="AF268" s="19"/>
      <c r="AG268" s="19"/>
      <c r="AH268" s="19"/>
      <c r="AI268" s="19"/>
      <c r="AJ268" s="19"/>
      <c r="AK268" s="19"/>
      <c r="AL268" s="19"/>
      <c r="AM268" s="19"/>
      <c r="AN268" s="19"/>
      <c r="AO268" s="19"/>
    </row>
    <row r="269" spans="1:41" x14ac:dyDescent="0.2">
      <c r="A269" s="106">
        <v>2380</v>
      </c>
      <c r="B269" s="94" t="s">
        <v>423</v>
      </c>
      <c r="C269" s="24">
        <v>26</v>
      </c>
      <c r="D269" s="24">
        <v>33</v>
      </c>
      <c r="E269" s="24">
        <v>7</v>
      </c>
      <c r="F269" s="24">
        <v>6</v>
      </c>
      <c r="G269" s="24">
        <v>19</v>
      </c>
      <c r="H269" s="24">
        <v>0</v>
      </c>
      <c r="I269" s="24">
        <v>1</v>
      </c>
      <c r="J269" s="24">
        <v>0</v>
      </c>
      <c r="K269" s="24">
        <f t="shared" si="4"/>
        <v>92</v>
      </c>
      <c r="L269" s="51"/>
      <c r="M269" s="121"/>
      <c r="N269" s="121"/>
      <c r="O269" s="121"/>
      <c r="P269" s="121"/>
      <c r="Q269" s="121"/>
      <c r="R269" s="121"/>
      <c r="S269" s="121"/>
      <c r="T269" s="121"/>
      <c r="U269" s="121"/>
      <c r="V269" s="121"/>
      <c r="W269" s="51"/>
      <c r="X269" s="51"/>
      <c r="Y269" s="51"/>
      <c r="Z269" s="19"/>
      <c r="AA269" s="19"/>
      <c r="AB269" s="19"/>
      <c r="AC269" s="19"/>
      <c r="AD269" s="19"/>
      <c r="AE269" s="19"/>
      <c r="AF269" s="19"/>
      <c r="AG269" s="19"/>
      <c r="AH269" s="19"/>
      <c r="AI269" s="19"/>
      <c r="AJ269" s="19"/>
      <c r="AK269" s="19"/>
      <c r="AL269" s="19"/>
      <c r="AM269" s="19"/>
      <c r="AN269" s="19"/>
      <c r="AO269" s="19"/>
    </row>
    <row r="270" spans="1:41" x14ac:dyDescent="0.2">
      <c r="A270" s="106">
        <v>2401</v>
      </c>
      <c r="B270" s="94" t="s">
        <v>424</v>
      </c>
      <c r="C270" s="24">
        <v>0</v>
      </c>
      <c r="D270" s="24">
        <v>3</v>
      </c>
      <c r="E270" s="24">
        <v>0</v>
      </c>
      <c r="F270" s="24">
        <v>1</v>
      </c>
      <c r="G270" s="24">
        <v>0</v>
      </c>
      <c r="H270" s="24">
        <v>0</v>
      </c>
      <c r="I270" s="24">
        <v>0</v>
      </c>
      <c r="J270" s="24">
        <v>0</v>
      </c>
      <c r="K270" s="24">
        <f t="shared" si="4"/>
        <v>4</v>
      </c>
      <c r="L270" s="51"/>
      <c r="M270" s="121"/>
      <c r="N270" s="121"/>
      <c r="O270" s="121"/>
      <c r="P270" s="121"/>
      <c r="Q270" s="121"/>
      <c r="R270" s="121"/>
      <c r="S270" s="121"/>
      <c r="T270" s="121"/>
      <c r="U270" s="121"/>
      <c r="V270" s="121"/>
      <c r="W270" s="51"/>
      <c r="X270" s="51"/>
      <c r="Y270" s="51"/>
      <c r="Z270" s="19"/>
      <c r="AA270" s="19"/>
      <c r="AB270" s="19"/>
      <c r="AC270" s="19"/>
      <c r="AD270" s="19"/>
      <c r="AE270" s="19"/>
      <c r="AF270" s="19"/>
      <c r="AG270" s="19"/>
      <c r="AH270" s="19"/>
      <c r="AI270" s="19"/>
      <c r="AJ270" s="19"/>
      <c r="AK270" s="19"/>
      <c r="AL270" s="19"/>
      <c r="AM270" s="19"/>
      <c r="AN270" s="19"/>
      <c r="AO270" s="19"/>
    </row>
    <row r="271" spans="1:41" x14ac:dyDescent="0.2">
      <c r="A271" s="106">
        <v>2404</v>
      </c>
      <c r="B271" s="94" t="s">
        <v>425</v>
      </c>
      <c r="C271" s="24">
        <v>0</v>
      </c>
      <c r="D271" s="24">
        <v>1</v>
      </c>
      <c r="E271" s="24">
        <v>0</v>
      </c>
      <c r="F271" s="24">
        <v>0</v>
      </c>
      <c r="G271" s="24">
        <v>1</v>
      </c>
      <c r="H271" s="24">
        <v>0</v>
      </c>
      <c r="I271" s="24">
        <v>0</v>
      </c>
      <c r="J271" s="24">
        <v>0</v>
      </c>
      <c r="K271" s="24">
        <f t="shared" si="4"/>
        <v>2</v>
      </c>
      <c r="L271" s="51"/>
      <c r="M271" s="121"/>
      <c r="N271" s="121"/>
      <c r="O271" s="121"/>
      <c r="P271" s="121"/>
      <c r="Q271" s="121"/>
      <c r="R271" s="121"/>
      <c r="S271" s="121"/>
      <c r="T271" s="121"/>
      <c r="U271" s="121"/>
      <c r="V271" s="121"/>
      <c r="W271" s="51"/>
      <c r="X271" s="51"/>
      <c r="Y271" s="51"/>
      <c r="Z271" s="19"/>
      <c r="AA271" s="19"/>
      <c r="AB271" s="19"/>
      <c r="AC271" s="19"/>
      <c r="AD271" s="19"/>
      <c r="AE271" s="19"/>
      <c r="AF271" s="19"/>
      <c r="AG271" s="19"/>
      <c r="AH271" s="19"/>
      <c r="AI271" s="19"/>
      <c r="AJ271" s="19"/>
      <c r="AK271" s="19"/>
      <c r="AL271" s="19"/>
      <c r="AM271" s="19"/>
      <c r="AN271" s="19"/>
      <c r="AO271" s="19"/>
    </row>
    <row r="272" spans="1:41" x14ac:dyDescent="0.2">
      <c r="A272" s="106">
        <v>2409</v>
      </c>
      <c r="B272" s="94" t="s">
        <v>426</v>
      </c>
      <c r="C272" s="24">
        <v>0</v>
      </c>
      <c r="D272" s="24">
        <v>1</v>
      </c>
      <c r="E272" s="24">
        <v>0</v>
      </c>
      <c r="F272" s="24">
        <v>0</v>
      </c>
      <c r="G272" s="24">
        <v>0</v>
      </c>
      <c r="H272" s="24">
        <v>0</v>
      </c>
      <c r="I272" s="24">
        <v>0</v>
      </c>
      <c r="J272" s="24">
        <v>0</v>
      </c>
      <c r="K272" s="24">
        <f t="shared" si="4"/>
        <v>1</v>
      </c>
      <c r="L272" s="51"/>
      <c r="M272" s="121"/>
      <c r="N272" s="121"/>
      <c r="O272" s="121"/>
      <c r="P272" s="121"/>
      <c r="Q272" s="121"/>
      <c r="R272" s="121"/>
      <c r="S272" s="121"/>
      <c r="T272" s="121"/>
      <c r="U272" s="121"/>
      <c r="V272" s="121"/>
      <c r="W272" s="51"/>
      <c r="X272" s="51"/>
      <c r="Y272" s="51"/>
      <c r="Z272" s="19"/>
      <c r="AA272" s="19"/>
      <c r="AB272" s="19"/>
      <c r="AC272" s="19"/>
      <c r="AD272" s="19"/>
      <c r="AE272" s="19"/>
      <c r="AF272" s="19"/>
      <c r="AG272" s="19"/>
      <c r="AH272" s="19"/>
      <c r="AI272" s="19"/>
      <c r="AJ272" s="19"/>
      <c r="AK272" s="19"/>
      <c r="AL272" s="19"/>
      <c r="AM272" s="19"/>
      <c r="AN272" s="19"/>
      <c r="AO272" s="19"/>
    </row>
    <row r="273" spans="1:41" x14ac:dyDescent="0.2">
      <c r="A273" s="106">
        <v>2417</v>
      </c>
      <c r="B273" s="94" t="s">
        <v>427</v>
      </c>
      <c r="C273" s="24">
        <v>0</v>
      </c>
      <c r="D273" s="24">
        <v>1</v>
      </c>
      <c r="E273" s="24">
        <v>0</v>
      </c>
      <c r="F273" s="24">
        <v>0</v>
      </c>
      <c r="G273" s="24">
        <v>0</v>
      </c>
      <c r="H273" s="24">
        <v>0</v>
      </c>
      <c r="I273" s="24">
        <v>0</v>
      </c>
      <c r="J273" s="24">
        <v>0</v>
      </c>
      <c r="K273" s="24">
        <f t="shared" si="4"/>
        <v>1</v>
      </c>
      <c r="L273" s="51"/>
      <c r="M273" s="121"/>
      <c r="N273" s="121"/>
      <c r="O273" s="121"/>
      <c r="P273" s="121"/>
      <c r="Q273" s="121"/>
      <c r="R273" s="121"/>
      <c r="S273" s="121"/>
      <c r="T273" s="121"/>
      <c r="U273" s="121"/>
      <c r="V273" s="121"/>
      <c r="W273" s="51"/>
      <c r="X273" s="51"/>
      <c r="Y273" s="51"/>
      <c r="Z273" s="19"/>
      <c r="AA273" s="19"/>
      <c r="AB273" s="19"/>
      <c r="AC273" s="19"/>
      <c r="AD273" s="19"/>
      <c r="AE273" s="19"/>
      <c r="AF273" s="19"/>
      <c r="AG273" s="19"/>
      <c r="AH273" s="19"/>
      <c r="AI273" s="19"/>
      <c r="AJ273" s="19"/>
      <c r="AK273" s="19"/>
      <c r="AL273" s="19"/>
      <c r="AM273" s="19"/>
      <c r="AN273" s="19"/>
      <c r="AO273" s="19"/>
    </row>
    <row r="274" spans="1:41" x14ac:dyDescent="0.2">
      <c r="A274" s="106">
        <v>2418</v>
      </c>
      <c r="B274" s="94" t="s">
        <v>428</v>
      </c>
      <c r="C274" s="24">
        <v>0</v>
      </c>
      <c r="D274" s="24">
        <v>1</v>
      </c>
      <c r="E274" s="24">
        <v>0</v>
      </c>
      <c r="F274" s="24">
        <v>0</v>
      </c>
      <c r="G274" s="24">
        <v>0</v>
      </c>
      <c r="H274" s="24">
        <v>0</v>
      </c>
      <c r="I274" s="24">
        <v>0</v>
      </c>
      <c r="J274" s="24">
        <v>0</v>
      </c>
      <c r="K274" s="24">
        <f t="shared" si="4"/>
        <v>1</v>
      </c>
      <c r="L274" s="51"/>
      <c r="M274" s="121"/>
      <c r="N274" s="121"/>
      <c r="O274" s="121"/>
      <c r="P274" s="121"/>
      <c r="Q274" s="121"/>
      <c r="R274" s="121"/>
      <c r="S274" s="121"/>
      <c r="T274" s="121"/>
      <c r="U274" s="121"/>
      <c r="V274" s="121"/>
      <c r="W274" s="51"/>
      <c r="X274" s="51"/>
      <c r="Y274" s="51"/>
      <c r="Z274" s="19"/>
      <c r="AA274" s="19"/>
      <c r="AB274" s="19"/>
      <c r="AC274" s="19"/>
      <c r="AD274" s="19"/>
      <c r="AE274" s="19"/>
      <c r="AF274" s="19"/>
      <c r="AG274" s="19"/>
      <c r="AH274" s="19"/>
      <c r="AI274" s="19"/>
      <c r="AJ274" s="19"/>
      <c r="AK274" s="19"/>
      <c r="AL274" s="19"/>
      <c r="AM274" s="19"/>
      <c r="AN274" s="19"/>
      <c r="AO274" s="19"/>
    </row>
    <row r="275" spans="1:41" x14ac:dyDescent="0.2">
      <c r="A275" s="106">
        <v>2421</v>
      </c>
      <c r="B275" s="94" t="s">
        <v>429</v>
      </c>
      <c r="C275" s="24">
        <v>0</v>
      </c>
      <c r="D275" s="24">
        <v>3</v>
      </c>
      <c r="E275" s="24">
        <v>0</v>
      </c>
      <c r="F275" s="24">
        <v>0</v>
      </c>
      <c r="G275" s="24">
        <v>0</v>
      </c>
      <c r="H275" s="24">
        <v>0</v>
      </c>
      <c r="I275" s="24">
        <v>0</v>
      </c>
      <c r="J275" s="24">
        <v>0</v>
      </c>
      <c r="K275" s="24">
        <f t="shared" si="4"/>
        <v>3</v>
      </c>
      <c r="L275" s="51"/>
      <c r="M275" s="121"/>
      <c r="N275" s="121"/>
      <c r="O275" s="121"/>
      <c r="P275" s="121"/>
      <c r="Q275" s="121"/>
      <c r="R275" s="121"/>
      <c r="S275" s="121"/>
      <c r="T275" s="121"/>
      <c r="U275" s="121"/>
      <c r="V275" s="121"/>
      <c r="W275" s="51"/>
      <c r="X275" s="51"/>
      <c r="Y275" s="51"/>
      <c r="Z275" s="19"/>
      <c r="AA275" s="19"/>
      <c r="AB275" s="19"/>
      <c r="AC275" s="19"/>
      <c r="AD275" s="19"/>
      <c r="AE275" s="19"/>
      <c r="AF275" s="19"/>
      <c r="AG275" s="19"/>
      <c r="AH275" s="19"/>
      <c r="AI275" s="19"/>
      <c r="AJ275" s="19"/>
      <c r="AK275" s="19"/>
      <c r="AL275" s="19"/>
      <c r="AM275" s="19"/>
      <c r="AN275" s="19"/>
      <c r="AO275" s="19"/>
    </row>
    <row r="276" spans="1:41" x14ac:dyDescent="0.2">
      <c r="A276" s="106">
        <v>2422</v>
      </c>
      <c r="B276" s="94" t="s">
        <v>430</v>
      </c>
      <c r="C276" s="24">
        <v>1</v>
      </c>
      <c r="D276" s="24">
        <v>4</v>
      </c>
      <c r="E276" s="24">
        <v>0</v>
      </c>
      <c r="F276" s="24">
        <v>0</v>
      </c>
      <c r="G276" s="24">
        <v>0</v>
      </c>
      <c r="H276" s="24">
        <v>0</v>
      </c>
      <c r="I276" s="24">
        <v>0</v>
      </c>
      <c r="J276" s="24">
        <v>0</v>
      </c>
      <c r="K276" s="24">
        <f t="shared" si="4"/>
        <v>5</v>
      </c>
      <c r="L276" s="51"/>
      <c r="M276" s="121"/>
      <c r="N276" s="121"/>
      <c r="O276" s="121"/>
      <c r="P276" s="121"/>
      <c r="Q276" s="121"/>
      <c r="R276" s="121"/>
      <c r="S276" s="121"/>
      <c r="T276" s="121"/>
      <c r="U276" s="121"/>
      <c r="V276" s="121"/>
      <c r="W276" s="51"/>
      <c r="X276" s="51"/>
      <c r="Y276" s="51"/>
      <c r="Z276" s="19"/>
      <c r="AA276" s="19"/>
      <c r="AB276" s="19"/>
      <c r="AC276" s="19"/>
      <c r="AD276" s="19"/>
      <c r="AE276" s="19"/>
      <c r="AF276" s="19"/>
      <c r="AG276" s="19"/>
      <c r="AH276" s="19"/>
      <c r="AI276" s="19"/>
      <c r="AJ276" s="19"/>
      <c r="AK276" s="19"/>
      <c r="AL276" s="19"/>
      <c r="AM276" s="19"/>
      <c r="AN276" s="19"/>
      <c r="AO276" s="19"/>
    </row>
    <row r="277" spans="1:41" x14ac:dyDescent="0.2">
      <c r="A277" s="106">
        <v>2425</v>
      </c>
      <c r="B277" s="94" t="s">
        <v>431</v>
      </c>
      <c r="C277" s="24">
        <v>0</v>
      </c>
      <c r="D277" s="24">
        <v>1</v>
      </c>
      <c r="E277" s="24">
        <v>0</v>
      </c>
      <c r="F277" s="24">
        <v>0</v>
      </c>
      <c r="G277" s="24">
        <v>2</v>
      </c>
      <c r="H277" s="24">
        <v>0</v>
      </c>
      <c r="I277" s="24">
        <v>0</v>
      </c>
      <c r="J277" s="24">
        <v>0</v>
      </c>
      <c r="K277" s="24">
        <f t="shared" si="4"/>
        <v>3</v>
      </c>
      <c r="L277" s="51"/>
      <c r="M277" s="121"/>
      <c r="N277" s="121"/>
      <c r="O277" s="121"/>
      <c r="P277" s="121"/>
      <c r="Q277" s="121"/>
      <c r="R277" s="121"/>
      <c r="S277" s="121"/>
      <c r="T277" s="121"/>
      <c r="U277" s="121"/>
      <c r="V277" s="121"/>
      <c r="W277" s="51"/>
      <c r="X277" s="51"/>
      <c r="Y277" s="51"/>
      <c r="Z277" s="19"/>
      <c r="AA277" s="19"/>
      <c r="AB277" s="19"/>
      <c r="AC277" s="19"/>
      <c r="AD277" s="19"/>
      <c r="AE277" s="19"/>
      <c r="AF277" s="19"/>
      <c r="AG277" s="19"/>
      <c r="AH277" s="19"/>
      <c r="AI277" s="19"/>
      <c r="AJ277" s="19"/>
      <c r="AK277" s="19"/>
      <c r="AL277" s="19"/>
      <c r="AM277" s="19"/>
      <c r="AN277" s="19"/>
      <c r="AO277" s="19"/>
    </row>
    <row r="278" spans="1:41" x14ac:dyDescent="0.2">
      <c r="A278" s="106">
        <v>2460</v>
      </c>
      <c r="B278" s="94" t="s">
        <v>432</v>
      </c>
      <c r="C278" s="24">
        <v>3</v>
      </c>
      <c r="D278" s="24">
        <v>3</v>
      </c>
      <c r="E278" s="24">
        <v>1</v>
      </c>
      <c r="F278" s="24">
        <v>1</v>
      </c>
      <c r="G278" s="24">
        <v>2</v>
      </c>
      <c r="H278" s="24">
        <v>0</v>
      </c>
      <c r="I278" s="24">
        <v>0</v>
      </c>
      <c r="J278" s="24">
        <v>0</v>
      </c>
      <c r="K278" s="24">
        <f t="shared" si="4"/>
        <v>10</v>
      </c>
      <c r="L278" s="51"/>
      <c r="M278" s="121"/>
      <c r="N278" s="121"/>
      <c r="O278" s="121"/>
      <c r="P278" s="121"/>
      <c r="Q278" s="121"/>
      <c r="R278" s="121"/>
      <c r="S278" s="121"/>
      <c r="T278" s="121"/>
      <c r="U278" s="121"/>
      <c r="V278" s="121"/>
      <c r="W278" s="51"/>
      <c r="X278" s="51"/>
      <c r="Y278" s="51"/>
      <c r="Z278" s="19"/>
      <c r="AA278" s="19"/>
      <c r="AB278" s="19"/>
      <c r="AC278" s="19"/>
      <c r="AD278" s="19"/>
      <c r="AE278" s="19"/>
      <c r="AF278" s="19"/>
      <c r="AG278" s="19"/>
      <c r="AH278" s="19"/>
      <c r="AI278" s="19"/>
      <c r="AJ278" s="19"/>
      <c r="AK278" s="19"/>
      <c r="AL278" s="19"/>
      <c r="AM278" s="19"/>
      <c r="AN278" s="19"/>
      <c r="AO278" s="19"/>
    </row>
    <row r="279" spans="1:41" x14ac:dyDescent="0.2">
      <c r="A279" s="106">
        <v>2462</v>
      </c>
      <c r="B279" s="94" t="s">
        <v>433</v>
      </c>
      <c r="C279" s="24">
        <v>1</v>
      </c>
      <c r="D279" s="24">
        <v>1</v>
      </c>
      <c r="E279" s="24">
        <v>0</v>
      </c>
      <c r="F279" s="24">
        <v>0</v>
      </c>
      <c r="G279" s="24">
        <v>0</v>
      </c>
      <c r="H279" s="24">
        <v>0</v>
      </c>
      <c r="I279" s="24">
        <v>0</v>
      </c>
      <c r="J279" s="24">
        <v>0</v>
      </c>
      <c r="K279" s="24">
        <f t="shared" si="4"/>
        <v>2</v>
      </c>
      <c r="L279" s="51"/>
      <c r="M279" s="121"/>
      <c r="N279" s="121"/>
      <c r="O279" s="121"/>
      <c r="P279" s="121"/>
      <c r="Q279" s="121"/>
      <c r="R279" s="121"/>
      <c r="S279" s="121"/>
      <c r="T279" s="121"/>
      <c r="U279" s="121"/>
      <c r="V279" s="121"/>
      <c r="W279" s="51"/>
      <c r="X279" s="51"/>
      <c r="Y279" s="51"/>
      <c r="Z279" s="19"/>
      <c r="AA279" s="19"/>
      <c r="AB279" s="19"/>
      <c r="AC279" s="19"/>
      <c r="AD279" s="19"/>
      <c r="AE279" s="19"/>
      <c r="AF279" s="19"/>
      <c r="AG279" s="19"/>
      <c r="AH279" s="19"/>
      <c r="AI279" s="19"/>
      <c r="AJ279" s="19"/>
      <c r="AK279" s="19"/>
      <c r="AL279" s="19"/>
      <c r="AM279" s="19"/>
      <c r="AN279" s="19"/>
      <c r="AO279" s="19"/>
    </row>
    <row r="280" spans="1:41" x14ac:dyDescent="0.2">
      <c r="A280" s="106">
        <v>2463</v>
      </c>
      <c r="B280" s="94" t="s">
        <v>434</v>
      </c>
      <c r="C280" s="24">
        <v>1</v>
      </c>
      <c r="D280" s="24">
        <v>1</v>
      </c>
      <c r="E280" s="24">
        <v>0</v>
      </c>
      <c r="F280" s="24">
        <v>0</v>
      </c>
      <c r="G280" s="24">
        <v>0</v>
      </c>
      <c r="H280" s="24">
        <v>0</v>
      </c>
      <c r="I280" s="24">
        <v>0</v>
      </c>
      <c r="J280" s="24">
        <v>0</v>
      </c>
      <c r="K280" s="24">
        <f t="shared" si="4"/>
        <v>2</v>
      </c>
      <c r="L280" s="51"/>
      <c r="M280" s="121"/>
      <c r="N280" s="121"/>
      <c r="O280" s="121"/>
      <c r="P280" s="121"/>
      <c r="Q280" s="121"/>
      <c r="R280" s="121"/>
      <c r="S280" s="121"/>
      <c r="T280" s="121"/>
      <c r="U280" s="121"/>
      <c r="V280" s="121"/>
      <c r="W280" s="51"/>
      <c r="X280" s="51"/>
      <c r="Y280" s="51"/>
      <c r="Z280" s="19"/>
      <c r="AA280" s="19"/>
      <c r="AB280" s="19"/>
      <c r="AC280" s="19"/>
      <c r="AD280" s="19"/>
      <c r="AE280" s="19"/>
      <c r="AF280" s="19"/>
      <c r="AG280" s="19"/>
      <c r="AH280" s="19"/>
      <c r="AI280" s="19"/>
      <c r="AJ280" s="19"/>
      <c r="AK280" s="19"/>
      <c r="AL280" s="19"/>
      <c r="AM280" s="19"/>
      <c r="AN280" s="19"/>
      <c r="AO280" s="19"/>
    </row>
    <row r="281" spans="1:41" x14ac:dyDescent="0.2">
      <c r="A281" s="106">
        <v>2480</v>
      </c>
      <c r="B281" s="94" t="s">
        <v>435</v>
      </c>
      <c r="C281" s="24">
        <v>62</v>
      </c>
      <c r="D281" s="24">
        <v>37</v>
      </c>
      <c r="E281" s="24">
        <v>12</v>
      </c>
      <c r="F281" s="24">
        <v>31</v>
      </c>
      <c r="G281" s="24">
        <v>93</v>
      </c>
      <c r="H281" s="24">
        <v>0</v>
      </c>
      <c r="I281" s="24">
        <v>0</v>
      </c>
      <c r="J281" s="24">
        <v>0</v>
      </c>
      <c r="K281" s="24">
        <f t="shared" si="4"/>
        <v>235</v>
      </c>
      <c r="L281" s="51"/>
      <c r="M281" s="121"/>
      <c r="N281" s="121"/>
      <c r="O281" s="121"/>
      <c r="P281" s="121"/>
      <c r="Q281" s="121"/>
      <c r="R281" s="121"/>
      <c r="S281" s="121"/>
      <c r="T281" s="121"/>
      <c r="U281" s="121"/>
      <c r="V281" s="121"/>
      <c r="W281" s="51"/>
      <c r="X281" s="51"/>
      <c r="Y281" s="51"/>
      <c r="Z281" s="19"/>
      <c r="AA281" s="19"/>
      <c r="AB281" s="19"/>
      <c r="AC281" s="19"/>
      <c r="AD281" s="19"/>
      <c r="AE281" s="19"/>
      <c r="AF281" s="19"/>
      <c r="AG281" s="19"/>
      <c r="AH281" s="19"/>
      <c r="AI281" s="19"/>
      <c r="AJ281" s="19"/>
      <c r="AK281" s="19"/>
      <c r="AL281" s="19"/>
      <c r="AM281" s="19"/>
      <c r="AN281" s="19"/>
      <c r="AO281" s="19"/>
    </row>
    <row r="282" spans="1:41" x14ac:dyDescent="0.2">
      <c r="A282" s="106">
        <v>2481</v>
      </c>
      <c r="B282" s="94" t="s">
        <v>436</v>
      </c>
      <c r="C282" s="24">
        <v>1</v>
      </c>
      <c r="D282" s="24">
        <v>4</v>
      </c>
      <c r="E282" s="24">
        <v>1</v>
      </c>
      <c r="F282" s="24">
        <v>0</v>
      </c>
      <c r="G282" s="24">
        <v>2</v>
      </c>
      <c r="H282" s="24">
        <v>0</v>
      </c>
      <c r="I282" s="24">
        <v>0</v>
      </c>
      <c r="J282" s="24">
        <v>0</v>
      </c>
      <c r="K282" s="24">
        <f t="shared" si="4"/>
        <v>8</v>
      </c>
      <c r="L282" s="51"/>
      <c r="M282" s="121"/>
      <c r="N282" s="121"/>
      <c r="O282" s="121"/>
      <c r="P282" s="121"/>
      <c r="Q282" s="121"/>
      <c r="R282" s="121"/>
      <c r="S282" s="121"/>
      <c r="T282" s="121"/>
      <c r="U282" s="121"/>
      <c r="V282" s="121"/>
      <c r="W282" s="51"/>
      <c r="X282" s="51"/>
      <c r="Y282" s="51"/>
      <c r="Z282" s="19"/>
      <c r="AA282" s="19"/>
      <c r="AB282" s="19"/>
      <c r="AC282" s="19"/>
      <c r="AD282" s="19"/>
      <c r="AE282" s="19"/>
      <c r="AF282" s="19"/>
      <c r="AG282" s="19"/>
      <c r="AH282" s="19"/>
      <c r="AI282" s="19"/>
      <c r="AJ282" s="19"/>
      <c r="AK282" s="19"/>
      <c r="AL282" s="19"/>
      <c r="AM282" s="19"/>
      <c r="AN282" s="19"/>
      <c r="AO282" s="19"/>
    </row>
    <row r="283" spans="1:41" x14ac:dyDescent="0.2">
      <c r="A283" s="106">
        <v>2482</v>
      </c>
      <c r="B283" s="94" t="s">
        <v>437</v>
      </c>
      <c r="C283" s="24">
        <v>22</v>
      </c>
      <c r="D283" s="24">
        <v>16</v>
      </c>
      <c r="E283" s="24">
        <v>9</v>
      </c>
      <c r="F283" s="24">
        <v>6</v>
      </c>
      <c r="G283" s="24">
        <v>29</v>
      </c>
      <c r="H283" s="24">
        <v>0</v>
      </c>
      <c r="I283" s="24">
        <v>0</v>
      </c>
      <c r="J283" s="24">
        <v>0</v>
      </c>
      <c r="K283" s="24">
        <f t="shared" si="4"/>
        <v>82</v>
      </c>
      <c r="L283" s="51"/>
      <c r="M283" s="121"/>
      <c r="N283" s="121"/>
      <c r="O283" s="121"/>
      <c r="P283" s="121"/>
      <c r="Q283" s="121"/>
      <c r="R283" s="121"/>
      <c r="S283" s="121"/>
      <c r="T283" s="121"/>
      <c r="U283" s="121"/>
      <c r="V283" s="121"/>
      <c r="W283" s="51"/>
      <c r="X283" s="51"/>
      <c r="Y283" s="51"/>
      <c r="Z283" s="19"/>
      <c r="AA283" s="19"/>
      <c r="AB283" s="19"/>
      <c r="AC283" s="19"/>
      <c r="AD283" s="19"/>
      <c r="AE283" s="19"/>
      <c r="AF283" s="19"/>
      <c r="AG283" s="19"/>
      <c r="AH283" s="19"/>
      <c r="AI283" s="19"/>
      <c r="AJ283" s="19"/>
      <c r="AK283" s="19"/>
      <c r="AL283" s="19"/>
      <c r="AM283" s="19"/>
      <c r="AN283" s="19"/>
      <c r="AO283" s="19"/>
    </row>
    <row r="284" spans="1:41" x14ac:dyDescent="0.2">
      <c r="A284" s="106">
        <v>2505</v>
      </c>
      <c r="B284" s="94" t="s">
        <v>438</v>
      </c>
      <c r="C284" s="24">
        <v>1</v>
      </c>
      <c r="D284" s="24">
        <v>7</v>
      </c>
      <c r="E284" s="24">
        <v>0</v>
      </c>
      <c r="F284" s="24">
        <v>0</v>
      </c>
      <c r="G284" s="24">
        <v>0</v>
      </c>
      <c r="H284" s="24">
        <v>0</v>
      </c>
      <c r="I284" s="24">
        <v>0</v>
      </c>
      <c r="J284" s="24">
        <v>0</v>
      </c>
      <c r="K284" s="24">
        <f t="shared" si="4"/>
        <v>8</v>
      </c>
      <c r="L284" s="51"/>
      <c r="M284" s="121"/>
      <c r="N284" s="121"/>
      <c r="O284" s="121"/>
      <c r="P284" s="121"/>
      <c r="Q284" s="121"/>
      <c r="R284" s="121"/>
      <c r="S284" s="121"/>
      <c r="T284" s="121"/>
      <c r="U284" s="121"/>
      <c r="V284" s="121"/>
      <c r="W284" s="51"/>
      <c r="X284" s="51"/>
      <c r="Y284" s="51"/>
      <c r="Z284" s="19"/>
      <c r="AA284" s="19"/>
      <c r="AB284" s="19"/>
      <c r="AC284" s="19"/>
      <c r="AD284" s="19"/>
      <c r="AE284" s="19"/>
      <c r="AF284" s="19"/>
      <c r="AG284" s="19"/>
      <c r="AH284" s="19"/>
      <c r="AI284" s="19"/>
      <c r="AJ284" s="19"/>
      <c r="AK284" s="19"/>
      <c r="AL284" s="19"/>
      <c r="AM284" s="19"/>
      <c r="AN284" s="19"/>
      <c r="AO284" s="19"/>
    </row>
    <row r="285" spans="1:41" x14ac:dyDescent="0.2">
      <c r="A285" s="106">
        <v>2506</v>
      </c>
      <c r="B285" s="94" t="s">
        <v>439</v>
      </c>
      <c r="C285" s="24">
        <v>0</v>
      </c>
      <c r="D285" s="24">
        <v>3</v>
      </c>
      <c r="E285" s="24">
        <v>0</v>
      </c>
      <c r="F285" s="24">
        <v>0</v>
      </c>
      <c r="G285" s="24">
        <v>1</v>
      </c>
      <c r="H285" s="24">
        <v>0</v>
      </c>
      <c r="I285" s="24">
        <v>0</v>
      </c>
      <c r="J285" s="24">
        <v>0</v>
      </c>
      <c r="K285" s="24">
        <f t="shared" si="4"/>
        <v>4</v>
      </c>
      <c r="L285" s="51"/>
      <c r="M285" s="121"/>
      <c r="N285" s="121"/>
      <c r="O285" s="121"/>
      <c r="P285" s="121"/>
      <c r="Q285" s="121"/>
      <c r="R285" s="121"/>
      <c r="S285" s="121"/>
      <c r="T285" s="121"/>
      <c r="U285" s="121"/>
      <c r="V285" s="121"/>
      <c r="W285" s="51"/>
      <c r="X285" s="51"/>
      <c r="Y285" s="51"/>
      <c r="Z285" s="19"/>
      <c r="AA285" s="19"/>
      <c r="AB285" s="19"/>
      <c r="AC285" s="19"/>
      <c r="AD285" s="19"/>
      <c r="AE285" s="19"/>
      <c r="AF285" s="19"/>
      <c r="AG285" s="19"/>
      <c r="AH285" s="19"/>
      <c r="AI285" s="19"/>
      <c r="AJ285" s="19"/>
      <c r="AK285" s="19"/>
      <c r="AL285" s="19"/>
      <c r="AM285" s="19"/>
      <c r="AN285" s="19"/>
      <c r="AO285" s="19"/>
    </row>
    <row r="286" spans="1:41" x14ac:dyDescent="0.2">
      <c r="A286" s="106">
        <v>2510</v>
      </c>
      <c r="B286" s="94" t="s">
        <v>440</v>
      </c>
      <c r="C286" s="24">
        <v>0</v>
      </c>
      <c r="D286" s="24">
        <v>2</v>
      </c>
      <c r="E286" s="24">
        <v>0</v>
      </c>
      <c r="F286" s="24">
        <v>0</v>
      </c>
      <c r="G286" s="24">
        <v>0</v>
      </c>
      <c r="H286" s="24">
        <v>0</v>
      </c>
      <c r="I286" s="24">
        <v>0</v>
      </c>
      <c r="J286" s="24">
        <v>0</v>
      </c>
      <c r="K286" s="24">
        <f t="shared" si="4"/>
        <v>2</v>
      </c>
      <c r="L286" s="51"/>
      <c r="M286" s="121"/>
      <c r="N286" s="121"/>
      <c r="O286" s="121"/>
      <c r="P286" s="121"/>
      <c r="Q286" s="121"/>
      <c r="R286" s="121"/>
      <c r="S286" s="121"/>
      <c r="T286" s="121"/>
      <c r="U286" s="121"/>
      <c r="V286" s="121"/>
      <c r="W286" s="51"/>
      <c r="X286" s="51"/>
      <c r="Y286" s="51"/>
      <c r="Z286" s="19"/>
      <c r="AA286" s="19"/>
      <c r="AB286" s="19"/>
      <c r="AC286" s="19"/>
      <c r="AD286" s="19"/>
      <c r="AE286" s="19"/>
      <c r="AF286" s="19"/>
      <c r="AG286" s="19"/>
      <c r="AH286" s="19"/>
      <c r="AI286" s="19"/>
      <c r="AJ286" s="19"/>
      <c r="AK286" s="19"/>
      <c r="AL286" s="19"/>
      <c r="AM286" s="19"/>
      <c r="AN286" s="19"/>
      <c r="AO286" s="19"/>
    </row>
    <row r="287" spans="1:41" x14ac:dyDescent="0.2">
      <c r="A287" s="106">
        <v>2513</v>
      </c>
      <c r="B287" s="94" t="s">
        <v>441</v>
      </c>
      <c r="C287" s="24">
        <v>0</v>
      </c>
      <c r="D287" s="24">
        <v>1</v>
      </c>
      <c r="E287" s="24">
        <v>0</v>
      </c>
      <c r="F287" s="24">
        <v>0</v>
      </c>
      <c r="G287" s="24">
        <v>0</v>
      </c>
      <c r="H287" s="24">
        <v>0</v>
      </c>
      <c r="I287" s="24">
        <v>0</v>
      </c>
      <c r="J287" s="24">
        <v>0</v>
      </c>
      <c r="K287" s="24">
        <f t="shared" si="4"/>
        <v>1</v>
      </c>
      <c r="L287" s="51"/>
      <c r="M287" s="121"/>
      <c r="N287" s="121"/>
      <c r="O287" s="121"/>
      <c r="P287" s="121"/>
      <c r="Q287" s="121"/>
      <c r="R287" s="121"/>
      <c r="S287" s="121"/>
      <c r="T287" s="121"/>
      <c r="U287" s="121"/>
      <c r="V287" s="121"/>
      <c r="W287" s="51"/>
      <c r="X287" s="51"/>
      <c r="Y287" s="51"/>
      <c r="Z287" s="19"/>
      <c r="AA287" s="19"/>
      <c r="AB287" s="19"/>
      <c r="AC287" s="19"/>
      <c r="AD287" s="19"/>
      <c r="AE287" s="19"/>
      <c r="AF287" s="19"/>
      <c r="AG287" s="19"/>
      <c r="AH287" s="19"/>
      <c r="AI287" s="19"/>
      <c r="AJ287" s="19"/>
      <c r="AK287" s="19"/>
      <c r="AL287" s="19"/>
      <c r="AM287" s="19"/>
      <c r="AN287" s="19"/>
      <c r="AO287" s="19"/>
    </row>
    <row r="288" spans="1:41" x14ac:dyDescent="0.2">
      <c r="A288" s="106">
        <v>2514</v>
      </c>
      <c r="B288" s="94" t="s">
        <v>442</v>
      </c>
      <c r="C288" s="24">
        <v>2</v>
      </c>
      <c r="D288" s="24">
        <v>8</v>
      </c>
      <c r="E288" s="24">
        <v>0</v>
      </c>
      <c r="F288" s="24">
        <v>0</v>
      </c>
      <c r="G288" s="24">
        <v>2</v>
      </c>
      <c r="H288" s="24">
        <v>0</v>
      </c>
      <c r="I288" s="24">
        <v>0</v>
      </c>
      <c r="J288" s="24">
        <v>0</v>
      </c>
      <c r="K288" s="24">
        <f t="shared" si="4"/>
        <v>12</v>
      </c>
      <c r="L288" s="51"/>
      <c r="M288" s="121"/>
      <c r="N288" s="121"/>
      <c r="O288" s="121"/>
      <c r="P288" s="121"/>
      <c r="Q288" s="121"/>
      <c r="R288" s="121"/>
      <c r="S288" s="121"/>
      <c r="T288" s="121"/>
      <c r="U288" s="121"/>
      <c r="V288" s="121"/>
      <c r="W288" s="51"/>
      <c r="X288" s="51"/>
      <c r="Y288" s="51"/>
      <c r="Z288" s="19"/>
      <c r="AA288" s="19"/>
      <c r="AB288" s="19"/>
      <c r="AC288" s="19"/>
      <c r="AD288" s="19"/>
      <c r="AE288" s="19"/>
      <c r="AF288" s="19"/>
      <c r="AG288" s="19"/>
      <c r="AH288" s="19"/>
      <c r="AI288" s="19"/>
      <c r="AJ288" s="19"/>
      <c r="AK288" s="19"/>
      <c r="AL288" s="19"/>
      <c r="AM288" s="19"/>
      <c r="AN288" s="19"/>
      <c r="AO288" s="19"/>
    </row>
    <row r="289" spans="1:41" x14ac:dyDescent="0.2">
      <c r="A289" s="106">
        <v>2518</v>
      </c>
      <c r="B289" s="94" t="s">
        <v>443</v>
      </c>
      <c r="C289" s="24">
        <v>0</v>
      </c>
      <c r="D289" s="24">
        <v>1</v>
      </c>
      <c r="E289" s="24">
        <v>0</v>
      </c>
      <c r="F289" s="24">
        <v>0</v>
      </c>
      <c r="G289" s="24">
        <v>2</v>
      </c>
      <c r="H289" s="24">
        <v>0</v>
      </c>
      <c r="I289" s="24">
        <v>0</v>
      </c>
      <c r="J289" s="24">
        <v>0</v>
      </c>
      <c r="K289" s="24">
        <f t="shared" si="4"/>
        <v>3</v>
      </c>
      <c r="L289" s="51"/>
      <c r="M289" s="121"/>
      <c r="N289" s="121"/>
      <c r="O289" s="121"/>
      <c r="P289" s="121"/>
      <c r="Q289" s="121"/>
      <c r="R289" s="121"/>
      <c r="S289" s="121"/>
      <c r="T289" s="121"/>
      <c r="U289" s="121"/>
      <c r="V289" s="121"/>
      <c r="W289" s="51"/>
      <c r="X289" s="51"/>
      <c r="Y289" s="51"/>
      <c r="Z289" s="19"/>
      <c r="AA289" s="19"/>
      <c r="AB289" s="19"/>
      <c r="AC289" s="19"/>
      <c r="AD289" s="19"/>
      <c r="AE289" s="19"/>
      <c r="AF289" s="19"/>
      <c r="AG289" s="19"/>
      <c r="AH289" s="19"/>
      <c r="AI289" s="19"/>
      <c r="AJ289" s="19"/>
      <c r="AK289" s="19"/>
      <c r="AL289" s="19"/>
      <c r="AM289" s="19"/>
      <c r="AN289" s="19"/>
      <c r="AO289" s="19"/>
    </row>
    <row r="290" spans="1:41" x14ac:dyDescent="0.2">
      <c r="A290" s="106">
        <v>2521</v>
      </c>
      <c r="B290" s="94" t="s">
        <v>444</v>
      </c>
      <c r="C290" s="24">
        <v>0</v>
      </c>
      <c r="D290" s="24">
        <v>4</v>
      </c>
      <c r="E290" s="24">
        <v>0</v>
      </c>
      <c r="F290" s="24">
        <v>0</v>
      </c>
      <c r="G290" s="24">
        <v>1</v>
      </c>
      <c r="H290" s="24">
        <v>0</v>
      </c>
      <c r="I290" s="24">
        <v>0</v>
      </c>
      <c r="J290" s="24">
        <v>0</v>
      </c>
      <c r="K290" s="24">
        <f t="shared" si="4"/>
        <v>5</v>
      </c>
      <c r="L290" s="51"/>
      <c r="M290" s="121"/>
      <c r="N290" s="121"/>
      <c r="O290" s="121"/>
      <c r="P290" s="121"/>
      <c r="Q290" s="121"/>
      <c r="R290" s="121"/>
      <c r="S290" s="121"/>
      <c r="T290" s="121"/>
      <c r="U290" s="121"/>
      <c r="V290" s="121"/>
      <c r="W290" s="51"/>
      <c r="X290" s="51"/>
      <c r="Y290" s="51"/>
      <c r="Z290" s="19"/>
      <c r="AA290" s="19"/>
      <c r="AB290" s="19"/>
      <c r="AC290" s="19"/>
      <c r="AD290" s="19"/>
      <c r="AE290" s="19"/>
      <c r="AF290" s="19"/>
      <c r="AG290" s="19"/>
      <c r="AH290" s="19"/>
      <c r="AI290" s="19"/>
      <c r="AJ290" s="19"/>
      <c r="AK290" s="19"/>
      <c r="AL290" s="19"/>
      <c r="AM290" s="19"/>
      <c r="AN290" s="19"/>
      <c r="AO290" s="19"/>
    </row>
    <row r="291" spans="1:41" x14ac:dyDescent="0.2">
      <c r="A291" s="106">
        <v>2523</v>
      </c>
      <c r="B291" s="94" t="s">
        <v>445</v>
      </c>
      <c r="C291" s="24">
        <v>2</v>
      </c>
      <c r="D291" s="24">
        <v>8</v>
      </c>
      <c r="E291" s="24">
        <v>0</v>
      </c>
      <c r="F291" s="24">
        <v>2</v>
      </c>
      <c r="G291" s="24">
        <v>1</v>
      </c>
      <c r="H291" s="24">
        <v>0</v>
      </c>
      <c r="I291" s="24">
        <v>0</v>
      </c>
      <c r="J291" s="24">
        <v>0</v>
      </c>
      <c r="K291" s="24">
        <f t="shared" si="4"/>
        <v>13</v>
      </c>
      <c r="L291" s="51"/>
      <c r="M291" s="121"/>
      <c r="N291" s="121"/>
      <c r="O291" s="121"/>
      <c r="P291" s="121"/>
      <c r="Q291" s="121"/>
      <c r="R291" s="121"/>
      <c r="S291" s="121"/>
      <c r="T291" s="121"/>
      <c r="U291" s="121"/>
      <c r="V291" s="121"/>
      <c r="W291" s="51"/>
      <c r="X291" s="51"/>
      <c r="Y291" s="51"/>
      <c r="Z291" s="19"/>
      <c r="AA291" s="19"/>
      <c r="AB291" s="19"/>
      <c r="AC291" s="19"/>
      <c r="AD291" s="19"/>
      <c r="AE291" s="19"/>
      <c r="AF291" s="19"/>
      <c r="AG291" s="19"/>
      <c r="AH291" s="19"/>
      <c r="AI291" s="19"/>
      <c r="AJ291" s="19"/>
      <c r="AK291" s="19"/>
      <c r="AL291" s="19"/>
      <c r="AM291" s="19"/>
      <c r="AN291" s="19"/>
      <c r="AO291" s="19"/>
    </row>
    <row r="292" spans="1:41" x14ac:dyDescent="0.2">
      <c r="A292" s="106">
        <v>2560</v>
      </c>
      <c r="B292" s="94" t="s">
        <v>446</v>
      </c>
      <c r="C292" s="24">
        <v>1</v>
      </c>
      <c r="D292" s="24">
        <v>0</v>
      </c>
      <c r="E292" s="24">
        <v>0</v>
      </c>
      <c r="F292" s="24">
        <v>2</v>
      </c>
      <c r="G292" s="24">
        <v>0</v>
      </c>
      <c r="H292" s="24">
        <v>0</v>
      </c>
      <c r="I292" s="24">
        <v>0</v>
      </c>
      <c r="J292" s="24">
        <v>0</v>
      </c>
      <c r="K292" s="24">
        <f t="shared" si="4"/>
        <v>3</v>
      </c>
      <c r="L292" s="51"/>
      <c r="M292" s="121"/>
      <c r="N292" s="121"/>
      <c r="O292" s="121"/>
      <c r="P292" s="121"/>
      <c r="Q292" s="121"/>
      <c r="R292" s="121"/>
      <c r="S292" s="121"/>
      <c r="T292" s="121"/>
      <c r="U292" s="121"/>
      <c r="V292" s="121"/>
      <c r="W292" s="51"/>
      <c r="X292" s="51"/>
      <c r="Y292" s="51"/>
      <c r="Z292" s="19"/>
      <c r="AA292" s="19"/>
      <c r="AB292" s="19"/>
      <c r="AC292" s="19"/>
      <c r="AD292" s="19"/>
      <c r="AE292" s="19"/>
      <c r="AF292" s="19"/>
      <c r="AG292" s="19"/>
      <c r="AH292" s="19"/>
      <c r="AI292" s="19"/>
      <c r="AJ292" s="19"/>
      <c r="AK292" s="19"/>
      <c r="AL292" s="19"/>
      <c r="AM292" s="19"/>
      <c r="AN292" s="19"/>
      <c r="AO292" s="19"/>
    </row>
    <row r="293" spans="1:41" x14ac:dyDescent="0.2">
      <c r="A293" s="106">
        <v>2580</v>
      </c>
      <c r="B293" s="94" t="s">
        <v>447</v>
      </c>
      <c r="C293" s="24">
        <v>29</v>
      </c>
      <c r="D293" s="24">
        <v>30</v>
      </c>
      <c r="E293" s="24">
        <v>3</v>
      </c>
      <c r="F293" s="24">
        <v>12</v>
      </c>
      <c r="G293" s="24">
        <v>31</v>
      </c>
      <c r="H293" s="24">
        <v>0</v>
      </c>
      <c r="I293" s="24">
        <v>1</v>
      </c>
      <c r="J293" s="24">
        <v>0</v>
      </c>
      <c r="K293" s="24">
        <f t="shared" si="4"/>
        <v>106</v>
      </c>
      <c r="L293" s="51"/>
      <c r="M293" s="121"/>
      <c r="N293" s="121"/>
      <c r="O293" s="121"/>
      <c r="P293" s="121"/>
      <c r="Q293" s="121"/>
      <c r="R293" s="121"/>
      <c r="S293" s="121"/>
      <c r="T293" s="121"/>
      <c r="U293" s="121"/>
      <c r="V293" s="121"/>
      <c r="W293" s="51"/>
      <c r="X293" s="51"/>
      <c r="Y293" s="51"/>
      <c r="Z293" s="19"/>
      <c r="AA293" s="19"/>
      <c r="AB293" s="19"/>
      <c r="AC293" s="19"/>
      <c r="AD293" s="19"/>
      <c r="AE293" s="19"/>
      <c r="AF293" s="19"/>
      <c r="AG293" s="19"/>
      <c r="AH293" s="19"/>
      <c r="AI293" s="19"/>
      <c r="AJ293" s="19"/>
      <c r="AK293" s="19"/>
      <c r="AL293" s="19"/>
      <c r="AM293" s="19"/>
      <c r="AN293" s="19"/>
      <c r="AO293" s="19"/>
    </row>
    <row r="294" spans="1:41" x14ac:dyDescent="0.2">
      <c r="A294" s="106">
        <v>2581</v>
      </c>
      <c r="B294" s="94" t="s">
        <v>448</v>
      </c>
      <c r="C294" s="24">
        <v>6</v>
      </c>
      <c r="D294" s="24">
        <v>8</v>
      </c>
      <c r="E294" s="24">
        <v>2</v>
      </c>
      <c r="F294" s="24">
        <v>12</v>
      </c>
      <c r="G294" s="24">
        <v>6</v>
      </c>
      <c r="H294" s="24">
        <v>0</v>
      </c>
      <c r="I294" s="24">
        <v>0</v>
      </c>
      <c r="J294" s="24">
        <v>0</v>
      </c>
      <c r="K294" s="24">
        <f t="shared" si="4"/>
        <v>34</v>
      </c>
      <c r="L294" s="51"/>
      <c r="M294" s="121"/>
      <c r="N294" s="121"/>
      <c r="O294" s="121"/>
      <c r="P294" s="121"/>
      <c r="Q294" s="121"/>
      <c r="R294" s="121"/>
      <c r="S294" s="121"/>
      <c r="T294" s="121"/>
      <c r="U294" s="121"/>
      <c r="V294" s="121"/>
      <c r="W294" s="51"/>
      <c r="X294" s="51"/>
      <c r="Y294" s="51"/>
      <c r="Z294" s="19"/>
      <c r="AA294" s="19"/>
      <c r="AB294" s="19"/>
      <c r="AC294" s="19"/>
      <c r="AD294" s="19"/>
      <c r="AE294" s="19"/>
      <c r="AF294" s="19"/>
      <c r="AG294" s="19"/>
      <c r="AH294" s="19"/>
      <c r="AI294" s="19"/>
      <c r="AJ294" s="19"/>
      <c r="AK294" s="19"/>
      <c r="AL294" s="19"/>
      <c r="AM294" s="19"/>
      <c r="AN294" s="19"/>
      <c r="AO294" s="19"/>
    </row>
    <row r="295" spans="1:41" x14ac:dyDescent="0.2">
      <c r="A295" s="106">
        <v>2582</v>
      </c>
      <c r="B295" s="94" t="s">
        <v>449</v>
      </c>
      <c r="C295" s="24">
        <v>5</v>
      </c>
      <c r="D295" s="24">
        <v>4</v>
      </c>
      <c r="E295" s="24">
        <v>1</v>
      </c>
      <c r="F295" s="24">
        <v>10</v>
      </c>
      <c r="G295" s="24">
        <v>3</v>
      </c>
      <c r="H295" s="24">
        <v>0</v>
      </c>
      <c r="I295" s="24">
        <v>0</v>
      </c>
      <c r="J295" s="24">
        <v>0</v>
      </c>
      <c r="K295" s="24">
        <f t="shared" si="4"/>
        <v>23</v>
      </c>
      <c r="L295" s="51"/>
      <c r="M295" s="121"/>
      <c r="N295" s="121"/>
      <c r="O295" s="121"/>
      <c r="P295" s="121"/>
      <c r="Q295" s="121"/>
      <c r="R295" s="121"/>
      <c r="S295" s="121"/>
      <c r="T295" s="121"/>
      <c r="U295" s="121"/>
      <c r="V295" s="121"/>
      <c r="W295" s="51"/>
      <c r="X295" s="51"/>
      <c r="Y295" s="51"/>
      <c r="Z295" s="19"/>
      <c r="AA295" s="19"/>
      <c r="AB295" s="19"/>
      <c r="AC295" s="19"/>
      <c r="AD295" s="19"/>
      <c r="AE295" s="19"/>
      <c r="AF295" s="19"/>
      <c r="AG295" s="19"/>
      <c r="AH295" s="19"/>
      <c r="AI295" s="19"/>
      <c r="AJ295" s="19"/>
      <c r="AK295" s="19"/>
      <c r="AL295" s="19"/>
      <c r="AM295" s="19"/>
      <c r="AN295" s="19"/>
      <c r="AO295" s="19"/>
    </row>
    <row r="296" spans="1:41" x14ac:dyDescent="0.2">
      <c r="A296" s="106">
        <v>2583</v>
      </c>
      <c r="B296" s="94" t="s">
        <v>450</v>
      </c>
      <c r="C296" s="24">
        <v>2</v>
      </c>
      <c r="D296" s="24">
        <v>7</v>
      </c>
      <c r="E296" s="24">
        <v>1</v>
      </c>
      <c r="F296" s="24">
        <v>0</v>
      </c>
      <c r="G296" s="24">
        <v>3</v>
      </c>
      <c r="H296" s="24">
        <v>0</v>
      </c>
      <c r="I296" s="24">
        <v>0</v>
      </c>
      <c r="J296" s="24">
        <v>0</v>
      </c>
      <c r="K296" s="24">
        <f t="shared" si="4"/>
        <v>13</v>
      </c>
      <c r="L296" s="51"/>
      <c r="M296" s="121"/>
      <c r="N296" s="121"/>
      <c r="O296" s="121"/>
      <c r="P296" s="121"/>
      <c r="Q296" s="121"/>
      <c r="R296" s="121"/>
      <c r="S296" s="121"/>
      <c r="T296" s="121"/>
      <c r="U296" s="121"/>
      <c r="V296" s="121"/>
      <c r="W296" s="51"/>
      <c r="X296" s="51"/>
      <c r="Y296" s="51"/>
      <c r="Z296" s="19"/>
      <c r="AA296" s="19"/>
      <c r="AB296" s="19"/>
      <c r="AC296" s="19"/>
      <c r="AD296" s="19"/>
      <c r="AE296" s="19"/>
      <c r="AF296" s="19"/>
      <c r="AG296" s="19"/>
      <c r="AH296" s="19"/>
      <c r="AI296" s="19"/>
      <c r="AJ296" s="19"/>
      <c r="AK296" s="19"/>
      <c r="AL296" s="19"/>
      <c r="AM296" s="19"/>
      <c r="AN296" s="19"/>
      <c r="AO296" s="19"/>
    </row>
    <row r="297" spans="1:41" x14ac:dyDescent="0.2">
      <c r="A297" s="106">
        <v>2584</v>
      </c>
      <c r="B297" s="94" t="s">
        <v>451</v>
      </c>
      <c r="C297" s="24">
        <v>10</v>
      </c>
      <c r="D297" s="24">
        <v>6</v>
      </c>
      <c r="E297" s="24">
        <v>0</v>
      </c>
      <c r="F297" s="24">
        <v>1</v>
      </c>
      <c r="G297" s="24">
        <v>4</v>
      </c>
      <c r="H297" s="24">
        <v>0</v>
      </c>
      <c r="I297" s="24">
        <v>0</v>
      </c>
      <c r="J297" s="24">
        <v>0</v>
      </c>
      <c r="K297" s="24">
        <f t="shared" si="4"/>
        <v>21</v>
      </c>
      <c r="L297" s="51"/>
      <c r="M297" s="121"/>
      <c r="N297" s="121"/>
      <c r="O297" s="121"/>
      <c r="P297" s="121"/>
      <c r="Q297" s="121"/>
      <c r="R297" s="121"/>
      <c r="S297" s="121"/>
      <c r="T297" s="121"/>
      <c r="U297" s="121"/>
      <c r="V297" s="121"/>
      <c r="W297" s="51"/>
      <c r="X297" s="51"/>
      <c r="Y297" s="51"/>
      <c r="Z297" s="19"/>
      <c r="AA297" s="19"/>
      <c r="AB297" s="19"/>
      <c r="AC297" s="19"/>
      <c r="AD297" s="19"/>
      <c r="AE297" s="19"/>
      <c r="AF297" s="19"/>
      <c r="AG297" s="19"/>
      <c r="AH297" s="19"/>
      <c r="AI297" s="19"/>
      <c r="AJ297" s="19"/>
      <c r="AK297" s="19"/>
      <c r="AL297" s="19"/>
      <c r="AM297" s="19"/>
      <c r="AN297" s="19"/>
      <c r="AO297" s="19"/>
    </row>
    <row r="298" spans="1:41" s="38" customFormat="1" ht="22.5" customHeight="1" x14ac:dyDescent="0.2">
      <c r="A298" s="148"/>
      <c r="B298" s="96" t="s">
        <v>10</v>
      </c>
      <c r="C298" s="230">
        <f t="shared" ref="C298:K298" si="5">SUM(C9:C297)</f>
        <v>7718</v>
      </c>
      <c r="D298" s="230">
        <f t="shared" si="5"/>
        <v>4947</v>
      </c>
      <c r="E298" s="230">
        <f t="shared" si="5"/>
        <v>1161</v>
      </c>
      <c r="F298" s="230">
        <f t="shared" si="5"/>
        <v>1635</v>
      </c>
      <c r="G298" s="230">
        <f t="shared" si="5"/>
        <v>5898</v>
      </c>
      <c r="H298" s="230">
        <f t="shared" si="5"/>
        <v>5</v>
      </c>
      <c r="I298" s="230">
        <f t="shared" si="5"/>
        <v>111</v>
      </c>
      <c r="J298" s="230">
        <f t="shared" si="5"/>
        <v>1</v>
      </c>
      <c r="K298" s="230">
        <f t="shared" si="5"/>
        <v>21476</v>
      </c>
      <c r="L298" s="128"/>
      <c r="M298" s="129"/>
      <c r="N298" s="129"/>
      <c r="O298" s="129"/>
      <c r="P298" s="129"/>
      <c r="Q298" s="129"/>
      <c r="R298" s="129"/>
      <c r="S298" s="129"/>
      <c r="T298" s="129"/>
      <c r="U298" s="129"/>
      <c r="V298" s="129"/>
      <c r="W298" s="128"/>
      <c r="X298" s="128"/>
      <c r="Y298" s="128"/>
      <c r="Z298" s="130"/>
      <c r="AA298" s="130"/>
      <c r="AB298" s="130"/>
      <c r="AC298" s="130"/>
      <c r="AD298" s="130"/>
      <c r="AE298" s="130"/>
      <c r="AF298" s="130"/>
      <c r="AG298" s="130"/>
      <c r="AH298" s="130"/>
      <c r="AI298" s="130"/>
      <c r="AJ298" s="130"/>
      <c r="AK298" s="130"/>
      <c r="AL298" s="130"/>
      <c r="AM298" s="130"/>
      <c r="AN298" s="130"/>
      <c r="AO298" s="130"/>
    </row>
    <row r="299" spans="1:41" x14ac:dyDescent="0.2">
      <c r="A299" s="44"/>
      <c r="B299" s="44"/>
      <c r="C299" s="147"/>
      <c r="D299" s="147"/>
      <c r="E299" s="147"/>
      <c r="F299" s="147"/>
      <c r="G299" s="147"/>
      <c r="H299" s="147"/>
      <c r="I299" s="147"/>
      <c r="J299" s="147"/>
      <c r="K299" s="52"/>
      <c r="R299" s="121"/>
      <c r="S299" s="121"/>
      <c r="T299" s="121"/>
      <c r="U299" s="121"/>
    </row>
    <row r="300" spans="1:41" s="38" customFormat="1" x14ac:dyDescent="0.2">
      <c r="A300" s="108"/>
      <c r="C300" s="112"/>
      <c r="D300" s="112"/>
      <c r="E300" s="112"/>
      <c r="F300" s="112"/>
      <c r="G300" s="112"/>
      <c r="H300" s="112"/>
      <c r="I300" s="112"/>
      <c r="J300" s="112"/>
      <c r="K300" s="112"/>
      <c r="L300" s="113"/>
      <c r="M300" s="146"/>
      <c r="N300" s="146"/>
      <c r="O300" s="146"/>
      <c r="P300" s="146"/>
      <c r="Q300" s="146"/>
      <c r="R300" s="121"/>
      <c r="S300" s="121"/>
      <c r="T300" s="121"/>
      <c r="U300" s="121"/>
      <c r="V300" s="146"/>
      <c r="W300" s="113"/>
      <c r="X300" s="113"/>
      <c r="Y300" s="113"/>
    </row>
    <row r="301" spans="1:41" x14ac:dyDescent="0.2">
      <c r="A301" s="225" t="s">
        <v>457</v>
      </c>
    </row>
  </sheetData>
  <phoneticPr fontId="22" type="noConversion"/>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IP230"/>
  <sheetViews>
    <sheetView zoomScaleNormal="100" workbookViewId="0">
      <pane ySplit="8" topLeftCell="A171" activePane="bottomLeft" state="frozen"/>
      <selection activeCell="M215" sqref="M215"/>
      <selection pane="bottomLeft"/>
    </sheetView>
  </sheetViews>
  <sheetFormatPr defaultColWidth="9.42578125" defaultRowHeight="12.75" x14ac:dyDescent="0.2"/>
  <cols>
    <col min="1" max="1" width="6.5703125" style="189" customWidth="1"/>
    <col min="2" max="2" width="10.5703125" style="189" customWidth="1"/>
    <col min="3" max="3" width="14.42578125" style="188" customWidth="1"/>
    <col min="4" max="5" width="12.42578125" style="188" customWidth="1"/>
    <col min="6" max="6" width="2.42578125" style="188" customWidth="1"/>
    <col min="7" max="8" width="14.5703125" style="188" customWidth="1"/>
    <col min="9" max="9" width="11.5703125" style="188" customWidth="1"/>
    <col min="10" max="10" width="9.42578125" style="132"/>
    <col min="11" max="11" width="13.42578125" style="132" customWidth="1"/>
    <col min="12" max="19" width="9.42578125" style="132"/>
    <col min="20" max="16384" width="9.42578125" style="189"/>
  </cols>
  <sheetData>
    <row r="1" spans="1:26" x14ac:dyDescent="0.2">
      <c r="A1" s="187" t="s">
        <v>11</v>
      </c>
      <c r="B1" s="187"/>
    </row>
    <row r="2" spans="1:26" x14ac:dyDescent="0.2">
      <c r="A2" s="187" t="s">
        <v>137</v>
      </c>
      <c r="B2" s="187"/>
    </row>
    <row r="3" spans="1:26" x14ac:dyDescent="0.2">
      <c r="A3" s="189" t="s">
        <v>138</v>
      </c>
    </row>
    <row r="4" spans="1:26" ht="11.25" customHeight="1" x14ac:dyDescent="0.2">
      <c r="B4" s="190"/>
      <c r="C4" s="191"/>
      <c r="D4" s="191"/>
      <c r="E4" s="191"/>
      <c r="F4" s="191"/>
      <c r="G4" s="191"/>
      <c r="H4" s="191"/>
      <c r="I4" s="191"/>
    </row>
    <row r="5" spans="1:26" s="194" customFormat="1" ht="34.5" customHeight="1" x14ac:dyDescent="0.2">
      <c r="A5" s="192"/>
      <c r="B5" s="133"/>
      <c r="C5" s="272" t="s">
        <v>148</v>
      </c>
      <c r="D5" s="272"/>
      <c r="E5" s="272"/>
      <c r="F5" s="226"/>
      <c r="G5" s="272" t="s">
        <v>147</v>
      </c>
      <c r="H5" s="272"/>
      <c r="I5" s="193" t="s">
        <v>10</v>
      </c>
      <c r="J5" s="133"/>
      <c r="K5" s="133"/>
      <c r="L5" s="133"/>
      <c r="M5" s="133"/>
      <c r="N5" s="133"/>
      <c r="O5" s="133"/>
      <c r="P5" s="133"/>
      <c r="Q5" s="133"/>
      <c r="R5" s="133"/>
      <c r="S5" s="133"/>
    </row>
    <row r="6" spans="1:26" s="134" customFormat="1" ht="36.75" customHeight="1" x14ac:dyDescent="0.2">
      <c r="C6" s="195" t="s">
        <v>139</v>
      </c>
      <c r="D6" s="195" t="s">
        <v>140</v>
      </c>
      <c r="E6" s="195" t="s">
        <v>10</v>
      </c>
      <c r="F6" s="195"/>
      <c r="G6" s="195"/>
      <c r="H6" s="195" t="s">
        <v>142</v>
      </c>
    </row>
    <row r="7" spans="1:26" s="198" customFormat="1" ht="11.25" customHeight="1" x14ac:dyDescent="0.2">
      <c r="A7" s="196"/>
      <c r="B7" s="196"/>
      <c r="C7" s="195" t="s">
        <v>144</v>
      </c>
      <c r="D7" s="195" t="s">
        <v>145</v>
      </c>
      <c r="E7" s="195" t="s">
        <v>23</v>
      </c>
      <c r="F7" s="195"/>
      <c r="G7" s="273" t="s">
        <v>146</v>
      </c>
      <c r="H7" s="273"/>
      <c r="I7" s="195" t="s">
        <v>23</v>
      </c>
      <c r="J7" s="135"/>
      <c r="K7" s="135"/>
      <c r="L7" s="135"/>
      <c r="M7" s="135"/>
      <c r="N7" s="135"/>
      <c r="O7" s="135"/>
      <c r="P7" s="135"/>
      <c r="Q7" s="135"/>
      <c r="R7" s="135"/>
      <c r="S7" s="135"/>
    </row>
    <row r="8" spans="1:26" s="198" customFormat="1" ht="11.25" customHeight="1" x14ac:dyDescent="0.2">
      <c r="A8" s="199"/>
      <c r="B8" s="199"/>
      <c r="C8" s="200"/>
      <c r="D8" s="201"/>
      <c r="E8" s="201"/>
      <c r="F8" s="201"/>
      <c r="G8" s="200"/>
      <c r="H8" s="200"/>
      <c r="I8" s="200"/>
      <c r="J8" s="135"/>
      <c r="K8" s="135"/>
      <c r="L8" s="135"/>
      <c r="M8" s="135"/>
      <c r="N8" s="135"/>
      <c r="O8" s="135"/>
      <c r="P8" s="135"/>
      <c r="Q8" s="135"/>
      <c r="R8" s="135"/>
      <c r="S8" s="135"/>
    </row>
    <row r="9" spans="1:26" s="188" customFormat="1" ht="11.25" customHeight="1" x14ac:dyDescent="0.2">
      <c r="A9" s="202"/>
      <c r="B9" s="202"/>
      <c r="C9" s="136"/>
      <c r="D9" s="136"/>
      <c r="E9" s="136"/>
      <c r="F9" s="136"/>
      <c r="G9" s="136"/>
      <c r="H9" s="136"/>
      <c r="I9" s="136"/>
      <c r="J9" s="137"/>
      <c r="K9" s="137"/>
      <c r="L9" s="137"/>
      <c r="M9" s="137"/>
      <c r="N9" s="140"/>
      <c r="O9" s="140"/>
      <c r="P9" s="140"/>
      <c r="Q9" s="140"/>
      <c r="R9" s="140"/>
      <c r="S9" s="140"/>
      <c r="T9" s="140"/>
    </row>
    <row r="10" spans="1:26" s="188" customFormat="1" ht="11.25" customHeight="1" x14ac:dyDescent="0.2">
      <c r="A10" s="203">
        <v>2006</v>
      </c>
      <c r="B10" s="204" t="s">
        <v>36</v>
      </c>
      <c r="C10" s="205">
        <v>2299</v>
      </c>
      <c r="D10" s="205">
        <v>4982</v>
      </c>
      <c r="E10" s="205">
        <v>7281</v>
      </c>
      <c r="F10" s="205" t="s">
        <v>13</v>
      </c>
      <c r="G10" s="205">
        <v>11892</v>
      </c>
      <c r="H10" s="205">
        <v>5303</v>
      </c>
      <c r="I10" s="120">
        <v>19173</v>
      </c>
      <c r="J10" s="120"/>
      <c r="K10" s="227"/>
      <c r="L10" s="136"/>
      <c r="M10" s="137"/>
      <c r="N10" s="139"/>
      <c r="O10" s="139"/>
      <c r="P10" s="140"/>
      <c r="Q10" s="140"/>
      <c r="R10" s="140"/>
      <c r="S10" s="140"/>
      <c r="T10" s="140"/>
      <c r="U10" s="140"/>
      <c r="V10" s="140"/>
      <c r="W10" s="140"/>
      <c r="X10" s="140"/>
      <c r="Y10" s="140"/>
      <c r="Z10" s="140"/>
    </row>
    <row r="11" spans="1:26" s="188" customFormat="1" ht="11.25" customHeight="1" x14ac:dyDescent="0.2">
      <c r="A11" s="204"/>
      <c r="B11" s="204" t="s">
        <v>37</v>
      </c>
      <c r="C11" s="205">
        <v>2482</v>
      </c>
      <c r="D11" s="205">
        <v>5127</v>
      </c>
      <c r="E11" s="205">
        <v>7609</v>
      </c>
      <c r="F11" s="205" t="s">
        <v>13</v>
      </c>
      <c r="G11" s="205">
        <v>12717</v>
      </c>
      <c r="H11" s="205">
        <v>5403</v>
      </c>
      <c r="I11" s="120">
        <v>20326</v>
      </c>
      <c r="J11" s="120"/>
      <c r="K11" s="227"/>
      <c r="L11" s="136"/>
      <c r="M11" s="137"/>
      <c r="N11" s="137"/>
      <c r="O11" s="137"/>
      <c r="P11" s="137"/>
      <c r="Q11" s="137"/>
      <c r="R11" s="137"/>
      <c r="S11" s="137"/>
      <c r="T11" s="140"/>
      <c r="U11" s="140"/>
      <c r="V11" s="140"/>
      <c r="W11" s="140"/>
      <c r="X11" s="140"/>
      <c r="Y11" s="140"/>
      <c r="Z11" s="140"/>
    </row>
    <row r="12" spans="1:26" s="188" customFormat="1" ht="11.25" customHeight="1" x14ac:dyDescent="0.2">
      <c r="A12" s="204"/>
      <c r="B12" s="204" t="s">
        <v>38</v>
      </c>
      <c r="C12" s="205">
        <v>3286</v>
      </c>
      <c r="D12" s="205">
        <v>7172</v>
      </c>
      <c r="E12" s="205">
        <v>10458</v>
      </c>
      <c r="F12" s="205" t="s">
        <v>13</v>
      </c>
      <c r="G12" s="205">
        <v>17549</v>
      </c>
      <c r="H12" s="205">
        <v>7784</v>
      </c>
      <c r="I12" s="120">
        <v>28007</v>
      </c>
      <c r="J12" s="120"/>
      <c r="K12" s="227"/>
      <c r="L12" s="136"/>
      <c r="M12" s="137"/>
      <c r="N12" s="137"/>
      <c r="O12" s="137"/>
      <c r="P12" s="137"/>
      <c r="Q12" s="137"/>
      <c r="R12" s="137"/>
      <c r="S12" s="137"/>
      <c r="T12" s="140"/>
      <c r="U12" s="140"/>
      <c r="V12" s="140"/>
      <c r="W12" s="140"/>
      <c r="X12" s="140"/>
      <c r="Y12" s="140"/>
      <c r="Z12" s="140"/>
    </row>
    <row r="13" spans="1:26" s="188" customFormat="1" ht="11.25" customHeight="1" x14ac:dyDescent="0.2">
      <c r="A13" s="204"/>
      <c r="B13" s="204" t="s">
        <v>39</v>
      </c>
      <c r="C13" s="205">
        <v>3833</v>
      </c>
      <c r="D13" s="205">
        <v>8319</v>
      </c>
      <c r="E13" s="205">
        <v>12152</v>
      </c>
      <c r="F13" s="205" t="s">
        <v>13</v>
      </c>
      <c r="G13" s="205">
        <v>16599</v>
      </c>
      <c r="H13" s="205">
        <v>7133</v>
      </c>
      <c r="I13" s="120">
        <v>28751</v>
      </c>
      <c r="J13" s="120"/>
      <c r="K13" s="227"/>
      <c r="L13" s="136"/>
      <c r="M13" s="137"/>
      <c r="N13" s="137"/>
      <c r="O13" s="137"/>
      <c r="P13" s="137"/>
      <c r="Q13" s="137"/>
      <c r="R13" s="137"/>
      <c r="S13" s="137"/>
      <c r="T13" s="140"/>
      <c r="U13" s="140"/>
      <c r="V13" s="140"/>
      <c r="W13" s="140"/>
      <c r="X13" s="140"/>
      <c r="Y13" s="140"/>
      <c r="Z13" s="140"/>
    </row>
    <row r="14" spans="1:26" s="188" customFormat="1" ht="11.25" customHeight="1" x14ac:dyDescent="0.2">
      <c r="A14" s="204"/>
      <c r="B14" s="204" t="s">
        <v>40</v>
      </c>
      <c r="C14" s="126">
        <v>4296</v>
      </c>
      <c r="D14" s="126">
        <v>9285</v>
      </c>
      <c r="E14" s="126">
        <v>13581</v>
      </c>
      <c r="F14" s="126" t="s">
        <v>13</v>
      </c>
      <c r="G14" s="126">
        <v>18975</v>
      </c>
      <c r="H14" s="126">
        <v>7951</v>
      </c>
      <c r="I14" s="120">
        <v>32556</v>
      </c>
      <c r="J14" s="120"/>
      <c r="K14" s="227"/>
      <c r="L14" s="138"/>
      <c r="M14" s="139"/>
      <c r="N14" s="137"/>
      <c r="O14" s="137"/>
      <c r="P14" s="137"/>
      <c r="Q14" s="137"/>
      <c r="R14" s="137"/>
      <c r="S14" s="137"/>
      <c r="T14" s="140"/>
      <c r="U14" s="140"/>
      <c r="V14" s="140"/>
      <c r="W14" s="140"/>
      <c r="X14" s="140"/>
      <c r="Y14" s="140"/>
      <c r="Z14" s="140"/>
    </row>
    <row r="15" spans="1:26" s="188" customFormat="1" ht="11.25" customHeight="1" x14ac:dyDescent="0.2">
      <c r="A15" s="204"/>
      <c r="B15" s="204" t="s">
        <v>41</v>
      </c>
      <c r="C15" s="126">
        <v>4351</v>
      </c>
      <c r="D15" s="126">
        <v>9142</v>
      </c>
      <c r="E15" s="126">
        <v>13493</v>
      </c>
      <c r="F15" s="126" t="s">
        <v>13</v>
      </c>
      <c r="G15" s="126">
        <v>18169</v>
      </c>
      <c r="H15" s="126">
        <v>7392</v>
      </c>
      <c r="I15" s="120">
        <v>31662</v>
      </c>
      <c r="J15" s="120"/>
      <c r="K15" s="227"/>
      <c r="L15" s="138"/>
      <c r="M15" s="139"/>
      <c r="N15" s="140"/>
      <c r="O15" s="140"/>
      <c r="P15" s="140"/>
      <c r="Q15" s="140"/>
      <c r="R15" s="140"/>
      <c r="S15" s="140"/>
      <c r="T15" s="140"/>
      <c r="U15" s="140"/>
      <c r="V15" s="140"/>
      <c r="W15" s="140"/>
      <c r="X15" s="140"/>
      <c r="Y15" s="140"/>
      <c r="Z15" s="140"/>
    </row>
    <row r="16" spans="1:26" s="188" customFormat="1" ht="11.25" customHeight="1" x14ac:dyDescent="0.2">
      <c r="A16" s="204"/>
      <c r="B16" s="204" t="s">
        <v>42</v>
      </c>
      <c r="C16" s="205">
        <v>3546</v>
      </c>
      <c r="D16" s="205">
        <v>7000</v>
      </c>
      <c r="E16" s="205">
        <v>10546</v>
      </c>
      <c r="F16" s="205" t="s">
        <v>13</v>
      </c>
      <c r="G16" s="205">
        <v>11245</v>
      </c>
      <c r="H16" s="205">
        <v>4752</v>
      </c>
      <c r="I16" s="120">
        <v>21791</v>
      </c>
      <c r="J16" s="120"/>
      <c r="K16" s="227"/>
      <c r="L16" s="136"/>
      <c r="M16" s="137"/>
      <c r="N16" s="139"/>
      <c r="O16" s="139"/>
      <c r="P16" s="140"/>
      <c r="Q16" s="140"/>
      <c r="R16" s="140"/>
      <c r="S16" s="140"/>
      <c r="T16" s="140"/>
      <c r="U16" s="140"/>
      <c r="V16" s="140"/>
      <c r="W16" s="140"/>
      <c r="X16" s="140"/>
      <c r="Y16" s="140"/>
      <c r="Z16" s="140"/>
    </row>
    <row r="17" spans="1:26" s="188" customFormat="1" ht="11.25" customHeight="1" x14ac:dyDescent="0.2">
      <c r="A17" s="204"/>
      <c r="B17" s="204" t="s">
        <v>43</v>
      </c>
      <c r="C17" s="126">
        <v>3571</v>
      </c>
      <c r="D17" s="126">
        <v>6871</v>
      </c>
      <c r="E17" s="126">
        <v>10442</v>
      </c>
      <c r="F17" s="126" t="s">
        <v>13</v>
      </c>
      <c r="G17" s="205">
        <v>14225</v>
      </c>
      <c r="H17" s="205">
        <v>6906</v>
      </c>
      <c r="I17" s="120">
        <v>24667</v>
      </c>
      <c r="J17" s="120"/>
      <c r="K17" s="227"/>
      <c r="L17" s="138"/>
      <c r="M17" s="139"/>
      <c r="N17" s="139"/>
      <c r="O17" s="139"/>
      <c r="P17" s="139"/>
      <c r="Q17" s="139"/>
      <c r="R17" s="139"/>
      <c r="S17" s="139"/>
      <c r="T17" s="140"/>
      <c r="U17" s="140"/>
      <c r="V17" s="140"/>
      <c r="W17" s="140"/>
      <c r="X17" s="140"/>
      <c r="Y17" s="140"/>
      <c r="Z17" s="140"/>
    </row>
    <row r="18" spans="1:26" s="188" customFormat="1" ht="11.25" customHeight="1" x14ac:dyDescent="0.2">
      <c r="A18" s="204"/>
      <c r="B18" s="204" t="s">
        <v>44</v>
      </c>
      <c r="C18" s="126">
        <v>3648</v>
      </c>
      <c r="D18" s="126">
        <v>7357</v>
      </c>
      <c r="E18" s="126">
        <v>11005</v>
      </c>
      <c r="F18" s="126" t="s">
        <v>13</v>
      </c>
      <c r="G18" s="126">
        <v>16237</v>
      </c>
      <c r="H18" s="126">
        <v>7767</v>
      </c>
      <c r="I18" s="120">
        <v>27242</v>
      </c>
      <c r="J18" s="120"/>
      <c r="K18" s="227"/>
      <c r="L18" s="138"/>
      <c r="M18" s="139"/>
      <c r="N18" s="139"/>
      <c r="O18" s="139"/>
      <c r="P18" s="139"/>
      <c r="Q18" s="139"/>
      <c r="R18" s="139"/>
      <c r="S18" s="139"/>
      <c r="T18" s="140"/>
      <c r="U18" s="140"/>
      <c r="V18" s="140"/>
      <c r="W18" s="140"/>
      <c r="X18" s="140"/>
      <c r="Y18" s="140"/>
      <c r="Z18" s="140"/>
    </row>
    <row r="19" spans="1:26" s="188" customFormat="1" ht="11.25" customHeight="1" x14ac:dyDescent="0.2">
      <c r="A19" s="204"/>
      <c r="B19" s="204" t="s">
        <v>45</v>
      </c>
      <c r="C19" s="126">
        <v>3616</v>
      </c>
      <c r="D19" s="126">
        <v>7755</v>
      </c>
      <c r="E19" s="126">
        <v>11371</v>
      </c>
      <c r="F19" s="126" t="s">
        <v>13</v>
      </c>
      <c r="G19" s="126">
        <v>15425</v>
      </c>
      <c r="H19" s="126">
        <v>6771</v>
      </c>
      <c r="I19" s="120">
        <v>26796</v>
      </c>
      <c r="J19" s="120"/>
      <c r="K19" s="227"/>
      <c r="L19" s="138"/>
      <c r="M19" s="139"/>
      <c r="N19" s="139"/>
      <c r="O19" s="139"/>
      <c r="P19" s="139"/>
      <c r="Q19" s="139"/>
      <c r="R19" s="139"/>
      <c r="S19" s="139"/>
      <c r="T19" s="140"/>
      <c r="U19" s="140"/>
      <c r="V19" s="140"/>
      <c r="W19" s="140"/>
      <c r="X19" s="140"/>
      <c r="Y19" s="140"/>
      <c r="Z19" s="140"/>
    </row>
    <row r="20" spans="1:26" s="188" customFormat="1" ht="11.25" customHeight="1" x14ac:dyDescent="0.2">
      <c r="A20" s="204"/>
      <c r="B20" s="204" t="s">
        <v>46</v>
      </c>
      <c r="C20" s="126">
        <v>3568</v>
      </c>
      <c r="D20" s="126">
        <v>7424</v>
      </c>
      <c r="E20" s="126">
        <v>10992</v>
      </c>
      <c r="F20" s="126" t="s">
        <v>13</v>
      </c>
      <c r="G20" s="126">
        <v>16177</v>
      </c>
      <c r="H20" s="126">
        <v>7080</v>
      </c>
      <c r="I20" s="120">
        <v>27169</v>
      </c>
      <c r="J20" s="120"/>
      <c r="K20" s="227"/>
      <c r="L20" s="138"/>
      <c r="M20" s="139"/>
      <c r="N20" s="139"/>
      <c r="O20" s="139"/>
      <c r="P20" s="139"/>
      <c r="Q20" s="139"/>
      <c r="R20" s="139"/>
      <c r="S20" s="139"/>
      <c r="T20" s="140"/>
      <c r="U20" s="140"/>
      <c r="V20" s="140"/>
      <c r="W20" s="140"/>
      <c r="X20" s="140"/>
      <c r="Y20" s="140"/>
      <c r="Z20" s="140"/>
    </row>
    <row r="21" spans="1:26" s="188" customFormat="1" ht="11.25" customHeight="1" x14ac:dyDescent="0.2">
      <c r="A21" s="206"/>
      <c r="B21" s="206" t="s">
        <v>47</v>
      </c>
      <c r="C21" s="126">
        <v>3041</v>
      </c>
      <c r="D21" s="126">
        <v>6553</v>
      </c>
      <c r="E21" s="126">
        <v>9594</v>
      </c>
      <c r="F21" s="126" t="s">
        <v>13</v>
      </c>
      <c r="G21" s="126">
        <v>16078</v>
      </c>
      <c r="H21" s="126">
        <v>7295</v>
      </c>
      <c r="I21" s="120">
        <v>25672</v>
      </c>
      <c r="J21" s="120"/>
      <c r="K21" s="227"/>
      <c r="L21" s="138"/>
      <c r="M21" s="139"/>
      <c r="N21" s="139"/>
      <c r="O21" s="139"/>
      <c r="P21" s="139"/>
      <c r="Q21" s="139"/>
      <c r="R21" s="139"/>
      <c r="S21" s="139"/>
      <c r="T21" s="140"/>
      <c r="U21" s="140"/>
      <c r="V21" s="140"/>
      <c r="W21" s="140"/>
      <c r="X21" s="140"/>
      <c r="Y21" s="140"/>
      <c r="Z21" s="140"/>
    </row>
    <row r="22" spans="1:26" s="188" customFormat="1" ht="11.25" customHeight="1" x14ac:dyDescent="0.2">
      <c r="A22" s="157"/>
      <c r="B22" s="157"/>
      <c r="C22" s="126"/>
      <c r="D22" s="126"/>
      <c r="E22" s="126"/>
      <c r="F22" s="126"/>
      <c r="G22" s="126"/>
      <c r="H22" s="126"/>
      <c r="I22" s="120"/>
      <c r="J22" s="120"/>
      <c r="K22" s="227"/>
      <c r="L22" s="140"/>
      <c r="M22" s="140"/>
      <c r="N22" s="140"/>
      <c r="O22" s="140"/>
      <c r="P22" s="140"/>
      <c r="Q22" s="140"/>
      <c r="R22" s="140"/>
      <c r="S22" s="140"/>
      <c r="T22" s="140"/>
      <c r="U22" s="140"/>
    </row>
    <row r="23" spans="1:26" s="188" customFormat="1" ht="11.25" customHeight="1" x14ac:dyDescent="0.2">
      <c r="A23" s="203">
        <v>2007</v>
      </c>
      <c r="B23" s="204" t="s">
        <v>36</v>
      </c>
      <c r="C23" s="126">
        <v>2847</v>
      </c>
      <c r="D23" s="126">
        <v>5950</v>
      </c>
      <c r="E23" s="126">
        <v>8797</v>
      </c>
      <c r="F23" s="126" t="s">
        <v>13</v>
      </c>
      <c r="G23" s="126">
        <v>14068</v>
      </c>
      <c r="H23" s="126">
        <v>6416</v>
      </c>
      <c r="I23" s="120">
        <v>22865</v>
      </c>
      <c r="J23" s="120"/>
      <c r="K23" s="227"/>
      <c r="L23" s="138"/>
      <c r="M23" s="139"/>
      <c r="N23" s="139"/>
      <c r="O23" s="139"/>
      <c r="P23" s="139"/>
      <c r="Q23" s="139"/>
      <c r="R23" s="137"/>
      <c r="S23" s="137"/>
      <c r="T23" s="140"/>
      <c r="U23" s="140"/>
      <c r="V23" s="140"/>
      <c r="W23" s="140"/>
      <c r="X23" s="140"/>
      <c r="Y23" s="140"/>
      <c r="Z23" s="140"/>
    </row>
    <row r="24" spans="1:26" s="188" customFormat="1" ht="11.25" customHeight="1" x14ac:dyDescent="0.2">
      <c r="A24" s="204"/>
      <c r="B24" s="204" t="s">
        <v>37</v>
      </c>
      <c r="C24" s="126">
        <v>2796</v>
      </c>
      <c r="D24" s="126">
        <v>5991</v>
      </c>
      <c r="E24" s="126">
        <v>8787</v>
      </c>
      <c r="F24" s="126" t="s">
        <v>13</v>
      </c>
      <c r="G24" s="126">
        <v>13684</v>
      </c>
      <c r="H24" s="126">
        <v>5889</v>
      </c>
      <c r="I24" s="120">
        <v>22471</v>
      </c>
      <c r="J24" s="120"/>
      <c r="K24" s="227"/>
      <c r="L24" s="138"/>
      <c r="M24" s="139"/>
      <c r="N24" s="139"/>
      <c r="O24" s="139"/>
      <c r="P24" s="140"/>
      <c r="Q24" s="140"/>
      <c r="R24" s="140"/>
      <c r="S24" s="140"/>
      <c r="T24" s="140"/>
      <c r="U24" s="140"/>
      <c r="V24" s="140"/>
      <c r="W24" s="140"/>
      <c r="X24" s="140"/>
      <c r="Y24" s="140"/>
      <c r="Z24" s="140"/>
    </row>
    <row r="25" spans="1:26" s="188" customFormat="1" ht="11.25" customHeight="1" x14ac:dyDescent="0.2">
      <c r="A25" s="204"/>
      <c r="B25" s="204" t="s">
        <v>38</v>
      </c>
      <c r="C25" s="126">
        <v>3779</v>
      </c>
      <c r="D25" s="126">
        <v>8430</v>
      </c>
      <c r="E25" s="126">
        <v>12209</v>
      </c>
      <c r="F25" s="126" t="s">
        <v>13</v>
      </c>
      <c r="G25" s="126">
        <v>18390</v>
      </c>
      <c r="H25" s="126">
        <v>8921</v>
      </c>
      <c r="I25" s="120">
        <v>30599</v>
      </c>
      <c r="J25" s="120"/>
      <c r="K25" s="227"/>
      <c r="L25" s="138"/>
      <c r="M25" s="139"/>
      <c r="N25" s="137"/>
      <c r="O25" s="137"/>
      <c r="P25" s="137"/>
      <c r="Q25" s="137"/>
      <c r="R25" s="137"/>
      <c r="S25" s="137"/>
      <c r="T25" s="140"/>
      <c r="U25" s="140"/>
      <c r="V25" s="140"/>
      <c r="W25" s="140"/>
      <c r="X25" s="140"/>
      <c r="Y25" s="140"/>
      <c r="Z25" s="140"/>
    </row>
    <row r="26" spans="1:26" s="188" customFormat="1" ht="11.25" customHeight="1" x14ac:dyDescent="0.2">
      <c r="A26" s="204"/>
      <c r="B26" s="204" t="s">
        <v>39</v>
      </c>
      <c r="C26" s="126">
        <v>4177</v>
      </c>
      <c r="D26" s="126">
        <v>9125</v>
      </c>
      <c r="E26" s="126">
        <v>13302</v>
      </c>
      <c r="F26" s="126" t="s">
        <v>13</v>
      </c>
      <c r="G26" s="126">
        <v>17231</v>
      </c>
      <c r="H26" s="126">
        <v>7451</v>
      </c>
      <c r="I26" s="120">
        <v>30533</v>
      </c>
      <c r="J26" s="120"/>
      <c r="K26" s="227"/>
      <c r="L26" s="138"/>
      <c r="M26" s="139"/>
      <c r="N26" s="137"/>
      <c r="O26" s="137"/>
      <c r="P26" s="137"/>
      <c r="Q26" s="137"/>
      <c r="R26" s="137"/>
      <c r="S26" s="137"/>
      <c r="T26" s="140"/>
      <c r="U26" s="140"/>
      <c r="V26" s="140"/>
      <c r="W26" s="140"/>
      <c r="X26" s="140"/>
      <c r="Y26" s="140"/>
      <c r="Z26" s="140"/>
    </row>
    <row r="27" spans="1:26" s="188" customFormat="1" ht="11.25" customHeight="1" x14ac:dyDescent="0.2">
      <c r="A27" s="204"/>
      <c r="B27" s="204" t="s">
        <v>40</v>
      </c>
      <c r="C27" s="126">
        <v>4519</v>
      </c>
      <c r="D27" s="126">
        <v>9629</v>
      </c>
      <c r="E27" s="126">
        <v>14148</v>
      </c>
      <c r="F27" s="126" t="s">
        <v>13</v>
      </c>
      <c r="G27" s="126">
        <v>19378</v>
      </c>
      <c r="H27" s="126">
        <v>7770</v>
      </c>
      <c r="I27" s="120">
        <v>33526</v>
      </c>
      <c r="J27" s="120"/>
      <c r="K27" s="227"/>
      <c r="L27" s="138"/>
      <c r="M27" s="139"/>
      <c r="N27" s="139"/>
      <c r="O27" s="139"/>
      <c r="P27" s="139"/>
      <c r="Q27" s="139"/>
      <c r="R27" s="139"/>
      <c r="S27" s="139"/>
      <c r="T27" s="140"/>
      <c r="U27" s="140"/>
      <c r="V27" s="140"/>
      <c r="W27" s="140"/>
      <c r="X27" s="140"/>
      <c r="Y27" s="140"/>
      <c r="Z27" s="140"/>
    </row>
    <row r="28" spans="1:26" s="188" customFormat="1" ht="11.25" customHeight="1" x14ac:dyDescent="0.2">
      <c r="A28" s="204"/>
      <c r="B28" s="204" t="s">
        <v>41</v>
      </c>
      <c r="C28" s="126">
        <v>3924</v>
      </c>
      <c r="D28" s="126">
        <v>9010</v>
      </c>
      <c r="E28" s="126">
        <v>12934</v>
      </c>
      <c r="F28" s="126" t="s">
        <v>13</v>
      </c>
      <c r="G28" s="126">
        <v>17496</v>
      </c>
      <c r="H28" s="126">
        <v>6990</v>
      </c>
      <c r="I28" s="120">
        <v>30430</v>
      </c>
      <c r="J28" s="120"/>
      <c r="K28" s="227"/>
      <c r="L28" s="138"/>
      <c r="M28" s="139"/>
      <c r="N28" s="137"/>
      <c r="O28" s="137"/>
      <c r="P28" s="137"/>
      <c r="Q28" s="137"/>
      <c r="R28" s="137"/>
      <c r="S28" s="137"/>
      <c r="T28" s="140"/>
      <c r="U28" s="140"/>
      <c r="V28" s="140"/>
      <c r="W28" s="140"/>
      <c r="X28" s="140"/>
      <c r="Y28" s="140"/>
      <c r="Z28" s="140"/>
    </row>
    <row r="29" spans="1:26" s="188" customFormat="1" ht="11.25" customHeight="1" x14ac:dyDescent="0.2">
      <c r="A29" s="204"/>
      <c r="B29" s="204" t="s">
        <v>42</v>
      </c>
      <c r="C29" s="126">
        <v>3714</v>
      </c>
      <c r="D29" s="126">
        <v>7890</v>
      </c>
      <c r="E29" s="126">
        <v>11604</v>
      </c>
      <c r="F29" s="126" t="s">
        <v>13</v>
      </c>
      <c r="G29" s="126">
        <v>11795</v>
      </c>
      <c r="H29" s="126">
        <v>5049</v>
      </c>
      <c r="I29" s="120">
        <v>23399</v>
      </c>
      <c r="J29" s="120"/>
      <c r="K29" s="227"/>
      <c r="L29" s="138"/>
      <c r="M29" s="139"/>
      <c r="N29" s="140"/>
      <c r="O29" s="140"/>
      <c r="P29" s="140"/>
      <c r="Q29" s="140"/>
      <c r="R29" s="140"/>
      <c r="S29" s="140"/>
      <c r="T29" s="140"/>
      <c r="U29" s="140"/>
      <c r="V29" s="140"/>
      <c r="W29" s="140"/>
      <c r="X29" s="140"/>
      <c r="Y29" s="140"/>
      <c r="Z29" s="140"/>
    </row>
    <row r="30" spans="1:26" s="188" customFormat="1" ht="11.25" customHeight="1" x14ac:dyDescent="0.2">
      <c r="A30" s="204"/>
      <c r="B30" s="204" t="s">
        <v>43</v>
      </c>
      <c r="C30" s="126">
        <v>3859</v>
      </c>
      <c r="D30" s="126">
        <v>7604</v>
      </c>
      <c r="E30" s="126">
        <v>11463</v>
      </c>
      <c r="F30" s="126" t="s">
        <v>13</v>
      </c>
      <c r="G30" s="126">
        <v>14600</v>
      </c>
      <c r="H30" s="126">
        <v>6877</v>
      </c>
      <c r="I30" s="120">
        <v>26063</v>
      </c>
      <c r="J30" s="120"/>
      <c r="K30" s="227"/>
      <c r="L30" s="138"/>
      <c r="M30" s="139"/>
      <c r="N30" s="139"/>
      <c r="O30" s="139"/>
      <c r="P30" s="139"/>
      <c r="Q30" s="139"/>
      <c r="R30" s="139"/>
      <c r="S30" s="139"/>
      <c r="T30" s="140"/>
      <c r="U30" s="140"/>
      <c r="V30" s="140"/>
      <c r="W30" s="140"/>
      <c r="X30" s="140"/>
      <c r="Y30" s="140"/>
      <c r="Z30" s="140"/>
    </row>
    <row r="31" spans="1:26" s="188" customFormat="1" ht="11.25" customHeight="1" x14ac:dyDescent="0.2">
      <c r="A31" s="204"/>
      <c r="B31" s="204" t="s">
        <v>44</v>
      </c>
      <c r="C31" s="126">
        <v>3515</v>
      </c>
      <c r="D31" s="126">
        <v>7439</v>
      </c>
      <c r="E31" s="126">
        <v>10954</v>
      </c>
      <c r="F31" s="126" t="s">
        <v>13</v>
      </c>
      <c r="G31" s="126">
        <v>15232</v>
      </c>
      <c r="H31" s="126">
        <v>6836</v>
      </c>
      <c r="I31" s="120">
        <v>26186</v>
      </c>
      <c r="J31" s="120"/>
      <c r="K31" s="227"/>
      <c r="L31" s="138"/>
      <c r="M31" s="139"/>
      <c r="N31" s="140"/>
      <c r="O31" s="140"/>
      <c r="P31" s="140"/>
      <c r="Q31" s="140"/>
      <c r="R31" s="140"/>
      <c r="S31" s="140"/>
      <c r="T31" s="140"/>
      <c r="U31" s="140"/>
      <c r="V31" s="140"/>
      <c r="W31" s="140"/>
      <c r="X31" s="140"/>
      <c r="Y31" s="140"/>
      <c r="Z31" s="140"/>
    </row>
    <row r="32" spans="1:26" s="207" customFormat="1" ht="11.25" customHeight="1" x14ac:dyDescent="0.2">
      <c r="A32" s="204"/>
      <c r="B32" s="204" t="s">
        <v>45</v>
      </c>
      <c r="C32" s="126">
        <v>4246</v>
      </c>
      <c r="D32" s="126">
        <v>9228</v>
      </c>
      <c r="E32" s="126">
        <v>13474</v>
      </c>
      <c r="F32" s="126" t="s">
        <v>13</v>
      </c>
      <c r="G32" s="126">
        <v>17841</v>
      </c>
      <c r="H32" s="126">
        <v>7426</v>
      </c>
      <c r="I32" s="120">
        <v>31315</v>
      </c>
      <c r="J32" s="120"/>
      <c r="K32" s="227"/>
      <c r="L32" s="208"/>
      <c r="M32" s="209"/>
      <c r="N32" s="210"/>
      <c r="O32" s="210"/>
      <c r="P32" s="210"/>
      <c r="Q32" s="210"/>
      <c r="R32" s="210"/>
      <c r="S32" s="210"/>
      <c r="T32" s="210"/>
      <c r="U32" s="210"/>
      <c r="V32" s="210"/>
      <c r="W32" s="210"/>
      <c r="X32" s="210"/>
      <c r="Y32" s="210"/>
      <c r="Z32" s="210"/>
    </row>
    <row r="33" spans="1:35" ht="11.25" customHeight="1" x14ac:dyDescent="0.2">
      <c r="A33" s="204"/>
      <c r="B33" s="204" t="s">
        <v>46</v>
      </c>
      <c r="C33" s="126">
        <v>3965</v>
      </c>
      <c r="D33" s="126">
        <v>8472</v>
      </c>
      <c r="E33" s="126">
        <v>12437</v>
      </c>
      <c r="F33" s="126" t="s">
        <v>13</v>
      </c>
      <c r="G33" s="126">
        <v>17244</v>
      </c>
      <c r="H33" s="126">
        <v>6994</v>
      </c>
      <c r="I33" s="120">
        <v>29681</v>
      </c>
      <c r="J33" s="120"/>
      <c r="K33" s="227"/>
      <c r="L33" s="211"/>
      <c r="M33" s="211"/>
      <c r="T33" s="132"/>
      <c r="U33" s="132"/>
      <c r="V33" s="132"/>
      <c r="W33" s="132"/>
      <c r="X33" s="132"/>
      <c r="Y33" s="132"/>
      <c r="Z33" s="132"/>
    </row>
    <row r="34" spans="1:35" ht="11.25" customHeight="1" x14ac:dyDescent="0.2">
      <c r="A34" s="206"/>
      <c r="B34" s="206" t="s">
        <v>47</v>
      </c>
      <c r="C34" s="126">
        <v>3303</v>
      </c>
      <c r="D34" s="126">
        <v>7299</v>
      </c>
      <c r="E34" s="126">
        <v>10602</v>
      </c>
      <c r="F34" s="126" t="s">
        <v>13</v>
      </c>
      <c r="G34" s="126">
        <v>20868</v>
      </c>
      <c r="H34" s="126">
        <v>9889</v>
      </c>
      <c r="I34" s="120">
        <v>31470</v>
      </c>
      <c r="J34" s="120"/>
      <c r="K34" s="227"/>
      <c r="L34" s="212"/>
      <c r="M34" s="211"/>
      <c r="T34" s="132"/>
      <c r="U34" s="132"/>
      <c r="V34" s="132"/>
      <c r="W34" s="132"/>
      <c r="X34" s="132"/>
      <c r="Y34" s="132"/>
      <c r="Z34" s="132"/>
    </row>
    <row r="35" spans="1:35" s="188" customFormat="1" ht="11.25" customHeight="1" x14ac:dyDescent="0.2">
      <c r="A35" s="157"/>
      <c r="B35" s="157"/>
      <c r="C35" s="126"/>
      <c r="D35" s="126"/>
      <c r="E35" s="126"/>
      <c r="F35" s="126"/>
      <c r="G35" s="126"/>
      <c r="H35" s="126"/>
      <c r="I35" s="120"/>
      <c r="J35" s="120"/>
      <c r="K35" s="227"/>
      <c r="L35" s="140"/>
      <c r="M35" s="140"/>
      <c r="N35" s="140"/>
      <c r="O35" s="140"/>
      <c r="P35" s="140"/>
      <c r="Q35" s="140"/>
      <c r="R35" s="140"/>
      <c r="S35" s="140"/>
    </row>
    <row r="36" spans="1:35" s="188" customFormat="1" ht="11.25" customHeight="1" x14ac:dyDescent="0.2">
      <c r="A36" s="157">
        <v>2008</v>
      </c>
      <c r="B36" s="204" t="s">
        <v>36</v>
      </c>
      <c r="C36" s="126">
        <v>2522</v>
      </c>
      <c r="D36" s="126">
        <v>4855</v>
      </c>
      <c r="E36" s="126">
        <v>7377</v>
      </c>
      <c r="F36" s="126" t="s">
        <v>13</v>
      </c>
      <c r="G36" s="126">
        <v>11966</v>
      </c>
      <c r="H36" s="126">
        <v>4886</v>
      </c>
      <c r="I36" s="120">
        <v>19343</v>
      </c>
      <c r="J36" s="120"/>
      <c r="K36" s="227"/>
      <c r="L36" s="138"/>
      <c r="M36" s="138"/>
      <c r="O36" s="138"/>
      <c r="P36" s="138"/>
      <c r="Q36" s="138"/>
      <c r="R36" s="138"/>
      <c r="S36" s="138"/>
      <c r="T36" s="138"/>
      <c r="U36" s="138"/>
      <c r="V36" s="139"/>
      <c r="W36" s="139"/>
      <c r="X36" s="139"/>
      <c r="Y36" s="139"/>
      <c r="Z36" s="139"/>
      <c r="AA36" s="137"/>
      <c r="AB36" s="137"/>
      <c r="AC36" s="140"/>
      <c r="AD36" s="140"/>
      <c r="AE36" s="140"/>
      <c r="AF36" s="140"/>
      <c r="AG36" s="140"/>
      <c r="AH36" s="140"/>
      <c r="AI36" s="140"/>
    </row>
    <row r="37" spans="1:35" s="188" customFormat="1" ht="11.25" customHeight="1" x14ac:dyDescent="0.2">
      <c r="A37" s="204"/>
      <c r="B37" s="204" t="s">
        <v>37</v>
      </c>
      <c r="C37" s="126">
        <v>2707</v>
      </c>
      <c r="D37" s="126">
        <v>5763</v>
      </c>
      <c r="E37" s="126">
        <v>8470</v>
      </c>
      <c r="F37" s="126" t="s">
        <v>13</v>
      </c>
      <c r="G37" s="126">
        <v>14428</v>
      </c>
      <c r="H37" s="126">
        <v>5703</v>
      </c>
      <c r="I37" s="120">
        <v>22898</v>
      </c>
      <c r="J37" s="120"/>
      <c r="K37" s="227"/>
      <c r="L37" s="138"/>
      <c r="M37" s="139"/>
      <c r="N37" s="139"/>
      <c r="O37" s="139"/>
      <c r="P37" s="140"/>
      <c r="Q37" s="140"/>
      <c r="R37" s="140"/>
      <c r="S37" s="140"/>
      <c r="T37" s="140"/>
      <c r="U37" s="140"/>
      <c r="V37" s="140"/>
      <c r="W37" s="140"/>
      <c r="X37" s="140"/>
      <c r="Y37" s="140"/>
      <c r="Z37" s="140"/>
    </row>
    <row r="38" spans="1:35" s="188" customFormat="1" ht="11.25" customHeight="1" x14ac:dyDescent="0.2">
      <c r="A38" s="204"/>
      <c r="B38" s="204" t="s">
        <v>38</v>
      </c>
      <c r="C38" s="126">
        <v>2743</v>
      </c>
      <c r="D38" s="126">
        <v>6093</v>
      </c>
      <c r="E38" s="126">
        <v>8836</v>
      </c>
      <c r="F38" s="126" t="s">
        <v>13</v>
      </c>
      <c r="G38" s="126">
        <v>16144</v>
      </c>
      <c r="H38" s="126">
        <v>7211</v>
      </c>
      <c r="I38" s="120">
        <v>24980</v>
      </c>
      <c r="J38" s="120"/>
      <c r="K38" s="227"/>
      <c r="L38" s="138"/>
      <c r="M38" s="139"/>
      <c r="N38" s="137"/>
      <c r="O38" s="137"/>
      <c r="P38" s="137"/>
      <c r="Q38" s="137"/>
      <c r="R38" s="137"/>
      <c r="S38" s="137"/>
      <c r="T38" s="140"/>
      <c r="U38" s="140"/>
      <c r="V38" s="140"/>
      <c r="W38" s="140"/>
      <c r="X38" s="140"/>
      <c r="Y38" s="140"/>
      <c r="Z38" s="140"/>
    </row>
    <row r="39" spans="1:35" s="188" customFormat="1" ht="11.25" customHeight="1" x14ac:dyDescent="0.2">
      <c r="A39" s="204"/>
      <c r="B39" s="204" t="s">
        <v>39</v>
      </c>
      <c r="C39" s="126">
        <v>4117</v>
      </c>
      <c r="D39" s="126">
        <v>8963</v>
      </c>
      <c r="E39" s="126">
        <v>13080</v>
      </c>
      <c r="F39" s="126" t="s">
        <v>13</v>
      </c>
      <c r="G39" s="126">
        <v>17118</v>
      </c>
      <c r="H39" s="126">
        <v>6361</v>
      </c>
      <c r="I39" s="120">
        <v>30198</v>
      </c>
      <c r="J39" s="120"/>
      <c r="K39" s="227"/>
      <c r="L39" s="138"/>
      <c r="M39" s="139"/>
      <c r="N39" s="137"/>
      <c r="O39" s="137"/>
      <c r="P39" s="137"/>
      <c r="Q39" s="137"/>
      <c r="R39" s="137"/>
      <c r="S39" s="137"/>
      <c r="T39" s="140"/>
      <c r="U39" s="140"/>
      <c r="V39" s="140"/>
      <c r="W39" s="140"/>
      <c r="X39" s="140"/>
      <c r="Y39" s="140"/>
      <c r="Z39" s="140"/>
    </row>
    <row r="40" spans="1:35" s="188" customFormat="1" ht="11.25" customHeight="1" x14ac:dyDescent="0.2">
      <c r="A40" s="204"/>
      <c r="B40" s="204" t="s">
        <v>40</v>
      </c>
      <c r="C40" s="126">
        <v>3807</v>
      </c>
      <c r="D40" s="126">
        <v>8190</v>
      </c>
      <c r="E40" s="126">
        <v>11997</v>
      </c>
      <c r="F40" s="126" t="s">
        <v>13</v>
      </c>
      <c r="G40" s="126">
        <v>17132</v>
      </c>
      <c r="H40" s="126">
        <v>6226</v>
      </c>
      <c r="I40" s="120">
        <v>29129</v>
      </c>
      <c r="J40" s="120"/>
      <c r="K40" s="227"/>
      <c r="L40" s="139"/>
      <c r="M40" s="140"/>
      <c r="N40" s="140"/>
      <c r="O40" s="140"/>
      <c r="P40" s="140"/>
      <c r="Q40" s="140"/>
      <c r="R40" s="140"/>
      <c r="S40" s="140"/>
    </row>
    <row r="41" spans="1:35" s="188" customFormat="1" ht="11.25" customHeight="1" x14ac:dyDescent="0.2">
      <c r="A41" s="204"/>
      <c r="B41" s="204" t="s">
        <v>41</v>
      </c>
      <c r="C41" s="126">
        <v>3047</v>
      </c>
      <c r="D41" s="126">
        <v>6755</v>
      </c>
      <c r="E41" s="126">
        <v>9802</v>
      </c>
      <c r="F41" s="126" t="s">
        <v>13</v>
      </c>
      <c r="G41" s="126">
        <v>16241</v>
      </c>
      <c r="H41" s="126">
        <v>6504</v>
      </c>
      <c r="I41" s="120">
        <v>26043</v>
      </c>
      <c r="J41" s="120"/>
      <c r="K41" s="227"/>
      <c r="L41" s="138"/>
      <c r="M41" s="138"/>
      <c r="N41" s="138"/>
      <c r="O41" s="138"/>
      <c r="P41" s="138"/>
      <c r="Q41" s="138"/>
      <c r="R41" s="138"/>
      <c r="S41" s="138"/>
      <c r="T41" s="139"/>
      <c r="U41" s="137"/>
      <c r="V41" s="137"/>
      <c r="W41" s="137"/>
      <c r="X41" s="137"/>
      <c r="Y41" s="137"/>
      <c r="Z41" s="137"/>
      <c r="AA41" s="140"/>
      <c r="AB41" s="140"/>
      <c r="AC41" s="140"/>
      <c r="AD41" s="140"/>
      <c r="AE41" s="140"/>
      <c r="AF41" s="140"/>
      <c r="AG41" s="140"/>
    </row>
    <row r="42" spans="1:35" s="188" customFormat="1" ht="11.25" customHeight="1" x14ac:dyDescent="0.2">
      <c r="A42" s="204"/>
      <c r="B42" s="204" t="s">
        <v>42</v>
      </c>
      <c r="C42" s="126">
        <v>2922</v>
      </c>
      <c r="D42" s="126">
        <v>6033</v>
      </c>
      <c r="E42" s="126">
        <v>8955</v>
      </c>
      <c r="F42" s="126" t="s">
        <v>13</v>
      </c>
      <c r="G42" s="126">
        <v>10248</v>
      </c>
      <c r="H42" s="126">
        <v>3924</v>
      </c>
      <c r="I42" s="120">
        <v>19203</v>
      </c>
      <c r="J42" s="120"/>
      <c r="K42" s="227"/>
      <c r="L42" s="138"/>
      <c r="M42" s="139"/>
      <c r="N42" s="140"/>
      <c r="O42" s="140"/>
      <c r="P42" s="140"/>
      <c r="Q42" s="140"/>
      <c r="R42" s="140"/>
      <c r="S42" s="140"/>
      <c r="T42" s="140"/>
      <c r="U42" s="140"/>
      <c r="V42" s="140"/>
      <c r="W42" s="140"/>
      <c r="X42" s="140"/>
      <c r="Y42" s="140"/>
      <c r="Z42" s="140"/>
    </row>
    <row r="43" spans="1:35" s="188" customFormat="1" ht="11.25" customHeight="1" x14ac:dyDescent="0.2">
      <c r="A43" s="204"/>
      <c r="B43" s="204" t="s">
        <v>43</v>
      </c>
      <c r="C43" s="126">
        <v>2592</v>
      </c>
      <c r="D43" s="126">
        <v>4990</v>
      </c>
      <c r="E43" s="126">
        <v>7582</v>
      </c>
      <c r="F43" s="126" t="s">
        <v>13</v>
      </c>
      <c r="G43" s="126">
        <v>12270</v>
      </c>
      <c r="H43" s="126">
        <v>5098</v>
      </c>
      <c r="I43" s="120">
        <v>19852</v>
      </c>
      <c r="J43" s="120"/>
      <c r="K43" s="227"/>
      <c r="L43" s="139"/>
      <c r="M43" s="140"/>
      <c r="N43" s="140"/>
      <c r="O43" s="140"/>
      <c r="P43" s="140"/>
      <c r="Q43" s="140"/>
      <c r="R43" s="140"/>
      <c r="S43" s="140"/>
    </row>
    <row r="44" spans="1:35" s="188" customFormat="1" ht="11.25" customHeight="1" x14ac:dyDescent="0.2">
      <c r="A44" s="204"/>
      <c r="B44" s="204" t="s">
        <v>44</v>
      </c>
      <c r="C44" s="126">
        <v>3046</v>
      </c>
      <c r="D44" s="126">
        <v>5951</v>
      </c>
      <c r="E44" s="126">
        <v>8997</v>
      </c>
      <c r="F44" s="126" t="s">
        <v>13</v>
      </c>
      <c r="G44" s="126">
        <v>15637</v>
      </c>
      <c r="H44" s="126">
        <v>6219</v>
      </c>
      <c r="I44" s="120">
        <v>24634</v>
      </c>
      <c r="J44" s="120"/>
      <c r="K44" s="227"/>
      <c r="L44" s="140"/>
      <c r="M44" s="140"/>
      <c r="N44" s="140"/>
      <c r="O44" s="140"/>
      <c r="P44" s="140"/>
      <c r="Q44" s="140"/>
      <c r="R44" s="140"/>
      <c r="S44" s="140"/>
    </row>
    <row r="45" spans="1:35" s="207" customFormat="1" ht="11.25" customHeight="1" x14ac:dyDescent="0.2">
      <c r="A45" s="204"/>
      <c r="B45" s="204" t="s">
        <v>45</v>
      </c>
      <c r="C45" s="126">
        <v>2767</v>
      </c>
      <c r="D45" s="205">
        <v>5886</v>
      </c>
      <c r="E45" s="205">
        <v>8653</v>
      </c>
      <c r="F45" s="205" t="s">
        <v>13</v>
      </c>
      <c r="G45" s="205">
        <v>15213</v>
      </c>
      <c r="H45" s="205">
        <v>5476</v>
      </c>
      <c r="I45" s="120">
        <v>23866</v>
      </c>
      <c r="J45" s="120"/>
      <c r="K45" s="227"/>
      <c r="L45" s="210"/>
      <c r="M45" s="210"/>
      <c r="N45" s="210"/>
      <c r="O45" s="210"/>
      <c r="P45" s="210"/>
      <c r="Q45" s="210"/>
      <c r="R45" s="210"/>
      <c r="S45" s="210"/>
    </row>
    <row r="46" spans="1:35" ht="11.25" customHeight="1" x14ac:dyDescent="0.2">
      <c r="A46" s="204"/>
      <c r="B46" s="204" t="s">
        <v>46</v>
      </c>
      <c r="C46" s="127">
        <v>2014</v>
      </c>
      <c r="D46" s="127">
        <v>4041</v>
      </c>
      <c r="E46" s="127">
        <v>6055</v>
      </c>
      <c r="F46" s="127" t="s">
        <v>13</v>
      </c>
      <c r="G46" s="127">
        <v>12221</v>
      </c>
      <c r="H46" s="127">
        <v>4484</v>
      </c>
      <c r="I46" s="120">
        <v>18276</v>
      </c>
      <c r="J46" s="120"/>
      <c r="K46" s="227"/>
    </row>
    <row r="47" spans="1:35" ht="11.25" customHeight="1" x14ac:dyDescent="0.2">
      <c r="A47" s="206"/>
      <c r="B47" s="206" t="s">
        <v>47</v>
      </c>
      <c r="C47" s="126">
        <v>1799</v>
      </c>
      <c r="D47" s="126">
        <v>3690</v>
      </c>
      <c r="E47" s="126">
        <v>5489</v>
      </c>
      <c r="F47" s="126" t="s">
        <v>13</v>
      </c>
      <c r="G47" s="126">
        <v>12433</v>
      </c>
      <c r="H47" s="126">
        <v>4272</v>
      </c>
      <c r="I47" s="120">
        <v>17922</v>
      </c>
      <c r="J47" s="120"/>
      <c r="K47" s="227"/>
    </row>
    <row r="48" spans="1:35" ht="11.25" customHeight="1" x14ac:dyDescent="0.2">
      <c r="A48" s="206"/>
      <c r="B48" s="206"/>
      <c r="C48" s="126"/>
      <c r="D48" s="126"/>
      <c r="E48" s="126"/>
      <c r="F48" s="126"/>
      <c r="G48" s="126"/>
      <c r="H48" s="126"/>
      <c r="I48" s="120"/>
      <c r="J48" s="120"/>
      <c r="K48" s="227"/>
    </row>
    <row r="49" spans="1:11" ht="11.25" customHeight="1" x14ac:dyDescent="0.2">
      <c r="A49" s="213">
        <v>2009</v>
      </c>
      <c r="B49" s="206" t="s">
        <v>36</v>
      </c>
      <c r="C49" s="126">
        <v>1337</v>
      </c>
      <c r="D49" s="126">
        <v>2725</v>
      </c>
      <c r="E49" s="126">
        <v>4062</v>
      </c>
      <c r="F49" s="126" t="s">
        <v>13</v>
      </c>
      <c r="G49" s="126">
        <v>8309</v>
      </c>
      <c r="H49" s="126">
        <v>3362</v>
      </c>
      <c r="I49" s="120">
        <v>12371</v>
      </c>
      <c r="J49" s="120"/>
      <c r="K49" s="227"/>
    </row>
    <row r="50" spans="1:11" ht="11.25" customHeight="1" x14ac:dyDescent="0.2">
      <c r="A50" s="213"/>
      <c r="B50" s="206" t="s">
        <v>37</v>
      </c>
      <c r="C50" s="126">
        <v>1818</v>
      </c>
      <c r="D50" s="126">
        <v>3721</v>
      </c>
      <c r="E50" s="126">
        <v>5539</v>
      </c>
      <c r="F50" s="126" t="s">
        <v>13</v>
      </c>
      <c r="G50" s="126">
        <v>9969</v>
      </c>
      <c r="H50" s="126">
        <v>3884</v>
      </c>
      <c r="I50" s="120">
        <v>15508</v>
      </c>
      <c r="J50" s="120"/>
      <c r="K50" s="227"/>
    </row>
    <row r="51" spans="1:11" ht="11.25" customHeight="1" x14ac:dyDescent="0.2">
      <c r="A51" s="213"/>
      <c r="B51" s="206" t="s">
        <v>38</v>
      </c>
      <c r="C51" s="126">
        <v>2421</v>
      </c>
      <c r="D51" s="126">
        <v>4955</v>
      </c>
      <c r="E51" s="126">
        <v>7376</v>
      </c>
      <c r="F51" s="126" t="s">
        <v>13</v>
      </c>
      <c r="G51" s="126">
        <v>11849</v>
      </c>
      <c r="H51" s="126">
        <v>4915</v>
      </c>
      <c r="I51" s="120">
        <v>19225</v>
      </c>
      <c r="J51" s="120"/>
      <c r="K51" s="227"/>
    </row>
    <row r="52" spans="1:11" ht="11.25" customHeight="1" x14ac:dyDescent="0.2">
      <c r="A52" s="213"/>
      <c r="B52" s="206" t="s">
        <v>39</v>
      </c>
      <c r="C52" s="126">
        <v>2495</v>
      </c>
      <c r="D52" s="126">
        <v>5388</v>
      </c>
      <c r="E52" s="126">
        <v>7883</v>
      </c>
      <c r="F52" s="126" t="s">
        <v>13</v>
      </c>
      <c r="G52" s="126">
        <v>12100</v>
      </c>
      <c r="H52" s="126">
        <v>5140</v>
      </c>
      <c r="I52" s="120">
        <v>19983</v>
      </c>
      <c r="J52" s="120"/>
      <c r="K52" s="227"/>
    </row>
    <row r="53" spans="1:11" ht="11.25" customHeight="1" x14ac:dyDescent="0.2">
      <c r="A53" s="213"/>
      <c r="B53" s="206" t="s">
        <v>40</v>
      </c>
      <c r="C53" s="126">
        <v>2524</v>
      </c>
      <c r="D53" s="126">
        <v>5465</v>
      </c>
      <c r="E53" s="126">
        <v>7989</v>
      </c>
      <c r="F53" s="126" t="s">
        <v>13</v>
      </c>
      <c r="G53" s="126">
        <v>11771</v>
      </c>
      <c r="H53" s="126">
        <v>4897</v>
      </c>
      <c r="I53" s="120">
        <v>19760</v>
      </c>
      <c r="J53" s="120"/>
      <c r="K53" s="227"/>
    </row>
    <row r="54" spans="1:11" ht="11.25" customHeight="1" x14ac:dyDescent="0.2">
      <c r="A54" s="213"/>
      <c r="B54" s="206" t="s">
        <v>41</v>
      </c>
      <c r="C54" s="126">
        <v>3898</v>
      </c>
      <c r="D54" s="126">
        <v>7417</v>
      </c>
      <c r="E54" s="126">
        <v>11315</v>
      </c>
      <c r="F54" s="126" t="s">
        <v>13</v>
      </c>
      <c r="G54" s="126">
        <v>12826</v>
      </c>
      <c r="H54" s="126">
        <v>5234</v>
      </c>
      <c r="I54" s="120">
        <v>24141</v>
      </c>
      <c r="J54" s="120"/>
      <c r="K54" s="227"/>
    </row>
    <row r="55" spans="1:11" ht="11.25" customHeight="1" x14ac:dyDescent="0.2">
      <c r="A55" s="213"/>
      <c r="B55" s="206" t="s">
        <v>42</v>
      </c>
      <c r="C55" s="126">
        <v>1662</v>
      </c>
      <c r="D55" s="126">
        <v>4018</v>
      </c>
      <c r="E55" s="126">
        <v>5680</v>
      </c>
      <c r="F55" s="126" t="s">
        <v>13</v>
      </c>
      <c r="G55" s="126">
        <v>10233</v>
      </c>
      <c r="H55" s="126">
        <v>4268</v>
      </c>
      <c r="I55" s="120">
        <v>15913</v>
      </c>
      <c r="J55" s="120"/>
      <c r="K55" s="227"/>
    </row>
    <row r="56" spans="1:11" ht="13.5" customHeight="1" x14ac:dyDescent="0.2">
      <c r="A56" s="213"/>
      <c r="B56" s="206" t="s">
        <v>43</v>
      </c>
      <c r="C56" s="126">
        <v>1907</v>
      </c>
      <c r="D56" s="126">
        <v>3883</v>
      </c>
      <c r="E56" s="126">
        <v>5790</v>
      </c>
      <c r="F56" s="126" t="s">
        <v>13</v>
      </c>
      <c r="G56" s="126">
        <v>10933</v>
      </c>
      <c r="H56" s="126">
        <v>5162</v>
      </c>
      <c r="I56" s="120">
        <v>16723</v>
      </c>
      <c r="J56" s="120"/>
      <c r="K56" s="227"/>
    </row>
    <row r="57" spans="1:11" ht="13.5" customHeight="1" x14ac:dyDescent="0.2">
      <c r="A57" s="213"/>
      <c r="B57" s="206" t="s">
        <v>44</v>
      </c>
      <c r="C57" s="126">
        <v>2532</v>
      </c>
      <c r="D57" s="126">
        <v>5186</v>
      </c>
      <c r="E57" s="126">
        <v>7718</v>
      </c>
      <c r="F57" s="126" t="s">
        <v>13</v>
      </c>
      <c r="G57" s="126">
        <v>13075</v>
      </c>
      <c r="H57" s="126">
        <v>6025</v>
      </c>
      <c r="I57" s="120">
        <v>20793</v>
      </c>
      <c r="J57" s="120"/>
      <c r="K57" s="227"/>
    </row>
    <row r="58" spans="1:11" ht="13.5" customHeight="1" x14ac:dyDescent="0.2">
      <c r="A58" s="213"/>
      <c r="B58" s="206" t="s">
        <v>45</v>
      </c>
      <c r="C58" s="126">
        <v>2665</v>
      </c>
      <c r="D58" s="126">
        <v>5316</v>
      </c>
      <c r="E58" s="126">
        <v>7981</v>
      </c>
      <c r="F58" s="126" t="s">
        <v>13</v>
      </c>
      <c r="G58" s="126">
        <v>14830</v>
      </c>
      <c r="H58" s="126">
        <v>7112</v>
      </c>
      <c r="I58" s="120">
        <v>22811</v>
      </c>
      <c r="J58" s="120"/>
      <c r="K58" s="227"/>
    </row>
    <row r="59" spans="1:11" ht="13.5" customHeight="1" x14ac:dyDescent="0.2">
      <c r="A59" s="213"/>
      <c r="B59" s="206" t="s">
        <v>46</v>
      </c>
      <c r="C59" s="126">
        <v>2555</v>
      </c>
      <c r="D59" s="126">
        <v>5490</v>
      </c>
      <c r="E59" s="126">
        <v>8045</v>
      </c>
      <c r="F59" s="126" t="s">
        <v>13</v>
      </c>
      <c r="G59" s="126">
        <v>13140</v>
      </c>
      <c r="H59" s="126">
        <v>5738</v>
      </c>
      <c r="I59" s="120">
        <v>21185</v>
      </c>
      <c r="J59" s="120"/>
      <c r="K59" s="227"/>
    </row>
    <row r="60" spans="1:11" ht="13.5" customHeight="1" x14ac:dyDescent="0.2">
      <c r="A60" s="213"/>
      <c r="B60" s="206" t="s">
        <v>47</v>
      </c>
      <c r="C60" s="126">
        <v>2118</v>
      </c>
      <c r="D60" s="126">
        <v>4714</v>
      </c>
      <c r="E60" s="126">
        <v>6832</v>
      </c>
      <c r="F60" s="126" t="s">
        <v>13</v>
      </c>
      <c r="G60" s="126">
        <v>13283</v>
      </c>
      <c r="H60" s="126">
        <v>6179</v>
      </c>
      <c r="I60" s="120">
        <v>20115</v>
      </c>
      <c r="J60" s="120"/>
      <c r="K60" s="227"/>
    </row>
    <row r="61" spans="1:11" ht="11.25" customHeight="1" x14ac:dyDescent="0.2">
      <c r="A61" s="206"/>
      <c r="B61" s="206"/>
      <c r="C61" s="126"/>
      <c r="D61" s="126"/>
      <c r="E61" s="126"/>
      <c r="F61" s="126"/>
      <c r="G61" s="126"/>
      <c r="H61" s="126"/>
      <c r="I61" s="120"/>
      <c r="J61" s="120"/>
      <c r="K61" s="227"/>
    </row>
    <row r="62" spans="1:11" ht="11.25" customHeight="1" x14ac:dyDescent="0.2">
      <c r="A62" s="213">
        <v>2010</v>
      </c>
      <c r="B62" s="206" t="s">
        <v>36</v>
      </c>
      <c r="C62" s="126">
        <v>1925</v>
      </c>
      <c r="D62" s="126">
        <v>3842</v>
      </c>
      <c r="E62" s="126">
        <v>5767</v>
      </c>
      <c r="F62" s="126" t="s">
        <v>13</v>
      </c>
      <c r="G62" s="126">
        <v>10585</v>
      </c>
      <c r="H62" s="126">
        <v>4785</v>
      </c>
      <c r="I62" s="120">
        <v>16352</v>
      </c>
      <c r="J62" s="120"/>
      <c r="K62" s="227"/>
    </row>
    <row r="63" spans="1:11" ht="11.25" customHeight="1" x14ac:dyDescent="0.2">
      <c r="A63" s="213"/>
      <c r="B63" s="206" t="s">
        <v>37</v>
      </c>
      <c r="C63" s="126">
        <v>2080</v>
      </c>
      <c r="D63" s="126">
        <v>4475</v>
      </c>
      <c r="E63" s="126">
        <v>6555</v>
      </c>
      <c r="F63" s="126" t="s">
        <v>13</v>
      </c>
      <c r="G63" s="126">
        <v>12347</v>
      </c>
      <c r="H63" s="126">
        <v>5589</v>
      </c>
      <c r="I63" s="120">
        <v>18902</v>
      </c>
      <c r="J63" s="120"/>
      <c r="K63" s="227"/>
    </row>
    <row r="64" spans="1:11" ht="11.25" customHeight="1" x14ac:dyDescent="0.2">
      <c r="A64" s="213"/>
      <c r="B64" s="206" t="s">
        <v>38</v>
      </c>
      <c r="C64" s="126">
        <v>3078</v>
      </c>
      <c r="D64" s="126">
        <v>6613</v>
      </c>
      <c r="E64" s="126">
        <v>9691</v>
      </c>
      <c r="F64" s="126" t="s">
        <v>13</v>
      </c>
      <c r="G64" s="126">
        <v>17640</v>
      </c>
      <c r="H64" s="126">
        <v>9024</v>
      </c>
      <c r="I64" s="120">
        <v>27331</v>
      </c>
      <c r="J64" s="120"/>
      <c r="K64" s="227"/>
    </row>
    <row r="65" spans="1:11" ht="11.25" customHeight="1" x14ac:dyDescent="0.2">
      <c r="A65" s="213"/>
      <c r="B65" s="206" t="s">
        <v>39</v>
      </c>
      <c r="C65" s="126">
        <v>3450</v>
      </c>
      <c r="D65" s="126">
        <v>7616</v>
      </c>
      <c r="E65" s="126">
        <v>11066</v>
      </c>
      <c r="F65" s="126" t="s">
        <v>13</v>
      </c>
      <c r="G65" s="126">
        <v>16705</v>
      </c>
      <c r="H65" s="126">
        <v>7345</v>
      </c>
      <c r="I65" s="120">
        <v>27771</v>
      </c>
      <c r="J65" s="120"/>
      <c r="K65" s="227"/>
    </row>
    <row r="66" spans="1:11" ht="11.25" customHeight="1" x14ac:dyDescent="0.2">
      <c r="A66" s="213"/>
      <c r="B66" s="206" t="s">
        <v>40</v>
      </c>
      <c r="C66" s="126">
        <v>3556</v>
      </c>
      <c r="D66" s="126">
        <v>7310</v>
      </c>
      <c r="E66" s="126">
        <v>10866</v>
      </c>
      <c r="F66" s="126" t="s">
        <v>13</v>
      </c>
      <c r="G66" s="126">
        <v>16409</v>
      </c>
      <c r="H66" s="126">
        <v>7253</v>
      </c>
      <c r="I66" s="120">
        <v>27275</v>
      </c>
      <c r="J66" s="120"/>
      <c r="K66" s="227"/>
    </row>
    <row r="67" spans="1:11" ht="11.25" customHeight="1" x14ac:dyDescent="0.2">
      <c r="A67" s="213"/>
      <c r="B67" s="206" t="s">
        <v>41</v>
      </c>
      <c r="C67" s="126">
        <v>3830</v>
      </c>
      <c r="D67" s="126">
        <v>7760</v>
      </c>
      <c r="E67" s="126">
        <v>11590</v>
      </c>
      <c r="F67" s="126" t="s">
        <v>13</v>
      </c>
      <c r="G67" s="126">
        <v>19449</v>
      </c>
      <c r="H67" s="126">
        <v>8430</v>
      </c>
      <c r="I67" s="120">
        <v>31039</v>
      </c>
      <c r="J67" s="120"/>
      <c r="K67" s="227"/>
    </row>
    <row r="68" spans="1:11" ht="11.25" customHeight="1" x14ac:dyDescent="0.2">
      <c r="A68" s="213"/>
      <c r="B68" s="206" t="s">
        <v>42</v>
      </c>
      <c r="C68" s="126">
        <v>3052</v>
      </c>
      <c r="D68" s="126">
        <v>6431</v>
      </c>
      <c r="E68" s="126">
        <v>9483</v>
      </c>
      <c r="F68" s="126" t="s">
        <v>13</v>
      </c>
      <c r="G68" s="126">
        <v>12522</v>
      </c>
      <c r="H68" s="126">
        <v>5100</v>
      </c>
      <c r="I68" s="120">
        <v>22005</v>
      </c>
      <c r="J68" s="120"/>
      <c r="K68" s="227"/>
    </row>
    <row r="69" spans="1:11" ht="13.5" customHeight="1" x14ac:dyDescent="0.2">
      <c r="A69" s="213"/>
      <c r="B69" s="206" t="s">
        <v>43</v>
      </c>
      <c r="C69" s="126">
        <v>3204</v>
      </c>
      <c r="D69" s="126">
        <v>6005</v>
      </c>
      <c r="E69" s="126">
        <v>9209</v>
      </c>
      <c r="F69" s="126" t="s">
        <v>13</v>
      </c>
      <c r="G69" s="126">
        <v>14865</v>
      </c>
      <c r="H69" s="126">
        <v>7280</v>
      </c>
      <c r="I69" s="120">
        <v>24074</v>
      </c>
      <c r="J69" s="120"/>
      <c r="K69" s="227"/>
    </row>
    <row r="70" spans="1:11" ht="13.5" customHeight="1" x14ac:dyDescent="0.2">
      <c r="A70" s="213"/>
      <c r="B70" s="206" t="s">
        <v>44</v>
      </c>
      <c r="C70" s="126">
        <v>3468</v>
      </c>
      <c r="D70" s="126">
        <v>6830</v>
      </c>
      <c r="E70" s="126">
        <v>10298</v>
      </c>
      <c r="F70" s="126" t="s">
        <v>13</v>
      </c>
      <c r="G70" s="126">
        <v>17275</v>
      </c>
      <c r="H70" s="126">
        <v>8193</v>
      </c>
      <c r="I70" s="120">
        <v>27573</v>
      </c>
      <c r="J70" s="120"/>
      <c r="K70" s="227"/>
    </row>
    <row r="71" spans="1:11" ht="13.5" customHeight="1" x14ac:dyDescent="0.2">
      <c r="A71" s="213"/>
      <c r="B71" s="206" t="s">
        <v>45</v>
      </c>
      <c r="C71" s="126">
        <v>3581</v>
      </c>
      <c r="D71" s="126">
        <v>7142</v>
      </c>
      <c r="E71" s="126">
        <v>10723</v>
      </c>
      <c r="F71" s="126" t="s">
        <v>13</v>
      </c>
      <c r="G71" s="126">
        <v>17002</v>
      </c>
      <c r="H71" s="126">
        <v>7654</v>
      </c>
      <c r="I71" s="120">
        <v>27725</v>
      </c>
      <c r="J71" s="120"/>
      <c r="K71" s="227"/>
    </row>
    <row r="72" spans="1:11" ht="13.5" customHeight="1" x14ac:dyDescent="0.2">
      <c r="A72" s="213"/>
      <c r="B72" s="206" t="s">
        <v>46</v>
      </c>
      <c r="C72" s="126">
        <v>3595</v>
      </c>
      <c r="D72" s="126">
        <v>7147</v>
      </c>
      <c r="E72" s="126">
        <v>10742</v>
      </c>
      <c r="F72" s="126" t="s">
        <v>13</v>
      </c>
      <c r="G72" s="126">
        <v>17341</v>
      </c>
      <c r="H72" s="126">
        <v>7708</v>
      </c>
      <c r="I72" s="120">
        <v>28083</v>
      </c>
      <c r="J72" s="120"/>
      <c r="K72" s="227"/>
    </row>
    <row r="73" spans="1:11" ht="13.5" customHeight="1" x14ac:dyDescent="0.2">
      <c r="A73" s="213"/>
      <c r="B73" s="206" t="s">
        <v>47</v>
      </c>
      <c r="C73" s="126">
        <v>2917</v>
      </c>
      <c r="D73" s="126">
        <v>6064</v>
      </c>
      <c r="E73" s="126">
        <v>8981</v>
      </c>
      <c r="F73" s="126" t="s">
        <v>13</v>
      </c>
      <c r="G73" s="126">
        <v>21623</v>
      </c>
      <c r="H73" s="126">
        <v>10880</v>
      </c>
      <c r="I73" s="120">
        <v>30604</v>
      </c>
      <c r="J73" s="120"/>
      <c r="K73" s="227"/>
    </row>
    <row r="74" spans="1:11" ht="13.5" customHeight="1" x14ac:dyDescent="0.2">
      <c r="A74" s="213"/>
      <c r="B74" s="206"/>
      <c r="C74" s="126"/>
      <c r="D74" s="126"/>
      <c r="E74" s="126"/>
      <c r="F74" s="126"/>
      <c r="G74" s="126"/>
      <c r="H74" s="126"/>
      <c r="I74" s="120"/>
      <c r="J74" s="120"/>
      <c r="K74" s="227"/>
    </row>
    <row r="75" spans="1:11" ht="13.5" customHeight="1" x14ac:dyDescent="0.2">
      <c r="A75" s="213">
        <v>2011</v>
      </c>
      <c r="B75" s="206" t="s">
        <v>36</v>
      </c>
      <c r="C75" s="126">
        <v>2280</v>
      </c>
      <c r="D75" s="126">
        <v>4885</v>
      </c>
      <c r="E75" s="126">
        <v>7165</v>
      </c>
      <c r="F75" s="126" t="s">
        <v>13</v>
      </c>
      <c r="G75" s="126">
        <v>13288</v>
      </c>
      <c r="H75" s="126">
        <v>5959</v>
      </c>
      <c r="I75" s="120">
        <v>20453</v>
      </c>
      <c r="J75" s="120"/>
      <c r="K75" s="227"/>
    </row>
    <row r="76" spans="1:11" ht="13.5" customHeight="1" x14ac:dyDescent="0.2">
      <c r="A76" s="213"/>
      <c r="B76" s="206" t="s">
        <v>37</v>
      </c>
      <c r="C76" s="126">
        <v>2597</v>
      </c>
      <c r="D76" s="126">
        <v>5399</v>
      </c>
      <c r="E76" s="126">
        <v>7996</v>
      </c>
      <c r="F76" s="126" t="s">
        <v>13</v>
      </c>
      <c r="G76" s="126">
        <v>14218</v>
      </c>
      <c r="H76" s="126">
        <v>6181</v>
      </c>
      <c r="I76" s="120">
        <v>22214</v>
      </c>
      <c r="J76" s="120"/>
      <c r="K76" s="227"/>
    </row>
    <row r="77" spans="1:11" ht="13.5" customHeight="1" x14ac:dyDescent="0.2">
      <c r="A77" s="213"/>
      <c r="B77" s="206" t="s">
        <v>38</v>
      </c>
      <c r="C77" s="126">
        <v>3492</v>
      </c>
      <c r="D77" s="126">
        <v>7654</v>
      </c>
      <c r="E77" s="126">
        <v>11146</v>
      </c>
      <c r="F77" s="126" t="s">
        <v>13</v>
      </c>
      <c r="G77" s="126">
        <v>20496</v>
      </c>
      <c r="H77" s="126">
        <v>9356</v>
      </c>
      <c r="I77" s="120">
        <v>31642</v>
      </c>
      <c r="J77" s="120"/>
      <c r="K77" s="227"/>
    </row>
    <row r="78" spans="1:11" ht="13.5" customHeight="1" x14ac:dyDescent="0.2">
      <c r="A78" s="213"/>
      <c r="B78" s="206" t="s">
        <v>39</v>
      </c>
      <c r="C78" s="126">
        <v>3921</v>
      </c>
      <c r="D78" s="126">
        <v>8590</v>
      </c>
      <c r="E78" s="126">
        <v>12511</v>
      </c>
      <c r="F78" s="126" t="s">
        <v>13</v>
      </c>
      <c r="G78" s="126">
        <v>18621</v>
      </c>
      <c r="H78" s="126">
        <v>7634</v>
      </c>
      <c r="I78" s="120">
        <v>31132</v>
      </c>
      <c r="J78" s="120"/>
      <c r="K78" s="227"/>
    </row>
    <row r="79" spans="1:11" ht="11.25" customHeight="1" x14ac:dyDescent="0.2">
      <c r="A79" s="213"/>
      <c r="B79" s="206" t="s">
        <v>40</v>
      </c>
      <c r="C79" s="126">
        <v>3891</v>
      </c>
      <c r="D79" s="126">
        <v>8945</v>
      </c>
      <c r="E79" s="126">
        <v>12836</v>
      </c>
      <c r="F79" s="126" t="s">
        <v>13</v>
      </c>
      <c r="G79" s="126">
        <v>20630</v>
      </c>
      <c r="H79" s="126">
        <v>8909</v>
      </c>
      <c r="I79" s="120">
        <v>33466</v>
      </c>
      <c r="J79" s="120"/>
      <c r="K79" s="227"/>
    </row>
    <row r="80" spans="1:11" ht="11.25" customHeight="1" x14ac:dyDescent="0.2">
      <c r="A80" s="213"/>
      <c r="B80" s="206" t="s">
        <v>41</v>
      </c>
      <c r="C80" s="126">
        <v>3421</v>
      </c>
      <c r="D80" s="126">
        <v>7488</v>
      </c>
      <c r="E80" s="126">
        <v>10909</v>
      </c>
      <c r="F80" s="126" t="s">
        <v>13</v>
      </c>
      <c r="G80" s="126">
        <v>19138</v>
      </c>
      <c r="H80" s="126">
        <v>8289</v>
      </c>
      <c r="I80" s="120">
        <v>30047</v>
      </c>
      <c r="J80" s="120"/>
      <c r="K80" s="227"/>
    </row>
    <row r="81" spans="1:23" ht="11.25" customHeight="1" x14ac:dyDescent="0.2">
      <c r="A81" s="213"/>
      <c r="B81" s="206" t="s">
        <v>42</v>
      </c>
      <c r="C81" s="126">
        <v>2998</v>
      </c>
      <c r="D81" s="126">
        <v>6300</v>
      </c>
      <c r="E81" s="126">
        <v>9298</v>
      </c>
      <c r="F81" s="126" t="s">
        <v>13</v>
      </c>
      <c r="G81" s="126">
        <v>12287</v>
      </c>
      <c r="H81" s="126">
        <v>5161</v>
      </c>
      <c r="I81" s="120">
        <v>21585</v>
      </c>
      <c r="J81" s="120"/>
      <c r="K81" s="227"/>
    </row>
    <row r="82" spans="1:23" ht="11.25" customHeight="1" x14ac:dyDescent="0.2">
      <c r="A82" s="213"/>
      <c r="B82" s="206" t="s">
        <v>43</v>
      </c>
      <c r="C82" s="126">
        <v>3153</v>
      </c>
      <c r="D82" s="126">
        <v>6080</v>
      </c>
      <c r="E82" s="126">
        <v>9233</v>
      </c>
      <c r="F82" s="126" t="s">
        <v>13</v>
      </c>
      <c r="G82" s="126">
        <v>17109</v>
      </c>
      <c r="H82" s="126">
        <v>8648</v>
      </c>
      <c r="I82" s="120">
        <v>26342</v>
      </c>
      <c r="J82" s="120"/>
      <c r="K82" s="227"/>
    </row>
    <row r="83" spans="1:23" ht="11.25" customHeight="1" x14ac:dyDescent="0.2">
      <c r="A83" s="213"/>
      <c r="B83" s="206" t="s">
        <v>44</v>
      </c>
      <c r="C83" s="126">
        <v>3167</v>
      </c>
      <c r="D83" s="126">
        <v>6468</v>
      </c>
      <c r="E83" s="126">
        <v>9635</v>
      </c>
      <c r="F83" s="126" t="s">
        <v>13</v>
      </c>
      <c r="G83" s="126">
        <v>18874</v>
      </c>
      <c r="H83" s="126">
        <v>9652</v>
      </c>
      <c r="I83" s="120">
        <v>28509</v>
      </c>
      <c r="J83" s="120"/>
      <c r="K83" s="227"/>
    </row>
    <row r="84" spans="1:23" ht="11.25" customHeight="1" x14ac:dyDescent="0.2">
      <c r="A84" s="213"/>
      <c r="B84" s="206" t="s">
        <v>45</v>
      </c>
      <c r="C84" s="126">
        <v>3282</v>
      </c>
      <c r="D84" s="126">
        <v>6285</v>
      </c>
      <c r="E84" s="126">
        <v>9567</v>
      </c>
      <c r="F84" s="126" t="s">
        <v>13</v>
      </c>
      <c r="G84" s="126">
        <v>17079</v>
      </c>
      <c r="H84" s="126">
        <v>7550</v>
      </c>
      <c r="I84" s="120">
        <v>26646</v>
      </c>
      <c r="J84" s="120"/>
      <c r="K84" s="227"/>
    </row>
    <row r="85" spans="1:23" ht="11.25" customHeight="1" x14ac:dyDescent="0.2">
      <c r="A85" s="213"/>
      <c r="B85" s="206" t="s">
        <v>46</v>
      </c>
      <c r="C85" s="126">
        <v>3446</v>
      </c>
      <c r="D85" s="126">
        <v>6614</v>
      </c>
      <c r="E85" s="126">
        <v>10060</v>
      </c>
      <c r="F85" s="126" t="s">
        <v>13</v>
      </c>
      <c r="G85" s="126">
        <v>18196</v>
      </c>
      <c r="H85" s="126">
        <v>8407</v>
      </c>
      <c r="I85" s="120">
        <v>28256</v>
      </c>
      <c r="J85" s="120"/>
      <c r="K85" s="227"/>
    </row>
    <row r="86" spans="1:23" ht="11.25" customHeight="1" x14ac:dyDescent="0.2">
      <c r="A86" s="213"/>
      <c r="B86" s="206" t="s">
        <v>47</v>
      </c>
      <c r="C86" s="126">
        <v>2765</v>
      </c>
      <c r="D86" s="126">
        <v>5464</v>
      </c>
      <c r="E86" s="126">
        <v>8229</v>
      </c>
      <c r="F86" s="126" t="s">
        <v>13</v>
      </c>
      <c r="G86" s="126">
        <v>18128</v>
      </c>
      <c r="H86" s="126">
        <v>8883</v>
      </c>
      <c r="I86" s="120">
        <v>26357</v>
      </c>
      <c r="J86" s="120"/>
      <c r="K86" s="227"/>
    </row>
    <row r="87" spans="1:23" ht="13.5" customHeight="1" x14ac:dyDescent="0.2">
      <c r="A87" s="213"/>
      <c r="B87" s="206"/>
      <c r="C87" s="126"/>
      <c r="D87" s="126"/>
      <c r="E87" s="126"/>
      <c r="F87" s="126"/>
      <c r="G87" s="126"/>
      <c r="H87" s="126"/>
      <c r="I87" s="120"/>
      <c r="J87" s="120"/>
      <c r="K87" s="227"/>
    </row>
    <row r="88" spans="1:23" ht="13.5" customHeight="1" x14ac:dyDescent="0.2">
      <c r="A88" s="213">
        <v>2012</v>
      </c>
      <c r="B88" s="206" t="s">
        <v>36</v>
      </c>
      <c r="C88" s="131">
        <v>2109</v>
      </c>
      <c r="D88" s="120">
        <v>4316</v>
      </c>
      <c r="E88" s="120">
        <v>6425</v>
      </c>
      <c r="F88" s="120" t="s">
        <v>13</v>
      </c>
      <c r="G88" s="120">
        <v>13484</v>
      </c>
      <c r="H88" s="120">
        <v>6022</v>
      </c>
      <c r="I88" s="120">
        <v>19909</v>
      </c>
      <c r="J88" s="120"/>
      <c r="K88" s="227"/>
    </row>
    <row r="89" spans="1:23" ht="13.5" customHeight="1" x14ac:dyDescent="0.2">
      <c r="A89" s="213"/>
      <c r="B89" s="206" t="s">
        <v>37</v>
      </c>
      <c r="C89" s="131">
        <v>2204</v>
      </c>
      <c r="D89" s="120">
        <v>4370</v>
      </c>
      <c r="E89" s="120">
        <v>6574</v>
      </c>
      <c r="F89" s="120" t="s">
        <v>13</v>
      </c>
      <c r="G89" s="120">
        <v>15446</v>
      </c>
      <c r="H89" s="120">
        <v>7224</v>
      </c>
      <c r="I89" s="120">
        <v>22020</v>
      </c>
      <c r="J89" s="120"/>
      <c r="K89" s="227"/>
    </row>
    <row r="90" spans="1:23" s="214" customFormat="1" ht="11.25" customHeight="1" x14ac:dyDescent="0.2">
      <c r="A90" s="213"/>
      <c r="B90" s="206" t="s">
        <v>38</v>
      </c>
      <c r="C90" s="131">
        <v>2846</v>
      </c>
      <c r="D90" s="120">
        <v>6361</v>
      </c>
      <c r="E90" s="120">
        <v>9207</v>
      </c>
      <c r="F90" s="120" t="s">
        <v>13</v>
      </c>
      <c r="G90" s="120">
        <v>21229</v>
      </c>
      <c r="H90" s="120">
        <v>10902</v>
      </c>
      <c r="I90" s="120">
        <v>30436</v>
      </c>
      <c r="J90" s="120"/>
      <c r="K90" s="227"/>
      <c r="L90" s="120"/>
      <c r="M90" s="120"/>
      <c r="N90" s="120"/>
      <c r="O90" s="120"/>
      <c r="P90" s="120"/>
      <c r="Q90" s="120"/>
      <c r="R90" s="120"/>
      <c r="S90" s="120"/>
      <c r="T90" s="120"/>
      <c r="U90" s="120"/>
      <c r="V90" s="120"/>
      <c r="W90" s="120"/>
    </row>
    <row r="91" spans="1:23" s="214" customFormat="1" ht="11.25" customHeight="1" x14ac:dyDescent="0.2">
      <c r="A91" s="213"/>
      <c r="B91" s="206" t="s">
        <v>39</v>
      </c>
      <c r="C91" s="131">
        <v>2823</v>
      </c>
      <c r="D91" s="120">
        <v>6171</v>
      </c>
      <c r="E91" s="120">
        <v>8994</v>
      </c>
      <c r="F91" s="120" t="s">
        <v>13</v>
      </c>
      <c r="G91" s="120">
        <v>16397</v>
      </c>
      <c r="H91" s="120">
        <v>7625</v>
      </c>
      <c r="I91" s="120">
        <v>25391</v>
      </c>
      <c r="J91" s="120"/>
      <c r="K91" s="227"/>
      <c r="L91" s="120"/>
      <c r="M91" s="120"/>
      <c r="N91" s="120"/>
      <c r="O91" s="120"/>
      <c r="P91" s="120"/>
      <c r="Q91" s="120"/>
      <c r="R91" s="120"/>
      <c r="S91" s="120"/>
      <c r="T91" s="120"/>
      <c r="U91" s="120"/>
      <c r="V91" s="120"/>
      <c r="W91" s="120"/>
    </row>
    <row r="92" spans="1:23" s="214" customFormat="1" ht="11.25" customHeight="1" x14ac:dyDescent="0.2">
      <c r="A92" s="213"/>
      <c r="B92" s="206" t="s">
        <v>40</v>
      </c>
      <c r="C92" s="131">
        <v>3100</v>
      </c>
      <c r="D92" s="120">
        <v>7070</v>
      </c>
      <c r="E92" s="120">
        <v>10170</v>
      </c>
      <c r="F92" s="120" t="s">
        <v>13</v>
      </c>
      <c r="G92" s="120">
        <v>18326</v>
      </c>
      <c r="H92" s="120">
        <v>8300</v>
      </c>
      <c r="I92" s="120">
        <v>28496</v>
      </c>
      <c r="J92" s="120"/>
      <c r="K92" s="227"/>
      <c r="L92" s="120"/>
      <c r="M92" s="120"/>
      <c r="N92" s="120"/>
      <c r="O92" s="120"/>
      <c r="P92" s="120"/>
      <c r="Q92" s="120"/>
      <c r="R92" s="120"/>
      <c r="S92" s="120"/>
      <c r="T92" s="120"/>
      <c r="U92" s="120"/>
      <c r="V92" s="120"/>
      <c r="W92" s="120"/>
    </row>
    <row r="93" spans="1:23" s="214" customFormat="1" ht="11.25" customHeight="1" x14ac:dyDescent="0.2">
      <c r="A93" s="213"/>
      <c r="B93" s="206" t="s">
        <v>41</v>
      </c>
      <c r="C93" s="131">
        <v>2908</v>
      </c>
      <c r="D93" s="120">
        <v>6212</v>
      </c>
      <c r="E93" s="120">
        <v>9120</v>
      </c>
      <c r="F93" s="120" t="s">
        <v>13</v>
      </c>
      <c r="G93" s="120">
        <v>18646</v>
      </c>
      <c r="H93" s="120">
        <v>8895</v>
      </c>
      <c r="I93" s="120">
        <v>27766</v>
      </c>
      <c r="J93" s="120"/>
      <c r="K93" s="227"/>
      <c r="L93" s="120"/>
      <c r="M93" s="120"/>
      <c r="N93" s="120"/>
      <c r="O93" s="120"/>
      <c r="P93" s="120"/>
      <c r="Q93" s="120"/>
      <c r="R93" s="120"/>
      <c r="S93" s="120"/>
      <c r="T93" s="120"/>
      <c r="U93" s="120"/>
      <c r="V93" s="120"/>
      <c r="W93" s="120"/>
    </row>
    <row r="94" spans="1:23" s="214" customFormat="1" ht="11.25" customHeight="1" x14ac:dyDescent="0.2">
      <c r="A94" s="213"/>
      <c r="B94" s="206" t="s">
        <v>42</v>
      </c>
      <c r="C94" s="131">
        <v>2494</v>
      </c>
      <c r="D94" s="120">
        <v>5287</v>
      </c>
      <c r="E94" s="120">
        <v>7781</v>
      </c>
      <c r="F94" s="120" t="s">
        <v>13</v>
      </c>
      <c r="G94" s="120">
        <v>12502</v>
      </c>
      <c r="H94" s="120">
        <v>6404</v>
      </c>
      <c r="I94" s="120">
        <v>20283</v>
      </c>
      <c r="J94" s="120"/>
      <c r="K94" s="227"/>
      <c r="L94" s="120"/>
      <c r="M94" s="120"/>
      <c r="N94" s="120"/>
      <c r="O94" s="120"/>
      <c r="P94" s="120"/>
      <c r="Q94" s="120"/>
      <c r="R94" s="120"/>
      <c r="S94" s="120"/>
      <c r="T94" s="120"/>
      <c r="U94" s="120"/>
      <c r="V94" s="120"/>
      <c r="W94" s="120"/>
    </row>
    <row r="95" spans="1:23" s="214" customFormat="1" ht="11.25" customHeight="1" x14ac:dyDescent="0.2">
      <c r="A95" s="213"/>
      <c r="B95" s="206" t="s">
        <v>43</v>
      </c>
      <c r="C95" s="131">
        <v>2725</v>
      </c>
      <c r="D95" s="120">
        <v>5089</v>
      </c>
      <c r="E95" s="120">
        <v>7814</v>
      </c>
      <c r="F95" s="120" t="s">
        <v>13</v>
      </c>
      <c r="G95" s="120">
        <v>15170</v>
      </c>
      <c r="H95" s="120">
        <v>8242</v>
      </c>
      <c r="I95" s="120">
        <v>22984</v>
      </c>
      <c r="J95" s="120"/>
      <c r="K95" s="227"/>
      <c r="L95" s="120"/>
      <c r="M95" s="120"/>
      <c r="N95" s="120"/>
      <c r="O95" s="120"/>
      <c r="P95" s="120"/>
      <c r="Q95" s="120"/>
      <c r="R95" s="120"/>
      <c r="S95" s="120"/>
      <c r="T95" s="120"/>
      <c r="U95" s="120"/>
      <c r="V95" s="120"/>
      <c r="W95" s="120"/>
    </row>
    <row r="96" spans="1:23" s="214" customFormat="1" ht="11.25" customHeight="1" x14ac:dyDescent="0.2">
      <c r="A96" s="213"/>
      <c r="B96" s="206" t="s">
        <v>44</v>
      </c>
      <c r="C96" s="131">
        <v>2437</v>
      </c>
      <c r="D96" s="120">
        <v>5196</v>
      </c>
      <c r="E96" s="120">
        <v>7633</v>
      </c>
      <c r="F96" s="120" t="s">
        <v>13</v>
      </c>
      <c r="G96" s="120">
        <v>16379</v>
      </c>
      <c r="H96" s="120">
        <v>8455</v>
      </c>
      <c r="I96" s="120">
        <v>24012</v>
      </c>
      <c r="J96" s="120"/>
      <c r="K96" s="227"/>
      <c r="L96" s="120"/>
      <c r="M96" s="120"/>
      <c r="N96" s="120"/>
      <c r="O96" s="120"/>
      <c r="P96" s="120"/>
      <c r="Q96" s="120"/>
      <c r="R96" s="120"/>
      <c r="S96" s="120"/>
      <c r="T96" s="120"/>
      <c r="U96" s="120"/>
      <c r="V96" s="120"/>
      <c r="W96" s="120"/>
    </row>
    <row r="97" spans="1:23" ht="11.25" customHeight="1" x14ac:dyDescent="0.2">
      <c r="A97" s="206"/>
      <c r="B97" s="206" t="s">
        <v>45</v>
      </c>
      <c r="C97" s="215">
        <v>2903</v>
      </c>
      <c r="D97" s="120">
        <v>5989</v>
      </c>
      <c r="E97" s="120">
        <v>8892</v>
      </c>
      <c r="F97" s="120" t="s">
        <v>13</v>
      </c>
      <c r="G97" s="120">
        <v>16911</v>
      </c>
      <c r="H97" s="120">
        <v>8203</v>
      </c>
      <c r="I97" s="120">
        <v>25803</v>
      </c>
      <c r="J97" s="120"/>
      <c r="K97" s="227"/>
    </row>
    <row r="98" spans="1:23" s="217" customFormat="1" ht="11.25" customHeight="1" x14ac:dyDescent="0.2">
      <c r="A98" s="206"/>
      <c r="B98" s="206" t="s">
        <v>46</v>
      </c>
      <c r="C98" s="215">
        <v>3210</v>
      </c>
      <c r="D98" s="120">
        <v>6146</v>
      </c>
      <c r="E98" s="120">
        <v>9356</v>
      </c>
      <c r="F98" s="120" t="s">
        <v>13</v>
      </c>
      <c r="G98" s="120">
        <v>17393</v>
      </c>
      <c r="H98" s="120">
        <v>8670</v>
      </c>
      <c r="I98" s="120">
        <v>26749</v>
      </c>
      <c r="J98" s="120"/>
      <c r="K98" s="227"/>
      <c r="L98" s="120"/>
      <c r="M98" s="120"/>
      <c r="N98" s="120"/>
      <c r="O98" s="120"/>
      <c r="P98" s="120"/>
      <c r="Q98" s="120"/>
      <c r="R98" s="120"/>
      <c r="S98" s="120"/>
      <c r="T98" s="120"/>
      <c r="U98" s="120"/>
      <c r="V98" s="216"/>
      <c r="W98" s="216"/>
    </row>
    <row r="99" spans="1:23" s="217" customFormat="1" ht="11.25" customHeight="1" x14ac:dyDescent="0.2">
      <c r="A99" s="206"/>
      <c r="B99" s="206" t="s">
        <v>47</v>
      </c>
      <c r="C99" s="215">
        <v>2455</v>
      </c>
      <c r="D99" s="120">
        <v>4832</v>
      </c>
      <c r="E99" s="120">
        <v>7287</v>
      </c>
      <c r="F99" s="120" t="s">
        <v>13</v>
      </c>
      <c r="G99" s="120">
        <v>20199</v>
      </c>
      <c r="H99" s="120">
        <v>11414</v>
      </c>
      <c r="I99" s="120">
        <v>27486</v>
      </c>
      <c r="J99" s="120"/>
      <c r="K99" s="227"/>
      <c r="L99" s="120"/>
      <c r="M99" s="120"/>
      <c r="N99" s="120"/>
      <c r="O99" s="120"/>
      <c r="P99" s="120"/>
      <c r="Q99" s="120"/>
      <c r="R99" s="120"/>
      <c r="S99" s="120"/>
      <c r="T99" s="120"/>
      <c r="U99" s="120"/>
      <c r="V99" s="216"/>
      <c r="W99" s="216"/>
    </row>
    <row r="100" spans="1:23" s="217" customFormat="1" ht="11.25" customHeight="1" x14ac:dyDescent="0.2">
      <c r="A100" s="206"/>
      <c r="B100" s="206"/>
      <c r="C100" s="120"/>
      <c r="D100" s="120"/>
      <c r="E100" s="120"/>
      <c r="F100" s="120"/>
      <c r="G100" s="120"/>
      <c r="H100" s="120"/>
      <c r="I100" s="120"/>
      <c r="J100" s="120"/>
      <c r="K100" s="227"/>
      <c r="L100" s="120"/>
      <c r="M100" s="120"/>
      <c r="N100" s="120"/>
      <c r="O100" s="120"/>
      <c r="P100" s="120"/>
      <c r="Q100" s="120"/>
      <c r="R100" s="120"/>
      <c r="S100" s="120"/>
      <c r="T100" s="120"/>
      <c r="U100" s="120"/>
      <c r="V100" s="216"/>
      <c r="W100" s="216"/>
    </row>
    <row r="101" spans="1:23" s="217" customFormat="1" ht="11.25" customHeight="1" x14ac:dyDescent="0.2">
      <c r="A101" s="213">
        <v>2013</v>
      </c>
      <c r="B101" s="206" t="s">
        <v>36</v>
      </c>
      <c r="C101" s="218">
        <v>1558</v>
      </c>
      <c r="D101" s="218">
        <v>3392</v>
      </c>
      <c r="E101" s="218">
        <v>4950</v>
      </c>
      <c r="F101" s="218" t="s">
        <v>13</v>
      </c>
      <c r="G101" s="218">
        <v>12532</v>
      </c>
      <c r="H101" s="218">
        <v>6410</v>
      </c>
      <c r="I101" s="120">
        <v>17482</v>
      </c>
      <c r="J101" s="120"/>
      <c r="K101" s="227"/>
      <c r="L101" s="120"/>
      <c r="M101" s="120"/>
      <c r="N101" s="120"/>
      <c r="O101" s="120"/>
      <c r="P101" s="120"/>
      <c r="Q101" s="120"/>
      <c r="R101" s="120"/>
      <c r="S101" s="120"/>
      <c r="T101" s="120"/>
      <c r="U101" s="120"/>
      <c r="V101" s="216"/>
      <c r="W101" s="216"/>
    </row>
    <row r="102" spans="1:23" s="217" customFormat="1" ht="11.25" customHeight="1" x14ac:dyDescent="0.2">
      <c r="A102" s="213"/>
      <c r="B102" s="206" t="s">
        <v>37</v>
      </c>
      <c r="C102" s="218">
        <v>1746</v>
      </c>
      <c r="D102" s="218">
        <v>3804</v>
      </c>
      <c r="E102" s="218">
        <v>5550</v>
      </c>
      <c r="F102" s="218" t="s">
        <v>13</v>
      </c>
      <c r="G102" s="218">
        <v>13593</v>
      </c>
      <c r="H102" s="218">
        <v>7238</v>
      </c>
      <c r="I102" s="120">
        <v>19143</v>
      </c>
      <c r="J102" s="120"/>
      <c r="K102" s="227"/>
      <c r="L102" s="120"/>
      <c r="M102" s="120"/>
      <c r="N102" s="120"/>
      <c r="O102" s="120"/>
      <c r="P102" s="120"/>
      <c r="Q102" s="120"/>
      <c r="R102" s="120"/>
      <c r="S102" s="120"/>
      <c r="T102" s="120"/>
      <c r="U102" s="120"/>
      <c r="V102" s="216"/>
      <c r="W102" s="216"/>
    </row>
    <row r="103" spans="1:23" s="217" customFormat="1" ht="11.25" customHeight="1" x14ac:dyDescent="0.2">
      <c r="A103" s="213"/>
      <c r="B103" s="206" t="s">
        <v>38</v>
      </c>
      <c r="C103" s="218">
        <v>2257</v>
      </c>
      <c r="D103" s="218">
        <v>4946</v>
      </c>
      <c r="E103" s="218">
        <v>7203</v>
      </c>
      <c r="F103" s="218" t="s">
        <v>13</v>
      </c>
      <c r="G103" s="218">
        <v>16928</v>
      </c>
      <c r="H103" s="218">
        <v>8758</v>
      </c>
      <c r="I103" s="120">
        <v>24131</v>
      </c>
      <c r="J103" s="120"/>
      <c r="K103" s="227"/>
      <c r="L103" s="120"/>
      <c r="M103" s="120"/>
      <c r="N103" s="120"/>
      <c r="O103" s="120"/>
      <c r="P103" s="120"/>
      <c r="Q103" s="120"/>
      <c r="R103" s="120"/>
      <c r="S103" s="120"/>
      <c r="T103" s="120"/>
      <c r="U103" s="120"/>
      <c r="V103" s="216"/>
      <c r="W103" s="216"/>
    </row>
    <row r="104" spans="1:23" s="217" customFormat="1" ht="11.25" customHeight="1" x14ac:dyDescent="0.2">
      <c r="A104" s="213"/>
      <c r="B104" s="206" t="s">
        <v>39</v>
      </c>
      <c r="C104" s="218">
        <v>2849</v>
      </c>
      <c r="D104" s="218">
        <v>6386</v>
      </c>
      <c r="E104" s="218">
        <v>9235</v>
      </c>
      <c r="F104" s="218" t="s">
        <v>13</v>
      </c>
      <c r="G104" s="218">
        <v>17407</v>
      </c>
      <c r="H104" s="218">
        <v>8853</v>
      </c>
      <c r="I104" s="120">
        <v>26642</v>
      </c>
      <c r="J104" s="120"/>
      <c r="K104" s="227"/>
      <c r="L104" s="120"/>
      <c r="M104" s="120"/>
      <c r="N104" s="120"/>
      <c r="O104" s="120"/>
      <c r="P104" s="120"/>
      <c r="Q104" s="120"/>
      <c r="R104" s="120"/>
      <c r="S104" s="120"/>
      <c r="T104" s="120"/>
      <c r="U104" s="120"/>
      <c r="V104" s="216"/>
      <c r="W104" s="216"/>
    </row>
    <row r="105" spans="1:23" s="217" customFormat="1" ht="11.25" customHeight="1" x14ac:dyDescent="0.2">
      <c r="A105" s="213"/>
      <c r="B105" s="206" t="s">
        <v>40</v>
      </c>
      <c r="C105" s="218">
        <v>2845</v>
      </c>
      <c r="D105" s="218">
        <v>6539</v>
      </c>
      <c r="E105" s="218">
        <v>9384</v>
      </c>
      <c r="F105" s="218" t="s">
        <v>13</v>
      </c>
      <c r="G105" s="218">
        <v>19191</v>
      </c>
      <c r="H105" s="218">
        <v>8903</v>
      </c>
      <c r="I105" s="120">
        <v>28575</v>
      </c>
      <c r="J105" s="120"/>
      <c r="K105" s="227"/>
      <c r="L105" s="120"/>
      <c r="M105" s="120"/>
      <c r="N105" s="120"/>
      <c r="O105" s="120"/>
      <c r="P105" s="120"/>
      <c r="Q105" s="120"/>
      <c r="R105" s="120"/>
      <c r="S105" s="120"/>
      <c r="T105" s="120"/>
      <c r="U105" s="120"/>
      <c r="V105" s="216"/>
      <c r="W105" s="216"/>
    </row>
    <row r="106" spans="1:23" s="217" customFormat="1" ht="11.25" customHeight="1" x14ac:dyDescent="0.2">
      <c r="A106" s="213"/>
      <c r="B106" s="206" t="s">
        <v>41</v>
      </c>
      <c r="C106" s="218">
        <v>2575</v>
      </c>
      <c r="D106" s="218">
        <v>5663</v>
      </c>
      <c r="E106" s="218">
        <v>8238</v>
      </c>
      <c r="F106" s="218" t="s">
        <v>13</v>
      </c>
      <c r="G106" s="218">
        <v>17051</v>
      </c>
      <c r="H106" s="218">
        <v>8806</v>
      </c>
      <c r="I106" s="120">
        <v>25289</v>
      </c>
      <c r="J106" s="120"/>
      <c r="K106" s="227"/>
      <c r="L106" s="120"/>
      <c r="M106" s="120"/>
      <c r="N106" s="120"/>
      <c r="O106" s="120"/>
      <c r="P106" s="120"/>
      <c r="Q106" s="120"/>
      <c r="R106" s="120"/>
      <c r="S106" s="120"/>
      <c r="T106" s="120"/>
      <c r="U106" s="120"/>
      <c r="V106" s="216"/>
      <c r="W106" s="216"/>
    </row>
    <row r="107" spans="1:23" s="217" customFormat="1" ht="11.25" customHeight="1" x14ac:dyDescent="0.2">
      <c r="A107" s="213"/>
      <c r="B107" s="206" t="s">
        <v>42</v>
      </c>
      <c r="C107" s="218">
        <v>2683</v>
      </c>
      <c r="D107" s="218">
        <v>5741</v>
      </c>
      <c r="E107" s="218">
        <v>8424</v>
      </c>
      <c r="F107" s="218" t="s">
        <v>13</v>
      </c>
      <c r="G107" s="218">
        <v>12176</v>
      </c>
      <c r="H107" s="218">
        <v>6466</v>
      </c>
      <c r="I107" s="120">
        <v>20600</v>
      </c>
      <c r="J107" s="120"/>
      <c r="K107" s="227"/>
      <c r="L107" s="120"/>
      <c r="M107" s="120"/>
      <c r="N107" s="120"/>
      <c r="O107" s="120"/>
      <c r="P107" s="120"/>
      <c r="Q107" s="120"/>
      <c r="R107" s="120"/>
      <c r="S107" s="120"/>
      <c r="T107" s="120"/>
      <c r="U107" s="120"/>
      <c r="V107" s="216"/>
      <c r="W107" s="216"/>
    </row>
    <row r="108" spans="1:23" s="217" customFormat="1" ht="11.25" customHeight="1" x14ac:dyDescent="0.2">
      <c r="A108" s="213"/>
      <c r="B108" s="206" t="s">
        <v>43</v>
      </c>
      <c r="C108" s="218">
        <v>2964</v>
      </c>
      <c r="D108" s="218">
        <v>5705</v>
      </c>
      <c r="E108" s="218">
        <v>8669</v>
      </c>
      <c r="F108" s="218" t="s">
        <v>13</v>
      </c>
      <c r="G108" s="218">
        <v>15138</v>
      </c>
      <c r="H108" s="218">
        <v>7955</v>
      </c>
      <c r="I108" s="120">
        <v>23807</v>
      </c>
      <c r="J108" s="120"/>
      <c r="K108" s="227"/>
      <c r="L108" s="120"/>
      <c r="M108" s="120"/>
      <c r="N108" s="120"/>
      <c r="O108" s="120"/>
      <c r="P108" s="120"/>
      <c r="Q108" s="120"/>
      <c r="R108" s="120"/>
      <c r="S108" s="120"/>
      <c r="T108" s="120"/>
      <c r="U108" s="120"/>
      <c r="V108" s="216"/>
      <c r="W108" s="216"/>
    </row>
    <row r="109" spans="1:23" s="217" customFormat="1" ht="11.25" customHeight="1" x14ac:dyDescent="0.2">
      <c r="A109" s="213"/>
      <c r="B109" s="206" t="s">
        <v>44</v>
      </c>
      <c r="C109" s="218">
        <v>3011</v>
      </c>
      <c r="D109" s="218">
        <v>6012</v>
      </c>
      <c r="E109" s="218">
        <v>9023</v>
      </c>
      <c r="F109" s="218" t="s">
        <v>13</v>
      </c>
      <c r="G109" s="218">
        <v>16904</v>
      </c>
      <c r="H109" s="218">
        <v>8923</v>
      </c>
      <c r="I109" s="120">
        <v>25927</v>
      </c>
      <c r="J109" s="120"/>
      <c r="K109" s="227"/>
      <c r="L109" s="120"/>
      <c r="M109" s="120"/>
      <c r="N109" s="120"/>
      <c r="O109" s="120"/>
      <c r="P109" s="120"/>
      <c r="Q109" s="120"/>
      <c r="R109" s="120"/>
      <c r="S109" s="120"/>
      <c r="T109" s="120"/>
      <c r="U109" s="120"/>
      <c r="V109" s="216"/>
      <c r="W109" s="216"/>
    </row>
    <row r="110" spans="1:23" s="217" customFormat="1" ht="11.25" customHeight="1" x14ac:dyDescent="0.2">
      <c r="A110" s="213"/>
      <c r="B110" s="206" t="s">
        <v>45</v>
      </c>
      <c r="C110" s="218">
        <v>3272</v>
      </c>
      <c r="D110" s="218">
        <v>6597</v>
      </c>
      <c r="E110" s="218">
        <v>9869</v>
      </c>
      <c r="F110" s="218" t="s">
        <v>13</v>
      </c>
      <c r="G110" s="218">
        <v>17232</v>
      </c>
      <c r="H110" s="218">
        <v>9122</v>
      </c>
      <c r="I110" s="120">
        <v>27101</v>
      </c>
      <c r="J110" s="120"/>
      <c r="K110" s="227"/>
      <c r="L110" s="120"/>
      <c r="M110" s="120"/>
      <c r="N110" s="120"/>
      <c r="O110" s="120"/>
      <c r="P110" s="120"/>
      <c r="Q110" s="120"/>
      <c r="R110" s="120"/>
      <c r="S110" s="120"/>
      <c r="T110" s="120"/>
      <c r="U110" s="120"/>
      <c r="V110" s="216"/>
      <c r="W110" s="216"/>
    </row>
    <row r="111" spans="1:23" s="217" customFormat="1" ht="11.25" customHeight="1" x14ac:dyDescent="0.2">
      <c r="A111" s="213"/>
      <c r="B111" s="206" t="s">
        <v>46</v>
      </c>
      <c r="C111" s="218">
        <v>3152</v>
      </c>
      <c r="D111" s="218">
        <v>6472</v>
      </c>
      <c r="E111" s="218">
        <v>9624</v>
      </c>
      <c r="F111" s="218" t="s">
        <v>13</v>
      </c>
      <c r="G111" s="218">
        <v>16611</v>
      </c>
      <c r="H111" s="218">
        <v>8368</v>
      </c>
      <c r="I111" s="120">
        <v>26235</v>
      </c>
      <c r="J111" s="120"/>
      <c r="K111" s="227"/>
      <c r="L111" s="120"/>
      <c r="M111" s="120"/>
      <c r="N111" s="120"/>
      <c r="O111" s="120"/>
      <c r="P111" s="120"/>
      <c r="Q111" s="120"/>
      <c r="R111" s="120"/>
      <c r="S111" s="120"/>
      <c r="T111" s="120"/>
      <c r="U111" s="120"/>
      <c r="V111" s="216"/>
      <c r="W111" s="216"/>
    </row>
    <row r="112" spans="1:23" s="217" customFormat="1" ht="11.25" customHeight="1" x14ac:dyDescent="0.2">
      <c r="A112" s="213"/>
      <c r="B112" s="206" t="s">
        <v>47</v>
      </c>
      <c r="C112" s="218">
        <v>2755</v>
      </c>
      <c r="D112" s="218">
        <v>5564</v>
      </c>
      <c r="E112" s="218">
        <v>8319</v>
      </c>
      <c r="F112" s="218" t="s">
        <v>13</v>
      </c>
      <c r="G112" s="218">
        <v>18927</v>
      </c>
      <c r="H112" s="218">
        <v>10391</v>
      </c>
      <c r="I112" s="120">
        <v>27246</v>
      </c>
      <c r="J112" s="120"/>
      <c r="K112" s="227"/>
      <c r="L112" s="120"/>
      <c r="M112" s="120"/>
      <c r="N112" s="120"/>
      <c r="O112" s="120"/>
      <c r="P112" s="120"/>
      <c r="Q112" s="120"/>
      <c r="R112" s="120"/>
      <c r="S112" s="120"/>
      <c r="T112" s="120"/>
      <c r="U112" s="120"/>
      <c r="V112" s="216"/>
      <c r="W112" s="216"/>
    </row>
    <row r="113" spans="1:250" s="217" customFormat="1" ht="11.25" customHeight="1" x14ac:dyDescent="0.2">
      <c r="A113" s="213"/>
      <c r="B113" s="206"/>
      <c r="C113" s="120"/>
      <c r="D113" s="120"/>
      <c r="E113" s="120"/>
      <c r="F113" s="120"/>
      <c r="G113" s="120"/>
      <c r="H113" s="120"/>
      <c r="I113" s="120"/>
      <c r="J113" s="120"/>
      <c r="K113" s="227"/>
      <c r="L113" s="120"/>
      <c r="M113" s="120"/>
      <c r="N113" s="120"/>
      <c r="O113" s="120"/>
      <c r="P113" s="120"/>
      <c r="Q113" s="120"/>
      <c r="R113" s="120"/>
      <c r="S113" s="120"/>
      <c r="T113" s="120"/>
      <c r="U113" s="216"/>
      <c r="V113" s="216"/>
    </row>
    <row r="114" spans="1:250" s="217" customFormat="1" ht="11.25" customHeight="1" x14ac:dyDescent="0.2">
      <c r="A114" s="213">
        <v>2014</v>
      </c>
      <c r="B114" s="206" t="s">
        <v>36</v>
      </c>
      <c r="C114" s="218">
        <v>2139</v>
      </c>
      <c r="D114" s="218">
        <v>4318</v>
      </c>
      <c r="E114" s="218">
        <v>6457</v>
      </c>
      <c r="F114" s="218" t="s">
        <v>13</v>
      </c>
      <c r="G114" s="218">
        <v>13877</v>
      </c>
      <c r="H114" s="218">
        <v>6702</v>
      </c>
      <c r="I114" s="120">
        <v>20334</v>
      </c>
      <c r="J114" s="120"/>
      <c r="K114" s="227"/>
      <c r="L114" s="120"/>
      <c r="M114" s="120"/>
      <c r="N114" s="120"/>
      <c r="O114" s="120"/>
      <c r="P114" s="120"/>
      <c r="Q114" s="120"/>
      <c r="R114" s="120"/>
      <c r="S114" s="120"/>
      <c r="T114" s="120"/>
      <c r="U114" s="216"/>
      <c r="V114" s="216"/>
    </row>
    <row r="115" spans="1:250" s="217" customFormat="1" ht="11.25" customHeight="1" x14ac:dyDescent="0.2">
      <c r="A115" s="213"/>
      <c r="B115" s="206" t="s">
        <v>37</v>
      </c>
      <c r="C115" s="120">
        <v>2423</v>
      </c>
      <c r="D115" s="218">
        <v>4974</v>
      </c>
      <c r="E115" s="218">
        <v>7397</v>
      </c>
      <c r="F115" s="218" t="s">
        <v>13</v>
      </c>
      <c r="G115" s="218">
        <v>15254</v>
      </c>
      <c r="H115" s="218">
        <v>7732</v>
      </c>
      <c r="I115" s="120">
        <v>22651</v>
      </c>
      <c r="J115" s="120"/>
      <c r="K115" s="227"/>
      <c r="L115" s="120"/>
      <c r="M115" s="120"/>
      <c r="N115" s="120"/>
      <c r="O115" s="120"/>
      <c r="P115" s="120"/>
      <c r="Q115" s="120"/>
      <c r="R115" s="120"/>
      <c r="S115" s="120"/>
      <c r="T115" s="120"/>
      <c r="U115" s="216"/>
      <c r="V115" s="216"/>
    </row>
    <row r="116" spans="1:250" s="217" customFormat="1" ht="11.25" customHeight="1" x14ac:dyDescent="0.2">
      <c r="A116" s="213"/>
      <c r="B116" s="206" t="s">
        <v>38</v>
      </c>
      <c r="C116" s="120">
        <v>3061</v>
      </c>
      <c r="D116" s="120">
        <v>6410</v>
      </c>
      <c r="E116" s="120">
        <v>9471</v>
      </c>
      <c r="F116" s="120" t="s">
        <v>13</v>
      </c>
      <c r="G116" s="218">
        <v>20049</v>
      </c>
      <c r="H116" s="218">
        <v>10079</v>
      </c>
      <c r="I116" s="120">
        <v>29520</v>
      </c>
      <c r="J116" s="120"/>
      <c r="K116" s="227"/>
      <c r="L116" s="120"/>
      <c r="M116" s="120"/>
      <c r="N116" s="120"/>
      <c r="O116" s="120"/>
      <c r="P116" s="120"/>
      <c r="Q116" s="120"/>
      <c r="R116" s="120"/>
      <c r="S116" s="120"/>
      <c r="T116" s="120"/>
      <c r="U116" s="216"/>
      <c r="V116" s="216"/>
    </row>
    <row r="117" spans="1:250" s="217" customFormat="1" ht="11.25" customHeight="1" x14ac:dyDescent="0.2">
      <c r="A117" s="213"/>
      <c r="B117" s="206" t="s">
        <v>39</v>
      </c>
      <c r="C117" s="120">
        <v>3677</v>
      </c>
      <c r="D117" s="120">
        <v>7732</v>
      </c>
      <c r="E117" s="120">
        <v>11409</v>
      </c>
      <c r="F117" s="120" t="s">
        <v>13</v>
      </c>
      <c r="G117" s="218">
        <v>18508</v>
      </c>
      <c r="H117" s="218">
        <v>8379</v>
      </c>
      <c r="I117" s="120">
        <v>29917</v>
      </c>
      <c r="J117" s="120"/>
      <c r="K117" s="227"/>
      <c r="L117" s="120"/>
      <c r="M117" s="120"/>
      <c r="N117" s="120"/>
      <c r="O117" s="120"/>
      <c r="P117" s="120"/>
      <c r="Q117" s="120"/>
      <c r="R117" s="120"/>
      <c r="S117" s="120"/>
      <c r="T117" s="120"/>
      <c r="U117" s="216"/>
      <c r="V117" s="216"/>
    </row>
    <row r="118" spans="1:250" s="217" customFormat="1" ht="11.25" customHeight="1" x14ac:dyDescent="0.2">
      <c r="A118" s="213"/>
      <c r="B118" s="206" t="s">
        <v>40</v>
      </c>
      <c r="C118" s="120">
        <v>3505</v>
      </c>
      <c r="D118" s="120">
        <v>7489</v>
      </c>
      <c r="E118" s="120">
        <v>10994</v>
      </c>
      <c r="F118" s="120" t="s">
        <v>13</v>
      </c>
      <c r="G118" s="218">
        <v>18913</v>
      </c>
      <c r="H118" s="218">
        <v>8325</v>
      </c>
      <c r="I118" s="120">
        <v>29907</v>
      </c>
      <c r="J118" s="120"/>
      <c r="K118" s="227"/>
      <c r="L118" s="120"/>
      <c r="M118" s="120"/>
      <c r="N118" s="120"/>
      <c r="O118" s="120"/>
      <c r="P118" s="120"/>
      <c r="Q118" s="120"/>
      <c r="R118" s="120"/>
      <c r="S118" s="120"/>
      <c r="T118" s="120"/>
      <c r="U118" s="216"/>
      <c r="V118" s="216"/>
    </row>
    <row r="119" spans="1:250" s="217" customFormat="1" ht="11.25" customHeight="1" x14ac:dyDescent="0.2">
      <c r="A119" s="206"/>
      <c r="B119" s="206" t="s">
        <v>41</v>
      </c>
      <c r="C119" s="215">
        <v>3253</v>
      </c>
      <c r="D119" s="120">
        <v>6817</v>
      </c>
      <c r="E119" s="120">
        <v>10070</v>
      </c>
      <c r="F119" s="120" t="s">
        <v>13</v>
      </c>
      <c r="G119" s="145">
        <v>20773</v>
      </c>
      <c r="H119" s="145">
        <v>10018</v>
      </c>
      <c r="I119" s="120">
        <v>30843</v>
      </c>
      <c r="J119" s="120"/>
      <c r="K119" s="227"/>
      <c r="L119" s="206"/>
      <c r="M119" s="206"/>
      <c r="N119" s="206"/>
      <c r="O119" s="206"/>
      <c r="P119" s="206"/>
      <c r="Q119" s="206"/>
      <c r="R119" s="206"/>
      <c r="S119" s="206"/>
      <c r="T119" s="206"/>
      <c r="U119" s="206"/>
      <c r="V119" s="206"/>
      <c r="W119" s="206"/>
      <c r="X119" s="206"/>
      <c r="Y119" s="206"/>
      <c r="Z119" s="206"/>
      <c r="AA119" s="206"/>
      <c r="AB119" s="206"/>
      <c r="AC119" s="206"/>
      <c r="AD119" s="206"/>
      <c r="AE119" s="206"/>
      <c r="AF119" s="206"/>
      <c r="AG119" s="206"/>
      <c r="AH119" s="206"/>
      <c r="AI119" s="206"/>
      <c r="AJ119" s="206"/>
      <c r="AK119" s="206"/>
      <c r="AL119" s="206"/>
      <c r="AM119" s="206"/>
      <c r="AN119" s="206"/>
      <c r="AO119" s="206"/>
      <c r="AP119" s="206"/>
      <c r="AQ119" s="206"/>
      <c r="AR119" s="206"/>
      <c r="AS119" s="206"/>
      <c r="AT119" s="206"/>
      <c r="AU119" s="206"/>
      <c r="AV119" s="206"/>
      <c r="AW119" s="206"/>
      <c r="AX119" s="206"/>
      <c r="AY119" s="206"/>
      <c r="AZ119" s="206"/>
      <c r="BA119" s="206"/>
      <c r="BB119" s="206"/>
      <c r="BC119" s="206"/>
      <c r="BD119" s="206"/>
      <c r="BE119" s="206"/>
      <c r="BF119" s="206"/>
      <c r="BG119" s="206"/>
      <c r="BH119" s="206"/>
      <c r="BI119" s="206"/>
      <c r="BJ119" s="206"/>
      <c r="BK119" s="206"/>
      <c r="BL119" s="206"/>
      <c r="BM119" s="206"/>
      <c r="BN119" s="206"/>
      <c r="BO119" s="206"/>
      <c r="BP119" s="206"/>
      <c r="BQ119" s="206"/>
      <c r="BR119" s="206"/>
      <c r="BS119" s="206"/>
      <c r="BT119" s="206"/>
      <c r="BU119" s="206"/>
      <c r="BV119" s="206"/>
      <c r="BW119" s="206"/>
      <c r="BX119" s="206"/>
      <c r="BY119" s="206"/>
      <c r="BZ119" s="206"/>
      <c r="CA119" s="206"/>
      <c r="CB119" s="206"/>
      <c r="CC119" s="206"/>
      <c r="CD119" s="206"/>
      <c r="CE119" s="206"/>
      <c r="CF119" s="206"/>
      <c r="CG119" s="206"/>
      <c r="CH119" s="206"/>
      <c r="CI119" s="206"/>
      <c r="CJ119" s="206"/>
      <c r="CK119" s="206"/>
      <c r="CL119" s="206"/>
      <c r="CM119" s="206"/>
      <c r="CN119" s="206"/>
      <c r="CO119" s="206"/>
      <c r="CP119" s="206"/>
      <c r="CQ119" s="206"/>
      <c r="CR119" s="206"/>
      <c r="CS119" s="206"/>
      <c r="CT119" s="206"/>
      <c r="CU119" s="206"/>
      <c r="CV119" s="206"/>
      <c r="CW119" s="206"/>
      <c r="CX119" s="206"/>
      <c r="CY119" s="206"/>
      <c r="CZ119" s="206"/>
      <c r="DA119" s="206"/>
      <c r="DB119" s="206"/>
      <c r="DC119" s="206"/>
      <c r="DD119" s="206"/>
      <c r="DE119" s="206"/>
      <c r="DF119" s="206"/>
      <c r="DG119" s="206"/>
      <c r="DH119" s="206"/>
      <c r="DI119" s="206"/>
      <c r="DJ119" s="206"/>
      <c r="DK119" s="206"/>
      <c r="DL119" s="206"/>
      <c r="DM119" s="206"/>
      <c r="DN119" s="206"/>
      <c r="DO119" s="206"/>
      <c r="DP119" s="206"/>
      <c r="DQ119" s="206"/>
      <c r="DR119" s="206"/>
      <c r="DS119" s="206"/>
      <c r="DT119" s="206"/>
      <c r="DU119" s="206"/>
      <c r="DV119" s="206"/>
      <c r="DW119" s="206"/>
      <c r="DX119" s="206"/>
      <c r="DY119" s="206"/>
      <c r="DZ119" s="206"/>
      <c r="EA119" s="206"/>
      <c r="EB119" s="206"/>
      <c r="EC119" s="206"/>
      <c r="ED119" s="206"/>
      <c r="EE119" s="206"/>
      <c r="EF119" s="206"/>
      <c r="EG119" s="206"/>
      <c r="EH119" s="206"/>
      <c r="EI119" s="206"/>
      <c r="EJ119" s="206"/>
      <c r="EK119" s="206"/>
      <c r="EL119" s="206"/>
      <c r="EM119" s="206"/>
      <c r="EN119" s="206"/>
      <c r="EO119" s="206"/>
      <c r="EP119" s="206"/>
      <c r="EQ119" s="206"/>
      <c r="ER119" s="206"/>
      <c r="ES119" s="206"/>
      <c r="ET119" s="206"/>
      <c r="EU119" s="206"/>
      <c r="EV119" s="206"/>
      <c r="EW119" s="206"/>
      <c r="EX119" s="206"/>
      <c r="EY119" s="206"/>
      <c r="EZ119" s="206"/>
      <c r="FA119" s="206"/>
      <c r="FB119" s="206"/>
      <c r="FC119" s="206"/>
      <c r="FD119" s="206"/>
      <c r="FE119" s="206"/>
      <c r="FF119" s="206"/>
      <c r="FG119" s="206"/>
      <c r="FH119" s="206"/>
      <c r="FI119" s="206"/>
      <c r="FJ119" s="206"/>
      <c r="FK119" s="206"/>
      <c r="FL119" s="206"/>
      <c r="FM119" s="206"/>
      <c r="FN119" s="206"/>
      <c r="FO119" s="206"/>
      <c r="FP119" s="206"/>
      <c r="FQ119" s="206"/>
      <c r="FR119" s="206"/>
      <c r="FS119" s="206"/>
      <c r="FT119" s="206"/>
      <c r="FU119" s="206"/>
      <c r="FV119" s="206"/>
      <c r="FW119" s="206"/>
      <c r="FX119" s="206"/>
      <c r="FY119" s="206"/>
      <c r="FZ119" s="206"/>
      <c r="GA119" s="206"/>
      <c r="GB119" s="206"/>
      <c r="GC119" s="206"/>
      <c r="GD119" s="206"/>
      <c r="GE119" s="206"/>
      <c r="GF119" s="206"/>
      <c r="GG119" s="206"/>
      <c r="GH119" s="206"/>
      <c r="GI119" s="206"/>
      <c r="GJ119" s="206"/>
      <c r="GK119" s="206"/>
      <c r="GL119" s="206"/>
      <c r="GM119" s="206"/>
      <c r="GN119" s="206"/>
      <c r="GO119" s="206"/>
      <c r="GP119" s="206"/>
      <c r="GQ119" s="206"/>
      <c r="GR119" s="206"/>
      <c r="GS119" s="206"/>
      <c r="GT119" s="206"/>
      <c r="GU119" s="206"/>
      <c r="GV119" s="206"/>
      <c r="GW119" s="206"/>
      <c r="GX119" s="206"/>
      <c r="GY119" s="206"/>
      <c r="GZ119" s="206"/>
      <c r="HA119" s="206"/>
      <c r="HB119" s="206"/>
      <c r="HC119" s="206"/>
      <c r="HD119" s="206"/>
      <c r="HE119" s="206"/>
      <c r="HF119" s="206"/>
      <c r="HG119" s="206"/>
      <c r="HH119" s="206"/>
      <c r="HI119" s="206"/>
      <c r="HJ119" s="206"/>
      <c r="HK119" s="206"/>
      <c r="HL119" s="206"/>
      <c r="HM119" s="206"/>
      <c r="HN119" s="206"/>
      <c r="HO119" s="206"/>
      <c r="HP119" s="206"/>
      <c r="HQ119" s="206"/>
      <c r="HR119" s="206"/>
      <c r="HS119" s="206"/>
      <c r="HT119" s="206"/>
      <c r="HU119" s="206"/>
      <c r="HV119" s="206"/>
      <c r="HW119" s="206"/>
      <c r="HX119" s="206"/>
      <c r="HY119" s="206"/>
      <c r="HZ119" s="206"/>
      <c r="IA119" s="206"/>
      <c r="IB119" s="206"/>
      <c r="IC119" s="206"/>
      <c r="ID119" s="206"/>
      <c r="IE119" s="206"/>
      <c r="IF119" s="206"/>
      <c r="IG119" s="206"/>
      <c r="IH119" s="206"/>
      <c r="II119" s="206"/>
      <c r="IJ119" s="206"/>
      <c r="IK119" s="206"/>
      <c r="IL119" s="206"/>
      <c r="IM119" s="206"/>
      <c r="IN119" s="206"/>
      <c r="IO119" s="206"/>
      <c r="IP119" s="206"/>
    </row>
    <row r="120" spans="1:250" s="217" customFormat="1" ht="11.25" customHeight="1" x14ac:dyDescent="0.2">
      <c r="A120" s="213"/>
      <c r="B120" s="206" t="s">
        <v>42</v>
      </c>
      <c r="C120" s="120">
        <v>3122</v>
      </c>
      <c r="D120" s="120">
        <v>6531</v>
      </c>
      <c r="E120" s="120">
        <v>9653</v>
      </c>
      <c r="F120" s="120" t="s">
        <v>13</v>
      </c>
      <c r="G120" s="120">
        <v>13138</v>
      </c>
      <c r="H120" s="120">
        <v>6228</v>
      </c>
      <c r="I120" s="120">
        <v>22791</v>
      </c>
      <c r="J120" s="120"/>
      <c r="K120" s="227"/>
      <c r="L120" s="120"/>
      <c r="M120" s="120"/>
      <c r="N120" s="120"/>
      <c r="O120" s="120"/>
      <c r="P120" s="120"/>
      <c r="Q120" s="120"/>
      <c r="R120" s="120"/>
      <c r="S120" s="120"/>
      <c r="T120" s="120"/>
      <c r="U120" s="216"/>
      <c r="V120" s="216"/>
    </row>
    <row r="121" spans="1:250" s="217" customFormat="1" ht="11.25" customHeight="1" x14ac:dyDescent="0.2">
      <c r="A121" s="213"/>
      <c r="B121" s="206" t="s">
        <v>43</v>
      </c>
      <c r="C121" s="120">
        <v>2894</v>
      </c>
      <c r="D121" s="120">
        <v>5783</v>
      </c>
      <c r="E121" s="120">
        <v>8677</v>
      </c>
      <c r="F121" s="120" t="s">
        <v>13</v>
      </c>
      <c r="G121" s="120">
        <v>16928</v>
      </c>
      <c r="H121" s="120">
        <v>9241</v>
      </c>
      <c r="I121" s="120">
        <v>25605</v>
      </c>
      <c r="J121" s="120"/>
      <c r="K121" s="227"/>
      <c r="L121" s="120"/>
      <c r="M121" s="120"/>
      <c r="N121" s="120"/>
      <c r="O121" s="120"/>
      <c r="P121" s="120"/>
      <c r="Q121" s="120"/>
      <c r="R121" s="120"/>
      <c r="S121" s="120"/>
      <c r="T121" s="120"/>
      <c r="U121" s="216"/>
      <c r="V121" s="216"/>
    </row>
    <row r="122" spans="1:250" s="217" customFormat="1" ht="11.25" customHeight="1" x14ac:dyDescent="0.2">
      <c r="A122" s="213"/>
      <c r="B122" s="206" t="s">
        <v>44</v>
      </c>
      <c r="C122" s="120">
        <v>3143</v>
      </c>
      <c r="D122" s="120">
        <v>6055</v>
      </c>
      <c r="E122" s="120">
        <v>9198</v>
      </c>
      <c r="F122" s="120" t="s">
        <v>13</v>
      </c>
      <c r="G122" s="120">
        <v>18583</v>
      </c>
      <c r="H122" s="120">
        <v>10665</v>
      </c>
      <c r="I122" s="120">
        <v>27781</v>
      </c>
      <c r="J122" s="120"/>
      <c r="K122" s="227"/>
      <c r="L122" s="120"/>
      <c r="M122" s="120"/>
      <c r="N122" s="120"/>
      <c r="O122" s="120"/>
      <c r="P122" s="120"/>
      <c r="Q122" s="120"/>
      <c r="R122" s="120"/>
      <c r="S122" s="120"/>
      <c r="T122" s="120"/>
      <c r="U122" s="216"/>
      <c r="V122" s="216"/>
    </row>
    <row r="123" spans="1:250" s="159" customFormat="1" x14ac:dyDescent="0.2">
      <c r="A123" s="213"/>
      <c r="B123" s="206" t="s">
        <v>45</v>
      </c>
      <c r="C123" s="120">
        <v>3696</v>
      </c>
      <c r="D123" s="120">
        <v>7098</v>
      </c>
      <c r="E123" s="120">
        <v>10794</v>
      </c>
      <c r="F123" s="120" t="s">
        <v>13</v>
      </c>
      <c r="G123" s="218">
        <v>18800</v>
      </c>
      <c r="H123" s="218">
        <v>9670</v>
      </c>
      <c r="I123" s="120">
        <v>29594</v>
      </c>
      <c r="J123" s="120"/>
      <c r="K123" s="227"/>
    </row>
    <row r="124" spans="1:250" s="159" customFormat="1" x14ac:dyDescent="0.2">
      <c r="A124" s="213"/>
      <c r="B124" s="206" t="s">
        <v>46</v>
      </c>
      <c r="C124" s="215">
        <v>3486</v>
      </c>
      <c r="D124" s="215">
        <v>6198</v>
      </c>
      <c r="E124" s="215">
        <v>9684</v>
      </c>
      <c r="F124" s="215" t="s">
        <v>13</v>
      </c>
      <c r="G124" s="145">
        <v>17324</v>
      </c>
      <c r="H124" s="145">
        <v>8724</v>
      </c>
      <c r="I124" s="120">
        <v>27008</v>
      </c>
      <c r="J124" s="120"/>
      <c r="K124" s="227"/>
    </row>
    <row r="125" spans="1:250" s="159" customFormat="1" x14ac:dyDescent="0.2">
      <c r="A125" s="213"/>
      <c r="B125" s="206" t="s">
        <v>47</v>
      </c>
      <c r="C125" s="215">
        <v>2885</v>
      </c>
      <c r="D125" s="215">
        <v>5434</v>
      </c>
      <c r="E125" s="215">
        <v>8319</v>
      </c>
      <c r="F125" s="215" t="s">
        <v>13</v>
      </c>
      <c r="G125" s="145">
        <v>19767</v>
      </c>
      <c r="H125" s="145">
        <v>10606</v>
      </c>
      <c r="I125" s="120">
        <v>28086</v>
      </c>
      <c r="J125" s="120"/>
      <c r="K125" s="227"/>
      <c r="L125" s="120"/>
      <c r="M125" s="120"/>
      <c r="N125" s="120"/>
      <c r="O125" s="120"/>
      <c r="P125" s="120"/>
      <c r="Q125" s="120"/>
      <c r="R125" s="120"/>
      <c r="S125" s="120"/>
    </row>
    <row r="126" spans="1:250" s="217" customFormat="1" ht="11.25" customHeight="1" x14ac:dyDescent="0.2">
      <c r="A126" s="213"/>
      <c r="B126" s="206"/>
      <c r="C126" s="120"/>
      <c r="D126" s="120"/>
      <c r="E126" s="120"/>
      <c r="F126" s="120"/>
      <c r="G126" s="120"/>
      <c r="H126" s="120"/>
      <c r="I126" s="120"/>
      <c r="J126" s="120"/>
      <c r="K126" s="227"/>
      <c r="L126" s="120"/>
      <c r="M126" s="120"/>
      <c r="N126" s="120"/>
      <c r="O126" s="120"/>
      <c r="P126" s="120"/>
      <c r="Q126" s="120"/>
      <c r="R126" s="120"/>
      <c r="S126" s="120"/>
      <c r="T126" s="120"/>
      <c r="U126" s="216"/>
      <c r="V126" s="216"/>
    </row>
    <row r="127" spans="1:250" s="217" customFormat="1" ht="11.25" customHeight="1" x14ac:dyDescent="0.2">
      <c r="A127" s="213">
        <v>2015</v>
      </c>
      <c r="B127" s="206" t="s">
        <v>36</v>
      </c>
      <c r="C127" s="120">
        <v>2362</v>
      </c>
      <c r="D127" s="120">
        <v>4575</v>
      </c>
      <c r="E127" s="120">
        <v>6937</v>
      </c>
      <c r="F127" s="120" t="s">
        <v>13</v>
      </c>
      <c r="G127" s="120">
        <v>14362</v>
      </c>
      <c r="H127" s="120">
        <v>7144</v>
      </c>
      <c r="I127" s="120">
        <v>21299</v>
      </c>
      <c r="J127" s="120"/>
      <c r="K127" s="227"/>
      <c r="L127" s="120"/>
      <c r="M127" s="120"/>
      <c r="N127" s="120"/>
      <c r="O127" s="120"/>
      <c r="P127" s="120"/>
      <c r="Q127" s="120"/>
      <c r="R127" s="120"/>
      <c r="S127" s="120"/>
      <c r="T127" s="120"/>
      <c r="U127" s="216"/>
      <c r="V127" s="216"/>
    </row>
    <row r="128" spans="1:250" s="217" customFormat="1" ht="11.25" customHeight="1" x14ac:dyDescent="0.2">
      <c r="A128" s="213"/>
      <c r="B128" s="206" t="s">
        <v>37</v>
      </c>
      <c r="C128" s="120">
        <v>2626</v>
      </c>
      <c r="D128" s="120">
        <v>5359</v>
      </c>
      <c r="E128" s="120">
        <v>7985</v>
      </c>
      <c r="F128" s="120" t="s">
        <v>13</v>
      </c>
      <c r="G128" s="120">
        <v>16862</v>
      </c>
      <c r="H128" s="120">
        <v>8386</v>
      </c>
      <c r="I128" s="120">
        <v>24847</v>
      </c>
      <c r="J128" s="120"/>
      <c r="K128" s="227"/>
      <c r="L128" s="120"/>
      <c r="M128" s="120"/>
      <c r="N128" s="120"/>
      <c r="O128" s="120"/>
      <c r="P128" s="120"/>
      <c r="Q128" s="120"/>
      <c r="R128" s="120"/>
      <c r="S128" s="120"/>
      <c r="T128" s="120"/>
      <c r="U128" s="216"/>
      <c r="V128" s="216"/>
    </row>
    <row r="129" spans="1:22" s="217" customFormat="1" ht="11.25" customHeight="1" x14ac:dyDescent="0.2">
      <c r="A129" s="213"/>
      <c r="B129" s="206" t="s">
        <v>38</v>
      </c>
      <c r="C129" s="120">
        <v>3559</v>
      </c>
      <c r="D129" s="120">
        <v>7323</v>
      </c>
      <c r="E129" s="120">
        <v>10882</v>
      </c>
      <c r="F129" s="120" t="s">
        <v>13</v>
      </c>
      <c r="G129" s="120">
        <v>22636</v>
      </c>
      <c r="H129" s="120">
        <v>11662</v>
      </c>
      <c r="I129" s="120">
        <v>33518</v>
      </c>
      <c r="J129" s="120"/>
      <c r="K129" s="227"/>
      <c r="L129" s="120"/>
      <c r="M129" s="120"/>
      <c r="N129" s="120"/>
      <c r="O129" s="120"/>
      <c r="P129" s="120"/>
      <c r="Q129" s="120"/>
      <c r="R129" s="120"/>
      <c r="S129" s="120"/>
      <c r="T129" s="120"/>
      <c r="U129" s="216"/>
      <c r="V129" s="216"/>
    </row>
    <row r="130" spans="1:22" s="217" customFormat="1" ht="11.25" customHeight="1" x14ac:dyDescent="0.2">
      <c r="A130" s="213"/>
      <c r="B130" s="206" t="s">
        <v>39</v>
      </c>
      <c r="C130" s="120">
        <v>3807</v>
      </c>
      <c r="D130" s="120">
        <v>7905</v>
      </c>
      <c r="E130" s="120">
        <v>11712</v>
      </c>
      <c r="F130" s="120" t="s">
        <v>13</v>
      </c>
      <c r="G130" s="120">
        <v>20335</v>
      </c>
      <c r="H130" s="120">
        <v>9433</v>
      </c>
      <c r="I130" s="120">
        <v>32047</v>
      </c>
      <c r="J130" s="120"/>
      <c r="K130" s="227"/>
      <c r="L130" s="120"/>
      <c r="M130" s="120"/>
      <c r="N130" s="120"/>
      <c r="O130" s="120"/>
      <c r="P130" s="120"/>
      <c r="Q130" s="120"/>
      <c r="R130" s="120"/>
      <c r="S130" s="120"/>
      <c r="T130" s="120"/>
      <c r="U130" s="216"/>
      <c r="V130" s="216"/>
    </row>
    <row r="131" spans="1:22" s="217" customFormat="1" ht="11.25" customHeight="1" x14ac:dyDescent="0.2">
      <c r="A131" s="213"/>
      <c r="B131" s="206" t="s">
        <v>40</v>
      </c>
      <c r="C131" s="120">
        <v>3592</v>
      </c>
      <c r="D131" s="120">
        <v>7188</v>
      </c>
      <c r="E131" s="120">
        <v>10780</v>
      </c>
      <c r="F131" s="120" t="s">
        <v>13</v>
      </c>
      <c r="G131" s="120">
        <v>20555</v>
      </c>
      <c r="H131" s="120">
        <v>9590</v>
      </c>
      <c r="I131" s="120">
        <v>31335</v>
      </c>
      <c r="J131" s="120"/>
      <c r="K131" s="227"/>
      <c r="L131" s="120"/>
      <c r="M131" s="120"/>
      <c r="N131" s="120"/>
      <c r="O131" s="120"/>
      <c r="P131" s="120"/>
      <c r="Q131" s="120"/>
      <c r="R131" s="120"/>
      <c r="S131" s="120"/>
      <c r="T131" s="120"/>
      <c r="U131" s="216"/>
      <c r="V131" s="216"/>
    </row>
    <row r="132" spans="1:22" s="217" customFormat="1" ht="11.25" customHeight="1" x14ac:dyDescent="0.2">
      <c r="A132" s="213"/>
      <c r="B132" s="206" t="s">
        <v>41</v>
      </c>
      <c r="C132" s="120">
        <v>3731</v>
      </c>
      <c r="D132" s="120">
        <v>7677</v>
      </c>
      <c r="E132" s="120">
        <v>11408</v>
      </c>
      <c r="F132" s="120" t="s">
        <v>13</v>
      </c>
      <c r="G132" s="120">
        <v>23006</v>
      </c>
      <c r="H132" s="120">
        <v>11537</v>
      </c>
      <c r="I132" s="120">
        <v>34414</v>
      </c>
      <c r="J132" s="120"/>
      <c r="K132" s="227"/>
      <c r="L132" s="120"/>
      <c r="M132" s="120"/>
      <c r="N132" s="120"/>
      <c r="O132" s="120"/>
      <c r="P132" s="120"/>
      <c r="Q132" s="120"/>
      <c r="R132" s="120"/>
      <c r="S132" s="120"/>
      <c r="T132" s="120"/>
      <c r="U132" s="216"/>
      <c r="V132" s="216"/>
    </row>
    <row r="133" spans="1:22" s="217" customFormat="1" ht="11.25" customHeight="1" x14ac:dyDescent="0.2">
      <c r="A133" s="213"/>
      <c r="B133" s="206" t="s">
        <v>42</v>
      </c>
      <c r="C133" s="120">
        <v>3882</v>
      </c>
      <c r="D133" s="120">
        <v>7525</v>
      </c>
      <c r="E133" s="120">
        <v>11407</v>
      </c>
      <c r="F133" s="120" t="s">
        <v>13</v>
      </c>
      <c r="G133" s="120">
        <v>14835</v>
      </c>
      <c r="H133" s="120">
        <v>7183</v>
      </c>
      <c r="I133" s="120">
        <v>26242</v>
      </c>
      <c r="J133" s="120"/>
      <c r="K133" s="227"/>
      <c r="L133" s="120"/>
      <c r="M133" s="120"/>
      <c r="N133" s="120"/>
      <c r="O133" s="120"/>
      <c r="P133" s="120"/>
      <c r="Q133" s="120"/>
      <c r="R133" s="120"/>
      <c r="S133" s="120"/>
      <c r="T133" s="120"/>
      <c r="U133" s="216"/>
      <c r="V133" s="216"/>
    </row>
    <row r="134" spans="1:22" s="217" customFormat="1" ht="11.25" customHeight="1" x14ac:dyDescent="0.2">
      <c r="A134" s="213"/>
      <c r="B134" s="206" t="s">
        <v>43</v>
      </c>
      <c r="C134" s="120">
        <v>3544</v>
      </c>
      <c r="D134" s="120">
        <v>6564</v>
      </c>
      <c r="E134" s="120">
        <v>10108</v>
      </c>
      <c r="F134" s="120" t="s">
        <v>13</v>
      </c>
      <c r="G134" s="120">
        <v>17713</v>
      </c>
      <c r="H134" s="120">
        <v>9584</v>
      </c>
      <c r="I134" s="120">
        <v>27821</v>
      </c>
      <c r="J134" s="120"/>
      <c r="K134" s="227"/>
      <c r="L134" s="120"/>
      <c r="M134" s="120"/>
      <c r="N134" s="120"/>
      <c r="O134" s="120"/>
      <c r="P134" s="120"/>
      <c r="Q134" s="120"/>
      <c r="R134" s="120"/>
      <c r="S134" s="120"/>
      <c r="T134" s="120"/>
      <c r="U134" s="216"/>
      <c r="V134" s="216"/>
    </row>
    <row r="135" spans="1:22" s="217" customFormat="1" ht="11.25" customHeight="1" x14ac:dyDescent="0.2">
      <c r="A135" s="213"/>
      <c r="B135" s="206" t="s">
        <v>44</v>
      </c>
      <c r="C135" s="120">
        <v>3788</v>
      </c>
      <c r="D135" s="120">
        <v>7187</v>
      </c>
      <c r="E135" s="120">
        <v>10975</v>
      </c>
      <c r="F135" s="120" t="s">
        <v>13</v>
      </c>
      <c r="G135" s="120">
        <v>20086</v>
      </c>
      <c r="H135" s="120">
        <v>10589</v>
      </c>
      <c r="I135" s="120">
        <v>31061</v>
      </c>
      <c r="J135" s="120"/>
      <c r="K135" s="227"/>
      <c r="L135" s="158"/>
      <c r="M135" s="120"/>
      <c r="N135" s="120"/>
      <c r="O135" s="120"/>
      <c r="P135" s="120"/>
      <c r="Q135" s="120"/>
      <c r="R135" s="120"/>
      <c r="S135" s="120"/>
      <c r="T135" s="120"/>
      <c r="U135" s="216"/>
      <c r="V135" s="216"/>
    </row>
    <row r="136" spans="1:22" s="217" customFormat="1" ht="11.25" customHeight="1" x14ac:dyDescent="0.2">
      <c r="A136" s="213"/>
      <c r="B136" s="206" t="s">
        <v>45</v>
      </c>
      <c r="C136" s="120">
        <v>4167</v>
      </c>
      <c r="D136" s="120">
        <v>7752</v>
      </c>
      <c r="E136" s="120">
        <v>11919</v>
      </c>
      <c r="F136" s="120" t="s">
        <v>13</v>
      </c>
      <c r="G136" s="120">
        <v>20756</v>
      </c>
      <c r="H136" s="120">
        <v>10553</v>
      </c>
      <c r="I136" s="120">
        <v>32675</v>
      </c>
      <c r="J136" s="120"/>
      <c r="K136" s="227"/>
      <c r="L136" s="158"/>
      <c r="M136" s="120"/>
      <c r="N136" s="120"/>
      <c r="O136" s="120"/>
      <c r="P136" s="120"/>
      <c r="Q136" s="120"/>
      <c r="R136" s="120"/>
      <c r="S136" s="120"/>
      <c r="T136" s="120"/>
      <c r="U136" s="216"/>
      <c r="V136" s="216"/>
    </row>
    <row r="137" spans="1:22" s="217" customFormat="1" ht="11.25" customHeight="1" x14ac:dyDescent="0.2">
      <c r="A137" s="213"/>
      <c r="B137" s="206" t="s">
        <v>46</v>
      </c>
      <c r="C137" s="120">
        <v>4081</v>
      </c>
      <c r="D137" s="120">
        <v>7887</v>
      </c>
      <c r="E137" s="120">
        <v>11968</v>
      </c>
      <c r="F137" s="120" t="s">
        <v>13</v>
      </c>
      <c r="G137" s="120">
        <v>20412</v>
      </c>
      <c r="H137" s="120">
        <v>10261</v>
      </c>
      <c r="I137" s="120">
        <v>32380</v>
      </c>
      <c r="J137" s="120"/>
      <c r="K137" s="227"/>
      <c r="L137" s="158"/>
      <c r="M137" s="120"/>
      <c r="N137" s="120"/>
      <c r="O137" s="120"/>
      <c r="P137" s="120"/>
      <c r="Q137" s="120"/>
      <c r="R137" s="120"/>
      <c r="S137" s="120"/>
      <c r="T137" s="120"/>
      <c r="U137" s="216"/>
      <c r="V137" s="216"/>
    </row>
    <row r="138" spans="1:22" s="217" customFormat="1" ht="11.25" customHeight="1" x14ac:dyDescent="0.2">
      <c r="A138" s="213"/>
      <c r="B138" s="206" t="s">
        <v>47</v>
      </c>
      <c r="C138" s="120">
        <v>3879</v>
      </c>
      <c r="D138" s="120">
        <v>7363</v>
      </c>
      <c r="E138" s="120">
        <v>11242</v>
      </c>
      <c r="F138" s="120" t="s">
        <v>13</v>
      </c>
      <c r="G138" s="120">
        <v>23051</v>
      </c>
      <c r="H138" s="120">
        <v>12119</v>
      </c>
      <c r="I138" s="120">
        <v>34293</v>
      </c>
      <c r="J138" s="120"/>
      <c r="K138" s="227"/>
      <c r="L138" s="158"/>
      <c r="M138" s="120"/>
      <c r="N138" s="120"/>
      <c r="O138" s="120"/>
      <c r="P138" s="120"/>
      <c r="Q138" s="120"/>
      <c r="R138" s="120"/>
      <c r="S138" s="120"/>
      <c r="T138" s="120"/>
      <c r="U138" s="216"/>
      <c r="V138" s="216"/>
    </row>
    <row r="139" spans="1:22" s="217" customFormat="1" ht="11.25" customHeight="1" x14ac:dyDescent="0.2">
      <c r="A139" s="213"/>
      <c r="B139" s="206"/>
      <c r="C139" s="120"/>
      <c r="D139" s="120"/>
      <c r="E139" s="120"/>
      <c r="F139" s="120"/>
      <c r="G139" s="120"/>
      <c r="H139" s="120"/>
      <c r="I139" s="120"/>
      <c r="J139" s="120"/>
      <c r="K139" s="227"/>
      <c r="L139" s="158"/>
      <c r="M139" s="120"/>
      <c r="N139" s="120"/>
      <c r="O139" s="120"/>
      <c r="P139" s="120"/>
      <c r="Q139" s="120"/>
      <c r="R139" s="120"/>
      <c r="S139" s="120"/>
      <c r="T139" s="120"/>
      <c r="U139" s="216"/>
      <c r="V139" s="216"/>
    </row>
    <row r="140" spans="1:22" s="217" customFormat="1" ht="11.25" customHeight="1" x14ac:dyDescent="0.2">
      <c r="A140" s="213">
        <v>2016</v>
      </c>
      <c r="B140" s="206" t="s">
        <v>36</v>
      </c>
      <c r="C140" s="120">
        <v>3008</v>
      </c>
      <c r="D140" s="120">
        <v>5178</v>
      </c>
      <c r="E140" s="120">
        <v>8186</v>
      </c>
      <c r="F140" s="120" t="s">
        <v>13</v>
      </c>
      <c r="G140" s="120">
        <v>14197</v>
      </c>
      <c r="H140" s="120">
        <v>6433</v>
      </c>
      <c r="I140" s="120">
        <v>22383</v>
      </c>
      <c r="J140" s="120"/>
      <c r="K140" s="227"/>
      <c r="L140" s="158"/>
      <c r="M140" s="120"/>
      <c r="N140" s="120"/>
      <c r="O140" s="120"/>
      <c r="P140" s="120"/>
      <c r="Q140" s="120"/>
      <c r="R140" s="120"/>
      <c r="S140" s="120"/>
      <c r="T140" s="120"/>
      <c r="U140" s="216"/>
      <c r="V140" s="216"/>
    </row>
    <row r="141" spans="1:22" s="217" customFormat="1" ht="11.25" customHeight="1" x14ac:dyDescent="0.2">
      <c r="A141" s="213"/>
      <c r="B141" s="206" t="s">
        <v>37</v>
      </c>
      <c r="C141" s="120">
        <v>3481</v>
      </c>
      <c r="D141" s="120">
        <v>6664</v>
      </c>
      <c r="E141" s="120">
        <v>10145</v>
      </c>
      <c r="F141" s="120" t="s">
        <v>13</v>
      </c>
      <c r="G141" s="120">
        <v>17861</v>
      </c>
      <c r="H141" s="120">
        <v>8423</v>
      </c>
      <c r="I141" s="120">
        <v>28006</v>
      </c>
      <c r="J141" s="120"/>
      <c r="K141" s="227"/>
      <c r="L141" s="158"/>
      <c r="M141" s="120"/>
      <c r="N141" s="120"/>
      <c r="O141" s="120"/>
      <c r="P141" s="120"/>
      <c r="Q141" s="120"/>
      <c r="R141" s="120"/>
      <c r="S141" s="120"/>
      <c r="T141" s="120"/>
      <c r="U141" s="216"/>
      <c r="V141" s="216"/>
    </row>
    <row r="142" spans="1:22" s="217" customFormat="1" ht="11.25" customHeight="1" x14ac:dyDescent="0.2">
      <c r="A142" s="213"/>
      <c r="B142" s="206" t="s">
        <v>38</v>
      </c>
      <c r="C142" s="120">
        <v>4268</v>
      </c>
      <c r="D142" s="120">
        <v>8071</v>
      </c>
      <c r="E142" s="120">
        <v>12339</v>
      </c>
      <c r="F142" s="120" t="s">
        <v>13</v>
      </c>
      <c r="G142" s="120">
        <v>23718</v>
      </c>
      <c r="H142" s="120">
        <v>11732</v>
      </c>
      <c r="I142" s="120">
        <v>36057</v>
      </c>
      <c r="J142" s="120"/>
      <c r="K142" s="227"/>
      <c r="L142" s="158"/>
      <c r="M142" s="120"/>
      <c r="N142" s="120"/>
      <c r="O142" s="120"/>
      <c r="P142" s="120"/>
      <c r="Q142" s="120"/>
      <c r="R142" s="120"/>
      <c r="S142" s="120"/>
      <c r="T142" s="120"/>
      <c r="U142" s="216"/>
      <c r="V142" s="216"/>
    </row>
    <row r="143" spans="1:22" s="217" customFormat="1" ht="11.25" customHeight="1" x14ac:dyDescent="0.2">
      <c r="A143" s="213"/>
      <c r="B143" s="206" t="s">
        <v>39</v>
      </c>
      <c r="C143" s="120">
        <v>4388</v>
      </c>
      <c r="D143" s="120">
        <v>8724</v>
      </c>
      <c r="E143" s="120">
        <v>13112</v>
      </c>
      <c r="F143" s="120" t="s">
        <v>13</v>
      </c>
      <c r="G143" s="120">
        <v>22133</v>
      </c>
      <c r="H143" s="120">
        <v>9559</v>
      </c>
      <c r="I143" s="120">
        <v>35245</v>
      </c>
      <c r="J143" s="120"/>
      <c r="K143" s="227"/>
      <c r="L143" s="158"/>
      <c r="M143" s="120"/>
      <c r="N143" s="120"/>
      <c r="O143" s="120"/>
      <c r="P143" s="120"/>
      <c r="Q143" s="120"/>
      <c r="R143" s="120"/>
      <c r="S143" s="120"/>
      <c r="T143" s="120"/>
      <c r="U143" s="216"/>
      <c r="V143" s="216"/>
    </row>
    <row r="144" spans="1:22" s="217" customFormat="1" ht="11.25" customHeight="1" x14ac:dyDescent="0.2">
      <c r="A144" s="213"/>
      <c r="B144" s="206" t="s">
        <v>40</v>
      </c>
      <c r="C144" s="120">
        <v>4586</v>
      </c>
      <c r="D144" s="120">
        <v>9349</v>
      </c>
      <c r="E144" s="120">
        <v>13935</v>
      </c>
      <c r="F144" s="120" t="s">
        <v>13</v>
      </c>
      <c r="G144" s="120">
        <v>22675</v>
      </c>
      <c r="H144" s="120">
        <v>9746</v>
      </c>
      <c r="I144" s="120">
        <v>36610</v>
      </c>
      <c r="J144" s="120"/>
      <c r="K144" s="227"/>
      <c r="L144" s="158"/>
      <c r="M144" s="120"/>
      <c r="N144" s="120"/>
      <c r="O144" s="120"/>
      <c r="P144" s="120"/>
      <c r="Q144" s="120"/>
      <c r="R144" s="120"/>
      <c r="S144" s="120"/>
      <c r="T144" s="120"/>
      <c r="U144" s="216"/>
      <c r="V144" s="216"/>
    </row>
    <row r="145" spans="1:28" s="217" customFormat="1" ht="11.25" customHeight="1" x14ac:dyDescent="0.2">
      <c r="A145" s="213"/>
      <c r="B145" s="206" t="s">
        <v>41</v>
      </c>
      <c r="C145" s="120">
        <v>4543</v>
      </c>
      <c r="D145" s="120">
        <v>8881</v>
      </c>
      <c r="E145" s="120">
        <v>13424</v>
      </c>
      <c r="F145" s="120" t="s">
        <v>13</v>
      </c>
      <c r="G145" s="120">
        <v>24813</v>
      </c>
      <c r="H145" s="120">
        <v>11870</v>
      </c>
      <c r="I145" s="120">
        <v>38237</v>
      </c>
      <c r="J145" s="120"/>
      <c r="K145" s="227"/>
      <c r="L145" s="120"/>
      <c r="M145" s="120"/>
      <c r="N145" s="120"/>
      <c r="O145" s="120"/>
      <c r="P145" s="120"/>
      <c r="Q145" s="120"/>
      <c r="R145" s="120"/>
      <c r="S145" s="120"/>
      <c r="T145" s="120"/>
      <c r="U145" s="216"/>
      <c r="V145" s="216"/>
    </row>
    <row r="146" spans="1:28" s="217" customFormat="1" ht="11.25" customHeight="1" x14ac:dyDescent="0.2">
      <c r="A146" s="213"/>
      <c r="B146" s="206" t="s">
        <v>42</v>
      </c>
      <c r="C146" s="120">
        <v>3902</v>
      </c>
      <c r="D146" s="120">
        <v>7129</v>
      </c>
      <c r="E146" s="120">
        <v>11031</v>
      </c>
      <c r="F146" s="120" t="s">
        <v>13</v>
      </c>
      <c r="G146" s="120">
        <v>14619</v>
      </c>
      <c r="H146" s="120">
        <v>6723</v>
      </c>
      <c r="I146" s="120">
        <v>25650</v>
      </c>
      <c r="J146" s="120"/>
      <c r="K146" s="227"/>
      <c r="L146" s="120"/>
      <c r="M146" s="120"/>
      <c r="N146" s="120"/>
      <c r="O146" s="120"/>
      <c r="P146" s="120"/>
      <c r="Q146" s="120"/>
      <c r="R146" s="120"/>
      <c r="S146" s="120"/>
      <c r="T146" s="120"/>
      <c r="U146" s="216"/>
      <c r="V146" s="216"/>
    </row>
    <row r="147" spans="1:28" s="217" customFormat="1" ht="11.25" customHeight="1" x14ac:dyDescent="0.2">
      <c r="A147" s="213"/>
      <c r="B147" s="206" t="s">
        <v>43</v>
      </c>
      <c r="C147" s="120">
        <v>4309</v>
      </c>
      <c r="D147" s="120">
        <v>7327</v>
      </c>
      <c r="E147" s="120">
        <v>11636</v>
      </c>
      <c r="F147" s="120" t="s">
        <v>13</v>
      </c>
      <c r="G147" s="120">
        <v>17175</v>
      </c>
      <c r="H147" s="120">
        <v>8614</v>
      </c>
      <c r="I147" s="120">
        <v>28811</v>
      </c>
      <c r="J147" s="120"/>
      <c r="K147" s="227"/>
      <c r="L147" s="120"/>
      <c r="M147" s="120"/>
      <c r="N147" s="120"/>
      <c r="O147" s="120"/>
      <c r="P147" s="120"/>
      <c r="Q147" s="120"/>
      <c r="R147" s="120"/>
      <c r="S147" s="120"/>
      <c r="T147" s="120"/>
      <c r="U147" s="216"/>
      <c r="V147" s="216"/>
    </row>
    <row r="148" spans="1:28" s="217" customFormat="1" ht="11.25" customHeight="1" x14ac:dyDescent="0.2">
      <c r="A148" s="213"/>
      <c r="B148" s="206" t="s">
        <v>44</v>
      </c>
      <c r="C148" s="120">
        <v>4378</v>
      </c>
      <c r="D148" s="120">
        <v>7523</v>
      </c>
      <c r="E148" s="120">
        <v>11901</v>
      </c>
      <c r="F148" s="120" t="s">
        <v>13</v>
      </c>
      <c r="G148" s="120">
        <v>21669</v>
      </c>
      <c r="H148" s="120">
        <v>11193</v>
      </c>
      <c r="I148" s="120">
        <v>33570</v>
      </c>
      <c r="J148" s="120"/>
      <c r="K148" s="227"/>
      <c r="L148" s="120"/>
      <c r="M148" s="120"/>
      <c r="N148" s="120"/>
      <c r="O148" s="120"/>
      <c r="P148" s="120"/>
      <c r="Q148" s="120"/>
      <c r="R148" s="120"/>
      <c r="S148" s="120"/>
      <c r="T148" s="120"/>
      <c r="U148" s="216"/>
      <c r="V148" s="216"/>
    </row>
    <row r="149" spans="1:28" s="217" customFormat="1" ht="11.25" customHeight="1" x14ac:dyDescent="0.2">
      <c r="A149" s="213"/>
      <c r="B149" s="206" t="s">
        <v>45</v>
      </c>
      <c r="C149" s="120">
        <v>4388</v>
      </c>
      <c r="D149" s="120">
        <v>7800</v>
      </c>
      <c r="E149" s="120">
        <v>12188</v>
      </c>
      <c r="F149" s="120" t="s">
        <v>13</v>
      </c>
      <c r="G149" s="120">
        <v>21010</v>
      </c>
      <c r="H149" s="120">
        <v>9895</v>
      </c>
      <c r="I149" s="120">
        <v>33198</v>
      </c>
      <c r="J149" s="120"/>
      <c r="K149" s="227"/>
      <c r="L149" s="120"/>
      <c r="M149" s="120"/>
      <c r="N149" s="120"/>
      <c r="O149" s="120"/>
      <c r="P149" s="120"/>
      <c r="Q149" s="120"/>
      <c r="R149" s="120"/>
      <c r="S149" s="120"/>
      <c r="T149" s="120"/>
      <c r="U149" s="216"/>
      <c r="V149" s="216"/>
    </row>
    <row r="150" spans="1:28" s="217" customFormat="1" ht="11.25" customHeight="1" x14ac:dyDescent="0.2">
      <c r="A150" s="213"/>
      <c r="B150" s="206" t="s">
        <v>46</v>
      </c>
      <c r="C150" s="120">
        <v>4526</v>
      </c>
      <c r="D150" s="120">
        <v>8019</v>
      </c>
      <c r="E150" s="120">
        <v>12545</v>
      </c>
      <c r="F150" s="120" t="s">
        <v>13</v>
      </c>
      <c r="G150" s="120">
        <v>19851</v>
      </c>
      <c r="H150" s="120">
        <v>9465</v>
      </c>
      <c r="I150" s="120">
        <v>32396</v>
      </c>
      <c r="J150" s="120"/>
      <c r="K150" s="227"/>
      <c r="L150" s="120"/>
      <c r="M150" s="120"/>
      <c r="N150" s="120"/>
      <c r="O150" s="120"/>
      <c r="P150" s="120"/>
      <c r="Q150" s="120"/>
      <c r="R150" s="120"/>
      <c r="S150" s="120"/>
      <c r="T150" s="120"/>
      <c r="U150" s="216"/>
      <c r="V150" s="216"/>
    </row>
    <row r="151" spans="1:28" s="217" customFormat="1" ht="11.25" customHeight="1" x14ac:dyDescent="0.2">
      <c r="A151" s="213"/>
      <c r="B151" s="206" t="s">
        <v>47</v>
      </c>
      <c r="C151" s="120">
        <v>4332</v>
      </c>
      <c r="D151" s="120">
        <v>7868</v>
      </c>
      <c r="E151" s="120">
        <v>12200</v>
      </c>
      <c r="F151" s="120" t="s">
        <v>13</v>
      </c>
      <c r="G151" s="120">
        <v>25651</v>
      </c>
      <c r="H151" s="120">
        <v>13729</v>
      </c>
      <c r="I151" s="120">
        <v>37851</v>
      </c>
      <c r="J151" s="120"/>
      <c r="K151" s="227"/>
      <c r="L151" s="120"/>
      <c r="M151" s="120"/>
      <c r="N151" s="120"/>
      <c r="O151" s="120"/>
      <c r="P151" s="120"/>
      <c r="Q151" s="120"/>
      <c r="R151" s="120"/>
      <c r="S151" s="120"/>
      <c r="T151" s="120"/>
      <c r="U151" s="216"/>
      <c r="V151" s="216"/>
    </row>
    <row r="152" spans="1:28" s="217" customFormat="1" ht="11.25" customHeight="1" x14ac:dyDescent="0.2">
      <c r="A152" s="213"/>
      <c r="B152" s="206"/>
      <c r="C152" s="120"/>
      <c r="D152" s="120"/>
      <c r="E152" s="120"/>
      <c r="F152" s="120"/>
      <c r="G152" s="120"/>
      <c r="H152" s="120"/>
      <c r="I152" s="120"/>
      <c r="J152" s="120"/>
      <c r="K152" s="227"/>
      <c r="L152" s="120"/>
      <c r="M152" s="120"/>
      <c r="N152" s="120"/>
      <c r="O152" s="120"/>
      <c r="P152" s="120"/>
      <c r="Q152" s="120"/>
      <c r="R152" s="120"/>
      <c r="S152" s="120"/>
      <c r="T152" s="120"/>
      <c r="U152" s="216"/>
      <c r="V152" s="216"/>
    </row>
    <row r="153" spans="1:28" s="217" customFormat="1" ht="11.25" customHeight="1" x14ac:dyDescent="0.2">
      <c r="A153" s="213">
        <v>2017</v>
      </c>
      <c r="B153" s="206" t="s">
        <v>36</v>
      </c>
      <c r="C153" s="120">
        <v>2834</v>
      </c>
      <c r="D153" s="120">
        <v>5121</v>
      </c>
      <c r="E153" s="120">
        <v>7955</v>
      </c>
      <c r="F153" s="120" t="s">
        <v>13</v>
      </c>
      <c r="G153" s="120">
        <v>16084</v>
      </c>
      <c r="H153" s="120">
        <v>7060</v>
      </c>
      <c r="I153" s="120">
        <v>24039</v>
      </c>
      <c r="J153" s="120"/>
      <c r="K153" s="227"/>
      <c r="L153" s="120"/>
      <c r="M153" s="120"/>
      <c r="N153" s="120"/>
      <c r="O153" s="120"/>
      <c r="P153" s="120"/>
      <c r="Q153" s="120"/>
      <c r="R153" s="120"/>
      <c r="S153" s="120"/>
      <c r="T153" s="120"/>
      <c r="U153" s="216"/>
      <c r="V153" s="216"/>
    </row>
    <row r="154" spans="1:28" s="217" customFormat="1" ht="11.25" customHeight="1" x14ac:dyDescent="0.2">
      <c r="A154" s="213"/>
      <c r="B154" s="206" t="s">
        <v>37</v>
      </c>
      <c r="C154" s="120">
        <v>3238</v>
      </c>
      <c r="D154" s="120">
        <v>6132</v>
      </c>
      <c r="E154" s="120">
        <v>9370</v>
      </c>
      <c r="F154" s="120" t="s">
        <v>13</v>
      </c>
      <c r="G154" s="120">
        <v>19114</v>
      </c>
      <c r="H154" s="120">
        <v>8421</v>
      </c>
      <c r="I154" s="120">
        <v>28484</v>
      </c>
      <c r="J154" s="120"/>
      <c r="K154" s="227"/>
      <c r="L154" s="216"/>
      <c r="M154" s="216"/>
      <c r="N154" s="216"/>
      <c r="O154" s="216"/>
      <c r="P154" s="216"/>
      <c r="Q154" s="216"/>
      <c r="R154" s="216"/>
      <c r="S154" s="216"/>
      <c r="T154" s="120"/>
      <c r="U154" s="158"/>
      <c r="V154" s="158"/>
      <c r="W154" s="158"/>
      <c r="X154" s="158"/>
      <c r="Y154" s="158"/>
      <c r="Z154" s="158"/>
      <c r="AA154" s="158"/>
      <c r="AB154" s="158"/>
    </row>
    <row r="155" spans="1:28" s="217" customFormat="1" ht="11.25" customHeight="1" x14ac:dyDescent="0.2">
      <c r="A155" s="213"/>
      <c r="B155" s="206" t="s">
        <v>38</v>
      </c>
      <c r="C155" s="120">
        <v>4352</v>
      </c>
      <c r="D155" s="120">
        <v>8776</v>
      </c>
      <c r="E155" s="120">
        <v>13128</v>
      </c>
      <c r="F155" s="120" t="s">
        <v>13</v>
      </c>
      <c r="G155" s="120">
        <v>26348</v>
      </c>
      <c r="H155" s="120">
        <v>13023</v>
      </c>
      <c r="I155" s="120">
        <v>39476</v>
      </c>
      <c r="J155" s="120"/>
      <c r="K155" s="227"/>
      <c r="L155" s="216"/>
      <c r="M155" s="216"/>
      <c r="N155" s="216"/>
      <c r="O155" s="216"/>
      <c r="P155" s="216"/>
      <c r="Q155" s="216"/>
      <c r="R155" s="216"/>
      <c r="S155" s="216"/>
      <c r="T155" s="120"/>
      <c r="U155" s="158"/>
      <c r="V155" s="158"/>
      <c r="W155" s="158"/>
      <c r="X155" s="158"/>
      <c r="Y155" s="158"/>
      <c r="Z155" s="158"/>
      <c r="AA155" s="158"/>
      <c r="AB155" s="158"/>
    </row>
    <row r="156" spans="1:28" s="217" customFormat="1" ht="11.25" customHeight="1" x14ac:dyDescent="0.2">
      <c r="A156" s="213"/>
      <c r="B156" s="206" t="s">
        <v>39</v>
      </c>
      <c r="C156" s="120">
        <v>3896</v>
      </c>
      <c r="D156" s="120">
        <v>8160</v>
      </c>
      <c r="E156" s="120">
        <v>12056</v>
      </c>
      <c r="F156" s="120" t="s">
        <v>13</v>
      </c>
      <c r="G156" s="120">
        <v>19785</v>
      </c>
      <c r="H156" s="120">
        <v>8624</v>
      </c>
      <c r="I156" s="120">
        <v>31841</v>
      </c>
      <c r="J156" s="120"/>
      <c r="K156" s="227"/>
      <c r="L156" s="216"/>
      <c r="M156" s="216"/>
      <c r="N156" s="216"/>
      <c r="O156" s="216"/>
      <c r="P156" s="216"/>
      <c r="Q156" s="216"/>
      <c r="R156" s="216"/>
      <c r="S156" s="216"/>
      <c r="T156" s="120"/>
      <c r="U156" s="158"/>
      <c r="V156" s="158"/>
      <c r="W156" s="158"/>
      <c r="X156" s="158"/>
      <c r="Y156" s="158"/>
      <c r="Z156" s="158"/>
      <c r="AA156" s="158"/>
      <c r="AB156" s="158"/>
    </row>
    <row r="157" spans="1:28" s="217" customFormat="1" ht="11.25" customHeight="1" x14ac:dyDescent="0.2">
      <c r="A157" s="213"/>
      <c r="B157" s="206" t="s">
        <v>40</v>
      </c>
      <c r="C157" s="120">
        <v>4680</v>
      </c>
      <c r="D157" s="120">
        <v>9198</v>
      </c>
      <c r="E157" s="120">
        <v>13878</v>
      </c>
      <c r="F157" s="120" t="s">
        <v>13</v>
      </c>
      <c r="G157" s="120">
        <v>23273</v>
      </c>
      <c r="H157" s="120">
        <v>10005</v>
      </c>
      <c r="I157" s="120">
        <v>37151</v>
      </c>
      <c r="J157" s="120"/>
      <c r="K157" s="227"/>
      <c r="L157" s="216"/>
      <c r="M157" s="216"/>
      <c r="N157" s="216"/>
      <c r="O157" s="216"/>
      <c r="P157" s="216"/>
      <c r="Q157" s="216"/>
      <c r="R157" s="216"/>
      <c r="S157" s="216"/>
      <c r="T157" s="120"/>
      <c r="U157" s="158"/>
      <c r="V157" s="158"/>
      <c r="W157" s="158"/>
      <c r="X157" s="158"/>
      <c r="Y157" s="158"/>
      <c r="Z157" s="158"/>
      <c r="AA157" s="158"/>
      <c r="AB157" s="158"/>
    </row>
    <row r="158" spans="1:28" s="217" customFormat="1" ht="11.25" customHeight="1" x14ac:dyDescent="0.2">
      <c r="A158" s="213"/>
      <c r="B158" s="206" t="s">
        <v>41</v>
      </c>
      <c r="C158" s="120">
        <v>4067</v>
      </c>
      <c r="D158" s="120">
        <v>8409</v>
      </c>
      <c r="E158" s="120">
        <v>12476</v>
      </c>
      <c r="F158" s="120" t="s">
        <v>13</v>
      </c>
      <c r="G158" s="120">
        <v>27405</v>
      </c>
      <c r="H158" s="120">
        <v>12214</v>
      </c>
      <c r="I158" s="120">
        <v>39881</v>
      </c>
      <c r="J158" s="120"/>
      <c r="K158" s="227"/>
      <c r="L158" s="216"/>
      <c r="M158" s="216"/>
      <c r="N158" s="216"/>
      <c r="O158" s="216"/>
      <c r="P158" s="216"/>
      <c r="Q158" s="216"/>
      <c r="R158" s="216"/>
      <c r="S158" s="216"/>
      <c r="T158" s="120"/>
      <c r="U158" s="158"/>
      <c r="V158" s="158"/>
      <c r="W158" s="158"/>
      <c r="X158" s="158"/>
      <c r="Y158" s="158"/>
      <c r="Z158" s="158"/>
      <c r="AA158" s="158"/>
      <c r="AB158" s="158"/>
    </row>
    <row r="159" spans="1:28" s="217" customFormat="1" ht="11.25" customHeight="1" x14ac:dyDescent="0.2">
      <c r="A159" s="213"/>
      <c r="B159" s="206" t="s">
        <v>42</v>
      </c>
      <c r="C159" s="120">
        <v>3597</v>
      </c>
      <c r="D159" s="120">
        <v>7075</v>
      </c>
      <c r="E159" s="120">
        <v>10672</v>
      </c>
      <c r="F159" s="120" t="s">
        <v>13</v>
      </c>
      <c r="G159" s="120">
        <v>15492</v>
      </c>
      <c r="H159" s="120">
        <v>6974</v>
      </c>
      <c r="I159" s="120">
        <v>26164</v>
      </c>
      <c r="J159" s="120"/>
      <c r="K159" s="227"/>
      <c r="L159" s="216"/>
      <c r="M159" s="216"/>
      <c r="N159" s="216"/>
      <c r="O159" s="216"/>
      <c r="P159" s="216"/>
      <c r="Q159" s="216"/>
      <c r="R159" s="216"/>
      <c r="S159" s="216"/>
      <c r="T159" s="120"/>
      <c r="U159" s="158"/>
      <c r="V159" s="158"/>
      <c r="W159" s="158"/>
      <c r="X159" s="158"/>
      <c r="Y159" s="158"/>
      <c r="Z159" s="158"/>
      <c r="AA159" s="158"/>
      <c r="AB159" s="158"/>
    </row>
    <row r="160" spans="1:28" s="217" customFormat="1" ht="11.25" customHeight="1" x14ac:dyDescent="0.2">
      <c r="A160" s="213"/>
      <c r="B160" s="206" t="s">
        <v>43</v>
      </c>
      <c r="C160" s="120">
        <v>4078</v>
      </c>
      <c r="D160" s="120">
        <v>7645</v>
      </c>
      <c r="E160" s="120">
        <v>11723</v>
      </c>
      <c r="F160" s="120" t="s">
        <v>13</v>
      </c>
      <c r="G160" s="120">
        <v>19650</v>
      </c>
      <c r="H160" s="120">
        <v>9377</v>
      </c>
      <c r="I160" s="120">
        <v>31373</v>
      </c>
      <c r="J160" s="120"/>
      <c r="K160" s="227"/>
      <c r="L160" s="216"/>
      <c r="M160" s="216"/>
      <c r="N160" s="216"/>
      <c r="O160" s="216"/>
      <c r="P160" s="216"/>
      <c r="Q160" s="216"/>
      <c r="R160" s="216"/>
      <c r="S160" s="216"/>
      <c r="T160" s="120"/>
      <c r="U160" s="158"/>
      <c r="V160" s="158"/>
      <c r="W160" s="158"/>
      <c r="X160" s="158"/>
      <c r="Y160" s="158"/>
      <c r="Z160" s="158"/>
      <c r="AA160" s="158"/>
      <c r="AB160" s="158"/>
    </row>
    <row r="161" spans="1:31" s="217" customFormat="1" ht="11.25" customHeight="1" x14ac:dyDescent="0.2">
      <c r="A161" s="213"/>
      <c r="B161" s="206" t="s">
        <v>44</v>
      </c>
      <c r="C161" s="120">
        <v>3945</v>
      </c>
      <c r="D161" s="120">
        <v>7585</v>
      </c>
      <c r="E161" s="120">
        <v>11530</v>
      </c>
      <c r="F161" s="120" t="s">
        <v>13</v>
      </c>
      <c r="G161" s="120">
        <v>21013</v>
      </c>
      <c r="H161" s="120">
        <v>9567</v>
      </c>
      <c r="I161" s="120">
        <v>32543</v>
      </c>
      <c r="J161" s="120"/>
      <c r="K161" s="227"/>
      <c r="L161" s="216"/>
      <c r="M161" s="216"/>
      <c r="N161" s="216"/>
      <c r="O161" s="216"/>
      <c r="P161" s="216"/>
      <c r="Q161" s="216"/>
      <c r="R161" s="216"/>
      <c r="S161" s="216"/>
      <c r="T161" s="120"/>
      <c r="U161" s="158"/>
      <c r="V161" s="158"/>
      <c r="W161" s="158"/>
      <c r="X161" s="158"/>
      <c r="Y161" s="158"/>
      <c r="Z161" s="158"/>
      <c r="AA161" s="158"/>
      <c r="AB161" s="158"/>
    </row>
    <row r="162" spans="1:31" s="217" customFormat="1" ht="11.25" customHeight="1" x14ac:dyDescent="0.2">
      <c r="A162" s="213"/>
      <c r="B162" s="206" t="s">
        <v>45</v>
      </c>
      <c r="C162" s="120">
        <v>4096</v>
      </c>
      <c r="D162" s="120">
        <v>7579</v>
      </c>
      <c r="E162" s="120">
        <v>11675</v>
      </c>
      <c r="F162" s="120" t="s">
        <v>13</v>
      </c>
      <c r="G162" s="120">
        <v>21551</v>
      </c>
      <c r="H162" s="120">
        <v>9683</v>
      </c>
      <c r="I162" s="120">
        <v>33226</v>
      </c>
      <c r="J162" s="120"/>
      <c r="K162" s="227"/>
      <c r="L162" s="216"/>
      <c r="M162" s="216"/>
      <c r="N162" s="216"/>
      <c r="O162" s="216"/>
      <c r="P162" s="216"/>
      <c r="Q162" s="216"/>
      <c r="R162" s="216"/>
      <c r="S162" s="216"/>
      <c r="T162" s="120"/>
      <c r="U162" s="158"/>
      <c r="V162" s="158"/>
      <c r="W162" s="158"/>
      <c r="X162" s="158"/>
      <c r="Y162" s="158"/>
      <c r="Z162" s="158"/>
      <c r="AA162" s="158"/>
      <c r="AB162" s="158"/>
    </row>
    <row r="163" spans="1:31" s="217" customFormat="1" ht="11.25" customHeight="1" x14ac:dyDescent="0.2">
      <c r="A163" s="213"/>
      <c r="B163" s="206" t="s">
        <v>46</v>
      </c>
      <c r="C163" s="120">
        <v>4268</v>
      </c>
      <c r="D163" s="120">
        <v>7294</v>
      </c>
      <c r="E163" s="120">
        <v>11562</v>
      </c>
      <c r="F163" s="120" t="s">
        <v>13</v>
      </c>
      <c r="G163" s="120">
        <v>21631</v>
      </c>
      <c r="H163" s="120">
        <v>10200</v>
      </c>
      <c r="I163" s="120">
        <v>33193</v>
      </c>
      <c r="J163" s="120"/>
      <c r="K163" s="227"/>
      <c r="L163" s="216"/>
      <c r="M163" s="216"/>
      <c r="N163" s="216"/>
      <c r="O163" s="216"/>
      <c r="P163" s="216"/>
      <c r="Q163" s="216"/>
      <c r="R163" s="216"/>
      <c r="S163" s="216"/>
      <c r="T163" s="120"/>
      <c r="U163" s="158"/>
      <c r="V163" s="158"/>
      <c r="W163" s="158"/>
      <c r="X163" s="158"/>
      <c r="Y163" s="158"/>
      <c r="Z163" s="158"/>
      <c r="AA163" s="158"/>
      <c r="AB163" s="158"/>
    </row>
    <row r="164" spans="1:31" s="217" customFormat="1" ht="11.25" customHeight="1" x14ac:dyDescent="0.2">
      <c r="A164" s="213"/>
      <c r="B164" s="206" t="s">
        <v>47</v>
      </c>
      <c r="C164" s="120">
        <v>3174</v>
      </c>
      <c r="D164" s="120">
        <v>6028</v>
      </c>
      <c r="E164" s="120">
        <v>9202</v>
      </c>
      <c r="F164" s="120" t="s">
        <v>13</v>
      </c>
      <c r="G164" s="120">
        <v>26155</v>
      </c>
      <c r="H164" s="120">
        <v>12741</v>
      </c>
      <c r="I164" s="120">
        <v>35357</v>
      </c>
      <c r="J164" s="120"/>
      <c r="K164" s="227"/>
      <c r="L164" s="216"/>
      <c r="M164" s="216"/>
      <c r="N164" s="216"/>
      <c r="O164" s="216"/>
      <c r="P164" s="216"/>
      <c r="Q164" s="216"/>
      <c r="R164" s="216"/>
      <c r="S164" s="216"/>
      <c r="T164" s="120"/>
      <c r="U164" s="158"/>
      <c r="V164" s="158"/>
      <c r="W164" s="158"/>
      <c r="X164" s="158"/>
      <c r="Y164" s="158"/>
      <c r="Z164" s="158"/>
      <c r="AA164" s="158"/>
      <c r="AB164" s="158"/>
    </row>
    <row r="165" spans="1:31" s="217" customFormat="1" ht="11.25" customHeight="1" x14ac:dyDescent="0.2">
      <c r="A165" s="213"/>
      <c r="B165" s="206"/>
      <c r="C165" s="120"/>
      <c r="D165" s="120"/>
      <c r="E165" s="120"/>
      <c r="F165" s="120"/>
      <c r="G165" s="120"/>
      <c r="H165" s="120"/>
      <c r="I165" s="120"/>
      <c r="J165" s="120"/>
      <c r="K165" s="227"/>
      <c r="L165" s="216"/>
      <c r="M165" s="216"/>
      <c r="N165" s="216"/>
      <c r="O165" s="216"/>
      <c r="P165" s="216"/>
      <c r="Q165" s="216"/>
      <c r="R165" s="216"/>
      <c r="S165" s="216"/>
      <c r="T165" s="120"/>
      <c r="U165" s="158"/>
      <c r="V165" s="158"/>
      <c r="W165" s="158"/>
      <c r="X165" s="158"/>
      <c r="Y165" s="158"/>
      <c r="Z165" s="158"/>
      <c r="AA165" s="158"/>
      <c r="AB165" s="158"/>
    </row>
    <row r="166" spans="1:31" s="214" customFormat="1" ht="11.25" customHeight="1" x14ac:dyDescent="0.2">
      <c r="A166" s="213">
        <v>2018</v>
      </c>
      <c r="B166" s="206" t="s">
        <v>36</v>
      </c>
      <c r="C166" s="120">
        <v>2700</v>
      </c>
      <c r="D166" s="120">
        <v>5210</v>
      </c>
      <c r="E166" s="120">
        <v>7910</v>
      </c>
      <c r="F166" s="120" t="s">
        <v>13</v>
      </c>
      <c r="G166" s="120">
        <v>15905</v>
      </c>
      <c r="H166" s="120">
        <v>7013</v>
      </c>
      <c r="I166" s="120">
        <v>23815</v>
      </c>
      <c r="J166" s="120"/>
      <c r="K166" s="227"/>
      <c r="L166" s="120"/>
      <c r="M166" s="120"/>
      <c r="N166" s="120"/>
      <c r="O166" s="120"/>
      <c r="P166" s="120"/>
      <c r="Q166" s="120"/>
      <c r="R166" s="120"/>
      <c r="S166" s="120"/>
      <c r="T166" s="120"/>
      <c r="U166" s="120"/>
      <c r="V166" s="120"/>
    </row>
    <row r="167" spans="1:31" s="217" customFormat="1" ht="11.25" customHeight="1" x14ac:dyDescent="0.2">
      <c r="A167" s="213"/>
      <c r="B167" s="206" t="s">
        <v>37</v>
      </c>
      <c r="C167" s="120">
        <v>2996</v>
      </c>
      <c r="D167" s="120">
        <v>5700</v>
      </c>
      <c r="E167" s="120">
        <v>8696</v>
      </c>
      <c r="F167" s="120" t="s">
        <v>13</v>
      </c>
      <c r="G167" s="120">
        <v>19119</v>
      </c>
      <c r="H167" s="120">
        <v>8340</v>
      </c>
      <c r="I167" s="120">
        <v>27815</v>
      </c>
      <c r="J167" s="120"/>
      <c r="K167" s="227"/>
      <c r="L167" s="120"/>
      <c r="M167" s="120"/>
      <c r="N167" s="120"/>
      <c r="O167" s="120"/>
      <c r="P167" s="120"/>
      <c r="Q167" s="120"/>
      <c r="R167" s="120"/>
      <c r="S167" s="120"/>
      <c r="T167" s="120"/>
      <c r="U167" s="120"/>
      <c r="V167" s="158"/>
      <c r="W167" s="158"/>
      <c r="X167" s="158"/>
      <c r="Y167" s="158"/>
      <c r="Z167" s="158"/>
      <c r="AA167" s="158"/>
      <c r="AB167" s="158"/>
      <c r="AC167" s="158"/>
      <c r="AD167" s="158"/>
    </row>
    <row r="168" spans="1:31" s="217" customFormat="1" ht="11.25" customHeight="1" x14ac:dyDescent="0.2">
      <c r="A168" s="213"/>
      <c r="B168" s="206" t="s">
        <v>38</v>
      </c>
      <c r="C168" s="221">
        <v>3741</v>
      </c>
      <c r="D168" s="120">
        <v>7304</v>
      </c>
      <c r="E168" s="120">
        <v>11045</v>
      </c>
      <c r="F168" s="120" t="s">
        <v>13</v>
      </c>
      <c r="G168" s="221">
        <v>26912</v>
      </c>
      <c r="H168" s="221">
        <v>13472</v>
      </c>
      <c r="I168" s="120">
        <v>37957</v>
      </c>
      <c r="J168" s="120"/>
      <c r="K168" s="227"/>
      <c r="L168" s="120"/>
      <c r="M168" s="120"/>
      <c r="N168" s="120"/>
      <c r="O168" s="120"/>
      <c r="P168" s="120"/>
      <c r="Q168" s="120"/>
      <c r="R168" s="120"/>
      <c r="X168" s="158"/>
      <c r="Y168" s="158"/>
      <c r="Z168" s="158"/>
      <c r="AA168" s="158"/>
      <c r="AB168" s="158"/>
      <c r="AC168" s="158"/>
      <c r="AD168" s="158"/>
    </row>
    <row r="169" spans="1:31" s="217" customFormat="1" ht="11.25" customHeight="1" x14ac:dyDescent="0.2">
      <c r="A169" s="213"/>
      <c r="B169" s="206" t="s">
        <v>39</v>
      </c>
      <c r="C169" s="221">
        <v>4352</v>
      </c>
      <c r="D169" s="120">
        <v>8682</v>
      </c>
      <c r="E169" s="120">
        <v>13034</v>
      </c>
      <c r="F169" s="120" t="s">
        <v>13</v>
      </c>
      <c r="G169" s="221">
        <v>22567</v>
      </c>
      <c r="H169" s="221">
        <v>8841</v>
      </c>
      <c r="I169" s="120">
        <v>35601</v>
      </c>
      <c r="J169" s="120"/>
      <c r="K169" s="227"/>
      <c r="L169" s="120"/>
      <c r="M169" s="120"/>
      <c r="N169" s="120"/>
      <c r="O169" s="120"/>
      <c r="P169" s="120"/>
      <c r="Q169" s="120"/>
      <c r="R169" s="120"/>
      <c r="X169" s="158"/>
      <c r="Y169" s="158"/>
      <c r="Z169" s="158"/>
      <c r="AA169" s="158"/>
      <c r="AB169" s="158"/>
      <c r="AC169" s="158"/>
      <c r="AD169" s="158"/>
    </row>
    <row r="170" spans="1:31" s="217" customFormat="1" ht="11.25" customHeight="1" x14ac:dyDescent="0.2">
      <c r="A170" s="213"/>
      <c r="B170" s="206" t="s">
        <v>40</v>
      </c>
      <c r="C170" s="221">
        <v>4772</v>
      </c>
      <c r="D170" s="120">
        <v>9656</v>
      </c>
      <c r="E170" s="120">
        <v>14428</v>
      </c>
      <c r="F170" s="120" t="s">
        <v>13</v>
      </c>
      <c r="G170" s="221">
        <v>25018</v>
      </c>
      <c r="H170" s="221">
        <v>10640</v>
      </c>
      <c r="I170" s="120">
        <v>39446</v>
      </c>
      <c r="J170" s="120"/>
      <c r="K170" s="227"/>
      <c r="L170" s="120"/>
      <c r="M170" s="120"/>
      <c r="N170" s="120"/>
      <c r="O170" s="120"/>
      <c r="P170" s="120"/>
      <c r="Q170" s="120"/>
      <c r="R170" s="120"/>
      <c r="X170" s="158"/>
      <c r="Y170" s="158"/>
      <c r="Z170" s="158"/>
      <c r="AA170" s="158"/>
      <c r="AB170" s="158"/>
      <c r="AC170" s="158"/>
      <c r="AD170" s="158"/>
    </row>
    <row r="171" spans="1:31" s="217" customFormat="1" ht="11.25" customHeight="1" x14ac:dyDescent="0.2">
      <c r="A171" s="213"/>
      <c r="B171" s="206" t="s">
        <v>41</v>
      </c>
      <c r="C171" s="221">
        <v>5258</v>
      </c>
      <c r="D171" s="120">
        <v>10815</v>
      </c>
      <c r="E171" s="120">
        <v>16073</v>
      </c>
      <c r="F171" s="120" t="s">
        <v>13</v>
      </c>
      <c r="G171" s="221">
        <v>51480</v>
      </c>
      <c r="H171" s="221">
        <v>29757</v>
      </c>
      <c r="I171" s="120">
        <v>67553</v>
      </c>
      <c r="J171" s="120"/>
      <c r="K171" s="227"/>
      <c r="L171" s="120"/>
      <c r="M171" s="120"/>
      <c r="N171" s="120"/>
      <c r="O171" s="120"/>
      <c r="P171" s="120"/>
      <c r="Q171" s="120"/>
      <c r="R171" s="120"/>
      <c r="X171" s="158"/>
      <c r="Y171" s="158"/>
      <c r="Z171" s="158"/>
      <c r="AA171" s="158"/>
      <c r="AB171" s="158"/>
      <c r="AC171" s="158"/>
      <c r="AD171" s="158"/>
      <c r="AE171" s="158"/>
    </row>
    <row r="172" spans="1:31" s="217" customFormat="1" ht="11.25" customHeight="1" x14ac:dyDescent="0.2">
      <c r="A172" s="213"/>
      <c r="B172" s="206" t="s">
        <v>42</v>
      </c>
      <c r="C172" s="221">
        <v>1746</v>
      </c>
      <c r="D172" s="120">
        <v>3437</v>
      </c>
      <c r="E172" s="120">
        <v>5183</v>
      </c>
      <c r="F172" s="120" t="s">
        <v>13</v>
      </c>
      <c r="G172" s="221">
        <v>8615</v>
      </c>
      <c r="H172" s="221">
        <v>3490</v>
      </c>
      <c r="I172" s="120">
        <v>13798</v>
      </c>
      <c r="J172" s="120"/>
      <c r="K172" s="227"/>
      <c r="L172" s="120"/>
      <c r="M172" s="120"/>
      <c r="N172" s="120"/>
      <c r="O172" s="120"/>
      <c r="P172" s="120"/>
      <c r="Q172" s="120"/>
      <c r="R172" s="120"/>
      <c r="X172" s="158"/>
      <c r="Y172" s="158"/>
      <c r="Z172" s="158"/>
      <c r="AA172" s="158"/>
      <c r="AB172" s="158"/>
      <c r="AC172" s="158"/>
      <c r="AD172" s="158"/>
    </row>
    <row r="173" spans="1:31" s="217" customFormat="1" ht="11.25" customHeight="1" x14ac:dyDescent="0.2">
      <c r="A173" s="213"/>
      <c r="B173" s="206" t="s">
        <v>43</v>
      </c>
      <c r="C173" s="221">
        <v>3167</v>
      </c>
      <c r="D173" s="120">
        <v>5319</v>
      </c>
      <c r="E173" s="120">
        <v>8486</v>
      </c>
      <c r="F173" s="120" t="s">
        <v>13</v>
      </c>
      <c r="G173" s="221">
        <v>17279</v>
      </c>
      <c r="H173" s="221">
        <v>8879</v>
      </c>
      <c r="I173" s="120">
        <v>25765</v>
      </c>
      <c r="J173" s="120"/>
      <c r="K173" s="227"/>
      <c r="L173" s="120"/>
      <c r="M173" s="120"/>
      <c r="N173" s="120"/>
      <c r="O173" s="120"/>
      <c r="P173" s="120"/>
      <c r="Q173" s="120"/>
      <c r="R173" s="120"/>
      <c r="X173" s="158"/>
      <c r="Y173" s="158"/>
      <c r="Z173" s="158"/>
      <c r="AA173" s="158"/>
      <c r="AB173" s="158"/>
      <c r="AC173" s="158"/>
      <c r="AD173" s="158"/>
    </row>
    <row r="174" spans="1:31" s="217" customFormat="1" ht="11.25" customHeight="1" x14ac:dyDescent="0.2">
      <c r="A174" s="213"/>
      <c r="B174" s="206" t="s">
        <v>44</v>
      </c>
      <c r="C174" s="221">
        <v>2362</v>
      </c>
      <c r="D174" s="120">
        <v>3936</v>
      </c>
      <c r="E174" s="120">
        <v>6298</v>
      </c>
      <c r="F174" s="120" t="s">
        <v>13</v>
      </c>
      <c r="G174" s="221">
        <v>13588</v>
      </c>
      <c r="H174" s="221">
        <v>6587</v>
      </c>
      <c r="I174" s="120">
        <v>19886</v>
      </c>
      <c r="J174" s="120"/>
      <c r="K174" s="227"/>
      <c r="L174" s="120"/>
      <c r="M174" s="120"/>
      <c r="N174" s="120"/>
      <c r="O174" s="120"/>
      <c r="P174" s="120"/>
      <c r="Q174" s="120"/>
      <c r="R174" s="120"/>
      <c r="X174" s="158"/>
      <c r="Y174" s="158"/>
      <c r="Z174" s="158"/>
      <c r="AA174" s="158"/>
      <c r="AB174" s="158"/>
      <c r="AC174" s="158"/>
      <c r="AD174" s="158"/>
    </row>
    <row r="175" spans="1:31" s="217" customFormat="1" ht="11.25" customHeight="1" x14ac:dyDescent="0.2">
      <c r="A175" s="213"/>
      <c r="B175" s="206" t="s">
        <v>45</v>
      </c>
      <c r="C175" s="221">
        <v>3265</v>
      </c>
      <c r="D175" s="120">
        <v>5198</v>
      </c>
      <c r="E175" s="120">
        <v>8463</v>
      </c>
      <c r="F175" s="120" t="s">
        <v>13</v>
      </c>
      <c r="G175" s="221">
        <v>15665</v>
      </c>
      <c r="H175" s="221">
        <v>7234</v>
      </c>
      <c r="I175" s="120">
        <v>24128</v>
      </c>
      <c r="J175" s="120"/>
      <c r="K175" s="227"/>
      <c r="L175" s="120"/>
      <c r="M175" s="120"/>
      <c r="N175" s="120"/>
      <c r="O175" s="120"/>
      <c r="P175" s="120"/>
      <c r="Q175" s="120"/>
      <c r="R175" s="120"/>
      <c r="X175" s="158"/>
      <c r="Y175" s="158"/>
      <c r="Z175" s="158"/>
      <c r="AA175" s="158"/>
      <c r="AB175" s="158"/>
      <c r="AC175" s="158"/>
      <c r="AD175" s="158"/>
    </row>
    <row r="176" spans="1:31" s="217" customFormat="1" ht="11.25" customHeight="1" x14ac:dyDescent="0.2">
      <c r="A176" s="213"/>
      <c r="B176" s="206" t="s">
        <v>46</v>
      </c>
      <c r="C176" s="221">
        <v>3534</v>
      </c>
      <c r="D176" s="120">
        <v>5901</v>
      </c>
      <c r="E176" s="120">
        <v>9435</v>
      </c>
      <c r="F176" s="120" t="s">
        <v>13</v>
      </c>
      <c r="G176" s="221">
        <v>16922</v>
      </c>
      <c r="H176" s="221">
        <v>7463</v>
      </c>
      <c r="I176" s="120">
        <v>26357</v>
      </c>
      <c r="J176" s="120"/>
      <c r="K176" s="227"/>
      <c r="L176" s="120"/>
      <c r="M176" s="120"/>
      <c r="N176" s="120"/>
      <c r="O176" s="120"/>
      <c r="P176" s="120"/>
      <c r="Q176" s="120"/>
      <c r="R176" s="120"/>
      <c r="X176" s="158"/>
      <c r="Y176" s="158"/>
      <c r="Z176" s="158"/>
      <c r="AA176" s="158"/>
      <c r="AB176" s="158"/>
      <c r="AC176" s="158"/>
      <c r="AD176" s="158"/>
    </row>
    <row r="177" spans="1:35" s="217" customFormat="1" ht="11.25" customHeight="1" x14ac:dyDescent="0.2">
      <c r="A177" s="213"/>
      <c r="B177" s="206" t="s">
        <v>47</v>
      </c>
      <c r="C177" s="221">
        <v>2716</v>
      </c>
      <c r="D177" s="120">
        <v>4773</v>
      </c>
      <c r="E177" s="120">
        <v>7489</v>
      </c>
      <c r="F177" s="120" t="s">
        <v>13</v>
      </c>
      <c r="G177" s="221">
        <v>15925</v>
      </c>
      <c r="H177" s="221">
        <v>7691</v>
      </c>
      <c r="I177" s="120">
        <v>23414</v>
      </c>
      <c r="J177" s="120"/>
      <c r="K177" s="227"/>
      <c r="L177" s="120"/>
      <c r="M177" s="120"/>
      <c r="N177" s="120"/>
      <c r="O177" s="120"/>
      <c r="P177" s="120"/>
      <c r="Q177" s="120"/>
      <c r="R177" s="120"/>
      <c r="X177" s="158"/>
      <c r="Y177" s="158"/>
      <c r="Z177" s="158"/>
      <c r="AA177" s="158"/>
      <c r="AB177" s="158"/>
      <c r="AC177" s="158"/>
      <c r="AD177" s="158"/>
    </row>
    <row r="178" spans="1:35" s="28" customFormat="1" ht="10.5" customHeight="1" x14ac:dyDescent="0.2">
      <c r="A178" s="91"/>
      <c r="B178" s="31"/>
      <c r="C178" s="29"/>
      <c r="D178" s="29"/>
      <c r="E178" s="120"/>
      <c r="F178" s="120"/>
      <c r="G178" s="120"/>
      <c r="H178" s="120"/>
      <c r="I178" s="29"/>
      <c r="J178" s="29"/>
      <c r="K178" s="227"/>
      <c r="L178" s="29"/>
      <c r="M178" s="29"/>
      <c r="N178" s="29"/>
      <c r="O178" s="29"/>
      <c r="P178" s="29"/>
      <c r="Q178" s="29"/>
      <c r="R178" s="29"/>
      <c r="X178"/>
      <c r="Y178"/>
      <c r="Z178"/>
      <c r="AA178"/>
      <c r="AB178"/>
      <c r="AC178"/>
      <c r="AD178"/>
    </row>
    <row r="179" spans="1:35" s="28" customFormat="1" ht="11.25" customHeight="1" x14ac:dyDescent="0.2">
      <c r="A179" s="91">
        <v>2019</v>
      </c>
      <c r="B179" s="31" t="s">
        <v>36</v>
      </c>
      <c r="C179" s="29">
        <v>2387</v>
      </c>
      <c r="D179" s="29">
        <v>4235</v>
      </c>
      <c r="E179" s="120">
        <v>6622</v>
      </c>
      <c r="F179" s="120" t="s">
        <v>13</v>
      </c>
      <c r="G179" s="120">
        <v>14495</v>
      </c>
      <c r="H179" s="120">
        <v>6069</v>
      </c>
      <c r="I179" s="29">
        <v>21117</v>
      </c>
      <c r="J179" s="29"/>
      <c r="K179" s="181"/>
      <c r="L179" s="29"/>
      <c r="M179" s="29"/>
      <c r="N179" s="29"/>
      <c r="O179" s="29"/>
      <c r="P179" s="29"/>
      <c r="Q179" s="29"/>
      <c r="R179" s="29"/>
      <c r="X179"/>
      <c r="Y179"/>
      <c r="Z179"/>
      <c r="AA179"/>
      <c r="AB179"/>
      <c r="AC179"/>
      <c r="AD179"/>
    </row>
    <row r="180" spans="1:35" s="28" customFormat="1" ht="11.25" customHeight="1" x14ac:dyDescent="0.2">
      <c r="A180" s="91"/>
      <c r="B180" s="31" t="s">
        <v>37</v>
      </c>
      <c r="C180" s="180">
        <v>2598</v>
      </c>
      <c r="D180" s="29">
        <v>4531</v>
      </c>
      <c r="E180" s="180">
        <v>7129</v>
      </c>
      <c r="F180" s="29" t="s">
        <v>13</v>
      </c>
      <c r="G180" s="29">
        <v>16660</v>
      </c>
      <c r="H180" s="29">
        <v>6576</v>
      </c>
      <c r="I180" s="29">
        <v>23789</v>
      </c>
      <c r="J180" s="29"/>
      <c r="K180" s="181"/>
      <c r="L180" s="29"/>
      <c r="M180" s="29"/>
      <c r="N180" s="29"/>
      <c r="O180" s="29"/>
      <c r="P180" s="29"/>
      <c r="Q180" s="29"/>
      <c r="R180" s="29"/>
      <c r="S180" s="29"/>
      <c r="T180" s="29"/>
      <c r="U180" s="29"/>
      <c r="V180" s="29"/>
      <c r="W180" s="29"/>
      <c r="X180" s="29"/>
      <c r="Y180" s="29"/>
      <c r="Z180" s="29"/>
      <c r="AA180"/>
      <c r="AB180"/>
      <c r="AC180"/>
      <c r="AD180"/>
      <c r="AE180"/>
      <c r="AF180"/>
      <c r="AG180"/>
      <c r="AH180"/>
      <c r="AI180"/>
    </row>
    <row r="181" spans="1:35" s="28" customFormat="1" ht="11.25" customHeight="1" x14ac:dyDescent="0.2">
      <c r="A181" s="91"/>
      <c r="B181" s="31" t="s">
        <v>38</v>
      </c>
      <c r="C181" s="180">
        <v>3239</v>
      </c>
      <c r="D181" s="29">
        <v>6501</v>
      </c>
      <c r="E181" s="180">
        <v>9740</v>
      </c>
      <c r="F181" s="29" t="s">
        <v>13</v>
      </c>
      <c r="G181" s="29">
        <v>21339</v>
      </c>
      <c r="H181" s="29">
        <v>8703</v>
      </c>
      <c r="I181" s="29">
        <v>31079</v>
      </c>
      <c r="J181" s="29"/>
      <c r="K181" s="181"/>
      <c r="L181" s="29"/>
      <c r="M181" s="29"/>
      <c r="N181" s="29"/>
      <c r="O181" s="29"/>
      <c r="P181" s="29"/>
      <c r="Q181" s="29"/>
      <c r="R181" s="29"/>
      <c r="S181" s="29"/>
      <c r="T181" s="29"/>
      <c r="U181" s="29"/>
      <c r="V181" s="29"/>
      <c r="W181" s="29"/>
      <c r="X181" s="29"/>
      <c r="Y181" s="29"/>
      <c r="Z181" s="29"/>
      <c r="AA181"/>
      <c r="AB181"/>
      <c r="AC181"/>
      <c r="AD181"/>
      <c r="AE181"/>
      <c r="AF181"/>
      <c r="AG181"/>
      <c r="AH181"/>
      <c r="AI181"/>
    </row>
    <row r="182" spans="1:35" s="28" customFormat="1" ht="11.25" customHeight="1" x14ac:dyDescent="0.2">
      <c r="A182" s="91"/>
      <c r="B182" s="31" t="s">
        <v>39</v>
      </c>
      <c r="C182" s="180">
        <v>3363</v>
      </c>
      <c r="D182" s="180">
        <v>6999</v>
      </c>
      <c r="E182" s="180">
        <v>10362</v>
      </c>
      <c r="F182" s="29" t="s">
        <v>13</v>
      </c>
      <c r="G182" s="29">
        <v>21089</v>
      </c>
      <c r="H182" s="29">
        <v>8390</v>
      </c>
      <c r="I182" s="29">
        <v>31451</v>
      </c>
      <c r="J182" s="29"/>
      <c r="K182" s="181"/>
      <c r="L182" s="29"/>
      <c r="M182" s="29"/>
      <c r="N182" s="29"/>
      <c r="O182" s="29"/>
      <c r="P182" s="29"/>
      <c r="Q182" s="29"/>
      <c r="R182" s="29"/>
      <c r="S182" s="29"/>
      <c r="T182" s="29"/>
      <c r="U182" s="29"/>
      <c r="V182" s="29"/>
      <c r="W182" s="29"/>
      <c r="X182" s="29"/>
      <c r="Y182" s="29"/>
      <c r="Z182" s="29"/>
      <c r="AA182"/>
      <c r="AB182"/>
      <c r="AC182"/>
      <c r="AD182"/>
      <c r="AE182"/>
      <c r="AF182"/>
      <c r="AG182"/>
      <c r="AH182"/>
      <c r="AI182"/>
    </row>
    <row r="183" spans="1:35" s="28" customFormat="1" ht="11.25" customHeight="1" x14ac:dyDescent="0.2">
      <c r="A183" s="91"/>
      <c r="B183" s="31" t="s">
        <v>40</v>
      </c>
      <c r="C183" s="180">
        <v>3660</v>
      </c>
      <c r="D183" s="180">
        <v>7562</v>
      </c>
      <c r="E183" s="180">
        <v>11222</v>
      </c>
      <c r="F183" s="29" t="s">
        <v>13</v>
      </c>
      <c r="G183" s="29">
        <v>22028</v>
      </c>
      <c r="H183" s="29">
        <v>7296</v>
      </c>
      <c r="I183" s="29">
        <v>33250</v>
      </c>
      <c r="J183" s="29"/>
      <c r="K183" s="181"/>
      <c r="L183" s="29"/>
      <c r="M183" s="29"/>
      <c r="N183" s="29"/>
      <c r="O183" s="29"/>
      <c r="P183" s="29"/>
      <c r="Q183" s="29"/>
      <c r="R183" s="29"/>
      <c r="S183" s="29"/>
      <c r="T183" s="29"/>
      <c r="U183" s="29"/>
      <c r="V183" s="29"/>
      <c r="W183" s="29"/>
      <c r="X183" s="29"/>
      <c r="Y183" s="29"/>
      <c r="Z183" s="29"/>
      <c r="AA183"/>
      <c r="AB183"/>
      <c r="AC183"/>
      <c r="AD183"/>
      <c r="AE183"/>
      <c r="AF183"/>
      <c r="AG183"/>
      <c r="AH183"/>
      <c r="AI183"/>
    </row>
    <row r="184" spans="1:35" s="28" customFormat="1" ht="11.25" customHeight="1" x14ac:dyDescent="0.2">
      <c r="A184" s="91"/>
      <c r="B184" s="31" t="s">
        <v>41</v>
      </c>
      <c r="C184" s="180">
        <v>3477</v>
      </c>
      <c r="D184" s="180">
        <v>7168</v>
      </c>
      <c r="E184" s="180">
        <v>10645</v>
      </c>
      <c r="F184" s="29" t="s">
        <v>13</v>
      </c>
      <c r="G184" s="29">
        <v>22474</v>
      </c>
      <c r="H184" s="29">
        <v>8516</v>
      </c>
      <c r="I184" s="30">
        <v>33119</v>
      </c>
      <c r="J184" s="29"/>
      <c r="K184" s="181"/>
      <c r="L184" s="29"/>
      <c r="M184" s="29"/>
      <c r="N184" s="29"/>
      <c r="O184" s="29"/>
      <c r="P184" s="29"/>
      <c r="Q184" s="29"/>
      <c r="R184" s="29"/>
      <c r="S184" s="29"/>
      <c r="T184" s="29"/>
      <c r="U184" s="29"/>
      <c r="V184" s="29"/>
      <c r="W184" s="29"/>
      <c r="X184" s="29"/>
      <c r="Y184" s="29"/>
      <c r="Z184" s="29"/>
      <c r="AA184"/>
      <c r="AB184"/>
      <c r="AC184"/>
      <c r="AD184"/>
      <c r="AE184"/>
      <c r="AF184"/>
      <c r="AG184"/>
      <c r="AH184"/>
      <c r="AI184"/>
    </row>
    <row r="185" spans="1:35" s="28" customFormat="1" ht="11.25" customHeight="1" x14ac:dyDescent="0.2">
      <c r="A185" s="91"/>
      <c r="B185" s="31" t="s">
        <v>42</v>
      </c>
      <c r="C185" s="180">
        <v>3387</v>
      </c>
      <c r="D185" s="180">
        <v>6550</v>
      </c>
      <c r="E185" s="180">
        <v>9937</v>
      </c>
      <c r="F185" s="29" t="s">
        <v>13</v>
      </c>
      <c r="G185" s="29">
        <v>15014</v>
      </c>
      <c r="H185" s="29">
        <v>5844</v>
      </c>
      <c r="I185" s="30">
        <v>24951</v>
      </c>
      <c r="J185" s="29"/>
      <c r="K185" s="181"/>
      <c r="L185" s="29"/>
      <c r="M185" s="29"/>
      <c r="N185" s="29"/>
      <c r="O185" s="29"/>
      <c r="P185" s="29"/>
      <c r="Q185" s="29"/>
      <c r="R185" s="29"/>
      <c r="S185" s="29"/>
      <c r="T185" s="29"/>
      <c r="U185" s="29"/>
      <c r="V185" s="29"/>
      <c r="W185" s="29"/>
      <c r="X185" s="29"/>
      <c r="Y185" s="29"/>
      <c r="Z185" s="29"/>
      <c r="AA185"/>
      <c r="AB185"/>
      <c r="AC185"/>
      <c r="AD185"/>
      <c r="AE185"/>
      <c r="AF185"/>
      <c r="AG185"/>
      <c r="AH185"/>
      <c r="AI185"/>
    </row>
    <row r="186" spans="1:35" s="217" customFormat="1" ht="11.25" customHeight="1" x14ac:dyDescent="0.2">
      <c r="A186" s="213"/>
      <c r="B186" s="206" t="s">
        <v>43</v>
      </c>
      <c r="C186" s="120">
        <v>3800</v>
      </c>
      <c r="D186" s="120">
        <v>6742</v>
      </c>
      <c r="E186" s="120">
        <v>10542</v>
      </c>
      <c r="F186" s="120" t="s">
        <v>13</v>
      </c>
      <c r="G186" s="120">
        <v>19951</v>
      </c>
      <c r="H186" s="120">
        <v>9466</v>
      </c>
      <c r="I186" s="120">
        <v>30493</v>
      </c>
      <c r="J186" s="120"/>
      <c r="K186" s="181"/>
      <c r="L186" s="120"/>
      <c r="M186" s="120"/>
      <c r="N186" s="120"/>
      <c r="O186" s="120"/>
      <c r="P186" s="120"/>
      <c r="Q186" s="120"/>
      <c r="R186" s="120"/>
    </row>
    <row r="187" spans="1:35" s="217" customFormat="1" ht="11.25" customHeight="1" x14ac:dyDescent="0.2">
      <c r="A187" s="213"/>
      <c r="B187" s="206" t="s">
        <v>44</v>
      </c>
      <c r="C187" s="120">
        <v>3252</v>
      </c>
      <c r="D187" s="120">
        <v>6277</v>
      </c>
      <c r="E187" s="120">
        <v>9529</v>
      </c>
      <c r="F187" s="120" t="s">
        <v>13</v>
      </c>
      <c r="G187" s="120">
        <v>18199</v>
      </c>
      <c r="H187" s="120">
        <v>7763</v>
      </c>
      <c r="I187" s="120">
        <v>27728</v>
      </c>
      <c r="J187" s="120"/>
      <c r="K187" s="181"/>
      <c r="L187" s="120"/>
      <c r="M187" s="120"/>
      <c r="N187" s="120"/>
      <c r="O187" s="120"/>
      <c r="P187" s="120"/>
      <c r="Q187" s="120"/>
      <c r="R187" s="120"/>
    </row>
    <row r="188" spans="1:35" s="217" customFormat="1" ht="11.25" customHeight="1" x14ac:dyDescent="0.2">
      <c r="A188" s="213"/>
      <c r="B188" s="206" t="s">
        <v>45</v>
      </c>
      <c r="C188" s="120">
        <v>3790</v>
      </c>
      <c r="D188" s="120">
        <v>7180</v>
      </c>
      <c r="E188" s="120">
        <v>10970</v>
      </c>
      <c r="F188" s="120" t="s">
        <v>13</v>
      </c>
      <c r="G188" s="120">
        <v>19523</v>
      </c>
      <c r="H188" s="120">
        <v>7161</v>
      </c>
      <c r="I188" s="120">
        <v>30493</v>
      </c>
      <c r="J188" s="120"/>
      <c r="K188" s="181"/>
      <c r="L188" s="120"/>
      <c r="M188" s="120"/>
      <c r="N188" s="120"/>
      <c r="O188" s="120"/>
      <c r="P188" s="120"/>
      <c r="Q188" s="120"/>
      <c r="R188" s="120"/>
    </row>
    <row r="189" spans="1:35" s="217" customFormat="1" ht="11.25" customHeight="1" x14ac:dyDescent="0.2">
      <c r="A189" s="213"/>
      <c r="B189" s="206" t="s">
        <v>46</v>
      </c>
      <c r="C189" s="120">
        <v>4088</v>
      </c>
      <c r="D189" s="120">
        <v>7423</v>
      </c>
      <c r="E189" s="120">
        <v>11512</v>
      </c>
      <c r="F189" s="120" t="s">
        <v>13</v>
      </c>
      <c r="G189" s="120">
        <v>19614</v>
      </c>
      <c r="H189" s="120">
        <v>7298</v>
      </c>
      <c r="I189" s="120">
        <v>31126</v>
      </c>
      <c r="J189" s="120"/>
      <c r="K189" s="181"/>
      <c r="L189" s="120"/>
      <c r="M189" s="120"/>
      <c r="N189" s="120"/>
      <c r="O189" s="120"/>
      <c r="P189" s="120"/>
      <c r="Q189" s="120"/>
      <c r="R189" s="120"/>
    </row>
    <row r="190" spans="1:35" s="217" customFormat="1" ht="11.25" customHeight="1" x14ac:dyDescent="0.2">
      <c r="A190" s="213"/>
      <c r="B190" s="206" t="s">
        <v>47</v>
      </c>
      <c r="C190" s="120">
        <v>4512</v>
      </c>
      <c r="D190" s="120">
        <v>8384</v>
      </c>
      <c r="E190" s="120">
        <v>12896</v>
      </c>
      <c r="F190" s="120" t="s">
        <v>13</v>
      </c>
      <c r="G190" s="120">
        <v>35469</v>
      </c>
      <c r="H190" s="120">
        <v>19928</v>
      </c>
      <c r="I190" s="120">
        <v>48365</v>
      </c>
      <c r="J190" s="120"/>
      <c r="K190" s="181"/>
      <c r="L190" s="120"/>
      <c r="M190" s="120"/>
      <c r="N190" s="120"/>
      <c r="O190" s="120"/>
      <c r="P190" s="120"/>
      <c r="Q190" s="120"/>
      <c r="R190" s="120"/>
    </row>
    <row r="191" spans="1:35" s="217" customFormat="1" ht="11.25" customHeight="1" x14ac:dyDescent="0.2">
      <c r="A191" s="213"/>
      <c r="B191" s="206"/>
      <c r="C191" s="120"/>
      <c r="D191" s="120"/>
      <c r="E191" s="120"/>
      <c r="F191" s="120"/>
      <c r="G191" s="120"/>
      <c r="H191" s="120"/>
      <c r="I191" s="120"/>
      <c r="J191" s="120"/>
      <c r="K191" s="181"/>
      <c r="L191" s="120"/>
      <c r="M191" s="120"/>
      <c r="N191" s="120"/>
      <c r="O191" s="120"/>
      <c r="P191" s="120"/>
      <c r="Q191" s="120"/>
      <c r="R191" s="120"/>
    </row>
    <row r="192" spans="1:35" s="217" customFormat="1" ht="11.25" customHeight="1" x14ac:dyDescent="0.2">
      <c r="A192" s="213">
        <v>2020</v>
      </c>
      <c r="B192" s="206" t="s">
        <v>36</v>
      </c>
      <c r="C192" s="120">
        <v>1560</v>
      </c>
      <c r="D192" s="120">
        <v>2948</v>
      </c>
      <c r="E192" s="120">
        <v>4508</v>
      </c>
      <c r="F192" s="120" t="s">
        <v>13</v>
      </c>
      <c r="G192" s="120">
        <v>13282</v>
      </c>
      <c r="H192" s="120">
        <v>5491</v>
      </c>
      <c r="I192" s="120">
        <v>17790</v>
      </c>
      <c r="J192" s="120"/>
      <c r="K192" s="181"/>
      <c r="L192" s="120"/>
      <c r="M192" s="120"/>
      <c r="N192" s="120"/>
      <c r="O192" s="120"/>
      <c r="P192" s="120"/>
      <c r="Q192" s="120"/>
      <c r="R192" s="120"/>
    </row>
    <row r="193" spans="1:35" s="214" customFormat="1" ht="11.25" customHeight="1" x14ac:dyDescent="0.2">
      <c r="A193" s="213"/>
      <c r="B193" s="31" t="s">
        <v>37</v>
      </c>
      <c r="C193" s="120">
        <v>2396</v>
      </c>
      <c r="D193" s="120">
        <v>4502</v>
      </c>
      <c r="E193" s="120">
        <v>6898</v>
      </c>
      <c r="F193" s="120" t="s">
        <v>13</v>
      </c>
      <c r="G193" s="120">
        <v>15591</v>
      </c>
      <c r="H193" s="120">
        <v>5762</v>
      </c>
      <c r="I193" s="120">
        <v>22489</v>
      </c>
      <c r="J193" s="120"/>
      <c r="K193" s="181"/>
      <c r="L193" s="120"/>
      <c r="M193" s="120"/>
      <c r="N193" s="120"/>
      <c r="O193" s="120"/>
      <c r="P193" s="120"/>
      <c r="Q193" s="120"/>
      <c r="R193" s="120"/>
    </row>
    <row r="194" spans="1:35" x14ac:dyDescent="0.2">
      <c r="A194" s="213"/>
      <c r="B194" s="206" t="s">
        <v>38</v>
      </c>
      <c r="C194" s="120">
        <v>3264</v>
      </c>
      <c r="D194" s="120">
        <v>6225</v>
      </c>
      <c r="E194" s="120">
        <v>9489</v>
      </c>
      <c r="F194" s="120" t="s">
        <v>13</v>
      </c>
      <c r="G194" s="120">
        <v>19046</v>
      </c>
      <c r="H194" s="120">
        <v>6782</v>
      </c>
      <c r="I194" s="120">
        <v>28535</v>
      </c>
      <c r="J194" s="120"/>
      <c r="K194" s="181"/>
      <c r="L194" s="120"/>
      <c r="N194" s="140"/>
      <c r="O194" s="140"/>
      <c r="P194" s="140"/>
      <c r="Q194" s="140"/>
      <c r="R194" s="140"/>
      <c r="S194" s="140"/>
      <c r="T194" s="140"/>
      <c r="U194" s="140"/>
      <c r="V194" s="140"/>
      <c r="W194" s="132"/>
      <c r="X194" s="132"/>
    </row>
    <row r="195" spans="1:35" x14ac:dyDescent="0.2">
      <c r="B195" s="31" t="s">
        <v>39</v>
      </c>
      <c r="C195" s="231">
        <v>2592</v>
      </c>
      <c r="D195" s="231">
        <v>5049</v>
      </c>
      <c r="E195" s="231">
        <v>7641</v>
      </c>
      <c r="F195" s="29" t="s">
        <v>13</v>
      </c>
      <c r="G195" s="29">
        <v>12190</v>
      </c>
      <c r="H195" s="29">
        <v>4061</v>
      </c>
      <c r="I195" s="120">
        <v>19831</v>
      </c>
      <c r="J195" s="29"/>
      <c r="K195" s="181"/>
      <c r="L195" s="120"/>
      <c r="N195" s="140"/>
      <c r="O195" s="140"/>
      <c r="P195" s="140"/>
      <c r="Q195" s="140"/>
      <c r="R195" s="140"/>
      <c r="S195" s="140"/>
      <c r="T195" s="140"/>
      <c r="U195" s="140"/>
      <c r="V195" s="140"/>
      <c r="W195" s="132"/>
      <c r="X195" s="132"/>
    </row>
    <row r="196" spans="1:35" x14ac:dyDescent="0.2">
      <c r="B196" s="31" t="s">
        <v>40</v>
      </c>
      <c r="C196" s="231">
        <v>2294</v>
      </c>
      <c r="D196" s="231">
        <v>4491</v>
      </c>
      <c r="E196" s="231">
        <v>6785</v>
      </c>
      <c r="F196" s="29" t="s">
        <v>13</v>
      </c>
      <c r="G196" s="29">
        <v>10114</v>
      </c>
      <c r="H196" s="29">
        <v>3669</v>
      </c>
      <c r="I196" s="120">
        <v>16899</v>
      </c>
      <c r="J196" s="29"/>
      <c r="K196" s="181"/>
      <c r="L196" s="120"/>
      <c r="N196" s="140"/>
      <c r="O196" s="140"/>
      <c r="P196" s="140"/>
      <c r="Q196" s="140"/>
      <c r="R196" s="140"/>
      <c r="S196" s="140"/>
      <c r="T196" s="140"/>
      <c r="U196" s="140"/>
      <c r="V196" s="140"/>
      <c r="W196" s="132"/>
      <c r="X196" s="132"/>
    </row>
    <row r="197" spans="1:35" s="28" customFormat="1" x14ac:dyDescent="0.2">
      <c r="A197" s="32"/>
      <c r="B197" s="31" t="s">
        <v>41</v>
      </c>
      <c r="C197" s="180">
        <v>3055</v>
      </c>
      <c r="D197" s="231">
        <v>6260</v>
      </c>
      <c r="E197" s="231">
        <v>9315</v>
      </c>
      <c r="F197" s="231" t="s">
        <v>13</v>
      </c>
      <c r="G197" s="29">
        <v>16743</v>
      </c>
      <c r="H197" s="29">
        <v>5509</v>
      </c>
      <c r="I197" s="29">
        <v>26058</v>
      </c>
      <c r="J197" s="120"/>
      <c r="K197" s="181"/>
      <c r="L197" s="29"/>
      <c r="M197" s="29"/>
      <c r="N197" s="29"/>
      <c r="O197" s="29"/>
      <c r="P197" s="29"/>
      <c r="Q197" s="29"/>
      <c r="R197" s="29"/>
      <c r="S197" s="29"/>
      <c r="T197" s="29"/>
      <c r="U197" s="29"/>
      <c r="V197" s="29"/>
      <c r="W197" s="29"/>
      <c r="X197" s="29"/>
      <c r="Y197" s="29"/>
      <c r="Z197" s="29"/>
      <c r="AA197" s="257"/>
      <c r="AB197"/>
      <c r="AC197"/>
      <c r="AD197"/>
      <c r="AE197"/>
      <c r="AF197"/>
      <c r="AG197"/>
      <c r="AH197"/>
      <c r="AI197"/>
    </row>
    <row r="198" spans="1:35" s="28" customFormat="1" x14ac:dyDescent="0.2">
      <c r="A198" s="32"/>
      <c r="B198" s="31" t="s">
        <v>42</v>
      </c>
      <c r="C198" s="180">
        <v>3240</v>
      </c>
      <c r="D198" s="231">
        <v>6192</v>
      </c>
      <c r="E198" s="231">
        <v>9432</v>
      </c>
      <c r="F198" s="231" t="s">
        <v>13</v>
      </c>
      <c r="G198" s="29">
        <v>14372</v>
      </c>
      <c r="H198" s="29">
        <v>4863</v>
      </c>
      <c r="I198" s="29">
        <v>23804</v>
      </c>
      <c r="J198" s="120"/>
      <c r="K198" s="181"/>
      <c r="L198" s="29"/>
      <c r="M198" s="29"/>
      <c r="N198" s="29"/>
      <c r="O198" s="29"/>
      <c r="P198" s="29"/>
      <c r="Q198" s="29"/>
      <c r="R198" s="29"/>
      <c r="S198" s="29"/>
      <c r="T198" s="29"/>
      <c r="U198" s="29"/>
      <c r="V198" s="29"/>
      <c r="W198" s="29"/>
      <c r="X198" s="29"/>
      <c r="Y198" s="29"/>
      <c r="Z198" s="29"/>
      <c r="AA198" s="257"/>
      <c r="AB198"/>
      <c r="AC198"/>
      <c r="AD198"/>
      <c r="AE198"/>
      <c r="AF198"/>
      <c r="AG198"/>
      <c r="AH198"/>
      <c r="AI198"/>
    </row>
    <row r="199" spans="1:35" s="28" customFormat="1" x14ac:dyDescent="0.2">
      <c r="A199" s="32"/>
      <c r="B199" s="31" t="s">
        <v>43</v>
      </c>
      <c r="C199" s="180">
        <v>3752</v>
      </c>
      <c r="D199" s="231">
        <v>6656</v>
      </c>
      <c r="E199" s="231">
        <v>10408</v>
      </c>
      <c r="F199" s="231" t="s">
        <v>13</v>
      </c>
      <c r="G199" s="29">
        <v>16137</v>
      </c>
      <c r="H199" s="29">
        <v>6482</v>
      </c>
      <c r="I199" s="29">
        <v>26545</v>
      </c>
      <c r="J199" s="120"/>
      <c r="K199" s="181"/>
      <c r="L199" s="29"/>
      <c r="M199" s="29"/>
      <c r="N199" s="29"/>
      <c r="O199" s="29"/>
      <c r="P199" s="29"/>
      <c r="Q199" s="29"/>
      <c r="R199" s="29"/>
      <c r="S199" s="29"/>
      <c r="T199" s="29"/>
      <c r="U199" s="29"/>
      <c r="V199" s="29"/>
      <c r="W199" s="29"/>
      <c r="X199" s="29"/>
      <c r="Y199" s="29"/>
      <c r="Z199" s="29"/>
      <c r="AA199" s="254"/>
      <c r="AB199" s="254"/>
      <c r="AC199"/>
      <c r="AD199"/>
      <c r="AE199"/>
      <c r="AF199"/>
      <c r="AG199"/>
      <c r="AH199"/>
      <c r="AI199"/>
    </row>
    <row r="200" spans="1:35" s="28" customFormat="1" x14ac:dyDescent="0.2">
      <c r="A200" s="32"/>
      <c r="B200" s="31" t="s">
        <v>44</v>
      </c>
      <c r="C200" s="180">
        <v>3521</v>
      </c>
      <c r="D200" s="231">
        <v>6750</v>
      </c>
      <c r="E200" s="231">
        <v>10271</v>
      </c>
      <c r="F200" s="231" t="s">
        <v>13</v>
      </c>
      <c r="G200" s="29">
        <v>19520</v>
      </c>
      <c r="H200" s="29">
        <v>7462</v>
      </c>
      <c r="I200" s="29">
        <v>29791</v>
      </c>
      <c r="J200" s="120"/>
      <c r="K200" s="181"/>
      <c r="L200" s="29"/>
      <c r="M200" s="29"/>
      <c r="N200" s="29"/>
      <c r="O200" s="29"/>
      <c r="P200" s="29"/>
      <c r="Q200" s="29"/>
      <c r="R200" s="29"/>
      <c r="S200" s="29"/>
      <c r="T200" s="29"/>
      <c r="U200" s="29"/>
      <c r="V200" s="29"/>
      <c r="W200" s="29"/>
      <c r="X200" s="29"/>
      <c r="Y200" s="29"/>
      <c r="Z200" s="29"/>
      <c r="AA200" s="254"/>
      <c r="AB200" s="254"/>
      <c r="AC200"/>
      <c r="AD200"/>
      <c r="AE200"/>
      <c r="AF200"/>
      <c r="AG200"/>
      <c r="AH200"/>
      <c r="AI200"/>
    </row>
    <row r="201" spans="1:35" s="28" customFormat="1" x14ac:dyDescent="0.2">
      <c r="A201" s="32"/>
      <c r="B201" s="31" t="s">
        <v>45</v>
      </c>
      <c r="C201" s="180">
        <v>3530</v>
      </c>
      <c r="D201" s="231">
        <v>6460</v>
      </c>
      <c r="E201" s="231">
        <v>9990</v>
      </c>
      <c r="F201" s="231" t="s">
        <v>13</v>
      </c>
      <c r="G201" s="29">
        <v>19047</v>
      </c>
      <c r="H201" s="29">
        <v>7103</v>
      </c>
      <c r="I201" s="29">
        <v>29037</v>
      </c>
      <c r="J201" s="120"/>
      <c r="K201" s="181"/>
      <c r="L201" s="29"/>
      <c r="M201" s="29"/>
      <c r="N201" s="29"/>
      <c r="O201" s="29"/>
      <c r="P201" s="29"/>
      <c r="Q201" s="29"/>
      <c r="R201" s="29"/>
      <c r="S201" s="29"/>
      <c r="T201" s="29"/>
      <c r="U201" s="29"/>
      <c r="V201" s="29"/>
      <c r="W201" s="29"/>
      <c r="X201" s="29"/>
      <c r="Y201" s="29"/>
      <c r="Z201" s="29"/>
      <c r="AA201" s="260"/>
      <c r="AB201" s="254"/>
      <c r="AC201"/>
      <c r="AD201"/>
      <c r="AE201"/>
      <c r="AF201"/>
      <c r="AG201"/>
      <c r="AH201"/>
      <c r="AI201"/>
    </row>
    <row r="202" spans="1:35" s="28" customFormat="1" x14ac:dyDescent="0.2">
      <c r="A202" s="32"/>
      <c r="B202" s="31" t="s">
        <v>46</v>
      </c>
      <c r="C202" s="180">
        <v>3510</v>
      </c>
      <c r="D202" s="231">
        <v>6287</v>
      </c>
      <c r="E202" s="231">
        <v>9797</v>
      </c>
      <c r="F202" s="231" t="s">
        <v>13</v>
      </c>
      <c r="G202" s="29">
        <v>17646</v>
      </c>
      <c r="H202" s="29">
        <v>6609</v>
      </c>
      <c r="I202" s="29">
        <v>27443</v>
      </c>
      <c r="J202" s="120"/>
      <c r="K202" s="181"/>
      <c r="L202" s="29"/>
      <c r="M202" s="29"/>
      <c r="N202" s="29"/>
      <c r="O202" s="29"/>
      <c r="P202" s="29"/>
      <c r="Q202" s="29"/>
      <c r="R202" s="29"/>
      <c r="S202" s="29"/>
      <c r="T202" s="29"/>
      <c r="U202" s="29"/>
      <c r="V202" s="29"/>
      <c r="W202" s="29"/>
      <c r="X202" s="29"/>
      <c r="Y202" s="29"/>
      <c r="Z202" s="29"/>
      <c r="AA202" s="260"/>
      <c r="AB202" s="254"/>
      <c r="AC202"/>
      <c r="AD202"/>
      <c r="AE202"/>
      <c r="AF202"/>
      <c r="AG202"/>
      <c r="AH202"/>
      <c r="AI202"/>
    </row>
    <row r="203" spans="1:35" s="28" customFormat="1" x14ac:dyDescent="0.2">
      <c r="A203" s="32"/>
      <c r="B203" s="31" t="s">
        <v>47</v>
      </c>
      <c r="C203" s="180">
        <v>3799</v>
      </c>
      <c r="D203" s="180">
        <v>7769</v>
      </c>
      <c r="E203" s="231">
        <v>11568</v>
      </c>
      <c r="F203" s="231" t="s">
        <v>13</v>
      </c>
      <c r="G203" s="29">
        <v>23406</v>
      </c>
      <c r="H203" s="29">
        <v>8226</v>
      </c>
      <c r="I203" s="29">
        <v>34974</v>
      </c>
      <c r="J203" s="120"/>
      <c r="K203" s="181"/>
      <c r="L203" s="29"/>
      <c r="M203" s="29"/>
      <c r="N203" s="29"/>
      <c r="O203" s="29"/>
      <c r="P203" s="29"/>
      <c r="Q203" s="29"/>
      <c r="R203" s="29"/>
      <c r="S203" s="29"/>
      <c r="T203" s="29"/>
      <c r="U203" s="29"/>
      <c r="V203" s="29"/>
      <c r="W203" s="29"/>
      <c r="X203" s="29"/>
      <c r="Y203" s="29"/>
      <c r="Z203" s="29"/>
      <c r="AA203" s="260"/>
      <c r="AB203" s="254"/>
      <c r="AC203"/>
      <c r="AD203"/>
      <c r="AE203"/>
      <c r="AF203"/>
      <c r="AG203"/>
      <c r="AH203"/>
      <c r="AI203"/>
    </row>
    <row r="204" spans="1:35" s="28" customFormat="1" x14ac:dyDescent="0.2">
      <c r="A204" s="32"/>
      <c r="B204" s="31"/>
      <c r="C204" s="180"/>
      <c r="D204" s="180"/>
      <c r="E204" s="231"/>
      <c r="F204" s="231"/>
      <c r="G204" s="29"/>
      <c r="H204" s="29"/>
      <c r="I204" s="29"/>
      <c r="J204" s="120"/>
      <c r="K204" s="29"/>
      <c r="L204" s="29"/>
      <c r="M204" s="29"/>
      <c r="N204" s="29"/>
      <c r="O204" s="29"/>
      <c r="P204" s="29"/>
      <c r="Q204" s="29"/>
      <c r="R204" s="29"/>
      <c r="S204" s="29"/>
      <c r="T204" s="29"/>
      <c r="U204" s="29"/>
      <c r="V204" s="29"/>
      <c r="W204" s="29"/>
      <c r="X204" s="29"/>
      <c r="Y204" s="29"/>
      <c r="Z204" s="29"/>
      <c r="AA204" s="260"/>
      <c r="AB204" s="254"/>
      <c r="AC204"/>
      <c r="AD204"/>
      <c r="AE204"/>
      <c r="AF204"/>
      <c r="AG204"/>
      <c r="AH204"/>
      <c r="AI204"/>
    </row>
    <row r="205" spans="1:35" s="28" customFormat="1" x14ac:dyDescent="0.2">
      <c r="A205" s="91">
        <v>2021</v>
      </c>
      <c r="B205" s="31" t="s">
        <v>36</v>
      </c>
      <c r="C205" s="231">
        <v>2702</v>
      </c>
      <c r="D205" s="231">
        <v>4735</v>
      </c>
      <c r="E205" s="231">
        <v>7437</v>
      </c>
      <c r="F205" s="231" t="s">
        <v>13</v>
      </c>
      <c r="G205" s="29">
        <v>14039</v>
      </c>
      <c r="H205" s="29">
        <v>5116</v>
      </c>
      <c r="I205" s="29">
        <v>21476</v>
      </c>
      <c r="J205" s="120"/>
      <c r="K205" s="29"/>
      <c r="L205" s="29"/>
      <c r="M205" s="29"/>
      <c r="N205" s="29"/>
      <c r="O205" s="29"/>
      <c r="P205" s="29"/>
      <c r="Q205" s="29"/>
      <c r="R205" s="29"/>
      <c r="S205" s="29"/>
      <c r="T205" s="29"/>
      <c r="U205" s="29"/>
      <c r="V205" s="29"/>
      <c r="W205" s="29"/>
      <c r="X205" s="29"/>
      <c r="Y205" s="29"/>
      <c r="Z205" s="29"/>
      <c r="AA205" s="260"/>
      <c r="AB205"/>
      <c r="AC205"/>
      <c r="AD205"/>
      <c r="AE205"/>
      <c r="AF205"/>
      <c r="AG205"/>
      <c r="AH205"/>
      <c r="AI205"/>
    </row>
    <row r="206" spans="1:35" s="217" customFormat="1" ht="11.25" customHeight="1" x14ac:dyDescent="0.2">
      <c r="A206" s="252"/>
      <c r="B206" s="34"/>
      <c r="C206" s="222"/>
      <c r="D206" s="222"/>
      <c r="E206" s="222"/>
      <c r="F206" s="222"/>
      <c r="G206" s="222"/>
      <c r="H206" s="222"/>
      <c r="I206" s="222"/>
      <c r="J206" s="120"/>
      <c r="K206" s="120"/>
      <c r="L206" s="120"/>
      <c r="M206" s="120"/>
      <c r="N206" s="120"/>
      <c r="O206" s="120"/>
      <c r="P206" s="120"/>
      <c r="Q206" s="120"/>
      <c r="R206" s="120"/>
    </row>
    <row r="207" spans="1:35" x14ac:dyDescent="0.2">
      <c r="A207" s="213"/>
      <c r="B207" s="31"/>
      <c r="C207" s="120"/>
      <c r="D207" s="120"/>
      <c r="E207" s="120"/>
      <c r="F207" s="120"/>
      <c r="G207" s="120"/>
      <c r="H207" s="120"/>
      <c r="I207" s="120"/>
      <c r="J207" s="120"/>
      <c r="K207" s="120"/>
      <c r="L207" s="256"/>
      <c r="O207" s="256"/>
    </row>
    <row r="208" spans="1:35" x14ac:dyDescent="0.2">
      <c r="A208" s="223" t="s">
        <v>98</v>
      </c>
      <c r="B208" s="212"/>
      <c r="C208" s="138"/>
      <c r="D208" s="138"/>
      <c r="E208" s="138"/>
      <c r="F208" s="138"/>
      <c r="G208" s="138"/>
      <c r="H208" s="138"/>
      <c r="I208" s="138"/>
      <c r="J208" s="216"/>
      <c r="K208" s="120"/>
      <c r="L208" s="138"/>
      <c r="M208" s="138"/>
      <c r="N208" s="138"/>
      <c r="O208" s="138"/>
    </row>
    <row r="209" spans="1:26" x14ac:dyDescent="0.2">
      <c r="A209" s="224" t="s">
        <v>157</v>
      </c>
      <c r="B209" s="212"/>
      <c r="C209" s="138"/>
      <c r="D209" s="138"/>
      <c r="E209" s="138"/>
      <c r="F209" s="138"/>
      <c r="G209" s="138"/>
      <c r="H209" s="138"/>
      <c r="J209" s="138"/>
      <c r="K209" s="138"/>
      <c r="L209" s="256"/>
      <c r="O209" s="256"/>
      <c r="T209" s="132"/>
      <c r="U209" s="132"/>
      <c r="V209" s="132"/>
      <c r="W209" s="132"/>
      <c r="X209" s="132"/>
      <c r="Y209" s="132"/>
      <c r="Z209" s="132"/>
    </row>
    <row r="210" spans="1:26" x14ac:dyDescent="0.2">
      <c r="A210" s="242" t="s">
        <v>141</v>
      </c>
      <c r="B210" s="211"/>
      <c r="C210" s="243"/>
      <c r="D210" s="243"/>
      <c r="E210" s="243"/>
      <c r="F210" s="243"/>
      <c r="G210" s="139"/>
      <c r="H210" s="139"/>
      <c r="I210" s="140"/>
      <c r="L210" s="256"/>
      <c r="O210" s="256"/>
    </row>
    <row r="211" spans="1:26" x14ac:dyDescent="0.2">
      <c r="A211" s="224"/>
      <c r="L211" s="138"/>
      <c r="M211" s="138"/>
      <c r="N211" s="138"/>
      <c r="O211" s="138"/>
      <c r="T211" s="132"/>
      <c r="U211" s="132"/>
      <c r="V211" s="132"/>
    </row>
    <row r="212" spans="1:26" ht="12" customHeight="1" x14ac:dyDescent="0.2">
      <c r="A212" s="224"/>
      <c r="J212" s="138"/>
      <c r="K212" s="138"/>
      <c r="L212" s="256"/>
      <c r="T212" s="132"/>
      <c r="U212" s="132"/>
      <c r="V212" s="132"/>
    </row>
    <row r="213" spans="1:26" x14ac:dyDescent="0.2">
      <c r="A213" s="224"/>
      <c r="C213" s="189"/>
      <c r="D213" s="189"/>
      <c r="E213" s="189"/>
      <c r="F213" s="189"/>
      <c r="G213" s="189"/>
      <c r="H213" s="189"/>
      <c r="I213" s="189"/>
      <c r="L213" s="138"/>
      <c r="M213" s="138"/>
      <c r="N213" s="138"/>
      <c r="O213" s="138"/>
      <c r="T213" s="132"/>
      <c r="U213" s="132"/>
      <c r="V213" s="132"/>
    </row>
    <row r="214" spans="1:26" x14ac:dyDescent="0.2">
      <c r="A214" s="224"/>
      <c r="C214" s="189"/>
      <c r="J214" s="138"/>
      <c r="K214" s="138"/>
      <c r="T214" s="132"/>
      <c r="U214" s="132"/>
      <c r="V214" s="132"/>
    </row>
    <row r="215" spans="1:26" x14ac:dyDescent="0.2">
      <c r="A215" s="224"/>
      <c r="C215" s="189"/>
      <c r="T215" s="132"/>
      <c r="U215" s="132"/>
      <c r="V215" s="132"/>
    </row>
    <row r="216" spans="1:26" x14ac:dyDescent="0.2">
      <c r="C216" s="189"/>
      <c r="T216" s="132"/>
      <c r="U216" s="132"/>
      <c r="V216" s="132"/>
    </row>
    <row r="217" spans="1:26" x14ac:dyDescent="0.2">
      <c r="A217" s="271"/>
      <c r="B217" s="271"/>
      <c r="C217" s="271"/>
      <c r="D217" s="271"/>
      <c r="E217" s="271"/>
      <c r="F217" s="271"/>
      <c r="G217" s="271"/>
      <c r="H217" s="271"/>
      <c r="I217" s="271"/>
    </row>
    <row r="218" spans="1:26" x14ac:dyDescent="0.2">
      <c r="A218" s="225"/>
      <c r="B218" s="159"/>
      <c r="C218" s="158"/>
      <c r="D218" s="158"/>
      <c r="E218" s="158"/>
      <c r="F218" s="158"/>
      <c r="G218" s="158"/>
      <c r="H218" s="158"/>
      <c r="I218" s="158"/>
    </row>
    <row r="219" spans="1:26" x14ac:dyDescent="0.2">
      <c r="B219" s="158"/>
      <c r="C219" s="158"/>
      <c r="D219" s="158"/>
      <c r="E219" s="158"/>
      <c r="F219" s="158"/>
      <c r="G219" s="158"/>
      <c r="H219" s="158"/>
      <c r="I219" s="158"/>
    </row>
    <row r="220" spans="1:26" x14ac:dyDescent="0.2">
      <c r="B220" s="158"/>
      <c r="C220" s="158"/>
      <c r="D220" s="158"/>
      <c r="E220" s="158"/>
      <c r="F220" s="158"/>
      <c r="G220" s="158"/>
      <c r="H220" s="158"/>
      <c r="I220" s="158"/>
    </row>
    <row r="221" spans="1:26" x14ac:dyDescent="0.2">
      <c r="B221" s="158"/>
      <c r="C221" s="158"/>
      <c r="D221" s="158"/>
      <c r="E221" s="158"/>
      <c r="F221" s="158"/>
      <c r="G221" s="158"/>
      <c r="H221" s="158"/>
      <c r="I221" s="158"/>
    </row>
    <row r="222" spans="1:26" x14ac:dyDescent="0.2">
      <c r="B222" s="158"/>
      <c r="C222" s="158"/>
      <c r="D222" s="158"/>
      <c r="E222" s="158"/>
      <c r="F222" s="158"/>
      <c r="G222" s="158"/>
      <c r="H222" s="158"/>
      <c r="I222" s="158"/>
    </row>
    <row r="223" spans="1:26" x14ac:dyDescent="0.2">
      <c r="B223" s="158"/>
      <c r="C223" s="158"/>
      <c r="D223" s="158"/>
      <c r="E223" s="158"/>
      <c r="F223" s="158"/>
      <c r="G223" s="158"/>
      <c r="H223" s="158"/>
      <c r="I223" s="158"/>
    </row>
    <row r="224" spans="1:26" x14ac:dyDescent="0.2">
      <c r="B224" s="158"/>
      <c r="C224" s="158"/>
      <c r="D224" s="158"/>
      <c r="E224" s="158"/>
      <c r="F224" s="158"/>
      <c r="G224" s="158"/>
      <c r="H224" s="158"/>
      <c r="I224" s="158"/>
    </row>
    <row r="225" spans="2:9" x14ac:dyDescent="0.2">
      <c r="B225" s="158"/>
      <c r="C225" s="158"/>
      <c r="D225" s="158"/>
      <c r="E225" s="158"/>
      <c r="F225" s="158"/>
      <c r="G225" s="158"/>
      <c r="H225" s="158"/>
      <c r="I225" s="158"/>
    </row>
    <row r="226" spans="2:9" x14ac:dyDescent="0.2">
      <c r="B226" s="158"/>
      <c r="C226" s="158"/>
      <c r="D226" s="158"/>
      <c r="E226" s="158"/>
      <c r="F226" s="158"/>
      <c r="G226" s="158"/>
      <c r="H226" s="158"/>
      <c r="I226" s="158"/>
    </row>
    <row r="227" spans="2:9" x14ac:dyDescent="0.2">
      <c r="B227" s="158"/>
      <c r="C227" s="158"/>
      <c r="D227" s="158"/>
      <c r="E227" s="158"/>
      <c r="F227" s="158"/>
      <c r="G227" s="158"/>
      <c r="H227" s="158"/>
      <c r="I227" s="158"/>
    </row>
    <row r="228" spans="2:9" x14ac:dyDescent="0.2">
      <c r="B228" s="158"/>
      <c r="C228" s="158"/>
      <c r="D228" s="158"/>
      <c r="E228" s="158"/>
      <c r="F228" s="158"/>
      <c r="G228" s="158"/>
      <c r="H228" s="158"/>
      <c r="I228" s="158"/>
    </row>
    <row r="229" spans="2:9" x14ac:dyDescent="0.2">
      <c r="B229" s="158"/>
      <c r="C229" s="158"/>
      <c r="D229" s="158"/>
      <c r="E229" s="158"/>
      <c r="F229" s="158"/>
      <c r="G229" s="158"/>
      <c r="H229" s="158"/>
      <c r="I229" s="158"/>
    </row>
    <row r="230" spans="2:9" x14ac:dyDescent="0.2">
      <c r="B230" s="158"/>
      <c r="C230" s="158"/>
      <c r="D230" s="158"/>
      <c r="E230" s="158"/>
      <c r="F230" s="158"/>
      <c r="G230" s="158"/>
      <c r="H230" s="158"/>
      <c r="I230" s="158"/>
    </row>
  </sheetData>
  <mergeCells count="4">
    <mergeCell ref="A217:I217"/>
    <mergeCell ref="G5:H5"/>
    <mergeCell ref="C5:E5"/>
    <mergeCell ref="G7:H7"/>
  </mergeCell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AI228"/>
  <sheetViews>
    <sheetView workbookViewId="0">
      <pane ySplit="8" topLeftCell="A121" activePane="bottomLeft" state="frozen"/>
      <selection activeCell="M215" sqref="M215"/>
      <selection pane="bottomLeft"/>
    </sheetView>
  </sheetViews>
  <sheetFormatPr defaultRowHeight="12" customHeight="1" x14ac:dyDescent="0.2"/>
  <cols>
    <col min="1" max="1" width="6.5703125" style="36" customWidth="1"/>
    <col min="2" max="2" width="10.5703125" customWidth="1"/>
    <col min="3" max="3" width="11.5703125" style="178" customWidth="1"/>
    <col min="4" max="4" width="11.42578125" style="178" bestFit="1" customWidth="1"/>
    <col min="5" max="5" width="10.42578125" style="178" bestFit="1" customWidth="1"/>
  </cols>
  <sheetData>
    <row r="1" spans="1:26" s="39" customFormat="1" ht="12.75" customHeight="1" x14ac:dyDescent="0.2">
      <c r="A1" s="1" t="s">
        <v>11</v>
      </c>
      <c r="B1" s="38"/>
      <c r="C1" s="2"/>
      <c r="D1" s="2"/>
      <c r="E1" s="2"/>
      <c r="F1"/>
      <c r="G1"/>
      <c r="H1"/>
      <c r="I1"/>
      <c r="J1"/>
      <c r="K1"/>
      <c r="L1"/>
      <c r="M1"/>
      <c r="N1"/>
      <c r="O1"/>
      <c r="P1"/>
      <c r="Q1"/>
      <c r="R1"/>
      <c r="S1"/>
      <c r="T1"/>
      <c r="U1"/>
      <c r="V1"/>
      <c r="W1"/>
      <c r="X1"/>
      <c r="Y1"/>
      <c r="Z1"/>
    </row>
    <row r="2" spans="1:26" s="39" customFormat="1" ht="12.75" x14ac:dyDescent="0.2">
      <c r="A2" s="1" t="s">
        <v>471</v>
      </c>
      <c r="B2" s="38"/>
      <c r="C2" s="2"/>
      <c r="D2" s="2"/>
      <c r="E2" s="2"/>
      <c r="F2" s="41"/>
      <c r="G2"/>
      <c r="H2"/>
      <c r="I2"/>
      <c r="J2"/>
      <c r="K2"/>
      <c r="L2"/>
      <c r="M2"/>
      <c r="N2"/>
      <c r="O2"/>
      <c r="P2"/>
      <c r="Q2"/>
      <c r="R2"/>
      <c r="S2"/>
      <c r="T2"/>
      <c r="U2"/>
      <c r="V2"/>
      <c r="W2"/>
      <c r="X2"/>
      <c r="Y2"/>
      <c r="Z2"/>
    </row>
    <row r="3" spans="1:26" s="41" customFormat="1" ht="12.75" x14ac:dyDescent="0.2">
      <c r="A3" s="189" t="s">
        <v>454</v>
      </c>
      <c r="B3" s="40"/>
      <c r="C3" s="4"/>
      <c r="D3" s="4"/>
      <c r="E3" s="4"/>
      <c r="G3"/>
      <c r="H3"/>
      <c r="I3"/>
      <c r="J3"/>
      <c r="K3"/>
      <c r="L3"/>
      <c r="M3"/>
      <c r="N3"/>
      <c r="O3"/>
      <c r="P3"/>
      <c r="Q3"/>
      <c r="R3"/>
      <c r="S3"/>
      <c r="T3"/>
      <c r="U3"/>
      <c r="V3"/>
      <c r="W3"/>
      <c r="X3"/>
      <c r="Y3"/>
      <c r="Z3"/>
    </row>
    <row r="4" spans="1:26" s="41" customFormat="1" ht="11.25" customHeight="1" x14ac:dyDescent="0.2">
      <c r="A4" s="42"/>
      <c r="B4" s="43"/>
      <c r="C4" s="56"/>
      <c r="D4" s="56"/>
      <c r="E4" s="56"/>
      <c r="F4"/>
      <c r="G4"/>
      <c r="H4"/>
      <c r="I4"/>
      <c r="J4"/>
      <c r="K4"/>
      <c r="L4"/>
      <c r="M4"/>
      <c r="N4"/>
      <c r="O4"/>
      <c r="P4"/>
      <c r="Q4"/>
      <c r="R4"/>
      <c r="S4"/>
      <c r="T4"/>
      <c r="U4"/>
      <c r="V4"/>
      <c r="W4"/>
      <c r="X4"/>
      <c r="Y4"/>
      <c r="Z4"/>
    </row>
    <row r="5" spans="1:26" s="20" customFormat="1" ht="11.25" customHeight="1" x14ac:dyDescent="0.2">
      <c r="A5" s="11"/>
      <c r="B5" s="19"/>
      <c r="C5" s="57"/>
      <c r="D5" s="57"/>
      <c r="E5" s="57"/>
      <c r="F5"/>
      <c r="G5"/>
      <c r="H5"/>
      <c r="I5"/>
      <c r="J5"/>
      <c r="K5"/>
      <c r="L5"/>
      <c r="M5"/>
      <c r="N5"/>
      <c r="O5"/>
      <c r="P5"/>
      <c r="Q5"/>
      <c r="R5"/>
      <c r="S5"/>
      <c r="T5"/>
      <c r="U5"/>
      <c r="V5"/>
      <c r="W5"/>
      <c r="X5"/>
      <c r="Y5"/>
      <c r="Z5"/>
    </row>
    <row r="6" spans="1:26" s="20" customFormat="1" ht="45" x14ac:dyDescent="0.2">
      <c r="A6" s="11"/>
      <c r="B6" s="19"/>
      <c r="C6" s="86" t="s">
        <v>155</v>
      </c>
      <c r="D6" s="86" t="s">
        <v>154</v>
      </c>
      <c r="E6" s="57" t="s">
        <v>10</v>
      </c>
      <c r="F6"/>
      <c r="G6"/>
      <c r="H6"/>
      <c r="I6"/>
      <c r="J6"/>
      <c r="K6"/>
      <c r="L6"/>
      <c r="M6"/>
      <c r="N6"/>
      <c r="O6"/>
      <c r="P6"/>
      <c r="Q6"/>
      <c r="R6"/>
      <c r="S6"/>
      <c r="T6"/>
      <c r="U6"/>
      <c r="V6"/>
      <c r="W6"/>
      <c r="X6"/>
      <c r="Y6"/>
      <c r="Z6"/>
    </row>
    <row r="7" spans="1:26" s="20" customFormat="1" ht="33.75" x14ac:dyDescent="0.2">
      <c r="A7" s="11"/>
      <c r="B7" s="19"/>
      <c r="C7" s="263" t="s">
        <v>461</v>
      </c>
      <c r="D7" s="263" t="s">
        <v>460</v>
      </c>
      <c r="E7" s="57"/>
      <c r="F7"/>
      <c r="G7"/>
      <c r="H7"/>
      <c r="I7"/>
      <c r="J7"/>
      <c r="K7"/>
      <c r="L7"/>
      <c r="M7"/>
      <c r="N7"/>
      <c r="O7"/>
      <c r="P7"/>
      <c r="Q7"/>
      <c r="R7"/>
      <c r="S7"/>
      <c r="T7"/>
      <c r="U7"/>
      <c r="V7"/>
      <c r="W7"/>
      <c r="X7"/>
      <c r="Y7"/>
      <c r="Z7"/>
    </row>
    <row r="8" spans="1:26" s="20" customFormat="1" ht="11.25" customHeight="1" x14ac:dyDescent="0.2">
      <c r="A8" s="12"/>
      <c r="B8" s="44"/>
      <c r="C8" s="60"/>
      <c r="D8" s="60"/>
      <c r="E8" s="175"/>
      <c r="F8"/>
      <c r="G8"/>
      <c r="H8"/>
      <c r="I8"/>
      <c r="J8"/>
      <c r="K8"/>
      <c r="L8"/>
      <c r="M8"/>
      <c r="N8"/>
      <c r="O8"/>
      <c r="P8"/>
      <c r="Q8"/>
      <c r="R8"/>
      <c r="S8"/>
      <c r="T8"/>
      <c r="U8"/>
      <c r="V8"/>
      <c r="W8"/>
      <c r="X8"/>
      <c r="Y8"/>
      <c r="Z8"/>
    </row>
    <row r="9" spans="1:26" s="20" customFormat="1" ht="11.25" customHeight="1" x14ac:dyDescent="0.2">
      <c r="A9" s="13"/>
      <c r="B9" s="51"/>
      <c r="C9" s="71"/>
      <c r="D9" s="71"/>
      <c r="E9" s="59"/>
      <c r="F9"/>
      <c r="G9"/>
      <c r="H9"/>
      <c r="I9"/>
      <c r="J9"/>
      <c r="K9"/>
      <c r="L9"/>
      <c r="M9"/>
      <c r="N9"/>
      <c r="O9"/>
      <c r="P9"/>
      <c r="Q9"/>
      <c r="R9"/>
      <c r="S9"/>
      <c r="T9"/>
      <c r="U9"/>
      <c r="V9"/>
      <c r="W9"/>
      <c r="X9"/>
      <c r="Y9"/>
      <c r="Z9"/>
    </row>
    <row r="10" spans="1:26" s="20" customFormat="1" ht="11.25" customHeight="1" x14ac:dyDescent="0.2">
      <c r="A10" s="91">
        <v>2010</v>
      </c>
      <c r="B10" s="31" t="s">
        <v>36</v>
      </c>
      <c r="C10" s="120">
        <v>564</v>
      </c>
      <c r="D10" s="120">
        <v>15788</v>
      </c>
      <c r="E10" s="120">
        <v>16352</v>
      </c>
      <c r="F10"/>
      <c r="G10"/>
      <c r="H10"/>
      <c r="I10"/>
      <c r="J10"/>
      <c r="K10"/>
      <c r="L10"/>
      <c r="M10"/>
      <c r="N10"/>
      <c r="O10"/>
      <c r="P10"/>
      <c r="Q10"/>
      <c r="R10"/>
      <c r="S10"/>
      <c r="T10"/>
      <c r="U10"/>
      <c r="V10"/>
      <c r="W10"/>
      <c r="X10"/>
      <c r="Y10"/>
      <c r="Z10"/>
    </row>
    <row r="11" spans="1:26" s="20" customFormat="1" ht="11.25" customHeight="1" x14ac:dyDescent="0.2">
      <c r="A11" s="91"/>
      <c r="B11" s="31" t="s">
        <v>37</v>
      </c>
      <c r="C11" s="120">
        <v>612</v>
      </c>
      <c r="D11" s="120">
        <v>18290</v>
      </c>
      <c r="E11" s="120">
        <v>18902</v>
      </c>
      <c r="F11"/>
      <c r="G11"/>
      <c r="H11"/>
      <c r="I11"/>
      <c r="J11"/>
      <c r="K11"/>
      <c r="L11"/>
      <c r="M11"/>
      <c r="N11"/>
      <c r="O11"/>
      <c r="P11"/>
      <c r="Q11"/>
      <c r="R11"/>
      <c r="S11"/>
      <c r="T11"/>
      <c r="U11"/>
      <c r="V11"/>
      <c r="W11"/>
      <c r="X11"/>
      <c r="Y11"/>
      <c r="Z11"/>
    </row>
    <row r="12" spans="1:26" s="20" customFormat="1" ht="11.25" customHeight="1" x14ac:dyDescent="0.2">
      <c r="A12" s="91"/>
      <c r="B12" s="31" t="s">
        <v>38</v>
      </c>
      <c r="C12" s="120">
        <v>1098</v>
      </c>
      <c r="D12" s="120">
        <v>26233</v>
      </c>
      <c r="E12" s="120">
        <v>27331</v>
      </c>
      <c r="F12"/>
      <c r="G12"/>
      <c r="H12"/>
      <c r="I12"/>
      <c r="J12"/>
      <c r="K12"/>
      <c r="L12"/>
      <c r="M12"/>
      <c r="N12"/>
      <c r="O12"/>
      <c r="P12"/>
      <c r="Q12"/>
      <c r="R12"/>
      <c r="S12"/>
      <c r="T12"/>
      <c r="U12"/>
      <c r="V12"/>
      <c r="W12"/>
      <c r="X12"/>
      <c r="Y12"/>
      <c r="Z12"/>
    </row>
    <row r="13" spans="1:26" s="20" customFormat="1" ht="11.25" customHeight="1" x14ac:dyDescent="0.2">
      <c r="A13" s="91"/>
      <c r="B13" s="31" t="s">
        <v>39</v>
      </c>
      <c r="C13" s="120">
        <v>1842</v>
      </c>
      <c r="D13" s="120">
        <v>25929</v>
      </c>
      <c r="E13" s="120">
        <v>27771</v>
      </c>
      <c r="F13"/>
      <c r="G13"/>
      <c r="H13"/>
      <c r="I13"/>
      <c r="J13"/>
      <c r="K13"/>
      <c r="L13"/>
      <c r="M13"/>
      <c r="N13"/>
      <c r="O13"/>
      <c r="P13"/>
      <c r="Q13"/>
      <c r="R13"/>
      <c r="S13"/>
      <c r="T13"/>
      <c r="U13"/>
      <c r="V13"/>
      <c r="W13"/>
      <c r="X13"/>
      <c r="Y13"/>
      <c r="Z13"/>
    </row>
    <row r="14" spans="1:26" s="20" customFormat="1" ht="11.25" customHeight="1" x14ac:dyDescent="0.2">
      <c r="A14" s="91"/>
      <c r="B14" s="31" t="s">
        <v>40</v>
      </c>
      <c r="C14" s="120">
        <v>1876</v>
      </c>
      <c r="D14" s="120">
        <v>25399</v>
      </c>
      <c r="E14" s="120">
        <v>27275</v>
      </c>
      <c r="F14"/>
      <c r="G14"/>
      <c r="H14"/>
      <c r="I14"/>
      <c r="J14"/>
      <c r="K14"/>
      <c r="L14"/>
      <c r="M14"/>
      <c r="N14"/>
      <c r="O14"/>
      <c r="P14"/>
      <c r="Q14"/>
      <c r="R14"/>
      <c r="S14"/>
      <c r="T14"/>
      <c r="U14"/>
      <c r="V14"/>
      <c r="W14"/>
      <c r="X14"/>
      <c r="Y14"/>
      <c r="Z14"/>
    </row>
    <row r="15" spans="1:26" s="20" customFormat="1" ht="11.25" customHeight="1" x14ac:dyDescent="0.2">
      <c r="A15" s="91"/>
      <c r="B15" s="31" t="s">
        <v>41</v>
      </c>
      <c r="C15" s="120">
        <v>1983</v>
      </c>
      <c r="D15" s="120">
        <v>29056</v>
      </c>
      <c r="E15" s="120">
        <v>31039</v>
      </c>
      <c r="F15"/>
      <c r="G15"/>
      <c r="H15"/>
      <c r="I15"/>
      <c r="J15"/>
      <c r="K15"/>
      <c r="L15"/>
      <c r="M15"/>
      <c r="N15"/>
      <c r="O15"/>
      <c r="P15"/>
      <c r="Q15"/>
      <c r="R15"/>
      <c r="S15"/>
      <c r="T15"/>
      <c r="U15"/>
      <c r="V15"/>
      <c r="W15"/>
      <c r="X15"/>
      <c r="Y15"/>
      <c r="Z15"/>
    </row>
    <row r="16" spans="1:26" s="20" customFormat="1" ht="11.25" customHeight="1" x14ac:dyDescent="0.2">
      <c r="A16" s="91"/>
      <c r="B16" s="31" t="s">
        <v>42</v>
      </c>
      <c r="C16" s="120">
        <v>1528</v>
      </c>
      <c r="D16" s="120">
        <v>20477</v>
      </c>
      <c r="E16" s="120">
        <v>22005</v>
      </c>
      <c r="F16"/>
      <c r="G16"/>
      <c r="H16"/>
      <c r="I16"/>
      <c r="J16"/>
      <c r="K16"/>
      <c r="L16"/>
      <c r="M16"/>
      <c r="N16"/>
      <c r="O16"/>
      <c r="P16"/>
      <c r="Q16"/>
      <c r="R16"/>
      <c r="S16"/>
      <c r="T16"/>
      <c r="U16"/>
      <c r="V16"/>
      <c r="W16"/>
      <c r="X16"/>
      <c r="Y16"/>
      <c r="Z16"/>
    </row>
    <row r="17" spans="1:26" s="20" customFormat="1" ht="11.25" customHeight="1" x14ac:dyDescent="0.2">
      <c r="A17" s="31"/>
      <c r="B17" s="31" t="s">
        <v>43</v>
      </c>
      <c r="C17" s="120">
        <v>1249</v>
      </c>
      <c r="D17" s="120">
        <v>22825</v>
      </c>
      <c r="E17" s="120">
        <v>24074</v>
      </c>
      <c r="F17"/>
      <c r="G17"/>
      <c r="H17"/>
      <c r="I17"/>
      <c r="J17"/>
      <c r="K17"/>
      <c r="L17"/>
      <c r="M17"/>
      <c r="N17"/>
      <c r="O17"/>
      <c r="P17"/>
      <c r="Q17"/>
      <c r="R17"/>
      <c r="S17"/>
      <c r="T17"/>
      <c r="U17"/>
      <c r="V17"/>
      <c r="W17"/>
      <c r="X17"/>
      <c r="Y17"/>
      <c r="Z17"/>
    </row>
    <row r="18" spans="1:26" s="20" customFormat="1" ht="11.25" customHeight="1" x14ac:dyDescent="0.2">
      <c r="A18" s="13"/>
      <c r="B18" s="31" t="s">
        <v>44</v>
      </c>
      <c r="C18" s="120">
        <v>1307</v>
      </c>
      <c r="D18" s="120">
        <v>26266</v>
      </c>
      <c r="E18" s="120">
        <v>27573</v>
      </c>
      <c r="F18"/>
      <c r="G18"/>
      <c r="H18"/>
      <c r="I18"/>
      <c r="J18"/>
      <c r="K18"/>
      <c r="L18"/>
      <c r="M18"/>
      <c r="N18"/>
      <c r="O18"/>
      <c r="P18"/>
      <c r="Q18"/>
      <c r="R18"/>
      <c r="S18"/>
      <c r="T18"/>
      <c r="U18"/>
      <c r="V18"/>
      <c r="W18"/>
      <c r="X18"/>
      <c r="Y18"/>
      <c r="Z18"/>
    </row>
    <row r="19" spans="1:26" s="20" customFormat="1" ht="11.25" customHeight="1" x14ac:dyDescent="0.2">
      <c r="A19" s="237"/>
      <c r="B19" s="206" t="s">
        <v>45</v>
      </c>
      <c r="C19" s="120">
        <v>1118</v>
      </c>
      <c r="D19" s="120">
        <v>26607</v>
      </c>
      <c r="E19" s="120">
        <v>27725</v>
      </c>
      <c r="F19"/>
      <c r="G19"/>
      <c r="H19"/>
      <c r="I19"/>
      <c r="J19"/>
      <c r="K19"/>
      <c r="L19"/>
      <c r="M19"/>
      <c r="N19"/>
      <c r="O19"/>
      <c r="P19"/>
      <c r="Q19"/>
      <c r="R19"/>
      <c r="S19"/>
      <c r="T19"/>
      <c r="U19"/>
      <c r="V19"/>
      <c r="W19"/>
      <c r="X19"/>
      <c r="Y19"/>
      <c r="Z19"/>
    </row>
    <row r="20" spans="1:26" s="20" customFormat="1" ht="11.25" customHeight="1" x14ac:dyDescent="0.2">
      <c r="A20" s="237"/>
      <c r="B20" s="206" t="s">
        <v>46</v>
      </c>
      <c r="C20" s="120">
        <v>944</v>
      </c>
      <c r="D20" s="120">
        <v>27139</v>
      </c>
      <c r="E20" s="120">
        <v>28083</v>
      </c>
      <c r="F20"/>
      <c r="G20"/>
      <c r="H20"/>
      <c r="I20"/>
      <c r="J20"/>
      <c r="K20"/>
      <c r="L20"/>
      <c r="M20"/>
      <c r="N20"/>
      <c r="O20"/>
      <c r="P20"/>
      <c r="Q20"/>
      <c r="R20"/>
      <c r="S20"/>
      <c r="T20"/>
      <c r="U20"/>
      <c r="V20"/>
      <c r="W20"/>
      <c r="X20"/>
      <c r="Y20"/>
      <c r="Z20"/>
    </row>
    <row r="21" spans="1:26" s="20" customFormat="1" ht="11.25" customHeight="1" x14ac:dyDescent="0.2">
      <c r="A21" s="237"/>
      <c r="B21" s="206" t="s">
        <v>47</v>
      </c>
      <c r="C21" s="120">
        <v>796</v>
      </c>
      <c r="D21" s="120">
        <v>29808</v>
      </c>
      <c r="E21" s="120">
        <v>30604</v>
      </c>
      <c r="F21"/>
      <c r="G21"/>
      <c r="H21"/>
      <c r="I21"/>
      <c r="J21"/>
      <c r="K21"/>
      <c r="L21"/>
      <c r="M21"/>
      <c r="N21"/>
      <c r="O21"/>
      <c r="P21"/>
      <c r="Q21"/>
      <c r="R21"/>
      <c r="S21"/>
      <c r="T21"/>
      <c r="U21"/>
      <c r="V21"/>
      <c r="W21"/>
      <c r="X21"/>
      <c r="Y21"/>
      <c r="Z21"/>
    </row>
    <row r="22" spans="1:26" s="20" customFormat="1" ht="11.25" customHeight="1" x14ac:dyDescent="0.2">
      <c r="A22" s="13"/>
      <c r="B22" s="51"/>
      <c r="C22" s="120"/>
      <c r="D22" s="120"/>
      <c r="E22" s="120"/>
      <c r="F22"/>
      <c r="G22"/>
      <c r="H22"/>
      <c r="I22"/>
      <c r="J22"/>
      <c r="K22"/>
      <c r="L22"/>
      <c r="M22"/>
      <c r="N22"/>
      <c r="O22"/>
      <c r="P22"/>
      <c r="Q22"/>
      <c r="R22"/>
      <c r="S22"/>
      <c r="T22"/>
      <c r="U22"/>
      <c r="V22"/>
      <c r="W22"/>
      <c r="X22"/>
      <c r="Y22"/>
      <c r="Z22"/>
    </row>
    <row r="23" spans="1:26" s="20" customFormat="1" ht="11.25" customHeight="1" x14ac:dyDescent="0.2">
      <c r="A23" s="91">
        <v>2011</v>
      </c>
      <c r="B23" s="31" t="s">
        <v>36</v>
      </c>
      <c r="C23" s="120">
        <v>811</v>
      </c>
      <c r="D23" s="120">
        <v>19642</v>
      </c>
      <c r="E23" s="120">
        <v>20453</v>
      </c>
      <c r="F23"/>
      <c r="G23"/>
      <c r="H23"/>
      <c r="I23"/>
      <c r="J23"/>
      <c r="K23"/>
      <c r="L23"/>
      <c r="M23"/>
      <c r="N23"/>
      <c r="O23"/>
      <c r="P23"/>
      <c r="Q23"/>
      <c r="R23"/>
      <c r="S23"/>
      <c r="T23"/>
      <c r="U23"/>
      <c r="V23"/>
      <c r="W23"/>
      <c r="X23"/>
      <c r="Y23"/>
      <c r="Z23"/>
    </row>
    <row r="24" spans="1:26" s="20" customFormat="1" ht="11.25" customHeight="1" x14ac:dyDescent="0.2">
      <c r="A24" s="91"/>
      <c r="B24" s="31" t="s">
        <v>37</v>
      </c>
      <c r="C24" s="120">
        <v>914</v>
      </c>
      <c r="D24" s="120">
        <v>21300</v>
      </c>
      <c r="E24" s="120">
        <v>22214</v>
      </c>
      <c r="F24"/>
      <c r="G24"/>
      <c r="H24"/>
      <c r="I24"/>
      <c r="J24"/>
      <c r="K24"/>
      <c r="L24"/>
      <c r="M24"/>
      <c r="N24"/>
      <c r="O24"/>
      <c r="P24"/>
      <c r="Q24"/>
      <c r="R24"/>
      <c r="S24"/>
      <c r="T24"/>
      <c r="U24"/>
      <c r="V24"/>
      <c r="W24"/>
      <c r="X24"/>
      <c r="Y24"/>
      <c r="Z24"/>
    </row>
    <row r="25" spans="1:26" s="20" customFormat="1" ht="11.25" customHeight="1" x14ac:dyDescent="0.2">
      <c r="A25" s="91"/>
      <c r="B25" s="31" t="s">
        <v>38</v>
      </c>
      <c r="C25" s="120">
        <v>1432</v>
      </c>
      <c r="D25" s="120">
        <v>30210</v>
      </c>
      <c r="E25" s="120">
        <v>31642</v>
      </c>
      <c r="F25"/>
      <c r="G25"/>
      <c r="H25"/>
      <c r="I25"/>
      <c r="J25"/>
      <c r="K25"/>
      <c r="L25"/>
      <c r="M25"/>
      <c r="N25"/>
      <c r="O25"/>
      <c r="P25"/>
      <c r="Q25"/>
      <c r="R25"/>
      <c r="S25"/>
      <c r="T25"/>
      <c r="U25"/>
      <c r="V25"/>
      <c r="W25"/>
      <c r="X25"/>
      <c r="Y25"/>
      <c r="Z25"/>
    </row>
    <row r="26" spans="1:26" s="20" customFormat="1" ht="11.25" customHeight="1" x14ac:dyDescent="0.2">
      <c r="A26" s="91"/>
      <c r="B26" s="31" t="s">
        <v>39</v>
      </c>
      <c r="C26" s="120">
        <v>2060</v>
      </c>
      <c r="D26" s="120">
        <v>29072</v>
      </c>
      <c r="E26" s="120">
        <v>31132</v>
      </c>
      <c r="F26"/>
      <c r="G26"/>
      <c r="H26"/>
      <c r="I26"/>
      <c r="J26"/>
      <c r="K26"/>
      <c r="L26"/>
      <c r="M26"/>
      <c r="N26"/>
      <c r="O26"/>
      <c r="P26"/>
      <c r="Q26"/>
      <c r="R26"/>
      <c r="S26"/>
      <c r="T26"/>
      <c r="U26"/>
      <c r="V26"/>
      <c r="W26"/>
      <c r="X26"/>
      <c r="Y26"/>
      <c r="Z26"/>
    </row>
    <row r="27" spans="1:26" s="20" customFormat="1" ht="11.25" customHeight="1" x14ac:dyDescent="0.2">
      <c r="A27" s="91"/>
      <c r="B27" s="31" t="s">
        <v>40</v>
      </c>
      <c r="C27" s="120">
        <v>2126</v>
      </c>
      <c r="D27" s="120">
        <v>31340</v>
      </c>
      <c r="E27" s="120">
        <v>33466</v>
      </c>
      <c r="F27"/>
      <c r="G27"/>
      <c r="H27"/>
      <c r="I27"/>
      <c r="J27"/>
      <c r="K27"/>
      <c r="L27"/>
      <c r="M27"/>
      <c r="N27"/>
      <c r="O27"/>
      <c r="P27"/>
      <c r="Q27"/>
      <c r="R27"/>
      <c r="S27"/>
      <c r="T27"/>
      <c r="U27"/>
      <c r="V27"/>
      <c r="W27"/>
      <c r="X27"/>
      <c r="Y27"/>
      <c r="Z27"/>
    </row>
    <row r="28" spans="1:26" s="20" customFormat="1" ht="11.25" customHeight="1" x14ac:dyDescent="0.2">
      <c r="A28" s="91"/>
      <c r="B28" s="31" t="s">
        <v>41</v>
      </c>
      <c r="C28" s="120">
        <v>2073</v>
      </c>
      <c r="D28" s="120">
        <v>27974</v>
      </c>
      <c r="E28" s="120">
        <v>30047</v>
      </c>
      <c r="F28"/>
      <c r="G28"/>
      <c r="H28"/>
      <c r="I28"/>
      <c r="J28"/>
      <c r="K28"/>
      <c r="L28"/>
      <c r="M28"/>
      <c r="N28"/>
      <c r="O28"/>
      <c r="P28"/>
      <c r="Q28"/>
      <c r="R28"/>
      <c r="S28"/>
      <c r="T28"/>
      <c r="U28"/>
      <c r="V28"/>
      <c r="W28"/>
      <c r="X28"/>
      <c r="Y28"/>
      <c r="Z28"/>
    </row>
    <row r="29" spans="1:26" s="20" customFormat="1" ht="11.25" customHeight="1" x14ac:dyDescent="0.2">
      <c r="A29" s="91"/>
      <c r="B29" s="31" t="s">
        <v>42</v>
      </c>
      <c r="C29" s="120">
        <v>1643</v>
      </c>
      <c r="D29" s="120">
        <v>19942</v>
      </c>
      <c r="E29" s="120">
        <v>21585</v>
      </c>
      <c r="F29"/>
      <c r="G29"/>
      <c r="H29"/>
      <c r="I29"/>
      <c r="J29"/>
      <c r="K29"/>
      <c r="L29"/>
      <c r="M29"/>
      <c r="N29"/>
      <c r="O29"/>
      <c r="P29"/>
      <c r="Q29"/>
      <c r="R29"/>
      <c r="S29"/>
      <c r="T29"/>
      <c r="U29"/>
      <c r="V29"/>
      <c r="W29"/>
      <c r="X29"/>
      <c r="Y29"/>
      <c r="Z29"/>
    </row>
    <row r="30" spans="1:26" s="20" customFormat="1" ht="11.25" customHeight="1" x14ac:dyDescent="0.2">
      <c r="A30" s="31"/>
      <c r="B30" s="31" t="s">
        <v>43</v>
      </c>
      <c r="C30" s="120">
        <v>1563</v>
      </c>
      <c r="D30" s="120">
        <v>24779</v>
      </c>
      <c r="E30" s="120">
        <v>26342</v>
      </c>
      <c r="F30"/>
      <c r="G30"/>
      <c r="H30"/>
      <c r="I30"/>
      <c r="J30"/>
      <c r="K30"/>
      <c r="L30"/>
      <c r="M30"/>
      <c r="N30"/>
      <c r="O30"/>
      <c r="P30"/>
      <c r="Q30"/>
      <c r="R30"/>
      <c r="S30"/>
      <c r="T30"/>
      <c r="U30"/>
      <c r="V30"/>
      <c r="W30"/>
      <c r="X30"/>
      <c r="Y30"/>
      <c r="Z30"/>
    </row>
    <row r="31" spans="1:26" s="20" customFormat="1" ht="11.25" customHeight="1" x14ac:dyDescent="0.2">
      <c r="A31" s="13"/>
      <c r="B31" s="31" t="s">
        <v>44</v>
      </c>
      <c r="C31" s="120">
        <v>1522</v>
      </c>
      <c r="D31" s="120">
        <v>26987</v>
      </c>
      <c r="E31" s="120">
        <v>28509</v>
      </c>
      <c r="F31"/>
      <c r="G31"/>
      <c r="H31"/>
      <c r="I31"/>
      <c r="J31"/>
      <c r="K31"/>
      <c r="L31"/>
      <c r="M31"/>
      <c r="N31"/>
      <c r="O31"/>
      <c r="P31"/>
      <c r="Q31"/>
      <c r="R31"/>
      <c r="S31"/>
      <c r="T31"/>
      <c r="U31"/>
      <c r="V31"/>
      <c r="W31"/>
      <c r="X31"/>
      <c r="Y31"/>
      <c r="Z31"/>
    </row>
    <row r="32" spans="1:26" s="20" customFormat="1" ht="11.25" customHeight="1" x14ac:dyDescent="0.2">
      <c r="A32" s="237"/>
      <c r="B32" s="206" t="s">
        <v>45</v>
      </c>
      <c r="C32" s="120">
        <v>1274</v>
      </c>
      <c r="D32" s="120">
        <v>25372</v>
      </c>
      <c r="E32" s="120">
        <v>26646</v>
      </c>
      <c r="F32"/>
      <c r="G32"/>
      <c r="H32"/>
      <c r="I32"/>
      <c r="J32"/>
      <c r="K32"/>
      <c r="L32"/>
      <c r="M32"/>
      <c r="N32"/>
      <c r="O32"/>
      <c r="P32"/>
      <c r="Q32"/>
      <c r="R32"/>
      <c r="S32"/>
      <c r="T32"/>
      <c r="U32"/>
      <c r="V32"/>
      <c r="W32"/>
      <c r="X32"/>
      <c r="Y32"/>
      <c r="Z32"/>
    </row>
    <row r="33" spans="1:26" s="20" customFormat="1" ht="11.25" customHeight="1" x14ac:dyDescent="0.2">
      <c r="A33" s="237"/>
      <c r="B33" s="206" t="s">
        <v>46</v>
      </c>
      <c r="C33" s="120">
        <v>1078</v>
      </c>
      <c r="D33" s="120">
        <v>27178</v>
      </c>
      <c r="E33" s="120">
        <v>28256</v>
      </c>
      <c r="F33"/>
      <c r="G33"/>
      <c r="H33"/>
      <c r="I33"/>
      <c r="J33"/>
      <c r="K33"/>
      <c r="L33"/>
      <c r="M33"/>
      <c r="N33"/>
      <c r="O33"/>
      <c r="P33"/>
      <c r="Q33"/>
      <c r="R33"/>
      <c r="S33"/>
      <c r="T33"/>
      <c r="U33"/>
      <c r="V33"/>
      <c r="W33"/>
      <c r="X33"/>
      <c r="Y33"/>
      <c r="Z33"/>
    </row>
    <row r="34" spans="1:26" s="20" customFormat="1" ht="11.25" customHeight="1" x14ac:dyDescent="0.2">
      <c r="A34" s="237"/>
      <c r="B34" s="206" t="s">
        <v>47</v>
      </c>
      <c r="C34" s="120">
        <v>860</v>
      </c>
      <c r="D34" s="120">
        <v>25497</v>
      </c>
      <c r="E34" s="120">
        <v>26357</v>
      </c>
      <c r="F34"/>
      <c r="G34"/>
      <c r="H34"/>
      <c r="I34"/>
      <c r="J34"/>
      <c r="K34"/>
      <c r="L34"/>
      <c r="M34"/>
      <c r="N34"/>
      <c r="O34"/>
      <c r="P34"/>
      <c r="Q34"/>
      <c r="R34"/>
      <c r="S34"/>
      <c r="T34"/>
      <c r="U34"/>
      <c r="V34"/>
      <c r="W34"/>
      <c r="X34"/>
      <c r="Y34"/>
      <c r="Z34"/>
    </row>
    <row r="35" spans="1:26" s="20" customFormat="1" ht="11.25" customHeight="1" x14ac:dyDescent="0.2">
      <c r="A35" s="13"/>
      <c r="B35" s="51"/>
      <c r="C35" s="71"/>
      <c r="D35" s="71"/>
      <c r="E35" s="59"/>
      <c r="F35"/>
      <c r="G35"/>
      <c r="H35"/>
      <c r="I35"/>
      <c r="J35"/>
      <c r="K35"/>
      <c r="L35"/>
      <c r="M35"/>
      <c r="N35"/>
      <c r="O35"/>
      <c r="P35"/>
      <c r="Q35"/>
      <c r="R35"/>
      <c r="S35"/>
      <c r="T35"/>
      <c r="U35"/>
      <c r="V35"/>
      <c r="W35"/>
      <c r="X35"/>
      <c r="Y35"/>
      <c r="Z35"/>
    </row>
    <row r="36" spans="1:26" s="20" customFormat="1" ht="11.25" customHeight="1" x14ac:dyDescent="0.2">
      <c r="A36" s="91">
        <v>2012</v>
      </c>
      <c r="B36" s="31" t="s">
        <v>36</v>
      </c>
      <c r="C36" s="120">
        <v>832</v>
      </c>
      <c r="D36" s="120">
        <v>19077</v>
      </c>
      <c r="E36" s="120">
        <v>19909</v>
      </c>
      <c r="F36"/>
      <c r="G36"/>
      <c r="H36"/>
      <c r="I36"/>
      <c r="J36"/>
      <c r="K36"/>
      <c r="L36"/>
      <c r="M36"/>
      <c r="N36"/>
      <c r="O36"/>
      <c r="P36"/>
      <c r="Q36"/>
      <c r="R36"/>
      <c r="S36"/>
      <c r="T36"/>
      <c r="U36"/>
      <c r="V36"/>
      <c r="W36"/>
      <c r="X36"/>
      <c r="Y36"/>
      <c r="Z36"/>
    </row>
    <row r="37" spans="1:26" s="20" customFormat="1" ht="11.25" customHeight="1" x14ac:dyDescent="0.2">
      <c r="A37" s="91"/>
      <c r="B37" s="31" t="s">
        <v>37</v>
      </c>
      <c r="C37" s="120">
        <v>931</v>
      </c>
      <c r="D37" s="120">
        <v>21089</v>
      </c>
      <c r="E37" s="120">
        <v>22020</v>
      </c>
      <c r="F37"/>
      <c r="G37"/>
      <c r="H37"/>
      <c r="I37"/>
      <c r="J37"/>
      <c r="K37"/>
      <c r="L37"/>
      <c r="M37"/>
      <c r="N37"/>
      <c r="O37"/>
      <c r="P37"/>
      <c r="Q37"/>
      <c r="R37"/>
      <c r="S37"/>
      <c r="T37"/>
      <c r="U37"/>
      <c r="V37"/>
      <c r="W37"/>
      <c r="X37"/>
      <c r="Y37"/>
      <c r="Z37"/>
    </row>
    <row r="38" spans="1:26" s="20" customFormat="1" ht="11.25" customHeight="1" x14ac:dyDescent="0.2">
      <c r="A38" s="91"/>
      <c r="B38" s="31" t="s">
        <v>38</v>
      </c>
      <c r="C38" s="120">
        <v>1545</v>
      </c>
      <c r="D38" s="120">
        <v>28891</v>
      </c>
      <c r="E38" s="120">
        <v>30436</v>
      </c>
      <c r="F38"/>
      <c r="G38"/>
      <c r="H38"/>
      <c r="I38"/>
      <c r="J38"/>
      <c r="K38"/>
      <c r="L38"/>
      <c r="M38"/>
      <c r="N38"/>
      <c r="O38"/>
      <c r="P38"/>
      <c r="Q38"/>
      <c r="R38"/>
      <c r="S38"/>
      <c r="T38"/>
      <c r="U38"/>
      <c r="V38"/>
      <c r="W38"/>
      <c r="X38"/>
      <c r="Y38"/>
      <c r="Z38"/>
    </row>
    <row r="39" spans="1:26" s="20" customFormat="1" ht="11.25" customHeight="1" x14ac:dyDescent="0.2">
      <c r="A39" s="91"/>
      <c r="B39" s="31" t="s">
        <v>39</v>
      </c>
      <c r="C39" s="120">
        <v>1783</v>
      </c>
      <c r="D39" s="120">
        <v>23608</v>
      </c>
      <c r="E39" s="120">
        <v>25391</v>
      </c>
      <c r="F39"/>
      <c r="G39"/>
      <c r="H39"/>
      <c r="I39"/>
      <c r="J39"/>
      <c r="K39"/>
      <c r="L39"/>
      <c r="M39"/>
      <c r="N39"/>
      <c r="O39"/>
      <c r="P39"/>
      <c r="Q39"/>
      <c r="R39"/>
      <c r="S39"/>
      <c r="T39"/>
      <c r="U39"/>
      <c r="V39"/>
      <c r="W39"/>
      <c r="X39"/>
      <c r="Y39"/>
      <c r="Z39"/>
    </row>
    <row r="40" spans="1:26" s="20" customFormat="1" ht="11.25" customHeight="1" x14ac:dyDescent="0.2">
      <c r="A40" s="91"/>
      <c r="B40" s="31" t="s">
        <v>40</v>
      </c>
      <c r="C40" s="120">
        <v>2101</v>
      </c>
      <c r="D40" s="120">
        <v>26395</v>
      </c>
      <c r="E40" s="120">
        <v>28496</v>
      </c>
      <c r="F40"/>
      <c r="G40"/>
      <c r="H40"/>
      <c r="I40"/>
      <c r="J40"/>
      <c r="K40"/>
      <c r="L40"/>
      <c r="M40"/>
      <c r="N40"/>
      <c r="O40"/>
      <c r="P40"/>
      <c r="Q40"/>
      <c r="R40"/>
      <c r="S40"/>
      <c r="T40"/>
      <c r="U40"/>
      <c r="V40"/>
      <c r="W40"/>
      <c r="X40"/>
      <c r="Y40"/>
      <c r="Z40"/>
    </row>
    <row r="41" spans="1:26" s="20" customFormat="1" ht="11.25" customHeight="1" x14ac:dyDescent="0.2">
      <c r="A41" s="91"/>
      <c r="B41" s="31" t="s">
        <v>41</v>
      </c>
      <c r="C41" s="120">
        <v>1901</v>
      </c>
      <c r="D41" s="120">
        <v>25865</v>
      </c>
      <c r="E41" s="120">
        <v>27766</v>
      </c>
      <c r="F41"/>
      <c r="G41"/>
      <c r="H41"/>
      <c r="I41"/>
      <c r="J41"/>
      <c r="K41"/>
      <c r="L41"/>
      <c r="M41"/>
      <c r="N41"/>
      <c r="O41"/>
      <c r="P41"/>
      <c r="Q41"/>
      <c r="R41"/>
      <c r="S41"/>
      <c r="T41"/>
      <c r="U41"/>
      <c r="V41"/>
      <c r="W41"/>
      <c r="X41"/>
      <c r="Y41"/>
      <c r="Z41"/>
    </row>
    <row r="42" spans="1:26" s="20" customFormat="1" ht="11.25" customHeight="1" x14ac:dyDescent="0.2">
      <c r="A42" s="91"/>
      <c r="B42" s="31" t="s">
        <v>42</v>
      </c>
      <c r="C42" s="120">
        <v>1762</v>
      </c>
      <c r="D42" s="120">
        <v>18521</v>
      </c>
      <c r="E42" s="120">
        <v>20283</v>
      </c>
      <c r="F42"/>
      <c r="G42"/>
      <c r="H42"/>
      <c r="I42"/>
      <c r="J42"/>
      <c r="K42"/>
      <c r="L42"/>
      <c r="M42"/>
      <c r="N42"/>
      <c r="O42"/>
      <c r="P42"/>
      <c r="Q42"/>
      <c r="R42"/>
      <c r="S42"/>
      <c r="T42"/>
      <c r="U42"/>
      <c r="V42"/>
      <c r="W42"/>
      <c r="X42"/>
      <c r="Y42"/>
      <c r="Z42"/>
    </row>
    <row r="43" spans="1:26" s="20" customFormat="1" ht="11.25" customHeight="1" x14ac:dyDescent="0.2">
      <c r="A43" s="31"/>
      <c r="B43" s="31" t="s">
        <v>43</v>
      </c>
      <c r="C43" s="120">
        <v>1450</v>
      </c>
      <c r="D43" s="120">
        <v>21534</v>
      </c>
      <c r="E43" s="120">
        <v>22984</v>
      </c>
      <c r="F43"/>
      <c r="G43"/>
      <c r="H43"/>
      <c r="I43"/>
      <c r="J43"/>
      <c r="K43"/>
      <c r="L43"/>
      <c r="M43"/>
      <c r="N43"/>
      <c r="O43"/>
      <c r="P43"/>
      <c r="Q43"/>
      <c r="R43"/>
      <c r="S43"/>
      <c r="T43"/>
      <c r="U43"/>
      <c r="V43"/>
      <c r="W43"/>
      <c r="X43"/>
      <c r="Y43"/>
      <c r="Z43"/>
    </row>
    <row r="44" spans="1:26" s="20" customFormat="1" ht="11.25" customHeight="1" x14ac:dyDescent="0.2">
      <c r="A44" s="13"/>
      <c r="B44" s="31" t="s">
        <v>44</v>
      </c>
      <c r="C44" s="120">
        <v>1486</v>
      </c>
      <c r="D44" s="120">
        <v>22526</v>
      </c>
      <c r="E44" s="120">
        <v>24012</v>
      </c>
      <c r="F44"/>
      <c r="G44"/>
      <c r="H44"/>
      <c r="I44"/>
      <c r="J44"/>
      <c r="K44"/>
      <c r="L44"/>
      <c r="M44"/>
      <c r="N44"/>
      <c r="O44"/>
      <c r="P44"/>
      <c r="Q44"/>
      <c r="R44"/>
      <c r="S44"/>
      <c r="T44"/>
      <c r="U44"/>
      <c r="V44"/>
      <c r="W44"/>
      <c r="X44"/>
      <c r="Y44"/>
      <c r="Z44"/>
    </row>
    <row r="45" spans="1:26" s="20" customFormat="1" ht="11.25" customHeight="1" x14ac:dyDescent="0.2">
      <c r="A45" s="237"/>
      <c r="B45" s="206" t="s">
        <v>45</v>
      </c>
      <c r="C45" s="120">
        <v>1361</v>
      </c>
      <c r="D45" s="120">
        <v>24442</v>
      </c>
      <c r="E45" s="120">
        <v>25803</v>
      </c>
      <c r="F45"/>
      <c r="G45"/>
      <c r="H45"/>
      <c r="I45"/>
      <c r="J45"/>
      <c r="K45"/>
      <c r="L45"/>
      <c r="M45"/>
      <c r="N45"/>
      <c r="O45"/>
      <c r="P45"/>
      <c r="Q45"/>
      <c r="R45"/>
      <c r="S45"/>
      <c r="T45"/>
      <c r="U45"/>
      <c r="V45"/>
      <c r="W45"/>
      <c r="X45"/>
      <c r="Y45"/>
      <c r="Z45"/>
    </row>
    <row r="46" spans="1:26" s="20" customFormat="1" ht="11.25" customHeight="1" x14ac:dyDescent="0.2">
      <c r="A46" s="237"/>
      <c r="B46" s="206" t="s">
        <v>46</v>
      </c>
      <c r="C46" s="120">
        <v>1138</v>
      </c>
      <c r="D46" s="120">
        <v>25611</v>
      </c>
      <c r="E46" s="120">
        <v>26749</v>
      </c>
      <c r="F46"/>
      <c r="G46"/>
      <c r="H46"/>
      <c r="I46"/>
      <c r="J46"/>
      <c r="K46"/>
      <c r="L46"/>
      <c r="M46"/>
      <c r="N46"/>
      <c r="O46"/>
      <c r="P46"/>
      <c r="Q46"/>
      <c r="R46"/>
      <c r="S46"/>
      <c r="T46"/>
      <c r="U46"/>
      <c r="V46"/>
      <c r="W46"/>
      <c r="X46"/>
      <c r="Y46"/>
      <c r="Z46"/>
    </row>
    <row r="47" spans="1:26" s="20" customFormat="1" ht="11.25" customHeight="1" x14ac:dyDescent="0.2">
      <c r="A47" s="237"/>
      <c r="B47" s="206" t="s">
        <v>47</v>
      </c>
      <c r="C47" s="120">
        <v>780</v>
      </c>
      <c r="D47" s="120">
        <v>26706</v>
      </c>
      <c r="E47" s="120">
        <v>27486</v>
      </c>
      <c r="F47"/>
      <c r="G47"/>
      <c r="H47"/>
      <c r="I47"/>
      <c r="J47"/>
      <c r="K47"/>
      <c r="L47"/>
      <c r="M47"/>
      <c r="N47"/>
      <c r="O47"/>
      <c r="P47"/>
      <c r="Q47"/>
      <c r="R47"/>
      <c r="S47"/>
      <c r="T47"/>
      <c r="U47"/>
      <c r="V47"/>
      <c r="W47"/>
      <c r="X47"/>
      <c r="Y47"/>
      <c r="Z47"/>
    </row>
    <row r="48" spans="1:26" s="20" customFormat="1" ht="11.25" customHeight="1" x14ac:dyDescent="0.2">
      <c r="A48" s="13"/>
      <c r="B48" s="51"/>
      <c r="C48" s="120"/>
      <c r="D48" s="120"/>
      <c r="E48" s="120"/>
      <c r="F48"/>
      <c r="G48"/>
      <c r="H48"/>
      <c r="I48"/>
      <c r="J48"/>
      <c r="K48"/>
      <c r="L48"/>
      <c r="M48"/>
      <c r="N48"/>
      <c r="O48"/>
      <c r="P48"/>
      <c r="Q48"/>
      <c r="R48"/>
      <c r="S48"/>
      <c r="T48"/>
      <c r="U48"/>
      <c r="V48"/>
      <c r="W48"/>
      <c r="X48"/>
      <c r="Y48"/>
      <c r="Z48"/>
    </row>
    <row r="49" spans="1:26" s="20" customFormat="1" ht="11.25" customHeight="1" x14ac:dyDescent="0.2">
      <c r="A49" s="91">
        <v>2013</v>
      </c>
      <c r="B49" s="31" t="s">
        <v>36</v>
      </c>
      <c r="C49" s="120">
        <v>872</v>
      </c>
      <c r="D49" s="120">
        <v>16610</v>
      </c>
      <c r="E49" s="120">
        <v>17482</v>
      </c>
      <c r="F49"/>
      <c r="G49"/>
      <c r="H49"/>
      <c r="I49"/>
      <c r="J49"/>
      <c r="K49"/>
      <c r="L49"/>
      <c r="M49"/>
      <c r="N49"/>
      <c r="O49"/>
      <c r="P49"/>
      <c r="Q49"/>
      <c r="R49"/>
      <c r="S49"/>
      <c r="T49"/>
      <c r="U49"/>
      <c r="V49"/>
      <c r="W49"/>
      <c r="X49"/>
      <c r="Y49"/>
      <c r="Z49"/>
    </row>
    <row r="50" spans="1:26" s="20" customFormat="1" ht="11.25" customHeight="1" x14ac:dyDescent="0.2">
      <c r="A50" s="91"/>
      <c r="B50" s="31" t="s">
        <v>37</v>
      </c>
      <c r="C50" s="120">
        <v>913</v>
      </c>
      <c r="D50" s="120">
        <v>18230</v>
      </c>
      <c r="E50" s="120">
        <v>19143</v>
      </c>
      <c r="F50"/>
      <c r="G50"/>
      <c r="H50"/>
      <c r="I50"/>
      <c r="J50"/>
      <c r="K50"/>
      <c r="L50"/>
      <c r="M50"/>
      <c r="N50"/>
      <c r="O50"/>
      <c r="P50"/>
      <c r="Q50"/>
      <c r="R50"/>
      <c r="S50"/>
      <c r="T50"/>
      <c r="U50"/>
      <c r="V50"/>
      <c r="W50"/>
      <c r="X50"/>
      <c r="Y50"/>
      <c r="Z50"/>
    </row>
    <row r="51" spans="1:26" s="20" customFormat="1" ht="11.25" customHeight="1" x14ac:dyDescent="0.2">
      <c r="A51" s="91"/>
      <c r="B51" s="31" t="s">
        <v>38</v>
      </c>
      <c r="C51" s="120">
        <v>1215</v>
      </c>
      <c r="D51" s="120">
        <v>22916</v>
      </c>
      <c r="E51" s="120">
        <v>24131</v>
      </c>
      <c r="F51"/>
      <c r="G51"/>
      <c r="H51"/>
      <c r="I51"/>
      <c r="J51"/>
      <c r="K51"/>
      <c r="L51"/>
      <c r="M51"/>
      <c r="N51"/>
      <c r="O51"/>
      <c r="P51"/>
      <c r="Q51"/>
      <c r="R51"/>
      <c r="S51"/>
      <c r="T51"/>
      <c r="U51"/>
      <c r="V51"/>
      <c r="W51"/>
      <c r="X51"/>
      <c r="Y51"/>
      <c r="Z51"/>
    </row>
    <row r="52" spans="1:26" s="20" customFormat="1" ht="11.25" customHeight="1" x14ac:dyDescent="0.2">
      <c r="A52" s="91"/>
      <c r="B52" s="31" t="s">
        <v>39</v>
      </c>
      <c r="C52" s="120">
        <v>1869</v>
      </c>
      <c r="D52" s="120">
        <v>24773</v>
      </c>
      <c r="E52" s="120">
        <v>26642</v>
      </c>
      <c r="F52"/>
      <c r="G52"/>
      <c r="H52"/>
      <c r="I52"/>
      <c r="J52"/>
      <c r="K52"/>
      <c r="L52"/>
      <c r="M52"/>
      <c r="N52"/>
      <c r="O52"/>
      <c r="P52"/>
      <c r="Q52"/>
      <c r="R52"/>
      <c r="S52"/>
      <c r="T52"/>
      <c r="U52"/>
      <c r="V52"/>
      <c r="W52"/>
      <c r="X52"/>
      <c r="Y52"/>
      <c r="Z52"/>
    </row>
    <row r="53" spans="1:26" s="20" customFormat="1" ht="11.25" customHeight="1" x14ac:dyDescent="0.2">
      <c r="A53" s="91"/>
      <c r="B53" s="31" t="s">
        <v>40</v>
      </c>
      <c r="C53" s="120">
        <v>2177</v>
      </c>
      <c r="D53" s="120">
        <v>26398</v>
      </c>
      <c r="E53" s="120">
        <v>28575</v>
      </c>
      <c r="F53"/>
      <c r="G53"/>
      <c r="H53"/>
      <c r="I53"/>
      <c r="J53"/>
      <c r="K53"/>
      <c r="L53"/>
      <c r="M53"/>
      <c r="N53"/>
      <c r="O53"/>
      <c r="P53"/>
      <c r="Q53"/>
      <c r="R53"/>
      <c r="S53"/>
      <c r="T53"/>
      <c r="U53"/>
      <c r="V53"/>
      <c r="W53"/>
      <c r="X53"/>
      <c r="Y53"/>
      <c r="Z53"/>
    </row>
    <row r="54" spans="1:26" s="20" customFormat="1" ht="11.25" customHeight="1" x14ac:dyDescent="0.2">
      <c r="A54" s="91"/>
      <c r="B54" s="31" t="s">
        <v>41</v>
      </c>
      <c r="C54" s="120">
        <v>1807</v>
      </c>
      <c r="D54" s="120">
        <v>23482</v>
      </c>
      <c r="E54" s="120">
        <v>25289</v>
      </c>
      <c r="F54"/>
      <c r="G54"/>
      <c r="H54"/>
      <c r="I54"/>
      <c r="J54"/>
      <c r="K54"/>
      <c r="L54"/>
      <c r="M54"/>
      <c r="N54"/>
      <c r="O54"/>
      <c r="P54"/>
      <c r="Q54"/>
      <c r="R54"/>
      <c r="S54"/>
      <c r="T54"/>
      <c r="U54"/>
      <c r="V54"/>
      <c r="W54"/>
      <c r="X54"/>
      <c r="Y54"/>
      <c r="Z54"/>
    </row>
    <row r="55" spans="1:26" s="20" customFormat="1" ht="11.25" customHeight="1" x14ac:dyDescent="0.2">
      <c r="A55" s="91"/>
      <c r="B55" s="31" t="s">
        <v>42</v>
      </c>
      <c r="C55" s="120">
        <v>1896</v>
      </c>
      <c r="D55" s="120">
        <v>18704</v>
      </c>
      <c r="E55" s="120">
        <v>20600</v>
      </c>
      <c r="F55"/>
      <c r="G55"/>
      <c r="H55"/>
      <c r="I55"/>
      <c r="J55"/>
      <c r="K55"/>
      <c r="L55"/>
      <c r="M55"/>
      <c r="N55"/>
      <c r="O55"/>
      <c r="P55"/>
      <c r="Q55"/>
      <c r="R55"/>
      <c r="S55"/>
      <c r="T55"/>
      <c r="U55"/>
      <c r="V55"/>
      <c r="W55"/>
      <c r="X55"/>
      <c r="Y55"/>
      <c r="Z55"/>
    </row>
    <row r="56" spans="1:26" s="20" customFormat="1" ht="11.25" customHeight="1" x14ac:dyDescent="0.2">
      <c r="A56" s="31"/>
      <c r="B56" s="31" t="s">
        <v>43</v>
      </c>
      <c r="C56" s="120">
        <v>1555</v>
      </c>
      <c r="D56" s="120">
        <v>22252</v>
      </c>
      <c r="E56" s="120">
        <v>23807</v>
      </c>
      <c r="F56"/>
      <c r="G56"/>
      <c r="H56"/>
      <c r="I56"/>
      <c r="J56"/>
      <c r="K56"/>
      <c r="L56"/>
      <c r="M56"/>
      <c r="N56"/>
      <c r="O56"/>
      <c r="P56"/>
      <c r="Q56"/>
      <c r="R56"/>
      <c r="S56"/>
      <c r="T56"/>
      <c r="U56"/>
      <c r="V56"/>
      <c r="W56"/>
      <c r="X56"/>
      <c r="Y56"/>
      <c r="Z56"/>
    </row>
    <row r="57" spans="1:26" s="20" customFormat="1" ht="11.25" customHeight="1" x14ac:dyDescent="0.2">
      <c r="A57" s="13"/>
      <c r="B57" s="31" t="s">
        <v>44</v>
      </c>
      <c r="C57" s="120">
        <v>1433</v>
      </c>
      <c r="D57" s="120">
        <v>24494</v>
      </c>
      <c r="E57" s="120">
        <v>25927</v>
      </c>
      <c r="F57"/>
      <c r="G57"/>
      <c r="H57"/>
      <c r="I57"/>
      <c r="J57"/>
      <c r="K57"/>
      <c r="L57"/>
      <c r="M57"/>
      <c r="N57"/>
      <c r="O57"/>
      <c r="P57"/>
      <c r="Q57"/>
      <c r="R57"/>
      <c r="S57"/>
      <c r="T57"/>
      <c r="U57"/>
      <c r="V57"/>
      <c r="W57"/>
      <c r="X57"/>
      <c r="Y57"/>
      <c r="Z57"/>
    </row>
    <row r="58" spans="1:26" s="20" customFormat="1" ht="11.25" customHeight="1" x14ac:dyDescent="0.2">
      <c r="A58" s="237"/>
      <c r="B58" s="206" t="s">
        <v>45</v>
      </c>
      <c r="C58" s="120">
        <v>1216</v>
      </c>
      <c r="D58" s="120">
        <v>25885</v>
      </c>
      <c r="E58" s="120">
        <v>27101</v>
      </c>
      <c r="F58"/>
      <c r="G58"/>
      <c r="H58"/>
      <c r="I58"/>
      <c r="J58"/>
      <c r="K58"/>
      <c r="L58"/>
      <c r="M58"/>
      <c r="N58"/>
      <c r="O58"/>
      <c r="P58"/>
      <c r="Q58"/>
      <c r="R58"/>
      <c r="S58"/>
      <c r="T58"/>
      <c r="U58"/>
      <c r="V58"/>
      <c r="W58"/>
      <c r="X58"/>
      <c r="Y58"/>
      <c r="Z58"/>
    </row>
    <row r="59" spans="1:26" s="20" customFormat="1" ht="11.25" customHeight="1" x14ac:dyDescent="0.2">
      <c r="A59" s="237"/>
      <c r="B59" s="206" t="s">
        <v>46</v>
      </c>
      <c r="C59" s="120">
        <v>1030</v>
      </c>
      <c r="D59" s="120">
        <v>25205</v>
      </c>
      <c r="E59" s="120">
        <v>26235</v>
      </c>
      <c r="F59"/>
      <c r="G59"/>
      <c r="H59"/>
      <c r="I59"/>
      <c r="J59"/>
      <c r="K59"/>
      <c r="L59"/>
      <c r="M59"/>
      <c r="N59"/>
      <c r="O59"/>
      <c r="P59"/>
      <c r="Q59"/>
      <c r="R59"/>
      <c r="S59"/>
      <c r="T59"/>
      <c r="U59"/>
      <c r="V59"/>
      <c r="W59"/>
      <c r="X59"/>
      <c r="Y59"/>
      <c r="Z59"/>
    </row>
    <row r="60" spans="1:26" s="20" customFormat="1" ht="11.25" customHeight="1" x14ac:dyDescent="0.2">
      <c r="A60" s="237"/>
      <c r="B60" s="206" t="s">
        <v>47</v>
      </c>
      <c r="C60" s="120">
        <v>829</v>
      </c>
      <c r="D60" s="120">
        <v>26417</v>
      </c>
      <c r="E60" s="120">
        <v>27246</v>
      </c>
      <c r="F60"/>
      <c r="G60"/>
      <c r="H60"/>
      <c r="I60"/>
      <c r="J60"/>
      <c r="K60"/>
      <c r="L60"/>
      <c r="M60"/>
      <c r="N60"/>
      <c r="O60"/>
      <c r="P60"/>
      <c r="Q60"/>
      <c r="R60"/>
      <c r="S60"/>
      <c r="T60"/>
      <c r="U60"/>
      <c r="V60"/>
      <c r="W60"/>
      <c r="X60"/>
      <c r="Y60"/>
      <c r="Z60"/>
    </row>
    <row r="61" spans="1:26" s="20" customFormat="1" ht="11.25" customHeight="1" x14ac:dyDescent="0.2">
      <c r="A61" s="13"/>
      <c r="B61" s="51"/>
      <c r="C61" s="120"/>
      <c r="D61" s="120"/>
      <c r="E61" s="120"/>
      <c r="F61"/>
      <c r="G61"/>
      <c r="H61"/>
      <c r="I61"/>
      <c r="J61"/>
      <c r="K61"/>
      <c r="L61"/>
      <c r="M61"/>
      <c r="N61"/>
      <c r="O61"/>
      <c r="P61"/>
      <c r="Q61"/>
      <c r="R61"/>
      <c r="S61"/>
      <c r="T61"/>
      <c r="U61"/>
      <c r="V61"/>
      <c r="W61"/>
      <c r="X61"/>
      <c r="Y61"/>
      <c r="Z61"/>
    </row>
    <row r="62" spans="1:26" s="20" customFormat="1" ht="11.25" customHeight="1" x14ac:dyDescent="0.2">
      <c r="A62" s="91">
        <v>2014</v>
      </c>
      <c r="B62" s="31" t="s">
        <v>36</v>
      </c>
      <c r="C62" s="120">
        <v>853</v>
      </c>
      <c r="D62" s="120">
        <v>19481</v>
      </c>
      <c r="E62" s="120">
        <v>20334</v>
      </c>
      <c r="F62"/>
      <c r="G62"/>
      <c r="H62"/>
      <c r="I62"/>
      <c r="J62"/>
      <c r="K62"/>
      <c r="L62"/>
      <c r="M62"/>
      <c r="N62"/>
      <c r="O62"/>
      <c r="P62"/>
      <c r="Q62"/>
      <c r="R62"/>
      <c r="S62"/>
      <c r="T62"/>
      <c r="U62"/>
      <c r="V62"/>
      <c r="W62"/>
      <c r="X62"/>
      <c r="Y62"/>
      <c r="Z62"/>
    </row>
    <row r="63" spans="1:26" s="20" customFormat="1" ht="11.25" customHeight="1" x14ac:dyDescent="0.2">
      <c r="A63" s="91"/>
      <c r="B63" s="31" t="s">
        <v>37</v>
      </c>
      <c r="C63" s="120">
        <v>900</v>
      </c>
      <c r="D63" s="120">
        <v>21751</v>
      </c>
      <c r="E63" s="120">
        <v>22651</v>
      </c>
      <c r="F63"/>
      <c r="G63"/>
      <c r="H63"/>
      <c r="I63"/>
      <c r="J63"/>
      <c r="K63"/>
      <c r="L63"/>
      <c r="M63"/>
      <c r="N63"/>
      <c r="O63"/>
      <c r="P63"/>
      <c r="Q63"/>
      <c r="R63"/>
      <c r="S63"/>
      <c r="T63"/>
      <c r="U63"/>
      <c r="V63"/>
      <c r="W63"/>
      <c r="X63"/>
      <c r="Y63"/>
      <c r="Z63"/>
    </row>
    <row r="64" spans="1:26" s="20" customFormat="1" ht="11.25" customHeight="1" x14ac:dyDescent="0.2">
      <c r="A64" s="91"/>
      <c r="B64" s="31" t="s">
        <v>38</v>
      </c>
      <c r="C64" s="120">
        <v>1342</v>
      </c>
      <c r="D64" s="120">
        <v>28178</v>
      </c>
      <c r="E64" s="120">
        <v>29520</v>
      </c>
      <c r="F64"/>
      <c r="G64"/>
      <c r="H64"/>
      <c r="I64"/>
      <c r="J64"/>
      <c r="K64"/>
      <c r="L64"/>
      <c r="M64"/>
      <c r="N64"/>
      <c r="O64"/>
      <c r="P64"/>
      <c r="Q64"/>
      <c r="R64"/>
      <c r="S64"/>
      <c r="T64"/>
      <c r="U64"/>
      <c r="V64"/>
      <c r="W64"/>
      <c r="X64"/>
      <c r="Y64"/>
      <c r="Z64"/>
    </row>
    <row r="65" spans="1:26" s="20" customFormat="1" ht="11.25" customHeight="1" x14ac:dyDescent="0.2">
      <c r="A65" s="91"/>
      <c r="B65" s="31" t="s">
        <v>39</v>
      </c>
      <c r="C65" s="120">
        <v>1732</v>
      </c>
      <c r="D65" s="120">
        <v>28185</v>
      </c>
      <c r="E65" s="120">
        <v>29917</v>
      </c>
      <c r="F65"/>
      <c r="G65"/>
      <c r="H65"/>
      <c r="I65"/>
      <c r="J65"/>
      <c r="K65"/>
      <c r="L65"/>
      <c r="M65"/>
      <c r="N65"/>
      <c r="O65"/>
      <c r="P65"/>
      <c r="Q65"/>
      <c r="R65"/>
      <c r="S65"/>
      <c r="T65"/>
      <c r="U65"/>
      <c r="V65"/>
      <c r="W65"/>
      <c r="X65"/>
      <c r="Y65"/>
      <c r="Z65"/>
    </row>
    <row r="66" spans="1:26" s="20" customFormat="1" ht="11.25" customHeight="1" x14ac:dyDescent="0.2">
      <c r="A66" s="91"/>
      <c r="B66" s="31" t="s">
        <v>40</v>
      </c>
      <c r="C66" s="120">
        <v>1745</v>
      </c>
      <c r="D66" s="120">
        <v>28162</v>
      </c>
      <c r="E66" s="120">
        <v>29907</v>
      </c>
      <c r="F66"/>
      <c r="G66"/>
      <c r="H66"/>
      <c r="I66"/>
      <c r="J66"/>
      <c r="K66"/>
      <c r="L66"/>
      <c r="M66"/>
      <c r="N66"/>
      <c r="O66"/>
      <c r="P66"/>
      <c r="Q66"/>
      <c r="R66"/>
      <c r="S66"/>
      <c r="T66"/>
      <c r="U66"/>
      <c r="V66"/>
      <c r="W66"/>
      <c r="X66"/>
      <c r="Y66"/>
      <c r="Z66"/>
    </row>
    <row r="67" spans="1:26" s="20" customFormat="1" ht="11.25" customHeight="1" x14ac:dyDescent="0.2">
      <c r="A67" s="91"/>
      <c r="B67" s="31" t="s">
        <v>41</v>
      </c>
      <c r="C67" s="120">
        <v>1594</v>
      </c>
      <c r="D67" s="120">
        <v>29249</v>
      </c>
      <c r="E67" s="120">
        <v>30843</v>
      </c>
      <c r="F67"/>
      <c r="G67"/>
      <c r="H67"/>
      <c r="I67"/>
      <c r="J67"/>
      <c r="K67"/>
      <c r="L67"/>
      <c r="M67"/>
      <c r="N67"/>
      <c r="O67"/>
      <c r="P67"/>
      <c r="Q67"/>
      <c r="R67"/>
      <c r="S67"/>
      <c r="T67"/>
      <c r="U67"/>
      <c r="V67"/>
      <c r="W67"/>
      <c r="X67"/>
      <c r="Y67"/>
      <c r="Z67"/>
    </row>
    <row r="68" spans="1:26" s="20" customFormat="1" ht="11.25" customHeight="1" x14ac:dyDescent="0.2">
      <c r="A68" s="91"/>
      <c r="B68" s="31" t="s">
        <v>42</v>
      </c>
      <c r="C68" s="120">
        <v>1635</v>
      </c>
      <c r="D68" s="120">
        <v>21156</v>
      </c>
      <c r="E68" s="120">
        <v>22791</v>
      </c>
      <c r="F68"/>
      <c r="G68"/>
      <c r="H68"/>
      <c r="I68"/>
      <c r="J68"/>
      <c r="K68"/>
      <c r="L68"/>
      <c r="M68"/>
      <c r="N68"/>
      <c r="O68"/>
      <c r="P68"/>
      <c r="Q68"/>
      <c r="R68"/>
      <c r="S68"/>
      <c r="T68"/>
      <c r="U68"/>
      <c r="V68"/>
      <c r="W68"/>
      <c r="X68"/>
      <c r="Y68"/>
      <c r="Z68"/>
    </row>
    <row r="69" spans="1:26" s="20" customFormat="1" ht="11.25" customHeight="1" x14ac:dyDescent="0.2">
      <c r="A69" s="31"/>
      <c r="B69" s="31" t="s">
        <v>43</v>
      </c>
      <c r="C69" s="120">
        <v>1169</v>
      </c>
      <c r="D69" s="120">
        <v>24436</v>
      </c>
      <c r="E69" s="120">
        <v>25605</v>
      </c>
      <c r="F69"/>
      <c r="G69"/>
      <c r="H69"/>
      <c r="I69"/>
      <c r="J69"/>
      <c r="K69"/>
      <c r="L69"/>
      <c r="M69"/>
      <c r="N69"/>
      <c r="O69"/>
      <c r="P69"/>
      <c r="Q69"/>
      <c r="R69"/>
      <c r="S69"/>
      <c r="T69"/>
      <c r="U69"/>
      <c r="V69"/>
      <c r="W69"/>
      <c r="X69"/>
      <c r="Y69"/>
      <c r="Z69"/>
    </row>
    <row r="70" spans="1:26" s="20" customFormat="1" ht="11.25" customHeight="1" x14ac:dyDescent="0.2">
      <c r="A70" s="13"/>
      <c r="B70" s="31" t="s">
        <v>44</v>
      </c>
      <c r="C70" s="120">
        <v>1155</v>
      </c>
      <c r="D70" s="120">
        <v>26626</v>
      </c>
      <c r="E70" s="120">
        <v>27781</v>
      </c>
      <c r="F70"/>
      <c r="G70"/>
      <c r="H70"/>
      <c r="I70"/>
      <c r="J70"/>
      <c r="K70"/>
      <c r="L70"/>
      <c r="M70"/>
      <c r="N70"/>
      <c r="O70"/>
      <c r="P70"/>
      <c r="Q70"/>
      <c r="R70"/>
      <c r="S70"/>
      <c r="T70"/>
      <c r="U70"/>
      <c r="V70"/>
      <c r="W70"/>
      <c r="X70"/>
      <c r="Y70"/>
      <c r="Z70"/>
    </row>
    <row r="71" spans="1:26" s="20" customFormat="1" ht="11.25" customHeight="1" x14ac:dyDescent="0.2">
      <c r="A71" s="237"/>
      <c r="B71" s="206" t="s">
        <v>45</v>
      </c>
      <c r="C71" s="120">
        <v>1018</v>
      </c>
      <c r="D71" s="120">
        <v>28576</v>
      </c>
      <c r="E71" s="120">
        <v>29594</v>
      </c>
      <c r="F71"/>
      <c r="G71"/>
      <c r="H71"/>
      <c r="I71"/>
      <c r="J71"/>
      <c r="K71"/>
      <c r="L71"/>
      <c r="M71"/>
      <c r="N71"/>
      <c r="O71"/>
      <c r="P71"/>
      <c r="Q71"/>
      <c r="R71"/>
      <c r="S71"/>
      <c r="T71"/>
      <c r="U71"/>
      <c r="V71"/>
      <c r="W71"/>
      <c r="X71"/>
      <c r="Y71"/>
      <c r="Z71"/>
    </row>
    <row r="72" spans="1:26" s="20" customFormat="1" ht="11.25" customHeight="1" x14ac:dyDescent="0.2">
      <c r="A72" s="237"/>
      <c r="B72" s="206" t="s">
        <v>46</v>
      </c>
      <c r="C72" s="120">
        <v>770</v>
      </c>
      <c r="D72" s="120">
        <v>26238</v>
      </c>
      <c r="E72" s="120">
        <v>27008</v>
      </c>
      <c r="F72"/>
      <c r="G72"/>
      <c r="H72"/>
      <c r="I72"/>
      <c r="J72"/>
      <c r="K72"/>
      <c r="L72"/>
      <c r="M72"/>
      <c r="N72"/>
      <c r="O72"/>
      <c r="P72"/>
      <c r="Q72"/>
      <c r="R72"/>
      <c r="S72"/>
      <c r="T72"/>
      <c r="U72"/>
      <c r="V72"/>
      <c r="W72"/>
      <c r="X72"/>
      <c r="Y72"/>
      <c r="Z72"/>
    </row>
    <row r="73" spans="1:26" s="20" customFormat="1" ht="11.25" customHeight="1" x14ac:dyDescent="0.2">
      <c r="A73" s="237"/>
      <c r="B73" s="206" t="s">
        <v>47</v>
      </c>
      <c r="C73" s="120">
        <v>662</v>
      </c>
      <c r="D73" s="120">
        <v>27424</v>
      </c>
      <c r="E73" s="120">
        <v>28086</v>
      </c>
      <c r="F73"/>
      <c r="G73"/>
      <c r="H73"/>
      <c r="I73"/>
      <c r="J73"/>
      <c r="K73"/>
      <c r="L73"/>
      <c r="M73"/>
      <c r="N73"/>
      <c r="O73"/>
      <c r="P73"/>
      <c r="Q73"/>
      <c r="R73"/>
      <c r="S73"/>
      <c r="T73"/>
      <c r="U73"/>
      <c r="V73"/>
      <c r="W73"/>
      <c r="X73"/>
      <c r="Y73"/>
      <c r="Z73"/>
    </row>
    <row r="74" spans="1:26" s="20" customFormat="1" ht="11.25" customHeight="1" x14ac:dyDescent="0.2">
      <c r="A74" s="13"/>
      <c r="B74" s="51"/>
      <c r="C74" s="71"/>
      <c r="D74" s="71"/>
      <c r="E74" s="59"/>
      <c r="F74"/>
      <c r="G74"/>
      <c r="H74"/>
      <c r="I74"/>
      <c r="J74"/>
      <c r="K74"/>
      <c r="L74"/>
      <c r="M74"/>
      <c r="N74"/>
      <c r="O74"/>
      <c r="P74"/>
      <c r="Q74"/>
      <c r="R74"/>
      <c r="S74"/>
      <c r="T74"/>
      <c r="U74"/>
      <c r="V74"/>
      <c r="W74"/>
      <c r="X74"/>
      <c r="Y74"/>
      <c r="Z74"/>
    </row>
    <row r="75" spans="1:26" s="20" customFormat="1" ht="11.25" customHeight="1" x14ac:dyDescent="0.2">
      <c r="A75" s="91">
        <v>2015</v>
      </c>
      <c r="B75" s="31" t="s">
        <v>36</v>
      </c>
      <c r="C75" s="120">
        <v>659</v>
      </c>
      <c r="D75" s="120">
        <v>20640</v>
      </c>
      <c r="E75" s="120">
        <v>21299</v>
      </c>
      <c r="F75"/>
      <c r="G75"/>
      <c r="H75"/>
      <c r="I75"/>
      <c r="J75"/>
      <c r="K75"/>
      <c r="L75"/>
      <c r="M75"/>
      <c r="N75"/>
      <c r="O75"/>
      <c r="P75"/>
      <c r="Q75"/>
      <c r="R75"/>
      <c r="S75"/>
      <c r="T75"/>
      <c r="U75"/>
      <c r="V75"/>
      <c r="W75"/>
      <c r="X75"/>
      <c r="Y75"/>
      <c r="Z75"/>
    </row>
    <row r="76" spans="1:26" s="20" customFormat="1" ht="11.25" customHeight="1" x14ac:dyDescent="0.2">
      <c r="A76" s="91"/>
      <c r="B76" s="31" t="s">
        <v>37</v>
      </c>
      <c r="C76" s="120">
        <v>737</v>
      </c>
      <c r="D76" s="120">
        <v>24110</v>
      </c>
      <c r="E76" s="120">
        <v>24847</v>
      </c>
      <c r="F76"/>
      <c r="G76"/>
      <c r="H76"/>
      <c r="I76"/>
      <c r="J76"/>
      <c r="K76"/>
      <c r="L76"/>
      <c r="M76"/>
      <c r="N76"/>
      <c r="O76"/>
      <c r="P76"/>
      <c r="Q76"/>
      <c r="R76"/>
      <c r="S76"/>
      <c r="T76"/>
      <c r="U76"/>
      <c r="V76"/>
      <c r="W76"/>
      <c r="X76"/>
      <c r="Y76"/>
      <c r="Z76"/>
    </row>
    <row r="77" spans="1:26" s="20" customFormat="1" ht="11.25" customHeight="1" x14ac:dyDescent="0.2">
      <c r="A77" s="91"/>
      <c r="B77" s="31" t="s">
        <v>38</v>
      </c>
      <c r="C77" s="120">
        <v>1179</v>
      </c>
      <c r="D77" s="120">
        <v>32339</v>
      </c>
      <c r="E77" s="120">
        <v>33518</v>
      </c>
      <c r="F77"/>
      <c r="G77"/>
      <c r="H77"/>
      <c r="I77"/>
      <c r="J77"/>
      <c r="K77"/>
      <c r="L77"/>
      <c r="M77"/>
      <c r="N77"/>
      <c r="O77"/>
      <c r="P77"/>
      <c r="Q77"/>
      <c r="R77"/>
      <c r="S77"/>
      <c r="T77"/>
      <c r="U77"/>
      <c r="V77"/>
      <c r="W77"/>
      <c r="X77"/>
      <c r="Y77"/>
      <c r="Z77"/>
    </row>
    <row r="78" spans="1:26" s="20" customFormat="1" ht="11.25" customHeight="1" x14ac:dyDescent="0.2">
      <c r="A78" s="91"/>
      <c r="B78" s="31" t="s">
        <v>39</v>
      </c>
      <c r="C78" s="120">
        <v>1414</v>
      </c>
      <c r="D78" s="120">
        <v>30633</v>
      </c>
      <c r="E78" s="120">
        <v>32047</v>
      </c>
      <c r="F78"/>
      <c r="G78"/>
      <c r="H78"/>
      <c r="I78"/>
      <c r="J78"/>
      <c r="K78"/>
      <c r="L78"/>
      <c r="M78"/>
      <c r="N78"/>
      <c r="O78"/>
      <c r="P78"/>
      <c r="Q78"/>
      <c r="R78"/>
      <c r="S78"/>
      <c r="T78"/>
      <c r="U78"/>
      <c r="V78"/>
      <c r="W78"/>
      <c r="X78"/>
      <c r="Y78"/>
      <c r="Z78"/>
    </row>
    <row r="79" spans="1:26" s="20" customFormat="1" ht="11.25" customHeight="1" x14ac:dyDescent="0.2">
      <c r="A79" s="91"/>
      <c r="B79" s="31" t="s">
        <v>40</v>
      </c>
      <c r="C79" s="120">
        <v>1390</v>
      </c>
      <c r="D79" s="120">
        <v>29945</v>
      </c>
      <c r="E79" s="120">
        <v>31335</v>
      </c>
      <c r="F79"/>
      <c r="G79"/>
      <c r="H79"/>
      <c r="I79"/>
      <c r="J79"/>
      <c r="K79"/>
      <c r="L79"/>
      <c r="M79"/>
      <c r="N79"/>
      <c r="O79"/>
      <c r="P79"/>
      <c r="Q79"/>
      <c r="R79"/>
      <c r="S79"/>
      <c r="T79"/>
      <c r="U79"/>
      <c r="V79"/>
      <c r="W79"/>
      <c r="X79"/>
      <c r="Y79"/>
      <c r="Z79"/>
    </row>
    <row r="80" spans="1:26" s="20" customFormat="1" ht="11.25" customHeight="1" x14ac:dyDescent="0.2">
      <c r="A80" s="91"/>
      <c r="B80" s="31" t="s">
        <v>41</v>
      </c>
      <c r="C80" s="120">
        <v>1538</v>
      </c>
      <c r="D80" s="120">
        <v>32876</v>
      </c>
      <c r="E80" s="120">
        <v>34414</v>
      </c>
      <c r="F80"/>
      <c r="G80"/>
      <c r="H80"/>
      <c r="I80"/>
      <c r="J80"/>
      <c r="K80"/>
      <c r="L80"/>
      <c r="M80"/>
      <c r="N80"/>
      <c r="O80"/>
      <c r="P80"/>
      <c r="Q80"/>
      <c r="R80"/>
      <c r="S80"/>
      <c r="T80"/>
      <c r="U80"/>
      <c r="V80"/>
      <c r="W80"/>
      <c r="X80"/>
      <c r="Y80"/>
      <c r="Z80"/>
    </row>
    <row r="81" spans="1:26" s="20" customFormat="1" ht="11.25" customHeight="1" x14ac:dyDescent="0.2">
      <c r="A81" s="91"/>
      <c r="B81" s="31" t="s">
        <v>42</v>
      </c>
      <c r="C81" s="120">
        <v>1268</v>
      </c>
      <c r="D81" s="120">
        <v>24974</v>
      </c>
      <c r="E81" s="120">
        <v>26242</v>
      </c>
      <c r="F81"/>
      <c r="G81"/>
      <c r="H81"/>
      <c r="I81"/>
      <c r="J81"/>
      <c r="K81"/>
      <c r="L81"/>
      <c r="M81"/>
      <c r="N81"/>
      <c r="O81"/>
      <c r="P81"/>
      <c r="Q81"/>
      <c r="R81"/>
      <c r="S81"/>
      <c r="T81"/>
      <c r="U81"/>
      <c r="V81"/>
      <c r="W81"/>
      <c r="X81"/>
      <c r="Y81"/>
      <c r="Z81"/>
    </row>
    <row r="82" spans="1:26" s="20" customFormat="1" ht="11.25" customHeight="1" x14ac:dyDescent="0.2">
      <c r="A82" s="31"/>
      <c r="B82" s="31" t="s">
        <v>43</v>
      </c>
      <c r="C82" s="120">
        <v>1039</v>
      </c>
      <c r="D82" s="120">
        <v>26782</v>
      </c>
      <c r="E82" s="120">
        <v>27821</v>
      </c>
      <c r="F82"/>
      <c r="G82"/>
      <c r="H82"/>
      <c r="I82"/>
      <c r="J82"/>
      <c r="K82"/>
      <c r="L82"/>
      <c r="M82"/>
      <c r="N82"/>
      <c r="O82"/>
      <c r="P82"/>
      <c r="Q82"/>
      <c r="R82"/>
      <c r="S82"/>
      <c r="T82"/>
      <c r="U82"/>
      <c r="V82"/>
      <c r="W82"/>
      <c r="X82"/>
      <c r="Y82"/>
      <c r="Z82"/>
    </row>
    <row r="83" spans="1:26" s="20" customFormat="1" ht="11.25" customHeight="1" x14ac:dyDescent="0.2">
      <c r="A83" s="13"/>
      <c r="B83" s="31" t="s">
        <v>44</v>
      </c>
      <c r="C83" s="120">
        <v>964</v>
      </c>
      <c r="D83" s="120">
        <v>30097</v>
      </c>
      <c r="E83" s="120">
        <v>31061</v>
      </c>
      <c r="F83"/>
      <c r="G83"/>
      <c r="H83"/>
      <c r="I83"/>
      <c r="J83"/>
      <c r="K83"/>
      <c r="L83"/>
      <c r="M83"/>
      <c r="N83"/>
      <c r="O83"/>
      <c r="P83"/>
      <c r="Q83"/>
      <c r="R83"/>
      <c r="S83"/>
      <c r="T83"/>
      <c r="U83"/>
      <c r="V83"/>
      <c r="W83"/>
      <c r="X83"/>
      <c r="Y83"/>
      <c r="Z83"/>
    </row>
    <row r="84" spans="1:26" s="20" customFormat="1" ht="11.25" customHeight="1" x14ac:dyDescent="0.2">
      <c r="A84" s="237"/>
      <c r="B84" s="206" t="s">
        <v>45</v>
      </c>
      <c r="C84" s="120">
        <v>859</v>
      </c>
      <c r="D84" s="120">
        <v>31816</v>
      </c>
      <c r="E84" s="120">
        <v>32675</v>
      </c>
      <c r="F84"/>
      <c r="G84"/>
      <c r="H84"/>
      <c r="I84"/>
      <c r="J84"/>
      <c r="K84"/>
      <c r="L84"/>
      <c r="M84"/>
      <c r="N84"/>
      <c r="O84"/>
      <c r="P84"/>
      <c r="Q84"/>
      <c r="R84"/>
      <c r="S84"/>
      <c r="T84"/>
      <c r="U84"/>
      <c r="V84"/>
      <c r="W84"/>
      <c r="X84"/>
      <c r="Y84"/>
      <c r="Z84"/>
    </row>
    <row r="85" spans="1:26" s="20" customFormat="1" ht="11.25" customHeight="1" x14ac:dyDescent="0.2">
      <c r="A85" s="237"/>
      <c r="B85" s="206" t="s">
        <v>46</v>
      </c>
      <c r="C85" s="120">
        <v>743</v>
      </c>
      <c r="D85" s="120">
        <v>31637</v>
      </c>
      <c r="E85" s="120">
        <v>32380</v>
      </c>
      <c r="F85"/>
      <c r="G85"/>
      <c r="H85"/>
      <c r="I85"/>
      <c r="J85"/>
      <c r="K85"/>
      <c r="L85"/>
      <c r="M85"/>
      <c r="N85"/>
      <c r="O85"/>
      <c r="P85"/>
      <c r="Q85"/>
      <c r="R85"/>
      <c r="S85"/>
      <c r="T85"/>
      <c r="U85"/>
      <c r="V85"/>
      <c r="W85"/>
      <c r="X85"/>
      <c r="Y85"/>
      <c r="Z85"/>
    </row>
    <row r="86" spans="1:26" s="20" customFormat="1" ht="11.25" customHeight="1" x14ac:dyDescent="0.2">
      <c r="A86" s="237"/>
      <c r="B86" s="206" t="s">
        <v>47</v>
      </c>
      <c r="C86" s="120">
        <v>630</v>
      </c>
      <c r="D86" s="120">
        <v>33663</v>
      </c>
      <c r="E86" s="120">
        <v>34293</v>
      </c>
      <c r="F86"/>
      <c r="G86"/>
      <c r="H86"/>
      <c r="I86"/>
      <c r="J86"/>
      <c r="K86"/>
      <c r="L86"/>
      <c r="M86"/>
      <c r="N86"/>
      <c r="O86"/>
      <c r="P86"/>
      <c r="Q86"/>
      <c r="R86"/>
      <c r="S86"/>
      <c r="T86"/>
      <c r="U86"/>
      <c r="V86"/>
      <c r="W86"/>
      <c r="X86"/>
      <c r="Y86"/>
      <c r="Z86"/>
    </row>
    <row r="87" spans="1:26" s="20" customFormat="1" ht="11.25" customHeight="1" x14ac:dyDescent="0.2">
      <c r="A87" s="13"/>
      <c r="B87" s="51"/>
      <c r="C87" s="71"/>
      <c r="D87" s="71"/>
      <c r="E87" s="59"/>
      <c r="F87"/>
      <c r="G87"/>
      <c r="H87"/>
      <c r="I87"/>
      <c r="J87"/>
      <c r="K87"/>
      <c r="L87"/>
      <c r="M87"/>
      <c r="N87"/>
      <c r="O87"/>
      <c r="P87"/>
      <c r="Q87"/>
      <c r="R87"/>
      <c r="S87"/>
      <c r="T87"/>
      <c r="U87"/>
      <c r="V87"/>
      <c r="W87"/>
      <c r="X87"/>
      <c r="Y87"/>
      <c r="Z87"/>
    </row>
    <row r="88" spans="1:26" s="20" customFormat="1" ht="11.25" customHeight="1" x14ac:dyDescent="0.2">
      <c r="A88" s="91">
        <v>2016</v>
      </c>
      <c r="B88" s="31" t="s">
        <v>36</v>
      </c>
      <c r="C88" s="120">
        <v>511</v>
      </c>
      <c r="D88" s="120">
        <v>21872</v>
      </c>
      <c r="E88" s="120">
        <v>22383</v>
      </c>
      <c r="F88"/>
      <c r="G88"/>
      <c r="H88"/>
      <c r="I88"/>
      <c r="J88"/>
      <c r="K88"/>
      <c r="L88"/>
      <c r="M88"/>
      <c r="N88"/>
      <c r="O88"/>
      <c r="P88"/>
      <c r="Q88"/>
      <c r="R88"/>
      <c r="S88"/>
      <c r="T88"/>
      <c r="U88"/>
      <c r="V88"/>
      <c r="W88"/>
      <c r="X88"/>
      <c r="Y88"/>
      <c r="Z88"/>
    </row>
    <row r="89" spans="1:26" s="20" customFormat="1" ht="11.25" customHeight="1" x14ac:dyDescent="0.2">
      <c r="A89" s="91"/>
      <c r="B89" s="31" t="s">
        <v>37</v>
      </c>
      <c r="C89" s="120">
        <v>724</v>
      </c>
      <c r="D89" s="120">
        <v>27282</v>
      </c>
      <c r="E89" s="120">
        <v>28006</v>
      </c>
      <c r="F89"/>
      <c r="G89"/>
      <c r="H89"/>
      <c r="I89"/>
      <c r="J89"/>
      <c r="K89"/>
      <c r="L89"/>
      <c r="M89"/>
      <c r="N89"/>
      <c r="O89"/>
      <c r="P89"/>
      <c r="Q89"/>
      <c r="R89"/>
      <c r="S89"/>
      <c r="T89"/>
      <c r="U89"/>
      <c r="V89"/>
      <c r="W89"/>
      <c r="X89"/>
      <c r="Y89"/>
      <c r="Z89"/>
    </row>
    <row r="90" spans="1:26" s="20" customFormat="1" ht="11.25" customHeight="1" x14ac:dyDescent="0.2">
      <c r="A90" s="91"/>
      <c r="B90" s="31" t="s">
        <v>38</v>
      </c>
      <c r="C90" s="120">
        <v>899</v>
      </c>
      <c r="D90" s="120">
        <v>35158</v>
      </c>
      <c r="E90" s="120">
        <v>36057</v>
      </c>
      <c r="F90"/>
      <c r="G90"/>
      <c r="H90"/>
      <c r="I90"/>
      <c r="J90"/>
      <c r="K90"/>
      <c r="L90"/>
      <c r="M90"/>
      <c r="N90"/>
      <c r="O90"/>
      <c r="P90"/>
      <c r="Q90"/>
      <c r="R90"/>
      <c r="S90"/>
      <c r="T90"/>
      <c r="U90"/>
      <c r="V90"/>
      <c r="W90"/>
      <c r="X90"/>
      <c r="Y90"/>
      <c r="Z90"/>
    </row>
    <row r="91" spans="1:26" s="20" customFormat="1" ht="11.25" customHeight="1" x14ac:dyDescent="0.2">
      <c r="A91" s="91"/>
      <c r="B91" s="31" t="s">
        <v>39</v>
      </c>
      <c r="C91" s="120">
        <v>1246</v>
      </c>
      <c r="D91" s="120">
        <v>33999</v>
      </c>
      <c r="E91" s="120">
        <v>35245</v>
      </c>
      <c r="F91"/>
      <c r="G91"/>
      <c r="H91"/>
      <c r="I91"/>
      <c r="J91"/>
      <c r="K91"/>
      <c r="L91"/>
      <c r="M91"/>
      <c r="N91"/>
      <c r="O91"/>
      <c r="P91"/>
      <c r="Q91"/>
      <c r="R91"/>
      <c r="S91"/>
      <c r="T91"/>
      <c r="U91"/>
      <c r="V91"/>
      <c r="W91"/>
      <c r="X91"/>
      <c r="Y91"/>
      <c r="Z91"/>
    </row>
    <row r="92" spans="1:26" s="20" customFormat="1" ht="11.25" customHeight="1" x14ac:dyDescent="0.2">
      <c r="A92" s="91"/>
      <c r="B92" s="31" t="s">
        <v>40</v>
      </c>
      <c r="C92" s="120">
        <v>1512</v>
      </c>
      <c r="D92" s="120">
        <v>35098</v>
      </c>
      <c r="E92" s="120">
        <v>36610</v>
      </c>
      <c r="F92"/>
      <c r="G92"/>
      <c r="H92"/>
      <c r="I92"/>
      <c r="J92"/>
      <c r="K92"/>
      <c r="L92"/>
      <c r="M92"/>
      <c r="N92"/>
      <c r="O92"/>
      <c r="P92"/>
      <c r="Q92"/>
      <c r="R92"/>
      <c r="S92"/>
      <c r="T92"/>
      <c r="U92"/>
      <c r="V92"/>
      <c r="W92"/>
      <c r="X92"/>
      <c r="Y92"/>
      <c r="Z92"/>
    </row>
    <row r="93" spans="1:26" s="20" customFormat="1" ht="11.25" customHeight="1" x14ac:dyDescent="0.2">
      <c r="A93" s="91"/>
      <c r="B93" s="31" t="s">
        <v>41</v>
      </c>
      <c r="C93" s="120">
        <v>1369</v>
      </c>
      <c r="D93" s="120">
        <v>36868</v>
      </c>
      <c r="E93" s="120">
        <v>38237</v>
      </c>
      <c r="F93"/>
      <c r="G93"/>
      <c r="H93"/>
      <c r="I93"/>
      <c r="J93"/>
      <c r="K93"/>
      <c r="L93"/>
      <c r="M93"/>
      <c r="N93"/>
      <c r="O93"/>
      <c r="P93"/>
      <c r="Q93"/>
      <c r="R93"/>
      <c r="S93"/>
      <c r="T93"/>
      <c r="U93"/>
      <c r="V93"/>
      <c r="W93"/>
      <c r="X93"/>
      <c r="Y93"/>
      <c r="Z93"/>
    </row>
    <row r="94" spans="1:26" s="20" customFormat="1" ht="11.25" customHeight="1" x14ac:dyDescent="0.2">
      <c r="A94" s="91"/>
      <c r="B94" s="31" t="s">
        <v>42</v>
      </c>
      <c r="C94" s="120">
        <v>1168</v>
      </c>
      <c r="D94" s="120">
        <v>24482</v>
      </c>
      <c r="E94" s="120">
        <v>25650</v>
      </c>
      <c r="F94"/>
      <c r="G94"/>
      <c r="H94"/>
      <c r="I94"/>
      <c r="J94"/>
      <c r="K94"/>
      <c r="L94"/>
      <c r="M94"/>
      <c r="N94"/>
      <c r="O94"/>
      <c r="P94"/>
      <c r="Q94"/>
      <c r="R94"/>
      <c r="S94"/>
      <c r="T94"/>
      <c r="U94"/>
      <c r="V94"/>
      <c r="W94"/>
      <c r="X94"/>
      <c r="Y94"/>
      <c r="Z94"/>
    </row>
    <row r="95" spans="1:26" s="20" customFormat="1" ht="11.25" customHeight="1" x14ac:dyDescent="0.2">
      <c r="A95" s="31"/>
      <c r="B95" s="31" t="s">
        <v>43</v>
      </c>
      <c r="C95" s="120">
        <v>1027</v>
      </c>
      <c r="D95" s="120">
        <v>27784</v>
      </c>
      <c r="E95" s="120">
        <v>28811</v>
      </c>
      <c r="F95"/>
      <c r="G95"/>
      <c r="H95"/>
      <c r="I95"/>
      <c r="J95"/>
      <c r="K95"/>
      <c r="L95"/>
      <c r="M95"/>
      <c r="N95"/>
      <c r="O95"/>
      <c r="P95"/>
      <c r="Q95"/>
      <c r="R95"/>
      <c r="S95"/>
      <c r="T95"/>
      <c r="U95"/>
      <c r="V95"/>
      <c r="W95"/>
      <c r="X95"/>
      <c r="Y95"/>
      <c r="Z95"/>
    </row>
    <row r="96" spans="1:26" s="20" customFormat="1" ht="11.25" customHeight="1" x14ac:dyDescent="0.2">
      <c r="A96" s="13"/>
      <c r="B96" s="31" t="s">
        <v>44</v>
      </c>
      <c r="C96" s="120">
        <v>972</v>
      </c>
      <c r="D96" s="120">
        <v>32598</v>
      </c>
      <c r="E96" s="120">
        <v>33570</v>
      </c>
      <c r="F96"/>
      <c r="G96"/>
      <c r="H96"/>
      <c r="I96"/>
      <c r="J96"/>
      <c r="K96"/>
      <c r="L96"/>
      <c r="M96"/>
      <c r="N96"/>
      <c r="O96"/>
      <c r="P96"/>
      <c r="Q96"/>
      <c r="R96"/>
      <c r="S96"/>
      <c r="T96"/>
      <c r="U96"/>
      <c r="V96"/>
      <c r="W96"/>
      <c r="X96"/>
      <c r="Y96"/>
      <c r="Z96"/>
    </row>
    <row r="97" spans="1:26" s="20" customFormat="1" ht="11.25" customHeight="1" x14ac:dyDescent="0.2">
      <c r="A97" s="237"/>
      <c r="B97" s="206" t="s">
        <v>45</v>
      </c>
      <c r="C97" s="120">
        <v>762</v>
      </c>
      <c r="D97" s="120">
        <v>32436</v>
      </c>
      <c r="E97" s="120">
        <v>33198</v>
      </c>
      <c r="F97"/>
      <c r="G97"/>
      <c r="H97"/>
      <c r="I97"/>
      <c r="J97"/>
      <c r="K97"/>
      <c r="L97"/>
      <c r="M97"/>
      <c r="N97"/>
      <c r="O97"/>
      <c r="P97"/>
      <c r="Q97"/>
      <c r="R97"/>
      <c r="S97"/>
      <c r="T97"/>
      <c r="U97"/>
      <c r="V97"/>
      <c r="W97"/>
      <c r="X97"/>
      <c r="Y97"/>
      <c r="Z97"/>
    </row>
    <row r="98" spans="1:26" s="20" customFormat="1" ht="11.25" customHeight="1" x14ac:dyDescent="0.2">
      <c r="A98" s="237"/>
      <c r="B98" s="206" t="s">
        <v>46</v>
      </c>
      <c r="C98" s="120">
        <v>586</v>
      </c>
      <c r="D98" s="120">
        <v>31810</v>
      </c>
      <c r="E98" s="120">
        <v>32396</v>
      </c>
      <c r="F98"/>
      <c r="G98"/>
      <c r="H98"/>
      <c r="I98"/>
      <c r="J98"/>
      <c r="K98"/>
      <c r="L98"/>
      <c r="M98"/>
      <c r="N98"/>
      <c r="O98"/>
      <c r="P98"/>
      <c r="Q98"/>
      <c r="R98"/>
      <c r="S98"/>
      <c r="T98"/>
      <c r="U98"/>
      <c r="V98"/>
      <c r="W98"/>
      <c r="X98"/>
      <c r="Y98"/>
      <c r="Z98"/>
    </row>
    <row r="99" spans="1:26" s="20" customFormat="1" ht="11.25" customHeight="1" x14ac:dyDescent="0.2">
      <c r="A99" s="237"/>
      <c r="B99" s="206" t="s">
        <v>47</v>
      </c>
      <c r="C99" s="120">
        <v>497</v>
      </c>
      <c r="D99" s="120">
        <v>37354</v>
      </c>
      <c r="E99" s="120">
        <v>37851</v>
      </c>
      <c r="F99"/>
      <c r="G99"/>
      <c r="H99"/>
      <c r="I99"/>
      <c r="J99"/>
      <c r="K99"/>
      <c r="L99"/>
      <c r="M99"/>
      <c r="N99"/>
      <c r="O99"/>
      <c r="P99"/>
      <c r="Q99"/>
      <c r="R99"/>
      <c r="S99"/>
      <c r="T99"/>
      <c r="U99"/>
      <c r="V99"/>
      <c r="W99"/>
      <c r="X99"/>
      <c r="Y99"/>
      <c r="Z99"/>
    </row>
    <row r="100" spans="1:26" s="20" customFormat="1" ht="11.25" customHeight="1" x14ac:dyDescent="0.2">
      <c r="A100" s="13"/>
      <c r="B100" s="51"/>
      <c r="C100" s="71"/>
      <c r="D100" s="71"/>
      <c r="E100" s="59"/>
      <c r="F100"/>
      <c r="G100"/>
      <c r="H100"/>
      <c r="I100"/>
      <c r="J100"/>
      <c r="K100"/>
      <c r="L100"/>
      <c r="M100"/>
      <c r="N100"/>
      <c r="O100"/>
      <c r="P100"/>
      <c r="Q100"/>
      <c r="R100"/>
      <c r="S100"/>
      <c r="T100"/>
      <c r="U100"/>
      <c r="V100"/>
      <c r="W100"/>
      <c r="X100"/>
      <c r="Y100"/>
      <c r="Z100"/>
    </row>
    <row r="101" spans="1:26" s="20" customFormat="1" ht="11.25" customHeight="1" x14ac:dyDescent="0.2">
      <c r="A101" s="91">
        <v>2017</v>
      </c>
      <c r="B101" s="31" t="s">
        <v>36</v>
      </c>
      <c r="C101" s="120">
        <v>487</v>
      </c>
      <c r="D101" s="120">
        <v>23552</v>
      </c>
      <c r="E101" s="120">
        <v>24039</v>
      </c>
      <c r="F101"/>
      <c r="G101"/>
      <c r="H101"/>
      <c r="I101"/>
      <c r="J101"/>
      <c r="K101"/>
      <c r="L101"/>
      <c r="M101"/>
      <c r="N101"/>
      <c r="O101"/>
      <c r="P101"/>
      <c r="Q101"/>
      <c r="R101"/>
      <c r="S101"/>
      <c r="T101"/>
      <c r="U101"/>
      <c r="V101"/>
      <c r="W101"/>
      <c r="X101"/>
      <c r="Y101"/>
      <c r="Z101"/>
    </row>
    <row r="102" spans="1:26" s="20" customFormat="1" ht="11.25" customHeight="1" x14ac:dyDescent="0.2">
      <c r="A102" s="91"/>
      <c r="B102" s="31" t="s">
        <v>37</v>
      </c>
      <c r="C102" s="120">
        <v>550</v>
      </c>
      <c r="D102" s="120">
        <v>27934</v>
      </c>
      <c r="E102" s="120">
        <v>28484</v>
      </c>
      <c r="F102"/>
      <c r="G102"/>
      <c r="H102"/>
      <c r="I102"/>
      <c r="J102"/>
      <c r="K102"/>
      <c r="L102"/>
      <c r="M102"/>
      <c r="N102"/>
      <c r="O102"/>
      <c r="P102"/>
      <c r="Q102"/>
      <c r="R102"/>
      <c r="S102"/>
      <c r="T102"/>
      <c r="U102"/>
      <c r="V102"/>
      <c r="W102"/>
      <c r="X102"/>
      <c r="Y102"/>
      <c r="Z102"/>
    </row>
    <row r="103" spans="1:26" s="20" customFormat="1" ht="11.25" customHeight="1" x14ac:dyDescent="0.2">
      <c r="A103" s="91"/>
      <c r="B103" s="31" t="s">
        <v>38</v>
      </c>
      <c r="C103" s="120">
        <v>830</v>
      </c>
      <c r="D103" s="120">
        <v>38646</v>
      </c>
      <c r="E103" s="120">
        <v>39476</v>
      </c>
      <c r="F103"/>
      <c r="G103"/>
      <c r="H103"/>
      <c r="I103"/>
      <c r="J103"/>
      <c r="K103"/>
      <c r="L103"/>
      <c r="M103"/>
      <c r="N103"/>
      <c r="O103"/>
      <c r="P103"/>
      <c r="Q103"/>
      <c r="R103"/>
      <c r="S103"/>
      <c r="T103"/>
      <c r="U103"/>
      <c r="V103"/>
      <c r="W103"/>
      <c r="X103"/>
      <c r="Y103"/>
      <c r="Z103"/>
    </row>
    <row r="104" spans="1:26" s="20" customFormat="1" ht="11.25" customHeight="1" x14ac:dyDescent="0.2">
      <c r="A104" s="91"/>
      <c r="B104" s="31" t="s">
        <v>39</v>
      </c>
      <c r="C104" s="120">
        <v>976</v>
      </c>
      <c r="D104" s="120">
        <v>30865</v>
      </c>
      <c r="E104" s="120">
        <v>31841</v>
      </c>
      <c r="F104"/>
      <c r="G104"/>
      <c r="H104"/>
      <c r="I104"/>
      <c r="J104"/>
      <c r="K104"/>
      <c r="L104"/>
      <c r="M104"/>
      <c r="N104"/>
      <c r="O104"/>
      <c r="P104"/>
      <c r="Q104"/>
      <c r="R104"/>
      <c r="S104"/>
      <c r="T104"/>
      <c r="U104"/>
      <c r="V104"/>
      <c r="W104"/>
      <c r="X104"/>
      <c r="Y104"/>
      <c r="Z104"/>
    </row>
    <row r="105" spans="1:26" s="20" customFormat="1" ht="11.25" customHeight="1" x14ac:dyDescent="0.2">
      <c r="A105" s="91"/>
      <c r="B105" s="31" t="s">
        <v>40</v>
      </c>
      <c r="C105" s="120">
        <v>1297</v>
      </c>
      <c r="D105" s="120">
        <v>35854</v>
      </c>
      <c r="E105" s="120">
        <v>37151</v>
      </c>
      <c r="F105"/>
      <c r="G105"/>
      <c r="H105"/>
      <c r="I105"/>
      <c r="J105"/>
      <c r="K105"/>
      <c r="L105"/>
      <c r="M105"/>
      <c r="N105"/>
      <c r="O105"/>
      <c r="P105"/>
      <c r="Q105"/>
      <c r="R105"/>
      <c r="S105"/>
      <c r="T105"/>
      <c r="U105"/>
      <c r="V105"/>
      <c r="W105"/>
      <c r="X105"/>
      <c r="Y105"/>
      <c r="Z105"/>
    </row>
    <row r="106" spans="1:26" s="20" customFormat="1" ht="11.25" customHeight="1" x14ac:dyDescent="0.2">
      <c r="A106" s="91"/>
      <c r="B106" s="31" t="s">
        <v>41</v>
      </c>
      <c r="C106" s="120">
        <v>1251</v>
      </c>
      <c r="D106" s="120">
        <v>38630</v>
      </c>
      <c r="E106" s="120">
        <v>39881</v>
      </c>
      <c r="F106"/>
      <c r="G106"/>
      <c r="H106"/>
      <c r="I106"/>
      <c r="J106"/>
      <c r="K106"/>
      <c r="L106"/>
      <c r="M106"/>
      <c r="N106"/>
      <c r="O106"/>
      <c r="P106"/>
      <c r="Q106"/>
      <c r="R106"/>
      <c r="S106"/>
      <c r="T106"/>
      <c r="U106"/>
      <c r="V106"/>
      <c r="W106"/>
      <c r="X106"/>
      <c r="Y106"/>
      <c r="Z106"/>
    </row>
    <row r="107" spans="1:26" s="20" customFormat="1" ht="11.25" customHeight="1" x14ac:dyDescent="0.2">
      <c r="A107" s="91"/>
      <c r="B107" s="31" t="s">
        <v>42</v>
      </c>
      <c r="C107" s="120">
        <v>1054</v>
      </c>
      <c r="D107" s="120">
        <v>25110</v>
      </c>
      <c r="E107" s="120">
        <v>26164</v>
      </c>
      <c r="F107"/>
      <c r="G107"/>
      <c r="H107"/>
      <c r="I107"/>
      <c r="J107"/>
      <c r="K107"/>
      <c r="L107"/>
      <c r="M107"/>
      <c r="N107"/>
      <c r="O107"/>
      <c r="P107"/>
      <c r="Q107"/>
      <c r="R107"/>
      <c r="S107"/>
      <c r="T107"/>
      <c r="U107"/>
      <c r="V107"/>
      <c r="W107"/>
      <c r="X107"/>
      <c r="Y107"/>
      <c r="Z107"/>
    </row>
    <row r="108" spans="1:26" s="20" customFormat="1" ht="11.25" customHeight="1" x14ac:dyDescent="0.2">
      <c r="A108" s="31"/>
      <c r="B108" s="31" t="s">
        <v>43</v>
      </c>
      <c r="C108" s="120">
        <v>973</v>
      </c>
      <c r="D108" s="120">
        <v>30400</v>
      </c>
      <c r="E108" s="120">
        <v>31373</v>
      </c>
      <c r="F108"/>
      <c r="G108"/>
      <c r="H108"/>
      <c r="I108"/>
      <c r="J108"/>
      <c r="K108"/>
      <c r="L108"/>
      <c r="M108"/>
      <c r="N108"/>
      <c r="O108"/>
      <c r="P108"/>
      <c r="Q108"/>
      <c r="R108"/>
      <c r="S108"/>
      <c r="T108"/>
      <c r="U108"/>
      <c r="V108"/>
      <c r="W108"/>
      <c r="X108"/>
      <c r="Y108"/>
      <c r="Z108"/>
    </row>
    <row r="109" spans="1:26" s="20" customFormat="1" ht="11.25" customHeight="1" x14ac:dyDescent="0.2">
      <c r="A109" s="13"/>
      <c r="B109" s="31" t="s">
        <v>44</v>
      </c>
      <c r="C109" s="120">
        <v>827</v>
      </c>
      <c r="D109" s="120">
        <v>31716</v>
      </c>
      <c r="E109" s="120">
        <v>32543</v>
      </c>
      <c r="F109"/>
      <c r="G109"/>
      <c r="H109"/>
      <c r="I109"/>
      <c r="J109"/>
      <c r="K109"/>
      <c r="L109"/>
      <c r="M109"/>
      <c r="N109"/>
      <c r="O109"/>
      <c r="P109"/>
      <c r="Q109"/>
      <c r="R109"/>
      <c r="S109"/>
      <c r="T109"/>
      <c r="U109"/>
      <c r="V109"/>
      <c r="W109"/>
      <c r="X109"/>
      <c r="Y109"/>
      <c r="Z109"/>
    </row>
    <row r="110" spans="1:26" s="20" customFormat="1" ht="11.25" customHeight="1" x14ac:dyDescent="0.2">
      <c r="A110" s="237"/>
      <c r="B110" s="206" t="s">
        <v>45</v>
      </c>
      <c r="C110" s="120">
        <v>698</v>
      </c>
      <c r="D110" s="120">
        <v>32528</v>
      </c>
      <c r="E110" s="120">
        <v>33226</v>
      </c>
      <c r="F110"/>
      <c r="G110"/>
      <c r="H110"/>
      <c r="I110"/>
      <c r="J110"/>
      <c r="K110"/>
      <c r="L110"/>
      <c r="M110"/>
      <c r="N110"/>
      <c r="O110"/>
      <c r="P110"/>
      <c r="Q110"/>
      <c r="R110"/>
      <c r="S110"/>
      <c r="T110"/>
      <c r="U110"/>
      <c r="V110"/>
      <c r="W110"/>
      <c r="X110"/>
      <c r="Y110"/>
      <c r="Z110"/>
    </row>
    <row r="111" spans="1:26" s="20" customFormat="1" ht="11.25" customHeight="1" x14ac:dyDescent="0.2">
      <c r="A111" s="237"/>
      <c r="B111" s="206" t="s">
        <v>46</v>
      </c>
      <c r="C111" s="120">
        <v>588</v>
      </c>
      <c r="D111" s="120">
        <v>32605</v>
      </c>
      <c r="E111" s="120">
        <v>33193</v>
      </c>
      <c r="F111"/>
      <c r="G111"/>
      <c r="H111"/>
      <c r="I111"/>
      <c r="J111"/>
      <c r="K111"/>
      <c r="L111"/>
      <c r="M111"/>
      <c r="N111"/>
      <c r="O111"/>
      <c r="P111"/>
      <c r="Q111"/>
      <c r="R111"/>
      <c r="S111"/>
      <c r="T111"/>
      <c r="U111"/>
      <c r="V111"/>
      <c r="W111"/>
      <c r="X111"/>
      <c r="Y111"/>
      <c r="Z111"/>
    </row>
    <row r="112" spans="1:26" s="20" customFormat="1" ht="11.25" customHeight="1" x14ac:dyDescent="0.2">
      <c r="A112" s="237"/>
      <c r="B112" s="206" t="s">
        <v>47</v>
      </c>
      <c r="C112" s="120">
        <v>449</v>
      </c>
      <c r="D112" s="120">
        <v>34908</v>
      </c>
      <c r="E112" s="120">
        <v>35357</v>
      </c>
      <c r="F112"/>
      <c r="G112"/>
      <c r="H112"/>
      <c r="I112"/>
      <c r="J112"/>
      <c r="K112"/>
      <c r="L112"/>
      <c r="M112"/>
      <c r="N112"/>
      <c r="O112"/>
      <c r="P112"/>
      <c r="Q112"/>
      <c r="R112"/>
      <c r="S112"/>
      <c r="T112"/>
      <c r="U112"/>
      <c r="V112"/>
      <c r="W112"/>
      <c r="X112"/>
      <c r="Y112"/>
      <c r="Z112"/>
    </row>
    <row r="113" spans="1:27" s="20" customFormat="1" ht="11.25" customHeight="1" x14ac:dyDescent="0.2">
      <c r="A113" s="13"/>
      <c r="B113" s="51"/>
      <c r="C113" s="71"/>
      <c r="D113" s="71"/>
      <c r="E113" s="59"/>
      <c r="F113"/>
      <c r="G113"/>
      <c r="H113"/>
      <c r="I113"/>
      <c r="J113"/>
      <c r="K113"/>
      <c r="L113"/>
      <c r="M113"/>
      <c r="N113"/>
      <c r="O113"/>
      <c r="P113"/>
      <c r="Q113"/>
      <c r="R113"/>
      <c r="S113"/>
      <c r="T113"/>
      <c r="U113"/>
      <c r="V113"/>
      <c r="W113"/>
      <c r="X113"/>
      <c r="Y113"/>
      <c r="Z113"/>
    </row>
    <row r="114" spans="1:27" s="20" customFormat="1" ht="11.25" customHeight="1" x14ac:dyDescent="0.2">
      <c r="A114" s="91">
        <v>2018</v>
      </c>
      <c r="B114" s="31" t="s">
        <v>36</v>
      </c>
      <c r="C114" s="120">
        <v>476</v>
      </c>
      <c r="D114" s="120">
        <v>23339</v>
      </c>
      <c r="E114" s="120">
        <v>23815</v>
      </c>
      <c r="F114"/>
      <c r="G114"/>
      <c r="H114"/>
      <c r="I114"/>
      <c r="J114"/>
      <c r="K114"/>
      <c r="L114"/>
      <c r="M114"/>
      <c r="N114"/>
      <c r="O114"/>
      <c r="P114"/>
      <c r="Q114"/>
      <c r="R114"/>
      <c r="S114"/>
      <c r="T114"/>
      <c r="U114"/>
      <c r="V114"/>
      <c r="W114"/>
      <c r="X114"/>
      <c r="Y114"/>
      <c r="Z114"/>
    </row>
    <row r="115" spans="1:27" s="20" customFormat="1" ht="11.25" customHeight="1" x14ac:dyDescent="0.2">
      <c r="A115" s="91"/>
      <c r="B115" s="31" t="s">
        <v>37</v>
      </c>
      <c r="C115" s="120">
        <v>424</v>
      </c>
      <c r="D115" s="120">
        <v>27391</v>
      </c>
      <c r="E115" s="120">
        <v>27815</v>
      </c>
      <c r="F115"/>
      <c r="G115"/>
      <c r="H115"/>
      <c r="I115"/>
      <c r="J115"/>
      <c r="K115"/>
      <c r="L115"/>
      <c r="M115"/>
      <c r="N115"/>
      <c r="O115"/>
      <c r="P115"/>
      <c r="Q115"/>
      <c r="R115"/>
      <c r="S115"/>
      <c r="T115"/>
      <c r="U115"/>
      <c r="V115"/>
      <c r="W115"/>
      <c r="X115"/>
      <c r="Y115"/>
      <c r="Z115"/>
    </row>
    <row r="116" spans="1:27" s="20" customFormat="1" ht="11.25" customHeight="1" x14ac:dyDescent="0.2">
      <c r="A116" s="91"/>
      <c r="B116" s="31" t="s">
        <v>38</v>
      </c>
      <c r="C116" s="120">
        <v>590</v>
      </c>
      <c r="D116" s="120">
        <v>37367</v>
      </c>
      <c r="E116" s="120">
        <v>37957</v>
      </c>
      <c r="F116"/>
      <c r="G116"/>
      <c r="H116"/>
      <c r="I116"/>
      <c r="J116"/>
      <c r="K116"/>
      <c r="L116"/>
      <c r="M116"/>
      <c r="N116"/>
      <c r="O116"/>
      <c r="P116"/>
      <c r="Q116"/>
      <c r="R116"/>
      <c r="S116"/>
      <c r="T116"/>
      <c r="U116"/>
      <c r="V116"/>
      <c r="W116"/>
      <c r="X116"/>
      <c r="Y116"/>
      <c r="Z116"/>
    </row>
    <row r="117" spans="1:27" s="20" customFormat="1" ht="11.25" customHeight="1" x14ac:dyDescent="0.2">
      <c r="A117" s="91"/>
      <c r="B117" s="31" t="s">
        <v>39</v>
      </c>
      <c r="C117" s="120">
        <v>1064</v>
      </c>
      <c r="D117" s="120">
        <v>34537</v>
      </c>
      <c r="E117" s="120">
        <v>35601</v>
      </c>
      <c r="F117"/>
      <c r="G117"/>
      <c r="H117"/>
      <c r="I117"/>
      <c r="J117"/>
      <c r="K117"/>
      <c r="L117"/>
      <c r="M117"/>
      <c r="N117"/>
      <c r="O117"/>
      <c r="P117"/>
      <c r="Q117"/>
      <c r="R117"/>
      <c r="S117"/>
      <c r="T117"/>
      <c r="U117"/>
      <c r="V117"/>
      <c r="W117"/>
      <c r="X117"/>
      <c r="Y117"/>
      <c r="Z117"/>
    </row>
    <row r="118" spans="1:27" s="20" customFormat="1" ht="11.25" customHeight="1" x14ac:dyDescent="0.2">
      <c r="A118" s="91"/>
      <c r="B118" s="31" t="s">
        <v>40</v>
      </c>
      <c r="C118" s="120">
        <v>1256</v>
      </c>
      <c r="D118" s="120">
        <v>38190</v>
      </c>
      <c r="E118" s="120">
        <v>39446</v>
      </c>
      <c r="F118"/>
      <c r="G118"/>
      <c r="H118"/>
      <c r="I118"/>
      <c r="J118"/>
      <c r="K118"/>
      <c r="L118"/>
      <c r="M118"/>
      <c r="N118"/>
      <c r="O118"/>
      <c r="P118"/>
      <c r="Q118"/>
      <c r="R118"/>
      <c r="S118"/>
      <c r="T118"/>
      <c r="U118"/>
      <c r="V118"/>
      <c r="W118"/>
      <c r="X118"/>
      <c r="Y118"/>
      <c r="Z118"/>
    </row>
    <row r="119" spans="1:27" s="20" customFormat="1" ht="11.25" customHeight="1" x14ac:dyDescent="0.2">
      <c r="A119" s="91"/>
      <c r="B119" s="31" t="s">
        <v>41</v>
      </c>
      <c r="C119" s="120">
        <v>1112</v>
      </c>
      <c r="D119" s="120">
        <v>66441</v>
      </c>
      <c r="E119" s="120">
        <v>67553</v>
      </c>
      <c r="F119"/>
      <c r="G119"/>
      <c r="H119"/>
      <c r="I119"/>
      <c r="J119"/>
      <c r="K119"/>
      <c r="L119"/>
      <c r="M119"/>
      <c r="N119"/>
      <c r="O119"/>
      <c r="P119"/>
      <c r="Q119"/>
      <c r="R119"/>
      <c r="S119"/>
      <c r="T119"/>
      <c r="U119"/>
      <c r="V119"/>
      <c r="W119"/>
      <c r="X119"/>
      <c r="Y119"/>
      <c r="Z119"/>
    </row>
    <row r="120" spans="1:27" s="20" customFormat="1" ht="11.25" customHeight="1" x14ac:dyDescent="0.2">
      <c r="A120" s="91"/>
      <c r="B120" s="31" t="s">
        <v>42</v>
      </c>
      <c r="C120" s="120">
        <v>985</v>
      </c>
      <c r="D120" s="120">
        <v>12813</v>
      </c>
      <c r="E120" s="120">
        <v>13798</v>
      </c>
      <c r="F120"/>
      <c r="G120"/>
      <c r="H120"/>
      <c r="I120"/>
      <c r="J120"/>
      <c r="K120"/>
      <c r="L120"/>
      <c r="M120"/>
      <c r="N120"/>
      <c r="O120"/>
      <c r="P120"/>
      <c r="Q120"/>
      <c r="R120"/>
      <c r="S120"/>
      <c r="T120"/>
      <c r="U120"/>
      <c r="V120"/>
      <c r="W120"/>
      <c r="X120"/>
      <c r="Y120"/>
      <c r="Z120"/>
    </row>
    <row r="121" spans="1:27" s="20" customFormat="1" ht="11.25" customHeight="1" x14ac:dyDescent="0.2">
      <c r="A121" s="31"/>
      <c r="B121" s="31" t="s">
        <v>43</v>
      </c>
      <c r="C121" s="120">
        <v>885</v>
      </c>
      <c r="D121" s="120">
        <v>24880</v>
      </c>
      <c r="E121" s="120">
        <v>25765</v>
      </c>
      <c r="F121"/>
      <c r="G121"/>
      <c r="H121"/>
      <c r="I121"/>
      <c r="J121"/>
      <c r="K121"/>
      <c r="L121"/>
      <c r="M121"/>
      <c r="N121"/>
      <c r="O121"/>
      <c r="P121"/>
      <c r="Q121"/>
      <c r="R121"/>
      <c r="S121"/>
      <c r="T121"/>
      <c r="U121"/>
      <c r="V121"/>
      <c r="W121"/>
      <c r="X121"/>
      <c r="Y121"/>
      <c r="Z121"/>
    </row>
    <row r="122" spans="1:27" ht="11.25" customHeight="1" x14ac:dyDescent="0.2">
      <c r="A122" s="13"/>
      <c r="B122" s="31" t="s">
        <v>44</v>
      </c>
      <c r="C122" s="120">
        <v>669</v>
      </c>
      <c r="D122" s="120">
        <v>19217</v>
      </c>
      <c r="E122" s="120">
        <v>19886</v>
      </c>
    </row>
    <row r="123" spans="1:27" ht="11.25" customHeight="1" x14ac:dyDescent="0.2">
      <c r="A123" s="237"/>
      <c r="B123" s="206" t="s">
        <v>45</v>
      </c>
      <c r="C123" s="120">
        <v>667</v>
      </c>
      <c r="D123" s="120">
        <v>23461</v>
      </c>
      <c r="E123" s="120">
        <v>24128</v>
      </c>
    </row>
    <row r="124" spans="1:27" ht="11.25" customHeight="1" x14ac:dyDescent="0.2">
      <c r="A124" s="237"/>
      <c r="B124" s="206" t="s">
        <v>46</v>
      </c>
      <c r="C124" s="120">
        <v>533</v>
      </c>
      <c r="D124" s="120">
        <v>25824</v>
      </c>
      <c r="E124" s="120">
        <v>26357</v>
      </c>
    </row>
    <row r="125" spans="1:27" s="20" customFormat="1" ht="12.75" customHeight="1" x14ac:dyDescent="0.2">
      <c r="A125" s="237"/>
      <c r="B125" s="206" t="s">
        <v>47</v>
      </c>
      <c r="C125" s="120">
        <v>364</v>
      </c>
      <c r="D125" s="120">
        <v>23050</v>
      </c>
      <c r="E125" s="120">
        <v>23414</v>
      </c>
      <c r="F125"/>
      <c r="G125"/>
      <c r="H125"/>
      <c r="I125"/>
      <c r="J125"/>
      <c r="K125"/>
      <c r="L125"/>
      <c r="M125"/>
      <c r="N125"/>
      <c r="O125"/>
      <c r="P125"/>
      <c r="Q125"/>
      <c r="R125"/>
      <c r="S125"/>
      <c r="T125"/>
      <c r="U125"/>
      <c r="V125"/>
      <c r="W125"/>
      <c r="X125"/>
      <c r="Y125"/>
      <c r="Z125"/>
    </row>
    <row r="126" spans="1:27" s="28" customFormat="1" ht="10.5" customHeight="1" x14ac:dyDescent="0.2">
      <c r="A126" s="91"/>
      <c r="B126" s="31"/>
      <c r="C126" s="120"/>
      <c r="D126" s="120"/>
      <c r="E126" s="120"/>
      <c r="F126" s="29"/>
      <c r="G126" s="29"/>
      <c r="H126" s="29"/>
      <c r="I126" s="29"/>
      <c r="J126" s="29"/>
      <c r="K126" s="29"/>
      <c r="L126" s="29"/>
      <c r="M126" s="29"/>
      <c r="N126" s="29"/>
      <c r="O126" s="29"/>
      <c r="P126" s="29"/>
      <c r="Q126" s="29"/>
      <c r="R126" s="29"/>
      <c r="S126"/>
      <c r="T126"/>
      <c r="U126"/>
      <c r="V126"/>
      <c r="W126"/>
      <c r="X126"/>
      <c r="Y126"/>
      <c r="Z126"/>
      <c r="AA126"/>
    </row>
    <row r="127" spans="1:27" s="28" customFormat="1" ht="11.25" customHeight="1" x14ac:dyDescent="0.2">
      <c r="A127" s="91">
        <v>2019</v>
      </c>
      <c r="B127" s="31" t="s">
        <v>36</v>
      </c>
      <c r="C127" s="120">
        <v>422</v>
      </c>
      <c r="D127" s="120">
        <v>20695</v>
      </c>
      <c r="E127" s="120">
        <v>21117</v>
      </c>
      <c r="F127" s="29"/>
      <c r="G127" s="253"/>
      <c r="H127" s="253"/>
      <c r="I127" s="253"/>
      <c r="J127" s="29"/>
      <c r="K127" s="29"/>
      <c r="L127" s="29"/>
      <c r="M127" s="29"/>
      <c r="N127" s="29"/>
      <c r="O127" s="29"/>
      <c r="P127" s="29"/>
      <c r="Q127" s="29"/>
      <c r="R127" s="29"/>
      <c r="S127"/>
      <c r="T127"/>
      <c r="U127"/>
      <c r="V127"/>
      <c r="W127"/>
      <c r="X127"/>
      <c r="Y127"/>
      <c r="Z127"/>
      <c r="AA127"/>
    </row>
    <row r="128" spans="1:27" s="28" customFormat="1" ht="11.25" customHeight="1" x14ac:dyDescent="0.2">
      <c r="A128" s="91"/>
      <c r="B128" s="31" t="s">
        <v>37</v>
      </c>
      <c r="C128" s="120">
        <v>452</v>
      </c>
      <c r="D128" s="120">
        <v>23337</v>
      </c>
      <c r="E128" s="120">
        <v>23789</v>
      </c>
      <c r="F128" s="29"/>
      <c r="G128" s="253"/>
      <c r="H128" s="253"/>
      <c r="I128" s="253"/>
      <c r="J128" s="29"/>
      <c r="K128" s="29"/>
      <c r="L128" s="29"/>
      <c r="M128" s="29"/>
      <c r="N128" s="29"/>
      <c r="O128" s="29"/>
      <c r="P128" s="29"/>
      <c r="Q128" s="29"/>
      <c r="R128" s="29"/>
      <c r="S128"/>
      <c r="T128"/>
      <c r="U128"/>
      <c r="V128"/>
      <c r="W128"/>
      <c r="X128"/>
      <c r="Y128"/>
      <c r="Z128"/>
      <c r="AA128"/>
    </row>
    <row r="129" spans="1:27" s="28" customFormat="1" ht="11.25" customHeight="1" x14ac:dyDescent="0.2">
      <c r="A129" s="91"/>
      <c r="B129" s="31" t="s">
        <v>38</v>
      </c>
      <c r="C129" s="120">
        <v>741</v>
      </c>
      <c r="D129" s="120">
        <v>30338</v>
      </c>
      <c r="E129" s="120">
        <v>31079</v>
      </c>
      <c r="F129" s="29"/>
      <c r="G129" s="253"/>
      <c r="H129" s="253"/>
      <c r="I129" s="253"/>
      <c r="J129" s="29"/>
      <c r="K129" s="29"/>
      <c r="L129" s="29"/>
      <c r="M129" s="29"/>
      <c r="N129" s="29"/>
      <c r="O129" s="29"/>
      <c r="P129" s="29"/>
      <c r="Q129" s="29"/>
      <c r="R129" s="29"/>
      <c r="S129"/>
      <c r="T129"/>
      <c r="U129"/>
      <c r="V129"/>
      <c r="W129"/>
      <c r="X129"/>
      <c r="Y129"/>
      <c r="Z129"/>
      <c r="AA129"/>
    </row>
    <row r="130" spans="1:27" s="28" customFormat="1" ht="11.25" customHeight="1" x14ac:dyDescent="0.2">
      <c r="A130" s="91"/>
      <c r="B130" s="31" t="s">
        <v>39</v>
      </c>
      <c r="C130" s="120">
        <v>971</v>
      </c>
      <c r="D130" s="120">
        <v>30480</v>
      </c>
      <c r="E130" s="120">
        <v>31451</v>
      </c>
      <c r="F130" s="29"/>
      <c r="G130" s="253"/>
      <c r="H130" s="253"/>
      <c r="I130" s="253"/>
      <c r="J130" s="29"/>
      <c r="K130" s="29"/>
      <c r="L130" s="29"/>
      <c r="M130" s="29"/>
      <c r="N130" s="29"/>
      <c r="O130" s="29"/>
      <c r="P130" s="29"/>
      <c r="Q130" s="29"/>
      <c r="R130" s="29"/>
      <c r="S130"/>
      <c r="T130"/>
      <c r="U130"/>
      <c r="V130"/>
      <c r="W130"/>
      <c r="X130"/>
      <c r="Y130"/>
      <c r="Z130"/>
      <c r="AA130"/>
    </row>
    <row r="131" spans="1:27" s="28" customFormat="1" ht="11.25" customHeight="1" x14ac:dyDescent="0.2">
      <c r="A131" s="91"/>
      <c r="B131" s="31" t="s">
        <v>40</v>
      </c>
      <c r="C131" s="120">
        <v>1061</v>
      </c>
      <c r="D131" s="120">
        <v>32189</v>
      </c>
      <c r="E131" s="120">
        <v>33250</v>
      </c>
      <c r="F131" s="29"/>
      <c r="G131" s="253"/>
      <c r="H131" s="253"/>
      <c r="I131" s="253"/>
      <c r="J131" s="29"/>
      <c r="K131" s="29"/>
      <c r="L131" s="29"/>
      <c r="M131" s="29"/>
      <c r="N131" s="29"/>
      <c r="O131" s="29"/>
      <c r="P131" s="29"/>
      <c r="Q131" s="29"/>
      <c r="R131" s="29"/>
      <c r="S131"/>
      <c r="T131"/>
      <c r="U131"/>
      <c r="V131"/>
      <c r="W131"/>
      <c r="X131"/>
      <c r="Y131"/>
      <c r="Z131"/>
      <c r="AA131"/>
    </row>
    <row r="132" spans="1:27" s="28" customFormat="1" ht="11.25" customHeight="1" x14ac:dyDescent="0.2">
      <c r="A132" s="91"/>
      <c r="B132" s="31" t="s">
        <v>41</v>
      </c>
      <c r="C132" s="120">
        <v>989</v>
      </c>
      <c r="D132" s="120">
        <v>32130</v>
      </c>
      <c r="E132" s="120">
        <v>33119</v>
      </c>
      <c r="F132" s="29"/>
      <c r="G132" s="253"/>
      <c r="H132" s="253"/>
      <c r="I132" s="253"/>
      <c r="J132" s="29"/>
      <c r="K132" s="29"/>
      <c r="L132" s="29"/>
      <c r="M132" s="29"/>
      <c r="N132" s="29"/>
      <c r="O132" s="29"/>
      <c r="P132" s="29"/>
      <c r="Q132" s="29"/>
      <c r="R132" s="29"/>
      <c r="S132"/>
      <c r="T132"/>
      <c r="U132"/>
      <c r="V132"/>
      <c r="W132"/>
      <c r="X132"/>
      <c r="Y132"/>
      <c r="Z132"/>
      <c r="AA132"/>
    </row>
    <row r="133" spans="1:27" s="28" customFormat="1" ht="11.25" customHeight="1" x14ac:dyDescent="0.2">
      <c r="A133" s="91"/>
      <c r="B133" s="31" t="s">
        <v>42</v>
      </c>
      <c r="C133" s="120">
        <v>936</v>
      </c>
      <c r="D133" s="120">
        <v>24015</v>
      </c>
      <c r="E133" s="120">
        <v>24951</v>
      </c>
      <c r="F133" s="29"/>
      <c r="G133" s="253"/>
      <c r="H133" s="253"/>
      <c r="I133" s="253"/>
      <c r="J133" s="29"/>
      <c r="K133" s="29"/>
      <c r="L133" s="29"/>
      <c r="M133" s="29"/>
      <c r="N133" s="29"/>
      <c r="O133" s="29"/>
      <c r="P133" s="29"/>
      <c r="Q133" s="29"/>
      <c r="R133" s="29"/>
      <c r="S133"/>
      <c r="T133"/>
      <c r="U133"/>
      <c r="V133"/>
      <c r="W133"/>
      <c r="X133"/>
      <c r="Y133"/>
      <c r="Z133"/>
      <c r="AA133"/>
    </row>
    <row r="134" spans="1:27" s="28" customFormat="1" ht="11.25" customHeight="1" x14ac:dyDescent="0.2">
      <c r="A134" s="31"/>
      <c r="B134" s="31" t="s">
        <v>43</v>
      </c>
      <c r="C134" s="120">
        <v>869</v>
      </c>
      <c r="D134" s="120">
        <v>29624</v>
      </c>
      <c r="E134" s="120">
        <v>30493</v>
      </c>
      <c r="F134"/>
      <c r="G134" s="253"/>
      <c r="H134" s="253"/>
      <c r="I134" s="253"/>
      <c r="J134"/>
      <c r="K134"/>
      <c r="L134"/>
      <c r="M134"/>
      <c r="N134"/>
      <c r="O134"/>
      <c r="P134"/>
      <c r="Q134"/>
      <c r="R134"/>
      <c r="S134"/>
      <c r="T134"/>
      <c r="U134"/>
      <c r="V134"/>
      <c r="W134"/>
      <c r="X134"/>
      <c r="Y134"/>
      <c r="Z134"/>
    </row>
    <row r="135" spans="1:27" ht="12" customHeight="1" x14ac:dyDescent="0.2">
      <c r="A135" s="13"/>
      <c r="B135" s="31" t="s">
        <v>44</v>
      </c>
      <c r="C135" s="120">
        <v>755</v>
      </c>
      <c r="D135" s="120">
        <v>26973</v>
      </c>
      <c r="E135" s="120">
        <v>27728</v>
      </c>
      <c r="G135" s="253"/>
      <c r="H135" s="253"/>
      <c r="I135" s="253"/>
    </row>
    <row r="136" spans="1:27" ht="12" customHeight="1" x14ac:dyDescent="0.2">
      <c r="A136" s="237"/>
      <c r="B136" s="206" t="s">
        <v>45</v>
      </c>
      <c r="C136" s="120">
        <v>689</v>
      </c>
      <c r="D136" s="120">
        <v>29804</v>
      </c>
      <c r="E136" s="120">
        <v>30493</v>
      </c>
      <c r="G136" s="253"/>
      <c r="H136" s="253"/>
      <c r="I136" s="253"/>
    </row>
    <row r="137" spans="1:27" ht="12" customHeight="1" x14ac:dyDescent="0.2">
      <c r="A137" s="237"/>
      <c r="B137" s="206" t="s">
        <v>46</v>
      </c>
      <c r="C137" s="120">
        <v>515</v>
      </c>
      <c r="D137" s="120">
        <v>30611</v>
      </c>
      <c r="E137" s="120">
        <v>31126</v>
      </c>
      <c r="G137" s="253"/>
      <c r="H137" s="253"/>
      <c r="I137" s="253"/>
    </row>
    <row r="138" spans="1:27" ht="12" customHeight="1" x14ac:dyDescent="0.2">
      <c r="A138" s="237"/>
      <c r="B138" s="206" t="s">
        <v>47</v>
      </c>
      <c r="C138" s="120">
        <v>408</v>
      </c>
      <c r="D138" s="120">
        <v>47957</v>
      </c>
      <c r="E138" s="120">
        <v>48365</v>
      </c>
      <c r="G138" s="253"/>
      <c r="H138" s="253"/>
      <c r="I138" s="253"/>
    </row>
    <row r="139" spans="1:27" ht="12" customHeight="1" x14ac:dyDescent="0.2">
      <c r="A139" s="237"/>
      <c r="B139" s="233"/>
      <c r="C139" s="241"/>
      <c r="D139" s="255"/>
      <c r="E139" s="255"/>
    </row>
    <row r="140" spans="1:27" ht="12" customHeight="1" x14ac:dyDescent="0.2">
      <c r="A140" s="91">
        <v>2020</v>
      </c>
      <c r="B140" s="206" t="s">
        <v>36</v>
      </c>
      <c r="C140" s="120">
        <v>433</v>
      </c>
      <c r="D140" s="120">
        <v>17357</v>
      </c>
      <c r="E140" s="120">
        <f t="shared" ref="E140:E141" si="0">SUM(C140:D140)</f>
        <v>17790</v>
      </c>
      <c r="F140" s="233"/>
      <c r="G140" s="233"/>
      <c r="H140" s="233"/>
      <c r="I140" s="233"/>
      <c r="J140" s="233"/>
    </row>
    <row r="141" spans="1:27" ht="12" customHeight="1" x14ac:dyDescent="0.2">
      <c r="A141" s="237"/>
      <c r="B141" s="31" t="s">
        <v>37</v>
      </c>
      <c r="C141" s="120">
        <v>536</v>
      </c>
      <c r="D141" s="120">
        <v>21953</v>
      </c>
      <c r="E141" s="120">
        <f t="shared" si="0"/>
        <v>22489</v>
      </c>
      <c r="F141" s="233"/>
      <c r="G141" s="233"/>
      <c r="H141" s="233"/>
      <c r="I141" s="233"/>
      <c r="J141" s="233"/>
    </row>
    <row r="142" spans="1:27" s="189" customFormat="1" ht="12.75" x14ac:dyDescent="0.2">
      <c r="A142" s="213"/>
      <c r="B142" s="206" t="s">
        <v>38</v>
      </c>
      <c r="C142" s="120">
        <v>724</v>
      </c>
      <c r="D142" s="120">
        <v>27811</v>
      </c>
      <c r="E142" s="120">
        <f>SUM(C142:D142)</f>
        <v>28535</v>
      </c>
      <c r="F142" s="120"/>
      <c r="G142" s="120"/>
      <c r="H142" s="120"/>
      <c r="I142" s="120"/>
      <c r="J142" s="120"/>
      <c r="K142" s="120"/>
      <c r="L142" s="120"/>
      <c r="M142" s="132"/>
      <c r="N142" s="140"/>
      <c r="O142" s="140"/>
      <c r="P142" s="140"/>
      <c r="Q142" s="140"/>
      <c r="R142" s="140"/>
      <c r="S142" s="140"/>
      <c r="T142" s="140"/>
      <c r="U142" s="140"/>
      <c r="V142" s="140"/>
      <c r="W142" s="132"/>
      <c r="X142" s="132"/>
    </row>
    <row r="143" spans="1:27" s="189" customFormat="1" ht="12.75" x14ac:dyDescent="0.2">
      <c r="B143" s="31" t="s">
        <v>39</v>
      </c>
      <c r="C143" s="231">
        <v>843</v>
      </c>
      <c r="D143" s="231">
        <v>18988</v>
      </c>
      <c r="E143" s="120">
        <f>SUM(C143:D143)</f>
        <v>19831</v>
      </c>
      <c r="F143" s="29"/>
      <c r="G143" s="29"/>
      <c r="H143" s="29"/>
      <c r="I143" s="120"/>
      <c r="J143" s="29"/>
      <c r="K143" s="29"/>
      <c r="L143" s="120"/>
      <c r="M143" s="132"/>
      <c r="N143" s="140"/>
      <c r="O143" s="140"/>
      <c r="P143" s="140"/>
      <c r="Q143" s="140"/>
      <c r="R143" s="140"/>
      <c r="S143" s="140"/>
      <c r="T143" s="140"/>
      <c r="U143" s="140"/>
      <c r="V143" s="140"/>
      <c r="W143" s="132"/>
      <c r="X143" s="132"/>
    </row>
    <row r="144" spans="1:27" s="189" customFormat="1" ht="12.75" x14ac:dyDescent="0.2">
      <c r="B144" s="31" t="s">
        <v>40</v>
      </c>
      <c r="C144" s="231">
        <v>866</v>
      </c>
      <c r="D144" s="231">
        <v>16033</v>
      </c>
      <c r="E144" s="120">
        <f>SUM(C144:D144)</f>
        <v>16899</v>
      </c>
      <c r="F144" s="29"/>
      <c r="G144" s="29"/>
      <c r="H144" s="29"/>
      <c r="I144" s="120"/>
      <c r="J144" s="29"/>
      <c r="K144" s="29"/>
      <c r="L144" s="120"/>
      <c r="M144" s="132"/>
      <c r="N144" s="140"/>
      <c r="O144" s="140"/>
      <c r="P144" s="140"/>
      <c r="Q144" s="140"/>
      <c r="R144" s="140"/>
      <c r="S144" s="140"/>
      <c r="T144" s="140"/>
      <c r="U144" s="140"/>
      <c r="V144" s="140"/>
      <c r="W144" s="132"/>
      <c r="X144" s="132"/>
    </row>
    <row r="145" spans="1:35" s="28" customFormat="1" ht="12.75" x14ac:dyDescent="0.2">
      <c r="A145" s="32"/>
      <c r="B145" s="31" t="s">
        <v>41</v>
      </c>
      <c r="C145" s="180">
        <v>1061</v>
      </c>
      <c r="D145" s="231">
        <v>24997</v>
      </c>
      <c r="E145" s="120">
        <f t="shared" ref="E145:E147" si="1">SUM(C145:D145)</f>
        <v>26058</v>
      </c>
      <c r="F145" s="231"/>
      <c r="G145" s="29"/>
      <c r="H145" s="29"/>
      <c r="I145" s="29"/>
      <c r="J145" s="120"/>
      <c r="K145" s="29"/>
      <c r="L145" s="29"/>
      <c r="M145" s="29"/>
      <c r="N145" s="29"/>
      <c r="O145" s="29"/>
      <c r="P145" s="29"/>
      <c r="Q145" s="29"/>
      <c r="R145" s="29"/>
      <c r="S145" s="29"/>
      <c r="T145" s="29"/>
      <c r="U145" s="29"/>
      <c r="V145" s="29"/>
      <c r="W145" s="29"/>
      <c r="X145" s="29"/>
      <c r="Y145" s="29"/>
      <c r="Z145" s="29"/>
      <c r="AA145" s="257"/>
      <c r="AB145"/>
      <c r="AC145"/>
      <c r="AD145"/>
      <c r="AE145"/>
      <c r="AF145"/>
      <c r="AG145"/>
      <c r="AH145"/>
      <c r="AI145"/>
    </row>
    <row r="146" spans="1:35" s="28" customFormat="1" ht="12.75" x14ac:dyDescent="0.2">
      <c r="A146" s="32"/>
      <c r="B146" s="31" t="s">
        <v>42</v>
      </c>
      <c r="C146" s="180">
        <v>862</v>
      </c>
      <c r="D146" s="231">
        <v>22942</v>
      </c>
      <c r="E146" s="120">
        <f t="shared" si="1"/>
        <v>23804</v>
      </c>
      <c r="F146" s="231"/>
      <c r="G146" s="29"/>
      <c r="H146" s="29"/>
      <c r="I146" s="29"/>
      <c r="J146" s="120"/>
      <c r="K146" s="29"/>
      <c r="L146" s="29"/>
      <c r="M146" s="29"/>
      <c r="N146" s="29"/>
      <c r="O146" s="29"/>
      <c r="P146" s="29"/>
      <c r="Q146" s="29"/>
      <c r="R146" s="29"/>
      <c r="S146" s="29"/>
      <c r="T146" s="29"/>
      <c r="U146" s="29"/>
      <c r="V146" s="29"/>
      <c r="W146" s="29"/>
      <c r="X146" s="29"/>
      <c r="Y146" s="29"/>
      <c r="Z146" s="29"/>
      <c r="AA146" s="257"/>
      <c r="AB146"/>
      <c r="AC146"/>
      <c r="AD146"/>
      <c r="AE146"/>
      <c r="AF146"/>
      <c r="AG146"/>
      <c r="AH146"/>
      <c r="AI146"/>
    </row>
    <row r="147" spans="1:35" s="28" customFormat="1" ht="12.75" x14ac:dyDescent="0.2">
      <c r="A147" s="32"/>
      <c r="B147" s="31" t="s">
        <v>43</v>
      </c>
      <c r="C147" s="180">
        <v>810</v>
      </c>
      <c r="D147" s="231">
        <v>25735</v>
      </c>
      <c r="E147" s="120">
        <f t="shared" si="1"/>
        <v>26545</v>
      </c>
      <c r="F147" s="231"/>
      <c r="G147" s="29"/>
      <c r="H147" s="29"/>
      <c r="I147" s="29"/>
      <c r="J147" s="120"/>
      <c r="K147" s="29"/>
      <c r="L147" s="29"/>
      <c r="M147" s="29"/>
      <c r="N147" s="29"/>
      <c r="O147" s="29"/>
      <c r="P147" s="29"/>
      <c r="Q147" s="29"/>
      <c r="R147" s="29"/>
      <c r="S147" s="29"/>
      <c r="T147" s="29"/>
      <c r="U147" s="29"/>
      <c r="V147" s="29"/>
      <c r="W147" s="29"/>
      <c r="X147" s="29"/>
      <c r="Y147" s="29"/>
      <c r="Z147" s="29"/>
      <c r="AA147" s="254"/>
      <c r="AB147" s="254"/>
      <c r="AC147"/>
      <c r="AD147"/>
      <c r="AE147"/>
      <c r="AF147"/>
      <c r="AG147"/>
      <c r="AH147"/>
      <c r="AI147"/>
    </row>
    <row r="148" spans="1:35" s="28" customFormat="1" ht="12.75" x14ac:dyDescent="0.2">
      <c r="A148" s="32"/>
      <c r="B148" s="31" t="s">
        <v>44</v>
      </c>
      <c r="C148" s="120">
        <v>786</v>
      </c>
      <c r="D148" s="120">
        <v>29005</v>
      </c>
      <c r="E148" s="120">
        <v>29791</v>
      </c>
      <c r="F148" s="231"/>
      <c r="G148" s="29"/>
      <c r="H148" s="29"/>
      <c r="I148" s="29"/>
      <c r="J148" s="120"/>
      <c r="K148" s="29"/>
      <c r="L148" s="29"/>
      <c r="M148" s="29"/>
      <c r="N148" s="29"/>
      <c r="O148" s="29"/>
      <c r="P148" s="29"/>
      <c r="Q148" s="29"/>
      <c r="R148" s="29"/>
      <c r="S148" s="29"/>
      <c r="T148" s="29"/>
      <c r="U148" s="29"/>
      <c r="V148" s="29"/>
      <c r="W148" s="29"/>
      <c r="X148" s="29"/>
      <c r="Y148" s="29"/>
      <c r="Z148" s="29"/>
      <c r="AA148" s="254"/>
      <c r="AB148" s="254"/>
      <c r="AC148"/>
      <c r="AD148"/>
      <c r="AE148"/>
      <c r="AF148"/>
      <c r="AG148"/>
      <c r="AH148"/>
      <c r="AI148"/>
    </row>
    <row r="149" spans="1:35" s="28" customFormat="1" ht="12.75" x14ac:dyDescent="0.2">
      <c r="A149" s="32"/>
      <c r="B149" s="31" t="s">
        <v>45</v>
      </c>
      <c r="C149" s="120">
        <v>756</v>
      </c>
      <c r="D149" s="120">
        <v>28281</v>
      </c>
      <c r="E149" s="120">
        <v>29037</v>
      </c>
      <c r="F149" s="231"/>
      <c r="G149" s="29"/>
      <c r="H149" s="29"/>
      <c r="I149" s="29"/>
      <c r="J149" s="120"/>
      <c r="K149" s="29"/>
      <c r="L149" s="29"/>
      <c r="M149" s="29"/>
      <c r="N149" s="29"/>
      <c r="O149" s="29"/>
      <c r="P149" s="29"/>
      <c r="Q149" s="29"/>
      <c r="R149" s="29"/>
      <c r="S149" s="29"/>
      <c r="T149" s="29"/>
      <c r="U149" s="29"/>
      <c r="V149" s="29"/>
      <c r="W149" s="29"/>
      <c r="X149" s="29"/>
      <c r="Y149" s="29"/>
      <c r="Z149" s="29"/>
      <c r="AA149" s="260"/>
      <c r="AB149" s="254"/>
      <c r="AC149"/>
      <c r="AD149"/>
      <c r="AE149"/>
      <c r="AF149"/>
      <c r="AG149"/>
      <c r="AH149"/>
      <c r="AI149"/>
    </row>
    <row r="150" spans="1:35" s="28" customFormat="1" ht="12.75" x14ac:dyDescent="0.2">
      <c r="A150" s="32"/>
      <c r="B150" s="31" t="s">
        <v>46</v>
      </c>
      <c r="C150" s="180">
        <v>660</v>
      </c>
      <c r="D150" s="231">
        <v>26783</v>
      </c>
      <c r="E150" s="231">
        <v>27443</v>
      </c>
      <c r="F150" s="231"/>
      <c r="G150" s="29"/>
      <c r="H150" s="29"/>
      <c r="I150" s="29"/>
      <c r="J150" s="120"/>
      <c r="K150" s="29"/>
      <c r="L150" s="29"/>
      <c r="M150" s="29"/>
      <c r="N150" s="29"/>
      <c r="O150" s="29"/>
      <c r="P150" s="29"/>
      <c r="Q150" s="29"/>
      <c r="R150" s="29"/>
      <c r="S150" s="29"/>
      <c r="T150" s="29"/>
      <c r="U150" s="29"/>
      <c r="V150" s="29"/>
      <c r="W150" s="29"/>
      <c r="X150" s="29"/>
      <c r="Y150" s="29"/>
      <c r="Z150" s="29"/>
      <c r="AA150" s="260"/>
      <c r="AB150" s="254"/>
      <c r="AC150"/>
      <c r="AD150"/>
      <c r="AE150"/>
      <c r="AF150"/>
      <c r="AG150"/>
      <c r="AH150"/>
      <c r="AI150"/>
    </row>
    <row r="151" spans="1:35" s="28" customFormat="1" ht="12.75" x14ac:dyDescent="0.2">
      <c r="A151" s="32"/>
      <c r="B151" s="31" t="s">
        <v>47</v>
      </c>
      <c r="C151" s="180">
        <v>518</v>
      </c>
      <c r="D151" s="180">
        <v>34456</v>
      </c>
      <c r="E151" s="180">
        <v>34974</v>
      </c>
      <c r="F151" s="180"/>
      <c r="G151" s="29"/>
      <c r="H151" s="29"/>
      <c r="I151" s="29"/>
      <c r="J151" s="120"/>
      <c r="K151" s="29"/>
      <c r="L151" s="29"/>
      <c r="M151" s="29"/>
      <c r="N151" s="29"/>
      <c r="O151" s="29"/>
      <c r="P151" s="29"/>
      <c r="Q151" s="29"/>
      <c r="R151" s="29"/>
      <c r="S151" s="29"/>
      <c r="T151" s="29"/>
      <c r="U151" s="29"/>
      <c r="V151" s="29"/>
      <c r="W151" s="29"/>
      <c r="X151" s="29"/>
      <c r="Y151" s="29"/>
      <c r="Z151" s="29"/>
      <c r="AA151" s="260"/>
      <c r="AB151" s="254"/>
      <c r="AC151"/>
      <c r="AD151"/>
      <c r="AE151"/>
      <c r="AF151"/>
      <c r="AG151"/>
      <c r="AH151"/>
      <c r="AI151"/>
    </row>
    <row r="152" spans="1:35" s="28" customFormat="1" ht="12.75" x14ac:dyDescent="0.2">
      <c r="A152" s="32"/>
      <c r="B152" s="31"/>
      <c r="C152" s="180"/>
      <c r="D152" s="180"/>
      <c r="E152" s="231"/>
      <c r="F152" s="231"/>
      <c r="G152" s="29"/>
      <c r="H152" s="29"/>
      <c r="I152" s="29"/>
      <c r="J152" s="120"/>
      <c r="K152" s="29"/>
      <c r="L152" s="29"/>
      <c r="M152" s="29"/>
      <c r="N152" s="29"/>
      <c r="O152" s="29"/>
      <c r="P152" s="29"/>
      <c r="Q152" s="29"/>
      <c r="R152" s="29"/>
      <c r="S152" s="29"/>
      <c r="T152" s="29"/>
      <c r="U152" s="29"/>
      <c r="V152" s="29"/>
      <c r="W152" s="29"/>
      <c r="X152" s="29"/>
      <c r="Y152" s="29"/>
      <c r="Z152" s="29"/>
      <c r="AA152" s="260"/>
      <c r="AB152" s="254"/>
      <c r="AC152"/>
      <c r="AD152"/>
      <c r="AE152"/>
      <c r="AF152"/>
      <c r="AG152"/>
      <c r="AH152"/>
      <c r="AI152"/>
    </row>
    <row r="153" spans="1:35" s="28" customFormat="1" ht="12.75" x14ac:dyDescent="0.2">
      <c r="A153" s="91">
        <v>2021</v>
      </c>
      <c r="B153" s="31" t="s">
        <v>36</v>
      </c>
      <c r="C153" s="76">
        <v>434</v>
      </c>
      <c r="D153" s="76">
        <v>21042</v>
      </c>
      <c r="E153" s="180">
        <f>SUM(C153:D153)</f>
        <v>21476</v>
      </c>
      <c r="F153" s="269"/>
      <c r="G153" s="29"/>
      <c r="H153" s="29"/>
      <c r="I153" s="29"/>
      <c r="J153" s="120"/>
      <c r="K153" s="29"/>
      <c r="L153" s="29"/>
      <c r="M153" s="29"/>
      <c r="N153" s="29"/>
      <c r="O153" s="29"/>
      <c r="P153" s="29"/>
      <c r="Q153" s="29"/>
      <c r="R153" s="29"/>
      <c r="S153" s="29"/>
      <c r="T153" s="29"/>
      <c r="U153" s="29"/>
      <c r="V153" s="29"/>
      <c r="W153" s="29"/>
      <c r="X153" s="29"/>
      <c r="Y153" s="29"/>
      <c r="Z153" s="29"/>
      <c r="AA153" s="260"/>
      <c r="AB153"/>
      <c r="AC153"/>
      <c r="AD153"/>
      <c r="AE153"/>
      <c r="AF153"/>
      <c r="AG153"/>
      <c r="AH153"/>
      <c r="AI153"/>
    </row>
    <row r="154" spans="1:35" s="189" customFormat="1" ht="12.75" x14ac:dyDescent="0.2">
      <c r="A154" s="252"/>
      <c r="B154" s="34"/>
      <c r="C154" s="222"/>
      <c r="D154" s="222"/>
      <c r="E154" s="222"/>
      <c r="F154" s="120"/>
      <c r="G154" s="120"/>
      <c r="H154" s="120"/>
      <c r="I154" s="120"/>
      <c r="J154" s="120"/>
      <c r="K154" s="120"/>
      <c r="L154" s="120"/>
      <c r="M154" s="132"/>
      <c r="N154" s="140"/>
      <c r="O154" s="140"/>
      <c r="P154" s="140"/>
      <c r="Q154" s="140"/>
      <c r="R154" s="140"/>
      <c r="S154" s="140"/>
      <c r="T154" s="140"/>
      <c r="U154" s="140"/>
      <c r="V154" s="140"/>
      <c r="W154" s="132"/>
      <c r="X154" s="132"/>
    </row>
    <row r="155" spans="1:35" ht="12" customHeight="1" x14ac:dyDescent="0.2">
      <c r="F155" s="233"/>
      <c r="G155" s="233"/>
      <c r="H155" s="233"/>
      <c r="I155" s="233"/>
      <c r="J155" s="233"/>
    </row>
    <row r="156" spans="1:35" ht="12" customHeight="1" x14ac:dyDescent="0.2">
      <c r="F156" s="233"/>
      <c r="G156" s="233"/>
      <c r="H156" s="233"/>
      <c r="I156" s="233"/>
      <c r="J156" s="233"/>
    </row>
    <row r="157" spans="1:35" ht="12" customHeight="1" x14ac:dyDescent="0.2">
      <c r="F157" s="233"/>
      <c r="G157" s="233"/>
      <c r="H157" s="233"/>
      <c r="I157" s="233"/>
      <c r="J157" s="233"/>
    </row>
    <row r="158" spans="1:35" ht="12" customHeight="1" x14ac:dyDescent="0.2">
      <c r="F158" s="233"/>
      <c r="G158" s="233"/>
      <c r="H158" s="233"/>
      <c r="I158" s="233"/>
      <c r="J158" s="233"/>
    </row>
    <row r="162" spans="1:28" ht="12" customHeight="1" x14ac:dyDescent="0.2">
      <c r="D162" s="179"/>
      <c r="E162" s="179"/>
    </row>
    <row r="163" spans="1:28" ht="12" customHeight="1" x14ac:dyDescent="0.2">
      <c r="D163" s="179"/>
      <c r="E163" s="179"/>
    </row>
    <row r="164" spans="1:28" ht="12" customHeight="1" x14ac:dyDescent="0.2">
      <c r="D164" s="179"/>
      <c r="E164" s="179"/>
    </row>
    <row r="165" spans="1:28" ht="12" customHeight="1" x14ac:dyDescent="0.2">
      <c r="D165" s="179"/>
      <c r="E165" s="179"/>
    </row>
    <row r="166" spans="1:28" ht="12" customHeight="1" x14ac:dyDescent="0.2">
      <c r="D166" s="179"/>
      <c r="E166" s="179"/>
    </row>
    <row r="167" spans="1:28" s="178" customFormat="1" ht="12" customHeight="1" x14ac:dyDescent="0.2">
      <c r="A167" s="36"/>
      <c r="B167"/>
      <c r="D167" s="179"/>
      <c r="E167" s="179"/>
      <c r="F167"/>
      <c r="G167"/>
      <c r="H167"/>
      <c r="I167"/>
      <c r="J167"/>
      <c r="K167"/>
      <c r="L167"/>
      <c r="M167"/>
      <c r="N167"/>
      <c r="O167"/>
      <c r="P167"/>
      <c r="Q167"/>
      <c r="R167"/>
      <c r="S167"/>
      <c r="T167"/>
      <c r="U167"/>
      <c r="V167"/>
      <c r="W167"/>
      <c r="X167"/>
      <c r="Y167"/>
      <c r="Z167"/>
      <c r="AA167"/>
      <c r="AB167"/>
    </row>
    <row r="168" spans="1:28" s="178" customFormat="1" ht="12" customHeight="1" x14ac:dyDescent="0.2">
      <c r="A168" s="36"/>
      <c r="B168"/>
      <c r="D168" s="179"/>
      <c r="E168" s="179"/>
      <c r="F168"/>
      <c r="G168"/>
      <c r="H168"/>
      <c r="I168"/>
      <c r="J168"/>
      <c r="K168"/>
      <c r="L168"/>
      <c r="M168"/>
      <c r="N168"/>
      <c r="O168"/>
      <c r="P168"/>
      <c r="Q168"/>
      <c r="R168"/>
      <c r="S168"/>
      <c r="T168"/>
      <c r="U168"/>
      <c r="V168"/>
      <c r="W168"/>
      <c r="X168"/>
      <c r="Y168"/>
      <c r="Z168"/>
      <c r="AA168"/>
      <c r="AB168"/>
    </row>
    <row r="169" spans="1:28" s="178" customFormat="1" ht="12" customHeight="1" x14ac:dyDescent="0.2">
      <c r="A169" s="36"/>
      <c r="B169"/>
      <c r="D169" s="179"/>
      <c r="E169" s="179"/>
      <c r="F169"/>
      <c r="G169"/>
      <c r="H169"/>
      <c r="I169"/>
      <c r="J169"/>
      <c r="K169"/>
      <c r="L169"/>
      <c r="M169"/>
      <c r="N169"/>
      <c r="O169"/>
      <c r="P169"/>
      <c r="Q169"/>
      <c r="R169"/>
      <c r="S169"/>
      <c r="T169"/>
      <c r="U169"/>
      <c r="V169"/>
      <c r="W169"/>
      <c r="X169"/>
      <c r="Y169"/>
      <c r="Z169"/>
      <c r="AA169"/>
      <c r="AB169"/>
    </row>
    <row r="170" spans="1:28" s="178" customFormat="1" ht="12" customHeight="1" x14ac:dyDescent="0.2">
      <c r="A170" s="36"/>
      <c r="B170"/>
      <c r="D170" s="179"/>
      <c r="E170" s="179"/>
      <c r="F170"/>
      <c r="G170"/>
      <c r="H170"/>
      <c r="I170"/>
      <c r="J170"/>
      <c r="K170"/>
      <c r="L170"/>
      <c r="M170"/>
      <c r="N170"/>
      <c r="O170"/>
      <c r="P170"/>
      <c r="Q170"/>
      <c r="R170"/>
      <c r="S170"/>
      <c r="T170"/>
      <c r="U170"/>
      <c r="V170"/>
      <c r="W170"/>
      <c r="X170"/>
      <c r="Y170"/>
      <c r="Z170"/>
      <c r="AA170"/>
      <c r="AB170"/>
    </row>
    <row r="171" spans="1:28" s="178" customFormat="1" ht="12" customHeight="1" x14ac:dyDescent="0.2">
      <c r="A171" s="36"/>
      <c r="B171"/>
      <c r="D171" s="179"/>
      <c r="E171" s="179"/>
      <c r="F171"/>
      <c r="G171"/>
      <c r="H171"/>
      <c r="I171"/>
      <c r="J171"/>
      <c r="K171"/>
      <c r="L171"/>
      <c r="M171"/>
      <c r="N171"/>
      <c r="O171"/>
      <c r="P171"/>
      <c r="Q171"/>
      <c r="R171"/>
      <c r="S171"/>
      <c r="T171"/>
      <c r="U171"/>
      <c r="V171"/>
      <c r="W171"/>
      <c r="X171"/>
      <c r="Y171"/>
      <c r="Z171"/>
      <c r="AA171"/>
      <c r="AB171"/>
    </row>
    <row r="172" spans="1:28" s="178" customFormat="1" ht="12" customHeight="1" x14ac:dyDescent="0.2">
      <c r="A172" s="36"/>
      <c r="B172"/>
      <c r="D172" s="179"/>
      <c r="E172" s="179"/>
      <c r="F172"/>
      <c r="G172"/>
      <c r="H172"/>
      <c r="I172"/>
      <c r="J172"/>
      <c r="K172"/>
      <c r="L172"/>
      <c r="M172"/>
      <c r="N172"/>
      <c r="O172"/>
      <c r="P172"/>
      <c r="Q172"/>
      <c r="R172"/>
      <c r="S172"/>
      <c r="T172"/>
      <c r="U172"/>
      <c r="V172"/>
      <c r="W172"/>
      <c r="X172"/>
      <c r="Y172"/>
      <c r="Z172"/>
      <c r="AA172"/>
      <c r="AB172"/>
    </row>
    <row r="173" spans="1:28" s="178" customFormat="1" ht="12" customHeight="1" x14ac:dyDescent="0.2">
      <c r="A173" s="36"/>
      <c r="B173"/>
      <c r="D173" s="179"/>
      <c r="E173" s="179"/>
      <c r="F173"/>
      <c r="G173"/>
      <c r="H173"/>
      <c r="I173"/>
      <c r="J173"/>
      <c r="K173"/>
      <c r="L173"/>
      <c r="M173"/>
      <c r="N173"/>
      <c r="O173"/>
      <c r="P173"/>
      <c r="Q173"/>
      <c r="R173"/>
      <c r="S173"/>
      <c r="T173"/>
      <c r="U173"/>
      <c r="V173"/>
      <c r="W173"/>
      <c r="X173"/>
      <c r="Y173"/>
      <c r="Z173"/>
      <c r="AA173"/>
      <c r="AB173"/>
    </row>
    <row r="174" spans="1:28" s="178" customFormat="1" ht="12" customHeight="1" x14ac:dyDescent="0.2">
      <c r="A174" s="36"/>
      <c r="B174"/>
      <c r="D174" s="179"/>
      <c r="E174" s="179"/>
      <c r="F174"/>
      <c r="G174"/>
      <c r="H174"/>
      <c r="I174"/>
      <c r="J174"/>
      <c r="K174"/>
      <c r="L174"/>
      <c r="M174"/>
      <c r="N174"/>
      <c r="O174"/>
      <c r="P174"/>
      <c r="Q174"/>
      <c r="R174"/>
      <c r="S174"/>
      <c r="T174"/>
      <c r="U174"/>
      <c r="V174"/>
      <c r="W174"/>
      <c r="X174"/>
      <c r="Y174"/>
      <c r="Z174"/>
      <c r="AA174"/>
      <c r="AB174"/>
    </row>
    <row r="227" spans="1:18" ht="12" customHeight="1" x14ac:dyDescent="0.2">
      <c r="A227" s="237"/>
      <c r="B227" s="233"/>
      <c r="C227" s="241"/>
      <c r="D227" s="241"/>
      <c r="E227" s="241"/>
      <c r="F227" s="233"/>
      <c r="G227" s="233"/>
      <c r="H227" s="233"/>
      <c r="I227" s="233"/>
      <c r="J227" s="233"/>
      <c r="K227" s="233"/>
      <c r="L227" s="233"/>
      <c r="M227" s="233"/>
      <c r="N227" s="233"/>
      <c r="O227" s="233"/>
      <c r="P227" s="233"/>
      <c r="Q227" s="233"/>
      <c r="R227" s="233"/>
    </row>
    <row r="228" spans="1:18" ht="12" customHeight="1" x14ac:dyDescent="0.2">
      <c r="A228" s="246"/>
      <c r="B228" s="244" t="s">
        <v>44</v>
      </c>
      <c r="C228" s="247">
        <v>5010246</v>
      </c>
      <c r="D228" s="247"/>
      <c r="E228" s="247">
        <v>1328708</v>
      </c>
      <c r="F228" s="244"/>
      <c r="G228" s="244"/>
      <c r="H228" s="244"/>
      <c r="I228" s="244">
        <v>1222</v>
      </c>
      <c r="J228" s="244"/>
      <c r="K228" s="244">
        <v>14840</v>
      </c>
      <c r="L228" s="244"/>
      <c r="M228" s="244"/>
      <c r="N228" s="244"/>
      <c r="O228" s="244"/>
      <c r="P228" s="244"/>
      <c r="Q228" s="244">
        <v>12507</v>
      </c>
    </row>
  </sheetData>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6">
    <tabColor rgb="FF00B050"/>
  </sheetPr>
  <dimension ref="A1:AJ201"/>
  <sheetViews>
    <sheetView workbookViewId="0">
      <pane ySplit="8" topLeftCell="A90" activePane="bottomLeft" state="frozen"/>
      <selection activeCell="M215" sqref="M215"/>
      <selection pane="bottomLeft"/>
    </sheetView>
  </sheetViews>
  <sheetFormatPr defaultRowHeight="12" customHeight="1" x14ac:dyDescent="0.2"/>
  <cols>
    <col min="1" max="1" width="6.5703125" style="36" customWidth="1"/>
    <col min="2" max="2" width="10.5703125" customWidth="1"/>
    <col min="3" max="3" width="8.42578125" style="178" bestFit="1" customWidth="1"/>
    <col min="4" max="4" width="11.42578125" style="178" bestFit="1" customWidth="1"/>
    <col min="5" max="5" width="10.42578125" style="178" bestFit="1" customWidth="1"/>
    <col min="6" max="6" width="12.5703125" style="178" bestFit="1" customWidth="1"/>
    <col min="7" max="8" width="10.42578125" style="178" bestFit="1" customWidth="1"/>
    <col min="9" max="9" width="9.42578125" style="178" bestFit="1" customWidth="1"/>
    <col min="10" max="10" width="7.5703125" style="178" customWidth="1"/>
    <col min="11" max="11" width="9.42578125" style="178"/>
  </cols>
  <sheetData>
    <row r="1" spans="1:34" s="39" customFormat="1" ht="12.75" customHeight="1" x14ac:dyDescent="0.2">
      <c r="A1" s="1" t="s">
        <v>11</v>
      </c>
      <c r="B1" s="38"/>
      <c r="C1" s="2"/>
      <c r="D1" s="2"/>
      <c r="E1" s="2"/>
      <c r="F1" s="54"/>
      <c r="G1" s="2"/>
      <c r="H1" s="2"/>
      <c r="I1" s="2"/>
      <c r="J1" s="2"/>
      <c r="K1" s="54"/>
      <c r="M1"/>
      <c r="N1"/>
      <c r="O1"/>
      <c r="P1"/>
      <c r="Q1"/>
      <c r="R1"/>
      <c r="S1"/>
      <c r="T1"/>
      <c r="U1"/>
      <c r="V1"/>
      <c r="W1"/>
      <c r="X1"/>
      <c r="Y1"/>
      <c r="Z1"/>
      <c r="AA1"/>
      <c r="AB1"/>
      <c r="AC1"/>
      <c r="AD1"/>
      <c r="AE1"/>
      <c r="AF1"/>
      <c r="AG1"/>
      <c r="AH1"/>
    </row>
    <row r="2" spans="1:34" s="39" customFormat="1" ht="12.75" x14ac:dyDescent="0.2">
      <c r="A2" s="1" t="s">
        <v>459</v>
      </c>
      <c r="B2" s="38"/>
      <c r="C2" s="2"/>
      <c r="D2" s="2"/>
      <c r="E2" s="2"/>
      <c r="F2" s="54"/>
      <c r="G2" s="2"/>
      <c r="H2" s="2"/>
      <c r="I2" s="2"/>
      <c r="J2" s="2"/>
      <c r="K2" s="54"/>
      <c r="M2"/>
      <c r="N2"/>
      <c r="O2"/>
      <c r="P2"/>
      <c r="Q2"/>
      <c r="R2"/>
      <c r="S2"/>
      <c r="T2"/>
      <c r="U2"/>
      <c r="V2"/>
      <c r="W2"/>
      <c r="X2"/>
      <c r="Y2"/>
      <c r="Z2"/>
      <c r="AA2"/>
      <c r="AB2"/>
      <c r="AC2"/>
      <c r="AD2"/>
      <c r="AE2"/>
      <c r="AF2"/>
      <c r="AG2"/>
      <c r="AH2"/>
    </row>
    <row r="3" spans="1:34" s="41" customFormat="1" ht="12.75" x14ac:dyDescent="0.2">
      <c r="A3" s="189" t="s">
        <v>462</v>
      </c>
      <c r="B3" s="40"/>
      <c r="C3" s="4"/>
      <c r="D3" s="4"/>
      <c r="E3" s="4"/>
      <c r="F3" s="55"/>
      <c r="G3" s="4"/>
      <c r="H3" s="4"/>
      <c r="I3" s="4"/>
      <c r="J3" s="4"/>
      <c r="K3" s="55"/>
      <c r="M3"/>
      <c r="N3"/>
      <c r="O3"/>
      <c r="P3"/>
      <c r="Q3"/>
      <c r="R3"/>
      <c r="S3"/>
      <c r="T3"/>
      <c r="U3"/>
      <c r="V3"/>
      <c r="W3"/>
      <c r="X3"/>
      <c r="Y3"/>
      <c r="Z3"/>
      <c r="AA3"/>
      <c r="AB3"/>
      <c r="AC3"/>
      <c r="AD3"/>
      <c r="AE3"/>
      <c r="AF3"/>
      <c r="AG3"/>
      <c r="AH3"/>
    </row>
    <row r="4" spans="1:34" s="41" customFormat="1" ht="11.25" customHeight="1" x14ac:dyDescent="0.2">
      <c r="A4" s="42"/>
      <c r="B4" s="43"/>
      <c r="C4" s="56"/>
      <c r="D4" s="56"/>
      <c r="E4" s="56"/>
      <c r="F4" s="172"/>
      <c r="G4" s="56"/>
      <c r="H4" s="56"/>
      <c r="I4" s="56"/>
      <c r="J4" s="56"/>
      <c r="K4" s="172"/>
      <c r="M4"/>
      <c r="N4"/>
      <c r="O4"/>
      <c r="P4"/>
      <c r="Q4"/>
      <c r="R4"/>
      <c r="S4"/>
      <c r="T4"/>
      <c r="U4"/>
      <c r="V4"/>
      <c r="W4"/>
      <c r="X4"/>
      <c r="Y4"/>
      <c r="Z4"/>
      <c r="AA4"/>
      <c r="AB4"/>
      <c r="AC4"/>
      <c r="AD4"/>
      <c r="AE4"/>
      <c r="AF4"/>
      <c r="AG4"/>
      <c r="AH4"/>
    </row>
    <row r="5" spans="1:34" s="20" customFormat="1" ht="11.25" customHeight="1" x14ac:dyDescent="0.2">
      <c r="A5" s="11"/>
      <c r="B5" s="19"/>
      <c r="C5" s="57"/>
      <c r="D5" s="57"/>
      <c r="E5" s="57"/>
      <c r="F5" s="58"/>
      <c r="G5" s="57"/>
      <c r="H5" s="57"/>
      <c r="I5" s="57"/>
      <c r="J5" s="57"/>
      <c r="K5" s="58"/>
      <c r="M5"/>
      <c r="N5"/>
      <c r="O5"/>
      <c r="P5"/>
      <c r="Q5"/>
      <c r="R5"/>
      <c r="S5"/>
      <c r="T5"/>
      <c r="U5"/>
      <c r="V5"/>
      <c r="W5"/>
      <c r="X5"/>
      <c r="Y5"/>
      <c r="Z5"/>
      <c r="AA5"/>
      <c r="AB5"/>
      <c r="AC5"/>
      <c r="AD5"/>
      <c r="AE5"/>
      <c r="AF5"/>
      <c r="AG5"/>
      <c r="AH5"/>
    </row>
    <row r="6" spans="1:34" s="20" customFormat="1" ht="11.25" customHeight="1" x14ac:dyDescent="0.2">
      <c r="A6" s="11"/>
      <c r="B6" s="19"/>
      <c r="C6" s="57" t="s">
        <v>121</v>
      </c>
      <c r="D6" s="57" t="s">
        <v>122</v>
      </c>
      <c r="E6" s="57" t="s">
        <v>123</v>
      </c>
      <c r="F6" s="57" t="s">
        <v>127</v>
      </c>
      <c r="G6" s="57" t="s">
        <v>124</v>
      </c>
      <c r="H6" s="57" t="s">
        <v>125</v>
      </c>
      <c r="I6" s="57" t="s">
        <v>126</v>
      </c>
      <c r="J6" s="57" t="s">
        <v>128</v>
      </c>
      <c r="K6" s="173" t="s">
        <v>10</v>
      </c>
      <c r="M6"/>
      <c r="N6"/>
      <c r="O6"/>
      <c r="P6"/>
      <c r="Q6"/>
      <c r="R6"/>
      <c r="S6"/>
      <c r="T6"/>
      <c r="U6"/>
      <c r="V6"/>
      <c r="W6"/>
      <c r="X6"/>
      <c r="Y6"/>
      <c r="Z6"/>
      <c r="AA6"/>
      <c r="AB6"/>
      <c r="AC6"/>
      <c r="AD6"/>
      <c r="AE6"/>
      <c r="AF6"/>
      <c r="AG6"/>
      <c r="AH6"/>
    </row>
    <row r="7" spans="1:34" s="20" customFormat="1" ht="11.25" customHeight="1" x14ac:dyDescent="0.2">
      <c r="A7" s="11"/>
      <c r="B7" s="19"/>
      <c r="C7" s="61"/>
      <c r="D7" s="61"/>
      <c r="E7" s="57"/>
      <c r="F7" s="58"/>
      <c r="G7" s="57"/>
      <c r="H7" s="57"/>
      <c r="I7" s="57"/>
      <c r="J7" s="61" t="s">
        <v>463</v>
      </c>
      <c r="K7" s="174" t="s">
        <v>23</v>
      </c>
      <c r="M7"/>
      <c r="N7"/>
      <c r="O7"/>
      <c r="P7"/>
      <c r="Q7"/>
      <c r="R7"/>
      <c r="S7"/>
      <c r="T7"/>
      <c r="U7"/>
      <c r="V7"/>
      <c r="W7"/>
      <c r="X7"/>
      <c r="Y7"/>
      <c r="Z7"/>
      <c r="AA7"/>
      <c r="AB7"/>
      <c r="AC7"/>
      <c r="AD7"/>
      <c r="AE7"/>
      <c r="AF7"/>
      <c r="AG7"/>
      <c r="AH7"/>
    </row>
    <row r="8" spans="1:34" s="20" customFormat="1" ht="11.25" customHeight="1" x14ac:dyDescent="0.2">
      <c r="A8" s="12"/>
      <c r="B8" s="44"/>
      <c r="C8" s="60"/>
      <c r="D8" s="60"/>
      <c r="E8" s="175"/>
      <c r="F8" s="58"/>
      <c r="G8" s="176"/>
      <c r="H8" s="175"/>
      <c r="I8" s="175"/>
      <c r="J8" s="60"/>
      <c r="K8" s="58"/>
      <c r="M8"/>
      <c r="N8"/>
      <c r="O8"/>
      <c r="P8"/>
      <c r="Q8"/>
      <c r="R8"/>
      <c r="S8"/>
      <c r="T8"/>
      <c r="U8"/>
      <c r="V8"/>
      <c r="W8"/>
      <c r="X8"/>
      <c r="Y8"/>
      <c r="Z8"/>
      <c r="AA8"/>
      <c r="AB8"/>
      <c r="AC8"/>
      <c r="AD8"/>
      <c r="AE8"/>
      <c r="AF8"/>
      <c r="AG8"/>
      <c r="AH8"/>
    </row>
    <row r="9" spans="1:34" ht="11.25" customHeight="1" x14ac:dyDescent="0.2">
      <c r="A9" s="6"/>
      <c r="B9" s="47"/>
      <c r="C9" s="177"/>
      <c r="D9" s="177"/>
      <c r="E9" s="177"/>
      <c r="H9" s="177"/>
      <c r="I9" s="177"/>
      <c r="J9" s="177"/>
    </row>
    <row r="10" spans="1:34" s="20" customFormat="1" ht="12.75" customHeight="1" x14ac:dyDescent="0.2">
      <c r="A10" s="11"/>
      <c r="B10" s="51"/>
      <c r="C10" s="151"/>
      <c r="D10" s="151"/>
      <c r="E10" s="151"/>
      <c r="F10" s="151"/>
      <c r="G10" s="151"/>
      <c r="H10" s="151"/>
      <c r="I10" s="151"/>
      <c r="J10" s="151"/>
      <c r="K10" s="151"/>
      <c r="M10"/>
      <c r="N10"/>
      <c r="O10"/>
      <c r="P10"/>
      <c r="Q10"/>
      <c r="R10"/>
      <c r="S10"/>
      <c r="T10"/>
      <c r="U10"/>
      <c r="V10"/>
      <c r="W10"/>
      <c r="X10"/>
      <c r="Y10"/>
      <c r="Z10"/>
      <c r="AA10"/>
      <c r="AB10"/>
      <c r="AC10"/>
      <c r="AD10"/>
      <c r="AE10"/>
      <c r="AF10"/>
      <c r="AG10"/>
      <c r="AH10"/>
    </row>
    <row r="11" spans="1:34" s="20" customFormat="1" ht="11.25" customHeight="1" x14ac:dyDescent="0.2">
      <c r="A11" s="11">
        <v>2012</v>
      </c>
      <c r="B11" s="51" t="s">
        <v>36</v>
      </c>
      <c r="C11" s="58">
        <v>0</v>
      </c>
      <c r="D11" s="58">
        <v>0</v>
      </c>
      <c r="E11" s="58">
        <v>0</v>
      </c>
      <c r="F11" s="58">
        <v>0</v>
      </c>
      <c r="G11" s="58">
        <v>0</v>
      </c>
      <c r="H11" s="58">
        <v>0</v>
      </c>
      <c r="I11" s="58">
        <v>0</v>
      </c>
      <c r="J11" s="58">
        <v>19909</v>
      </c>
      <c r="K11" s="151">
        <f>SUM(C11:J11)</f>
        <v>19909</v>
      </c>
      <c r="M11"/>
      <c r="N11"/>
      <c r="O11"/>
      <c r="P11"/>
      <c r="Q11"/>
      <c r="R11"/>
      <c r="S11"/>
      <c r="T11"/>
      <c r="U11"/>
      <c r="V11"/>
      <c r="W11"/>
      <c r="X11"/>
      <c r="Y11"/>
      <c r="Z11"/>
      <c r="AA11"/>
      <c r="AB11"/>
      <c r="AC11"/>
      <c r="AD11"/>
      <c r="AE11"/>
      <c r="AF11"/>
      <c r="AG11"/>
      <c r="AH11"/>
    </row>
    <row r="12" spans="1:34" s="20" customFormat="1" ht="11.25" customHeight="1" x14ac:dyDescent="0.2">
      <c r="A12" s="11"/>
      <c r="B12" s="51" t="s">
        <v>37</v>
      </c>
      <c r="C12" s="58">
        <v>3</v>
      </c>
      <c r="D12" s="58">
        <v>5</v>
      </c>
      <c r="E12" s="58">
        <v>46</v>
      </c>
      <c r="F12" s="58">
        <v>0</v>
      </c>
      <c r="G12" s="58">
        <v>178</v>
      </c>
      <c r="H12" s="58">
        <v>4202</v>
      </c>
      <c r="I12" s="58">
        <v>3</v>
      </c>
      <c r="J12" s="58">
        <v>17583</v>
      </c>
      <c r="K12" s="151">
        <f t="shared" ref="K12:K74" si="0">SUM(C12:J12)</f>
        <v>22020</v>
      </c>
      <c r="M12"/>
      <c r="N12"/>
      <c r="O12"/>
      <c r="P12"/>
      <c r="Q12"/>
      <c r="R12"/>
      <c r="S12"/>
      <c r="T12"/>
      <c r="U12"/>
      <c r="V12"/>
      <c r="W12"/>
      <c r="X12"/>
      <c r="Y12"/>
      <c r="Z12"/>
      <c r="AA12"/>
      <c r="AB12"/>
      <c r="AC12"/>
      <c r="AD12"/>
      <c r="AE12"/>
      <c r="AF12"/>
      <c r="AG12"/>
      <c r="AH12"/>
    </row>
    <row r="13" spans="1:34" s="32" customFormat="1" ht="11.25" customHeight="1" x14ac:dyDescent="0.2">
      <c r="A13" s="91"/>
      <c r="B13" s="31" t="s">
        <v>38</v>
      </c>
      <c r="C13" s="150">
        <v>0</v>
      </c>
      <c r="D13" s="150">
        <v>23</v>
      </c>
      <c r="E13" s="150">
        <v>107</v>
      </c>
      <c r="F13" s="150">
        <v>3</v>
      </c>
      <c r="G13" s="150">
        <v>425</v>
      </c>
      <c r="H13" s="150">
        <v>15828</v>
      </c>
      <c r="I13" s="150">
        <v>30</v>
      </c>
      <c r="J13" s="150">
        <v>14020</v>
      </c>
      <c r="K13" s="151">
        <f t="shared" si="0"/>
        <v>30436</v>
      </c>
      <c r="L13" s="29"/>
      <c r="M13"/>
      <c r="N13"/>
      <c r="O13"/>
      <c r="P13"/>
      <c r="Q13"/>
      <c r="R13"/>
      <c r="S13"/>
      <c r="T13"/>
      <c r="U13"/>
      <c r="V13"/>
      <c r="W13"/>
      <c r="X13"/>
      <c r="Y13"/>
      <c r="Z13"/>
      <c r="AA13"/>
      <c r="AB13"/>
      <c r="AC13"/>
      <c r="AD13"/>
      <c r="AE13"/>
      <c r="AF13"/>
      <c r="AG13"/>
      <c r="AH13"/>
    </row>
    <row r="14" spans="1:34" s="32" customFormat="1" ht="11.25" customHeight="1" x14ac:dyDescent="0.2">
      <c r="A14" s="91"/>
      <c r="B14" s="31" t="s">
        <v>39</v>
      </c>
      <c r="C14" s="150">
        <v>11</v>
      </c>
      <c r="D14" s="150">
        <v>30</v>
      </c>
      <c r="E14" s="150">
        <v>75</v>
      </c>
      <c r="F14" s="150">
        <v>19</v>
      </c>
      <c r="G14" s="150">
        <v>497</v>
      </c>
      <c r="H14" s="150">
        <v>16605</v>
      </c>
      <c r="I14" s="150">
        <v>44</v>
      </c>
      <c r="J14" s="150">
        <v>8110</v>
      </c>
      <c r="K14" s="151">
        <f t="shared" si="0"/>
        <v>25391</v>
      </c>
      <c r="L14" s="29"/>
      <c r="M14"/>
      <c r="N14"/>
      <c r="O14"/>
      <c r="P14"/>
      <c r="Q14"/>
      <c r="R14"/>
      <c r="S14"/>
      <c r="T14"/>
      <c r="U14"/>
      <c r="V14"/>
      <c r="W14"/>
      <c r="X14"/>
      <c r="Y14"/>
      <c r="Z14"/>
      <c r="AA14"/>
      <c r="AB14"/>
      <c r="AC14"/>
      <c r="AD14"/>
      <c r="AE14"/>
      <c r="AF14"/>
      <c r="AG14"/>
      <c r="AH14"/>
    </row>
    <row r="15" spans="1:34" s="32" customFormat="1" ht="11.25" customHeight="1" x14ac:dyDescent="0.2">
      <c r="A15" s="91"/>
      <c r="B15" s="51" t="s">
        <v>40</v>
      </c>
      <c r="C15" s="150">
        <v>6</v>
      </c>
      <c r="D15" s="150">
        <v>20</v>
      </c>
      <c r="E15" s="150">
        <v>135</v>
      </c>
      <c r="F15" s="150">
        <v>18</v>
      </c>
      <c r="G15" s="150">
        <v>590</v>
      </c>
      <c r="H15" s="150">
        <v>20537</v>
      </c>
      <c r="I15" s="150">
        <v>90</v>
      </c>
      <c r="J15" s="150">
        <v>7100</v>
      </c>
      <c r="K15" s="151">
        <f t="shared" si="0"/>
        <v>28496</v>
      </c>
      <c r="L15" s="29"/>
      <c r="M15"/>
      <c r="N15"/>
      <c r="O15"/>
      <c r="P15"/>
      <c r="Q15"/>
      <c r="R15"/>
      <c r="S15"/>
      <c r="T15"/>
      <c r="U15"/>
      <c r="V15"/>
      <c r="W15"/>
      <c r="X15"/>
      <c r="Y15"/>
      <c r="Z15"/>
      <c r="AA15"/>
      <c r="AB15"/>
      <c r="AC15"/>
      <c r="AD15"/>
      <c r="AE15"/>
      <c r="AF15"/>
      <c r="AG15"/>
      <c r="AH15"/>
    </row>
    <row r="16" spans="1:34" s="32" customFormat="1" ht="11.25" customHeight="1" x14ac:dyDescent="0.2">
      <c r="A16" s="91"/>
      <c r="B16" s="31" t="s">
        <v>41</v>
      </c>
      <c r="C16" s="150">
        <v>1</v>
      </c>
      <c r="D16" s="150">
        <v>16</v>
      </c>
      <c r="E16" s="150">
        <v>233</v>
      </c>
      <c r="F16" s="150">
        <v>28</v>
      </c>
      <c r="G16" s="150">
        <v>535</v>
      </c>
      <c r="H16" s="150">
        <v>21392</v>
      </c>
      <c r="I16" s="150">
        <v>86</v>
      </c>
      <c r="J16" s="150">
        <v>5475</v>
      </c>
      <c r="K16" s="151">
        <f t="shared" si="0"/>
        <v>27766</v>
      </c>
      <c r="L16" s="29"/>
      <c r="M16"/>
      <c r="N16"/>
      <c r="O16"/>
      <c r="P16"/>
      <c r="Q16"/>
      <c r="R16"/>
      <c r="S16"/>
      <c r="T16"/>
      <c r="U16"/>
      <c r="V16"/>
      <c r="W16"/>
      <c r="X16"/>
      <c r="Y16"/>
      <c r="Z16"/>
      <c r="AA16"/>
      <c r="AB16"/>
      <c r="AC16"/>
      <c r="AD16"/>
      <c r="AE16"/>
      <c r="AF16"/>
      <c r="AG16"/>
      <c r="AH16"/>
    </row>
    <row r="17" spans="1:34" s="32" customFormat="1" ht="11.25" customHeight="1" x14ac:dyDescent="0.2">
      <c r="A17" s="91"/>
      <c r="B17" s="31" t="s">
        <v>42</v>
      </c>
      <c r="C17" s="150">
        <v>2</v>
      </c>
      <c r="D17" s="150">
        <v>11</v>
      </c>
      <c r="E17" s="150">
        <v>293</v>
      </c>
      <c r="F17" s="150">
        <v>91</v>
      </c>
      <c r="G17" s="150">
        <v>502</v>
      </c>
      <c r="H17" s="150">
        <v>15900</v>
      </c>
      <c r="I17" s="150">
        <v>70</v>
      </c>
      <c r="J17" s="150">
        <v>3414</v>
      </c>
      <c r="K17" s="151">
        <f t="shared" si="0"/>
        <v>20283</v>
      </c>
      <c r="L17" s="29"/>
      <c r="M17"/>
      <c r="N17"/>
      <c r="O17"/>
      <c r="P17"/>
      <c r="Q17"/>
      <c r="R17"/>
      <c r="S17"/>
      <c r="T17"/>
      <c r="U17"/>
      <c r="V17"/>
      <c r="W17"/>
      <c r="X17"/>
      <c r="Y17"/>
      <c r="Z17"/>
      <c r="AA17"/>
      <c r="AB17"/>
      <c r="AC17"/>
      <c r="AD17"/>
      <c r="AE17"/>
      <c r="AF17"/>
      <c r="AG17"/>
      <c r="AH17"/>
    </row>
    <row r="18" spans="1:34" s="32" customFormat="1" ht="11.25" customHeight="1" x14ac:dyDescent="0.2">
      <c r="A18" s="91"/>
      <c r="B18" s="31" t="s">
        <v>43</v>
      </c>
      <c r="C18" s="150">
        <v>4</v>
      </c>
      <c r="D18" s="150">
        <v>12</v>
      </c>
      <c r="E18" s="150">
        <v>257</v>
      </c>
      <c r="F18" s="150">
        <v>114</v>
      </c>
      <c r="G18" s="150">
        <v>512</v>
      </c>
      <c r="H18" s="150">
        <v>18867</v>
      </c>
      <c r="I18" s="150">
        <v>60</v>
      </c>
      <c r="J18" s="150">
        <v>3158</v>
      </c>
      <c r="K18" s="151">
        <f t="shared" si="0"/>
        <v>22984</v>
      </c>
      <c r="L18" s="29"/>
      <c r="M18"/>
      <c r="N18"/>
      <c r="O18"/>
      <c r="P18"/>
      <c r="Q18"/>
      <c r="R18"/>
      <c r="S18"/>
      <c r="T18"/>
      <c r="U18"/>
      <c r="V18"/>
      <c r="W18"/>
      <c r="X18"/>
      <c r="Y18"/>
      <c r="Z18"/>
      <c r="AA18"/>
      <c r="AB18"/>
      <c r="AC18"/>
      <c r="AD18"/>
      <c r="AE18"/>
      <c r="AF18"/>
      <c r="AG18"/>
      <c r="AH18"/>
    </row>
    <row r="19" spans="1:34" s="32" customFormat="1" ht="11.25" customHeight="1" x14ac:dyDescent="0.2">
      <c r="A19" s="91"/>
      <c r="B19" s="31" t="s">
        <v>44</v>
      </c>
      <c r="C19" s="150">
        <v>2</v>
      </c>
      <c r="D19" s="150">
        <v>36</v>
      </c>
      <c r="E19" s="150">
        <v>312</v>
      </c>
      <c r="F19" s="150">
        <v>138</v>
      </c>
      <c r="G19" s="150">
        <v>549</v>
      </c>
      <c r="H19" s="150">
        <v>20236</v>
      </c>
      <c r="I19" s="150">
        <v>72</v>
      </c>
      <c r="J19" s="150">
        <v>2667</v>
      </c>
      <c r="K19" s="151">
        <f t="shared" si="0"/>
        <v>24012</v>
      </c>
      <c r="L19" s="29"/>
      <c r="M19"/>
      <c r="N19"/>
      <c r="O19"/>
      <c r="P19"/>
      <c r="Q19"/>
      <c r="R19"/>
      <c r="S19"/>
      <c r="T19"/>
      <c r="U19"/>
      <c r="V19"/>
      <c r="W19"/>
      <c r="X19"/>
      <c r="Y19"/>
      <c r="Z19"/>
      <c r="AA19"/>
      <c r="AB19"/>
      <c r="AC19"/>
      <c r="AD19"/>
      <c r="AE19"/>
      <c r="AF19"/>
      <c r="AG19"/>
      <c r="AH19"/>
    </row>
    <row r="20" spans="1:34" s="32" customFormat="1" ht="11.25" customHeight="1" x14ac:dyDescent="0.2">
      <c r="A20" s="91"/>
      <c r="B20" s="31" t="s">
        <v>113</v>
      </c>
      <c r="C20" s="150">
        <v>1</v>
      </c>
      <c r="D20" s="150">
        <v>17</v>
      </c>
      <c r="E20" s="150">
        <v>415</v>
      </c>
      <c r="F20" s="150">
        <v>102</v>
      </c>
      <c r="G20" s="150">
        <v>609</v>
      </c>
      <c r="H20" s="150">
        <v>22479</v>
      </c>
      <c r="I20" s="150">
        <v>117</v>
      </c>
      <c r="J20" s="150">
        <v>2063</v>
      </c>
      <c r="K20" s="151">
        <f t="shared" si="0"/>
        <v>25803</v>
      </c>
      <c r="L20" s="29"/>
      <c r="M20"/>
      <c r="N20"/>
      <c r="O20"/>
      <c r="P20"/>
      <c r="Q20"/>
      <c r="R20"/>
      <c r="S20"/>
      <c r="T20"/>
      <c r="U20"/>
      <c r="V20"/>
      <c r="W20"/>
      <c r="X20"/>
      <c r="Y20"/>
      <c r="Z20"/>
      <c r="AA20"/>
      <c r="AB20"/>
      <c r="AC20"/>
      <c r="AD20"/>
      <c r="AE20"/>
      <c r="AF20"/>
      <c r="AG20"/>
      <c r="AH20"/>
    </row>
    <row r="21" spans="1:34" s="28" customFormat="1" ht="11.25" customHeight="1" x14ac:dyDescent="0.2">
      <c r="A21" s="31"/>
      <c r="B21" s="31" t="s">
        <v>46</v>
      </c>
      <c r="C21" s="151">
        <v>7</v>
      </c>
      <c r="D21" s="151">
        <v>26</v>
      </c>
      <c r="E21" s="151">
        <v>394</v>
      </c>
      <c r="F21" s="151">
        <v>77</v>
      </c>
      <c r="G21" s="151">
        <v>476</v>
      </c>
      <c r="H21" s="151">
        <v>23985</v>
      </c>
      <c r="I21" s="151">
        <v>174</v>
      </c>
      <c r="J21" s="151">
        <v>1610</v>
      </c>
      <c r="K21" s="151">
        <f t="shared" si="0"/>
        <v>26749</v>
      </c>
      <c r="L21" s="29"/>
      <c r="M21"/>
      <c r="N21"/>
      <c r="O21"/>
      <c r="P21"/>
      <c r="Q21"/>
      <c r="R21"/>
      <c r="S21"/>
      <c r="T21"/>
      <c r="U21"/>
      <c r="V21"/>
      <c r="W21"/>
      <c r="X21"/>
      <c r="Y21"/>
      <c r="Z21"/>
      <c r="AA21"/>
      <c r="AB21"/>
      <c r="AC21"/>
      <c r="AD21"/>
      <c r="AE21"/>
      <c r="AF21"/>
      <c r="AG21"/>
      <c r="AH21"/>
    </row>
    <row r="22" spans="1:34" s="28" customFormat="1" ht="11.25" customHeight="1" x14ac:dyDescent="0.2">
      <c r="A22" s="31"/>
      <c r="B22" s="31" t="s">
        <v>47</v>
      </c>
      <c r="C22" s="151">
        <v>7</v>
      </c>
      <c r="D22" s="151">
        <v>28</v>
      </c>
      <c r="E22" s="151">
        <v>366</v>
      </c>
      <c r="F22" s="151">
        <v>68</v>
      </c>
      <c r="G22" s="151">
        <v>370</v>
      </c>
      <c r="H22" s="151">
        <v>25153</v>
      </c>
      <c r="I22" s="151">
        <v>240</v>
      </c>
      <c r="J22" s="151">
        <v>1254</v>
      </c>
      <c r="K22" s="151">
        <f t="shared" si="0"/>
        <v>27486</v>
      </c>
      <c r="L22" s="29"/>
      <c r="M22"/>
      <c r="N22"/>
      <c r="O22"/>
      <c r="P22"/>
      <c r="Q22"/>
      <c r="R22"/>
      <c r="S22"/>
      <c r="T22"/>
      <c r="U22"/>
      <c r="V22"/>
      <c r="W22"/>
      <c r="X22"/>
      <c r="Y22"/>
      <c r="Z22"/>
      <c r="AA22"/>
      <c r="AB22"/>
      <c r="AC22"/>
      <c r="AD22"/>
      <c r="AE22"/>
      <c r="AF22"/>
      <c r="AG22"/>
      <c r="AH22"/>
    </row>
    <row r="23" spans="1:34" s="28" customFormat="1" ht="11.25" customHeight="1" x14ac:dyDescent="0.2">
      <c r="A23" s="31"/>
      <c r="B23" s="31"/>
      <c r="C23" s="151"/>
      <c r="D23" s="151"/>
      <c r="E23" s="151"/>
      <c r="F23" s="151"/>
      <c r="G23" s="151"/>
      <c r="H23" s="151"/>
      <c r="I23" s="151"/>
      <c r="J23" s="151"/>
      <c r="K23" s="151"/>
      <c r="L23" s="29"/>
      <c r="M23"/>
      <c r="N23"/>
      <c r="O23"/>
      <c r="P23"/>
      <c r="Q23"/>
      <c r="R23"/>
      <c r="S23"/>
      <c r="T23"/>
      <c r="U23"/>
      <c r="V23"/>
      <c r="W23"/>
      <c r="X23"/>
      <c r="Y23"/>
      <c r="Z23"/>
      <c r="AA23"/>
      <c r="AB23"/>
      <c r="AC23"/>
      <c r="AD23"/>
      <c r="AE23"/>
      <c r="AF23"/>
      <c r="AG23"/>
      <c r="AH23"/>
    </row>
    <row r="24" spans="1:34" s="28" customFormat="1" ht="11.25" customHeight="1" x14ac:dyDescent="0.2">
      <c r="A24" s="91">
        <v>2013</v>
      </c>
      <c r="B24" s="31" t="s">
        <v>36</v>
      </c>
      <c r="C24" s="151">
        <v>3</v>
      </c>
      <c r="D24" s="151">
        <v>34</v>
      </c>
      <c r="E24" s="151">
        <v>358</v>
      </c>
      <c r="F24" s="151">
        <v>111</v>
      </c>
      <c r="G24" s="151">
        <v>359</v>
      </c>
      <c r="H24" s="151">
        <v>15529</v>
      </c>
      <c r="I24" s="151">
        <v>228</v>
      </c>
      <c r="J24" s="151">
        <v>860</v>
      </c>
      <c r="K24" s="151">
        <f t="shared" si="0"/>
        <v>17482</v>
      </c>
      <c r="L24" s="29"/>
      <c r="M24"/>
      <c r="N24"/>
      <c r="O24"/>
      <c r="P24"/>
      <c r="Q24"/>
      <c r="R24"/>
      <c r="S24"/>
      <c r="T24"/>
      <c r="U24"/>
      <c r="V24"/>
      <c r="W24"/>
      <c r="X24"/>
      <c r="Y24"/>
      <c r="Z24"/>
      <c r="AA24"/>
      <c r="AB24"/>
      <c r="AC24"/>
      <c r="AD24"/>
      <c r="AE24"/>
      <c r="AF24"/>
      <c r="AG24"/>
      <c r="AH24"/>
    </row>
    <row r="25" spans="1:34" s="28" customFormat="1" ht="11.25" customHeight="1" x14ac:dyDescent="0.2">
      <c r="A25" s="91"/>
      <c r="B25" s="31" t="s">
        <v>37</v>
      </c>
      <c r="C25" s="151">
        <v>3</v>
      </c>
      <c r="D25" s="151">
        <v>23</v>
      </c>
      <c r="E25" s="151">
        <v>340</v>
      </c>
      <c r="F25" s="151">
        <v>232</v>
      </c>
      <c r="G25" s="151">
        <v>356</v>
      </c>
      <c r="H25" s="151">
        <v>17020</v>
      </c>
      <c r="I25" s="151">
        <v>241</v>
      </c>
      <c r="J25" s="151">
        <v>928</v>
      </c>
      <c r="K25" s="151">
        <f t="shared" si="0"/>
        <v>19143</v>
      </c>
      <c r="L25" s="29"/>
      <c r="M25"/>
      <c r="N25"/>
      <c r="O25"/>
      <c r="P25"/>
      <c r="Q25"/>
      <c r="R25"/>
      <c r="S25"/>
      <c r="T25"/>
      <c r="U25"/>
      <c r="V25"/>
      <c r="W25"/>
      <c r="X25"/>
      <c r="Y25"/>
      <c r="Z25"/>
      <c r="AA25"/>
      <c r="AB25"/>
      <c r="AC25"/>
      <c r="AD25"/>
      <c r="AE25"/>
      <c r="AF25"/>
      <c r="AG25"/>
      <c r="AH25"/>
    </row>
    <row r="26" spans="1:34" s="28" customFormat="1" ht="11.25" customHeight="1" x14ac:dyDescent="0.2">
      <c r="A26" s="91"/>
      <c r="B26" s="31" t="s">
        <v>38</v>
      </c>
      <c r="C26" s="151">
        <v>6</v>
      </c>
      <c r="D26" s="151">
        <v>29</v>
      </c>
      <c r="E26" s="151">
        <v>350</v>
      </c>
      <c r="F26" s="151">
        <v>144</v>
      </c>
      <c r="G26" s="151">
        <v>471</v>
      </c>
      <c r="H26" s="151">
        <v>21566</v>
      </c>
      <c r="I26" s="151">
        <v>326</v>
      </c>
      <c r="J26" s="151">
        <v>1239</v>
      </c>
      <c r="K26" s="151">
        <f t="shared" si="0"/>
        <v>24131</v>
      </c>
      <c r="L26" s="29"/>
      <c r="M26"/>
      <c r="N26"/>
      <c r="O26"/>
      <c r="P26"/>
      <c r="Q26"/>
      <c r="R26"/>
      <c r="S26"/>
      <c r="T26"/>
      <c r="U26"/>
      <c r="V26"/>
      <c r="W26"/>
      <c r="X26"/>
      <c r="Y26"/>
      <c r="Z26"/>
      <c r="AA26"/>
      <c r="AB26"/>
      <c r="AC26"/>
      <c r="AD26"/>
      <c r="AE26"/>
      <c r="AF26"/>
      <c r="AG26"/>
      <c r="AH26"/>
    </row>
    <row r="27" spans="1:34" s="28" customFormat="1" ht="11.25" customHeight="1" x14ac:dyDescent="0.2">
      <c r="A27" s="91"/>
      <c r="B27" s="31" t="s">
        <v>39</v>
      </c>
      <c r="C27" s="151">
        <v>6</v>
      </c>
      <c r="D27" s="151">
        <v>23</v>
      </c>
      <c r="E27" s="151">
        <v>361</v>
      </c>
      <c r="F27" s="151">
        <v>52</v>
      </c>
      <c r="G27" s="151">
        <v>613</v>
      </c>
      <c r="H27" s="151">
        <v>23449</v>
      </c>
      <c r="I27" s="151">
        <v>442</v>
      </c>
      <c r="J27" s="151">
        <v>1696</v>
      </c>
      <c r="K27" s="151">
        <f t="shared" si="0"/>
        <v>26642</v>
      </c>
      <c r="L27" s="29"/>
      <c r="M27"/>
      <c r="N27"/>
      <c r="O27"/>
      <c r="P27"/>
      <c r="Q27"/>
      <c r="R27"/>
      <c r="S27"/>
      <c r="T27"/>
      <c r="U27"/>
      <c r="V27"/>
      <c r="W27"/>
      <c r="X27"/>
      <c r="Y27"/>
      <c r="Z27"/>
      <c r="AA27"/>
      <c r="AB27"/>
      <c r="AC27"/>
      <c r="AD27"/>
      <c r="AE27"/>
      <c r="AF27"/>
      <c r="AG27"/>
      <c r="AH27"/>
    </row>
    <row r="28" spans="1:34" s="28" customFormat="1" ht="11.25" customHeight="1" x14ac:dyDescent="0.2">
      <c r="A28" s="91"/>
      <c r="B28" s="31" t="s">
        <v>40</v>
      </c>
      <c r="C28" s="151">
        <v>4</v>
      </c>
      <c r="D28" s="151">
        <v>25</v>
      </c>
      <c r="E28" s="151">
        <v>463</v>
      </c>
      <c r="F28" s="151">
        <v>51</v>
      </c>
      <c r="G28" s="151">
        <v>702</v>
      </c>
      <c r="H28" s="151">
        <v>24866</v>
      </c>
      <c r="I28" s="151">
        <v>546</v>
      </c>
      <c r="J28" s="151">
        <v>1918</v>
      </c>
      <c r="K28" s="151">
        <f t="shared" si="0"/>
        <v>28575</v>
      </c>
      <c r="L28" s="29"/>
      <c r="M28"/>
      <c r="N28"/>
      <c r="O28"/>
      <c r="P28"/>
      <c r="Q28"/>
      <c r="R28"/>
      <c r="S28"/>
      <c r="T28"/>
      <c r="U28"/>
      <c r="V28"/>
      <c r="W28"/>
      <c r="X28"/>
      <c r="Y28"/>
      <c r="Z28"/>
      <c r="AA28"/>
      <c r="AB28"/>
      <c r="AC28"/>
      <c r="AD28"/>
      <c r="AE28"/>
      <c r="AF28"/>
      <c r="AG28"/>
      <c r="AH28"/>
    </row>
    <row r="29" spans="1:34" s="28" customFormat="1" ht="11.25" customHeight="1" x14ac:dyDescent="0.2">
      <c r="A29" s="91"/>
      <c r="B29" s="31" t="s">
        <v>41</v>
      </c>
      <c r="C29" s="151">
        <v>4</v>
      </c>
      <c r="D29" s="151">
        <v>20</v>
      </c>
      <c r="E29" s="151">
        <v>362</v>
      </c>
      <c r="F29" s="151">
        <v>69</v>
      </c>
      <c r="G29" s="151">
        <v>571</v>
      </c>
      <c r="H29" s="151">
        <v>22078</v>
      </c>
      <c r="I29" s="151">
        <v>545</v>
      </c>
      <c r="J29" s="151">
        <v>1640</v>
      </c>
      <c r="K29" s="151">
        <f t="shared" si="0"/>
        <v>25289</v>
      </c>
      <c r="L29" s="29"/>
      <c r="M29"/>
      <c r="N29"/>
      <c r="O29"/>
      <c r="P29"/>
      <c r="Q29"/>
      <c r="R29"/>
      <c r="S29"/>
      <c r="T29"/>
      <c r="U29"/>
      <c r="V29"/>
      <c r="W29"/>
      <c r="X29"/>
      <c r="Y29"/>
      <c r="Z29"/>
      <c r="AA29"/>
      <c r="AB29"/>
      <c r="AC29"/>
      <c r="AD29"/>
      <c r="AE29"/>
      <c r="AF29"/>
      <c r="AG29"/>
      <c r="AH29"/>
    </row>
    <row r="30" spans="1:34" s="28" customFormat="1" ht="11.25" customHeight="1" x14ac:dyDescent="0.2">
      <c r="A30" s="91"/>
      <c r="B30" s="31" t="s">
        <v>42</v>
      </c>
      <c r="C30" s="151">
        <v>4</v>
      </c>
      <c r="D30" s="151">
        <v>5</v>
      </c>
      <c r="E30" s="151">
        <v>350</v>
      </c>
      <c r="F30" s="151">
        <v>73</v>
      </c>
      <c r="G30" s="151">
        <v>604</v>
      </c>
      <c r="H30" s="151">
        <v>17348</v>
      </c>
      <c r="I30" s="151">
        <v>664</v>
      </c>
      <c r="J30" s="151">
        <v>1552</v>
      </c>
      <c r="K30" s="151">
        <f t="shared" si="0"/>
        <v>20600</v>
      </c>
      <c r="L30" s="29"/>
      <c r="M30"/>
      <c r="N30"/>
      <c r="O30"/>
      <c r="P30"/>
      <c r="Q30"/>
      <c r="R30"/>
      <c r="S30"/>
      <c r="T30"/>
      <c r="U30"/>
      <c r="V30"/>
      <c r="W30"/>
      <c r="X30"/>
      <c r="Y30"/>
      <c r="Z30"/>
      <c r="AA30"/>
      <c r="AB30"/>
      <c r="AC30"/>
      <c r="AD30"/>
      <c r="AE30"/>
      <c r="AF30"/>
      <c r="AG30"/>
      <c r="AH30"/>
    </row>
    <row r="31" spans="1:34" s="28" customFormat="1" ht="11.25" customHeight="1" x14ac:dyDescent="0.2">
      <c r="A31" s="91"/>
      <c r="B31" s="31" t="s">
        <v>43</v>
      </c>
      <c r="C31" s="151">
        <v>8</v>
      </c>
      <c r="D31" s="151">
        <v>27</v>
      </c>
      <c r="E31" s="151">
        <v>554</v>
      </c>
      <c r="F31" s="151">
        <v>54</v>
      </c>
      <c r="G31" s="151">
        <v>497</v>
      </c>
      <c r="H31" s="151">
        <v>20314</v>
      </c>
      <c r="I31" s="151">
        <v>1129</v>
      </c>
      <c r="J31" s="151">
        <v>1224</v>
      </c>
      <c r="K31" s="151">
        <f t="shared" si="0"/>
        <v>23807</v>
      </c>
      <c r="L31" s="29"/>
      <c r="M31"/>
      <c r="N31"/>
      <c r="O31"/>
      <c r="P31"/>
      <c r="Q31"/>
      <c r="R31"/>
      <c r="S31"/>
      <c r="T31"/>
      <c r="U31"/>
      <c r="V31"/>
      <c r="W31"/>
      <c r="X31"/>
      <c r="Y31"/>
      <c r="Z31"/>
      <c r="AA31"/>
      <c r="AB31"/>
      <c r="AC31"/>
      <c r="AD31"/>
      <c r="AE31"/>
      <c r="AF31"/>
      <c r="AG31"/>
      <c r="AH31"/>
    </row>
    <row r="32" spans="1:34" s="28" customFormat="1" ht="11.25" customHeight="1" x14ac:dyDescent="0.2">
      <c r="A32" s="91"/>
      <c r="B32" s="31" t="s">
        <v>44</v>
      </c>
      <c r="C32" s="151">
        <v>6</v>
      </c>
      <c r="D32" s="151">
        <v>44</v>
      </c>
      <c r="E32" s="151">
        <v>556</v>
      </c>
      <c r="F32" s="151">
        <v>51</v>
      </c>
      <c r="G32" s="151">
        <v>473</v>
      </c>
      <c r="H32" s="151">
        <v>22216</v>
      </c>
      <c r="I32" s="151">
        <v>1355</v>
      </c>
      <c r="J32" s="151">
        <v>1226</v>
      </c>
      <c r="K32" s="151">
        <f t="shared" si="0"/>
        <v>25927</v>
      </c>
      <c r="L32" s="29"/>
      <c r="M32"/>
      <c r="N32"/>
      <c r="O32"/>
      <c r="P32"/>
      <c r="Q32"/>
      <c r="R32"/>
      <c r="S32"/>
      <c r="T32"/>
      <c r="U32"/>
      <c r="V32"/>
      <c r="W32"/>
      <c r="X32"/>
      <c r="Y32"/>
      <c r="Z32"/>
      <c r="AA32"/>
      <c r="AB32"/>
      <c r="AC32"/>
      <c r="AD32"/>
      <c r="AE32"/>
      <c r="AF32"/>
      <c r="AG32"/>
      <c r="AH32"/>
    </row>
    <row r="33" spans="1:34" s="28" customFormat="1" ht="11.25" customHeight="1" x14ac:dyDescent="0.2">
      <c r="A33" s="91"/>
      <c r="B33" s="31" t="s">
        <v>45</v>
      </c>
      <c r="C33" s="151">
        <v>3</v>
      </c>
      <c r="D33" s="151">
        <v>80</v>
      </c>
      <c r="E33" s="151">
        <v>548</v>
      </c>
      <c r="F33" s="151">
        <v>67</v>
      </c>
      <c r="G33" s="151">
        <v>439</v>
      </c>
      <c r="H33" s="151">
        <v>23598</v>
      </c>
      <c r="I33" s="151">
        <v>1472</v>
      </c>
      <c r="J33" s="151">
        <v>894</v>
      </c>
      <c r="K33" s="151">
        <f t="shared" si="0"/>
        <v>27101</v>
      </c>
      <c r="L33" s="29"/>
      <c r="M33"/>
      <c r="N33"/>
      <c r="O33"/>
      <c r="P33"/>
      <c r="Q33"/>
      <c r="R33"/>
      <c r="S33"/>
      <c r="T33"/>
      <c r="U33"/>
      <c r="V33"/>
      <c r="W33"/>
      <c r="X33"/>
      <c r="Y33"/>
      <c r="Z33"/>
      <c r="AA33"/>
      <c r="AB33"/>
      <c r="AC33"/>
      <c r="AD33"/>
      <c r="AE33"/>
      <c r="AF33"/>
      <c r="AG33"/>
      <c r="AH33"/>
    </row>
    <row r="34" spans="1:34" s="28" customFormat="1" ht="11.25" customHeight="1" x14ac:dyDescent="0.2">
      <c r="A34" s="91"/>
      <c r="B34" s="31" t="s">
        <v>46</v>
      </c>
      <c r="C34" s="151">
        <v>7</v>
      </c>
      <c r="D34" s="151">
        <v>56</v>
      </c>
      <c r="E34" s="151">
        <v>482</v>
      </c>
      <c r="F34" s="151">
        <v>102</v>
      </c>
      <c r="G34" s="151">
        <v>387</v>
      </c>
      <c r="H34" s="151">
        <v>22811</v>
      </c>
      <c r="I34" s="151">
        <v>1622</v>
      </c>
      <c r="J34" s="151">
        <v>768</v>
      </c>
      <c r="K34" s="151">
        <f t="shared" si="0"/>
        <v>26235</v>
      </c>
      <c r="L34" s="29"/>
      <c r="M34"/>
      <c r="N34"/>
      <c r="O34"/>
      <c r="P34"/>
      <c r="Q34"/>
      <c r="R34"/>
      <c r="S34"/>
      <c r="T34"/>
      <c r="U34"/>
      <c r="V34"/>
      <c r="W34"/>
      <c r="X34"/>
      <c r="Y34"/>
      <c r="Z34"/>
      <c r="AA34"/>
      <c r="AB34"/>
      <c r="AC34"/>
      <c r="AD34"/>
      <c r="AE34"/>
      <c r="AF34"/>
      <c r="AG34"/>
      <c r="AH34"/>
    </row>
    <row r="35" spans="1:34" s="20" customFormat="1" ht="11.25" customHeight="1" x14ac:dyDescent="0.2">
      <c r="A35" s="13"/>
      <c r="B35" s="31" t="s">
        <v>47</v>
      </c>
      <c r="C35" s="58">
        <v>8</v>
      </c>
      <c r="D35" s="58">
        <v>70</v>
      </c>
      <c r="E35" s="58">
        <v>430</v>
      </c>
      <c r="F35" s="58">
        <v>103</v>
      </c>
      <c r="G35" s="58">
        <v>288</v>
      </c>
      <c r="H35" s="58">
        <v>23582</v>
      </c>
      <c r="I35" s="58">
        <v>2056</v>
      </c>
      <c r="J35" s="58">
        <v>709</v>
      </c>
      <c r="K35" s="151">
        <f t="shared" si="0"/>
        <v>27246</v>
      </c>
      <c r="M35"/>
      <c r="N35"/>
      <c r="O35"/>
      <c r="P35"/>
      <c r="Q35"/>
      <c r="R35"/>
      <c r="S35"/>
      <c r="T35"/>
      <c r="U35"/>
      <c r="V35"/>
      <c r="W35"/>
      <c r="X35"/>
      <c r="Y35"/>
      <c r="Z35"/>
      <c r="AA35"/>
      <c r="AB35"/>
      <c r="AC35"/>
      <c r="AD35"/>
      <c r="AE35"/>
      <c r="AF35"/>
      <c r="AG35"/>
      <c r="AH35"/>
    </row>
    <row r="36" spans="1:34" s="28" customFormat="1" ht="11.25" customHeight="1" x14ac:dyDescent="0.2">
      <c r="A36" s="91"/>
      <c r="B36" s="31"/>
      <c r="C36" s="151"/>
      <c r="D36" s="151"/>
      <c r="E36" s="151"/>
      <c r="F36" s="151"/>
      <c r="G36" s="151"/>
      <c r="H36" s="151"/>
      <c r="I36" s="151"/>
      <c r="J36" s="151"/>
      <c r="K36" s="151"/>
      <c r="L36" s="29"/>
      <c r="M36"/>
      <c r="N36"/>
      <c r="O36"/>
      <c r="P36"/>
      <c r="Q36"/>
      <c r="R36"/>
      <c r="S36"/>
      <c r="T36"/>
      <c r="U36"/>
      <c r="V36"/>
      <c r="W36"/>
      <c r="X36"/>
      <c r="Y36"/>
      <c r="Z36"/>
      <c r="AA36"/>
      <c r="AB36"/>
      <c r="AC36"/>
      <c r="AD36"/>
      <c r="AE36"/>
      <c r="AF36"/>
      <c r="AG36"/>
      <c r="AH36"/>
    </row>
    <row r="37" spans="1:34" s="28" customFormat="1" ht="11.25" customHeight="1" x14ac:dyDescent="0.2">
      <c r="A37" s="91">
        <v>2014</v>
      </c>
      <c r="B37" s="31" t="s">
        <v>36</v>
      </c>
      <c r="C37" s="151">
        <v>0</v>
      </c>
      <c r="D37" s="151">
        <v>67</v>
      </c>
      <c r="E37" s="151">
        <v>444</v>
      </c>
      <c r="F37" s="151">
        <v>62</v>
      </c>
      <c r="G37" s="151">
        <v>251</v>
      </c>
      <c r="H37" s="151">
        <v>16826</v>
      </c>
      <c r="I37" s="151">
        <v>2097</v>
      </c>
      <c r="J37" s="151">
        <v>587</v>
      </c>
      <c r="K37" s="151">
        <f t="shared" si="0"/>
        <v>20334</v>
      </c>
      <c r="L37" s="29"/>
      <c r="M37"/>
      <c r="N37"/>
      <c r="O37"/>
      <c r="P37"/>
      <c r="Q37"/>
      <c r="R37"/>
      <c r="S37"/>
      <c r="T37"/>
      <c r="U37"/>
      <c r="V37"/>
      <c r="W37"/>
      <c r="X37"/>
      <c r="Y37"/>
      <c r="Z37"/>
      <c r="AA37"/>
      <c r="AB37"/>
      <c r="AC37"/>
      <c r="AD37"/>
      <c r="AE37"/>
      <c r="AF37"/>
      <c r="AG37"/>
      <c r="AH37"/>
    </row>
    <row r="38" spans="1:34" s="28" customFormat="1" ht="11.25" customHeight="1" x14ac:dyDescent="0.2">
      <c r="A38" s="91"/>
      <c r="B38" s="31" t="s">
        <v>37</v>
      </c>
      <c r="C38" s="151">
        <v>1</v>
      </c>
      <c r="D38" s="151">
        <v>59</v>
      </c>
      <c r="E38" s="151">
        <v>406</v>
      </c>
      <c r="F38" s="151">
        <v>138</v>
      </c>
      <c r="G38" s="151">
        <v>298</v>
      </c>
      <c r="H38" s="151">
        <v>18661</v>
      </c>
      <c r="I38" s="151">
        <v>2443</v>
      </c>
      <c r="J38" s="151">
        <v>645</v>
      </c>
      <c r="K38" s="151">
        <f t="shared" si="0"/>
        <v>22651</v>
      </c>
      <c r="L38" s="29"/>
      <c r="M38"/>
      <c r="N38"/>
      <c r="O38"/>
      <c r="P38"/>
      <c r="Q38"/>
      <c r="R38"/>
      <c r="S38"/>
      <c r="T38"/>
      <c r="U38"/>
      <c r="V38"/>
      <c r="W38"/>
      <c r="X38"/>
      <c r="Y38"/>
      <c r="Z38"/>
      <c r="AA38"/>
      <c r="AB38"/>
      <c r="AC38"/>
      <c r="AD38"/>
      <c r="AE38"/>
      <c r="AF38"/>
      <c r="AG38"/>
      <c r="AH38"/>
    </row>
    <row r="39" spans="1:34" s="28" customFormat="1" ht="11.25" customHeight="1" x14ac:dyDescent="0.2">
      <c r="A39" s="91"/>
      <c r="B39" s="31" t="s">
        <v>38</v>
      </c>
      <c r="C39" s="151">
        <v>0</v>
      </c>
      <c r="D39" s="151">
        <v>117</v>
      </c>
      <c r="E39" s="151">
        <v>535</v>
      </c>
      <c r="F39" s="151">
        <v>300</v>
      </c>
      <c r="G39" s="151">
        <v>382</v>
      </c>
      <c r="H39" s="151">
        <v>23611</v>
      </c>
      <c r="I39" s="151">
        <v>3538</v>
      </c>
      <c r="J39" s="151">
        <v>1037</v>
      </c>
      <c r="K39" s="151">
        <f t="shared" si="0"/>
        <v>29520</v>
      </c>
      <c r="L39" s="29"/>
      <c r="M39"/>
      <c r="N39"/>
      <c r="O39"/>
      <c r="P39"/>
      <c r="Q39"/>
      <c r="R39"/>
      <c r="S39"/>
      <c r="T39"/>
      <c r="U39"/>
      <c r="V39"/>
      <c r="W39"/>
      <c r="X39"/>
      <c r="Y39"/>
      <c r="Z39"/>
      <c r="AA39"/>
      <c r="AB39"/>
      <c r="AC39"/>
      <c r="AD39"/>
      <c r="AE39"/>
      <c r="AF39"/>
      <c r="AG39"/>
      <c r="AH39"/>
    </row>
    <row r="40" spans="1:34" s="28" customFormat="1" ht="11.25" customHeight="1" x14ac:dyDescent="0.2">
      <c r="A40" s="91"/>
      <c r="B40" s="31" t="s">
        <v>39</v>
      </c>
      <c r="C40" s="151">
        <v>2</v>
      </c>
      <c r="D40" s="151">
        <v>65</v>
      </c>
      <c r="E40" s="151">
        <v>423</v>
      </c>
      <c r="F40" s="151">
        <v>390</v>
      </c>
      <c r="G40" s="151">
        <v>474</v>
      </c>
      <c r="H40" s="151">
        <v>23155</v>
      </c>
      <c r="I40" s="151">
        <v>4040</v>
      </c>
      <c r="J40" s="151">
        <v>1368</v>
      </c>
      <c r="K40" s="151">
        <f t="shared" si="0"/>
        <v>29917</v>
      </c>
      <c r="L40" s="29"/>
      <c r="M40"/>
      <c r="N40"/>
      <c r="O40"/>
      <c r="P40"/>
      <c r="Q40"/>
      <c r="R40"/>
      <c r="S40"/>
      <c r="T40"/>
      <c r="U40"/>
      <c r="V40"/>
      <c r="W40"/>
      <c r="X40"/>
      <c r="Y40"/>
      <c r="Z40"/>
      <c r="AA40"/>
      <c r="AB40"/>
      <c r="AC40"/>
      <c r="AD40"/>
      <c r="AE40"/>
      <c r="AF40"/>
      <c r="AG40"/>
      <c r="AH40"/>
    </row>
    <row r="41" spans="1:34" s="28" customFormat="1" ht="11.25" customHeight="1" x14ac:dyDescent="0.2">
      <c r="A41" s="91"/>
      <c r="B41" s="31" t="s">
        <v>40</v>
      </c>
      <c r="C41" s="151">
        <v>2</v>
      </c>
      <c r="D41" s="151">
        <v>73</v>
      </c>
      <c r="E41" s="151">
        <v>481</v>
      </c>
      <c r="F41" s="151">
        <v>307</v>
      </c>
      <c r="G41" s="151">
        <v>518</v>
      </c>
      <c r="H41" s="151">
        <v>22657</v>
      </c>
      <c r="I41" s="151">
        <v>4398</v>
      </c>
      <c r="J41" s="151">
        <v>1471</v>
      </c>
      <c r="K41" s="151">
        <f t="shared" si="0"/>
        <v>29907</v>
      </c>
      <c r="L41" s="29"/>
      <c r="M41"/>
      <c r="N41"/>
      <c r="O41"/>
      <c r="P41"/>
      <c r="Q41"/>
      <c r="R41"/>
      <c r="S41"/>
      <c r="T41"/>
      <c r="U41"/>
      <c r="V41"/>
      <c r="W41"/>
      <c r="X41"/>
      <c r="Y41"/>
      <c r="Z41"/>
      <c r="AA41"/>
      <c r="AB41"/>
      <c r="AC41"/>
      <c r="AD41"/>
      <c r="AE41"/>
      <c r="AF41"/>
      <c r="AG41"/>
      <c r="AH41"/>
    </row>
    <row r="42" spans="1:34" s="28" customFormat="1" ht="11.25" customHeight="1" x14ac:dyDescent="0.2">
      <c r="A42" s="91"/>
      <c r="B42" s="31" t="s">
        <v>41</v>
      </c>
      <c r="C42" s="151">
        <v>1</v>
      </c>
      <c r="D42" s="151">
        <v>87</v>
      </c>
      <c r="E42" s="151">
        <v>601</v>
      </c>
      <c r="F42" s="151">
        <v>500</v>
      </c>
      <c r="G42" s="151">
        <v>411</v>
      </c>
      <c r="H42" s="151">
        <v>23354</v>
      </c>
      <c r="I42" s="151">
        <v>4559</v>
      </c>
      <c r="J42" s="151">
        <v>1330</v>
      </c>
      <c r="K42" s="151">
        <f t="shared" si="0"/>
        <v>30843</v>
      </c>
      <c r="L42" s="29"/>
      <c r="M42"/>
      <c r="N42"/>
      <c r="O42"/>
      <c r="P42"/>
      <c r="Q42"/>
      <c r="R42"/>
      <c r="S42"/>
      <c r="T42"/>
      <c r="U42"/>
      <c r="V42"/>
      <c r="W42"/>
      <c r="X42"/>
      <c r="Y42"/>
      <c r="Z42"/>
      <c r="AA42"/>
      <c r="AB42"/>
      <c r="AC42"/>
      <c r="AD42"/>
      <c r="AE42"/>
      <c r="AF42"/>
      <c r="AG42"/>
      <c r="AH42"/>
    </row>
    <row r="43" spans="1:34" s="28" customFormat="1" ht="11.25" customHeight="1" x14ac:dyDescent="0.2">
      <c r="A43" s="91"/>
      <c r="B43" s="31" t="s">
        <v>42</v>
      </c>
      <c r="C43" s="151">
        <v>1</v>
      </c>
      <c r="D43" s="151">
        <v>144</v>
      </c>
      <c r="E43" s="151">
        <v>416</v>
      </c>
      <c r="F43" s="151">
        <v>246</v>
      </c>
      <c r="G43" s="151">
        <v>394</v>
      </c>
      <c r="H43" s="151">
        <v>16354</v>
      </c>
      <c r="I43" s="151">
        <v>3909</v>
      </c>
      <c r="J43" s="151">
        <v>1327</v>
      </c>
      <c r="K43" s="151">
        <f t="shared" si="0"/>
        <v>22791</v>
      </c>
      <c r="L43" s="29"/>
      <c r="M43"/>
      <c r="N43"/>
      <c r="O43"/>
      <c r="P43"/>
      <c r="Q43"/>
      <c r="R43"/>
      <c r="S43"/>
      <c r="T43"/>
      <c r="U43"/>
      <c r="V43"/>
      <c r="W43"/>
      <c r="X43"/>
      <c r="Y43"/>
      <c r="Z43"/>
      <c r="AA43"/>
      <c r="AB43"/>
      <c r="AC43"/>
      <c r="AD43"/>
      <c r="AE43"/>
      <c r="AF43"/>
      <c r="AG43"/>
      <c r="AH43"/>
    </row>
    <row r="44" spans="1:34" s="28" customFormat="1" ht="11.25" customHeight="1" x14ac:dyDescent="0.2">
      <c r="A44" s="91"/>
      <c r="B44" s="31" t="s">
        <v>43</v>
      </c>
      <c r="C44" s="151">
        <v>3</v>
      </c>
      <c r="D44" s="151">
        <v>286</v>
      </c>
      <c r="E44" s="151">
        <v>608</v>
      </c>
      <c r="F44" s="151">
        <v>270</v>
      </c>
      <c r="G44" s="151">
        <v>295</v>
      </c>
      <c r="H44" s="151">
        <v>18325</v>
      </c>
      <c r="I44" s="151">
        <v>4912</v>
      </c>
      <c r="J44" s="151">
        <v>906</v>
      </c>
      <c r="K44" s="151">
        <f t="shared" si="0"/>
        <v>25605</v>
      </c>
      <c r="L44" s="29"/>
      <c r="M44"/>
      <c r="N44"/>
      <c r="O44"/>
      <c r="P44"/>
      <c r="Q44"/>
      <c r="R44"/>
      <c r="S44"/>
      <c r="T44"/>
      <c r="U44"/>
      <c r="V44"/>
      <c r="W44"/>
      <c r="X44"/>
      <c r="Y44"/>
      <c r="Z44"/>
      <c r="AA44"/>
      <c r="AB44"/>
      <c r="AC44"/>
      <c r="AD44"/>
      <c r="AE44"/>
      <c r="AF44"/>
      <c r="AG44"/>
      <c r="AH44"/>
    </row>
    <row r="45" spans="1:34" s="28" customFormat="1" ht="11.25" customHeight="1" x14ac:dyDescent="0.2">
      <c r="A45" s="91"/>
      <c r="B45" s="31" t="s">
        <v>44</v>
      </c>
      <c r="C45" s="151">
        <v>0</v>
      </c>
      <c r="D45" s="151">
        <v>78</v>
      </c>
      <c r="E45" s="151">
        <v>580</v>
      </c>
      <c r="F45" s="151">
        <v>266</v>
      </c>
      <c r="G45" s="151">
        <v>257</v>
      </c>
      <c r="H45" s="151">
        <v>19535</v>
      </c>
      <c r="I45" s="151">
        <v>6110</v>
      </c>
      <c r="J45" s="151">
        <v>955</v>
      </c>
      <c r="K45" s="151">
        <f t="shared" si="0"/>
        <v>27781</v>
      </c>
      <c r="L45" s="29"/>
      <c r="M45"/>
      <c r="N45"/>
      <c r="O45"/>
      <c r="P45"/>
      <c r="Q45"/>
      <c r="R45"/>
      <c r="S45"/>
      <c r="T45"/>
      <c r="U45"/>
      <c r="V45"/>
      <c r="W45"/>
      <c r="X45"/>
      <c r="Y45"/>
      <c r="Z45"/>
      <c r="AA45"/>
      <c r="AB45"/>
      <c r="AC45"/>
      <c r="AD45"/>
      <c r="AE45"/>
      <c r="AF45"/>
      <c r="AG45"/>
      <c r="AH45"/>
    </row>
    <row r="46" spans="1:34" s="36" customFormat="1" ht="12.75" x14ac:dyDescent="0.2">
      <c r="A46" s="91"/>
      <c r="B46" s="31" t="s">
        <v>45</v>
      </c>
      <c r="C46" s="178">
        <v>1</v>
      </c>
      <c r="D46" s="178">
        <v>86</v>
      </c>
      <c r="E46" s="178">
        <v>702</v>
      </c>
      <c r="F46" s="178">
        <v>456</v>
      </c>
      <c r="G46" s="178">
        <v>277</v>
      </c>
      <c r="H46" s="178">
        <v>20085</v>
      </c>
      <c r="I46" s="178">
        <v>7140</v>
      </c>
      <c r="J46" s="178">
        <v>847</v>
      </c>
      <c r="K46" s="151">
        <f t="shared" si="0"/>
        <v>29594</v>
      </c>
      <c r="M46"/>
      <c r="N46"/>
      <c r="O46"/>
      <c r="P46"/>
      <c r="Q46"/>
      <c r="R46"/>
      <c r="S46"/>
      <c r="T46"/>
      <c r="U46"/>
      <c r="V46"/>
      <c r="W46"/>
      <c r="X46"/>
      <c r="Y46"/>
      <c r="Z46"/>
      <c r="AA46"/>
      <c r="AB46"/>
      <c r="AC46"/>
      <c r="AD46"/>
      <c r="AE46"/>
      <c r="AF46"/>
      <c r="AG46"/>
      <c r="AH46"/>
    </row>
    <row r="47" spans="1:34" s="36" customFormat="1" ht="12.75" x14ac:dyDescent="0.2">
      <c r="A47" s="91"/>
      <c r="B47" s="31" t="s">
        <v>46</v>
      </c>
      <c r="C47" s="178">
        <v>0</v>
      </c>
      <c r="D47" s="178">
        <v>63</v>
      </c>
      <c r="E47" s="178">
        <v>690</v>
      </c>
      <c r="F47" s="178">
        <v>204</v>
      </c>
      <c r="G47" s="178">
        <v>205</v>
      </c>
      <c r="H47" s="178">
        <v>17888</v>
      </c>
      <c r="I47" s="178">
        <v>7352</v>
      </c>
      <c r="J47" s="178">
        <v>606</v>
      </c>
      <c r="K47" s="151">
        <f t="shared" si="0"/>
        <v>27008</v>
      </c>
      <c r="M47"/>
      <c r="N47"/>
      <c r="O47"/>
      <c r="P47"/>
      <c r="Q47"/>
      <c r="R47"/>
      <c r="S47"/>
      <c r="T47"/>
      <c r="U47"/>
      <c r="V47"/>
      <c r="W47"/>
      <c r="X47"/>
      <c r="Y47"/>
      <c r="Z47"/>
      <c r="AA47"/>
      <c r="AB47"/>
      <c r="AC47"/>
      <c r="AD47"/>
      <c r="AE47"/>
      <c r="AF47"/>
      <c r="AG47"/>
      <c r="AH47"/>
    </row>
    <row r="48" spans="1:34" s="36" customFormat="1" ht="12.75" x14ac:dyDescent="0.2">
      <c r="A48" s="91"/>
      <c r="B48" s="31" t="s">
        <v>47</v>
      </c>
      <c r="C48" s="178">
        <v>0</v>
      </c>
      <c r="D48" s="178">
        <v>137</v>
      </c>
      <c r="E48" s="178">
        <v>826</v>
      </c>
      <c r="F48" s="178">
        <v>272</v>
      </c>
      <c r="G48" s="178">
        <v>184</v>
      </c>
      <c r="H48" s="178">
        <v>18207</v>
      </c>
      <c r="I48" s="178">
        <v>7892</v>
      </c>
      <c r="J48" s="178">
        <v>568</v>
      </c>
      <c r="K48" s="151">
        <f t="shared" si="0"/>
        <v>28086</v>
      </c>
      <c r="L48" s="29"/>
      <c r="M48"/>
      <c r="N48"/>
      <c r="O48"/>
      <c r="P48"/>
      <c r="Q48"/>
      <c r="R48"/>
      <c r="S48"/>
      <c r="T48"/>
      <c r="U48"/>
      <c r="V48"/>
      <c r="W48"/>
      <c r="X48"/>
      <c r="Y48"/>
      <c r="Z48"/>
      <c r="AA48"/>
      <c r="AB48"/>
      <c r="AC48"/>
      <c r="AD48"/>
      <c r="AE48"/>
      <c r="AF48"/>
      <c r="AG48"/>
      <c r="AH48"/>
    </row>
    <row r="49" spans="1:34" s="28" customFormat="1" ht="11.25" customHeight="1" x14ac:dyDescent="0.2">
      <c r="A49" s="91"/>
      <c r="B49" s="31"/>
      <c r="C49" s="151"/>
      <c r="D49" s="151"/>
      <c r="E49" s="151"/>
      <c r="F49" s="151"/>
      <c r="G49" s="151"/>
      <c r="H49" s="151"/>
      <c r="I49" s="151"/>
      <c r="J49" s="151"/>
      <c r="K49" s="151"/>
      <c r="L49" s="29"/>
      <c r="M49"/>
      <c r="N49"/>
      <c r="O49"/>
      <c r="P49"/>
      <c r="Q49"/>
      <c r="R49"/>
      <c r="S49"/>
      <c r="T49"/>
      <c r="U49"/>
      <c r="V49"/>
      <c r="W49"/>
      <c r="X49"/>
      <c r="Y49"/>
      <c r="Z49"/>
      <c r="AA49"/>
      <c r="AB49"/>
      <c r="AC49"/>
      <c r="AD49"/>
      <c r="AE49"/>
      <c r="AF49"/>
      <c r="AG49"/>
      <c r="AH49"/>
    </row>
    <row r="50" spans="1:34" s="28" customFormat="1" ht="11.25" customHeight="1" x14ac:dyDescent="0.2">
      <c r="A50" s="91">
        <v>2015</v>
      </c>
      <c r="B50" s="31" t="s">
        <v>36</v>
      </c>
      <c r="C50" s="151">
        <v>0</v>
      </c>
      <c r="D50" s="151">
        <v>78</v>
      </c>
      <c r="E50" s="151">
        <v>544</v>
      </c>
      <c r="F50" s="151">
        <v>214</v>
      </c>
      <c r="G50" s="151">
        <v>178</v>
      </c>
      <c r="H50" s="151">
        <v>12532</v>
      </c>
      <c r="I50" s="151">
        <v>7247</v>
      </c>
      <c r="J50" s="151">
        <v>506</v>
      </c>
      <c r="K50" s="151">
        <f t="shared" si="0"/>
        <v>21299</v>
      </c>
      <c r="L50" s="29"/>
      <c r="M50"/>
      <c r="N50"/>
      <c r="O50"/>
      <c r="P50"/>
      <c r="Q50"/>
      <c r="R50"/>
      <c r="S50"/>
      <c r="T50"/>
      <c r="U50"/>
      <c r="V50"/>
      <c r="W50"/>
      <c r="X50"/>
      <c r="Y50"/>
      <c r="Z50"/>
      <c r="AA50"/>
      <c r="AB50"/>
      <c r="AC50"/>
      <c r="AD50"/>
      <c r="AE50"/>
      <c r="AF50"/>
      <c r="AG50"/>
      <c r="AH50"/>
    </row>
    <row r="51" spans="1:34" s="28" customFormat="1" ht="11.25" customHeight="1" x14ac:dyDescent="0.2">
      <c r="A51" s="91"/>
      <c r="B51" s="31" t="s">
        <v>37</v>
      </c>
      <c r="C51" s="151">
        <v>0</v>
      </c>
      <c r="D51" s="151">
        <v>101</v>
      </c>
      <c r="E51" s="151">
        <v>622</v>
      </c>
      <c r="F51" s="151">
        <v>203</v>
      </c>
      <c r="G51" s="151">
        <v>189</v>
      </c>
      <c r="H51" s="151">
        <v>14651</v>
      </c>
      <c r="I51" s="151">
        <v>8482</v>
      </c>
      <c r="J51" s="151">
        <v>599</v>
      </c>
      <c r="K51" s="151">
        <f t="shared" si="0"/>
        <v>24847</v>
      </c>
      <c r="L51" s="29"/>
      <c r="M51"/>
      <c r="N51"/>
      <c r="O51"/>
      <c r="P51"/>
      <c r="Q51"/>
      <c r="R51"/>
      <c r="S51"/>
      <c r="T51"/>
      <c r="U51"/>
      <c r="V51"/>
      <c r="W51"/>
      <c r="X51"/>
      <c r="Y51"/>
      <c r="Z51"/>
      <c r="AA51"/>
      <c r="AB51"/>
      <c r="AC51"/>
      <c r="AD51"/>
      <c r="AE51"/>
      <c r="AF51"/>
      <c r="AG51"/>
      <c r="AH51"/>
    </row>
    <row r="52" spans="1:34" s="28" customFormat="1" ht="11.25" customHeight="1" x14ac:dyDescent="0.2">
      <c r="A52" s="91"/>
      <c r="B52" s="31" t="s">
        <v>38</v>
      </c>
      <c r="C52" s="151">
        <v>0</v>
      </c>
      <c r="D52" s="151">
        <v>357</v>
      </c>
      <c r="E52" s="151">
        <v>931</v>
      </c>
      <c r="F52" s="151">
        <v>315</v>
      </c>
      <c r="G52" s="151">
        <v>289</v>
      </c>
      <c r="H52" s="151">
        <v>19010</v>
      </c>
      <c r="I52" s="151">
        <v>11730</v>
      </c>
      <c r="J52" s="151">
        <v>886</v>
      </c>
      <c r="K52" s="151">
        <f t="shared" si="0"/>
        <v>33518</v>
      </c>
      <c r="L52" s="29"/>
      <c r="M52"/>
      <c r="N52"/>
      <c r="O52"/>
      <c r="P52"/>
      <c r="Q52"/>
      <c r="R52"/>
      <c r="S52"/>
      <c r="T52"/>
      <c r="U52"/>
      <c r="V52"/>
      <c r="W52"/>
      <c r="X52"/>
      <c r="Y52"/>
      <c r="Z52"/>
      <c r="AA52"/>
      <c r="AB52"/>
      <c r="AC52"/>
      <c r="AD52"/>
      <c r="AE52"/>
      <c r="AF52"/>
      <c r="AG52"/>
      <c r="AH52"/>
    </row>
    <row r="53" spans="1:34" s="28" customFormat="1" ht="12.75" customHeight="1" x14ac:dyDescent="0.2">
      <c r="A53" s="91"/>
      <c r="B53" s="31" t="s">
        <v>39</v>
      </c>
      <c r="C53" s="151">
        <v>1</v>
      </c>
      <c r="D53" s="151">
        <v>286</v>
      </c>
      <c r="E53" s="151">
        <v>487</v>
      </c>
      <c r="F53" s="151">
        <v>355</v>
      </c>
      <c r="G53" s="151">
        <v>333</v>
      </c>
      <c r="H53" s="151">
        <v>16062</v>
      </c>
      <c r="I53" s="151">
        <v>13399</v>
      </c>
      <c r="J53" s="151">
        <v>1124</v>
      </c>
      <c r="K53" s="151">
        <f t="shared" si="0"/>
        <v>32047</v>
      </c>
      <c r="L53" s="29"/>
      <c r="M53"/>
      <c r="N53"/>
      <c r="O53"/>
      <c r="P53"/>
      <c r="Q53"/>
      <c r="R53"/>
      <c r="S53"/>
      <c r="T53"/>
      <c r="U53"/>
      <c r="V53"/>
      <c r="W53"/>
      <c r="X53"/>
      <c r="Y53"/>
      <c r="Z53"/>
      <c r="AA53"/>
      <c r="AB53"/>
      <c r="AC53"/>
      <c r="AD53"/>
      <c r="AE53"/>
      <c r="AF53"/>
      <c r="AG53"/>
      <c r="AH53"/>
    </row>
    <row r="54" spans="1:34" s="28" customFormat="1" ht="11.25" customHeight="1" x14ac:dyDescent="0.2">
      <c r="A54" s="91"/>
      <c r="B54" s="31" t="s">
        <v>40</v>
      </c>
      <c r="C54" s="151">
        <v>0</v>
      </c>
      <c r="D54" s="151">
        <v>320</v>
      </c>
      <c r="E54" s="151">
        <v>584</v>
      </c>
      <c r="F54" s="151">
        <v>386</v>
      </c>
      <c r="G54" s="151">
        <v>261</v>
      </c>
      <c r="H54" s="151">
        <v>12761</v>
      </c>
      <c r="I54" s="151">
        <v>15859</v>
      </c>
      <c r="J54" s="151">
        <v>1164</v>
      </c>
      <c r="K54" s="151">
        <f t="shared" si="0"/>
        <v>31335</v>
      </c>
      <c r="L54" s="29"/>
      <c r="M54"/>
      <c r="N54"/>
      <c r="O54"/>
      <c r="P54"/>
      <c r="Q54"/>
      <c r="R54"/>
      <c r="S54"/>
      <c r="T54"/>
      <c r="U54"/>
      <c r="V54"/>
      <c r="W54"/>
      <c r="X54"/>
      <c r="Y54"/>
      <c r="Z54"/>
      <c r="AA54"/>
      <c r="AB54"/>
      <c r="AC54"/>
      <c r="AD54"/>
      <c r="AE54"/>
      <c r="AF54"/>
      <c r="AG54"/>
      <c r="AH54"/>
    </row>
    <row r="55" spans="1:34" s="28" customFormat="1" ht="11.25" customHeight="1" x14ac:dyDescent="0.2">
      <c r="A55" s="91"/>
      <c r="B55" s="31" t="s">
        <v>41</v>
      </c>
      <c r="C55" s="151">
        <v>0</v>
      </c>
      <c r="D55" s="151">
        <v>328</v>
      </c>
      <c r="E55" s="151">
        <v>896</v>
      </c>
      <c r="F55" s="151">
        <v>479</v>
      </c>
      <c r="G55" s="151">
        <v>308</v>
      </c>
      <c r="H55" s="151">
        <v>11073</v>
      </c>
      <c r="I55" s="151">
        <v>20022</v>
      </c>
      <c r="J55" s="151">
        <v>1308</v>
      </c>
      <c r="K55" s="151">
        <f t="shared" si="0"/>
        <v>34414</v>
      </c>
      <c r="L55" s="29"/>
      <c r="M55"/>
      <c r="N55"/>
      <c r="O55"/>
      <c r="P55"/>
      <c r="Q55"/>
      <c r="R55"/>
      <c r="S55"/>
      <c r="T55"/>
      <c r="U55"/>
      <c r="V55"/>
      <c r="W55"/>
      <c r="X55"/>
      <c r="Y55"/>
      <c r="Z55"/>
      <c r="AA55"/>
      <c r="AB55"/>
      <c r="AC55"/>
      <c r="AD55"/>
      <c r="AE55"/>
      <c r="AF55"/>
      <c r="AG55"/>
      <c r="AH55"/>
    </row>
    <row r="56" spans="1:34" s="28" customFormat="1" ht="11.25" customHeight="1" x14ac:dyDescent="0.2">
      <c r="A56" s="91"/>
      <c r="B56" s="31" t="s">
        <v>42</v>
      </c>
      <c r="C56" s="151">
        <v>0</v>
      </c>
      <c r="D56" s="151">
        <v>256</v>
      </c>
      <c r="E56" s="151">
        <v>588</v>
      </c>
      <c r="F56" s="151">
        <v>279</v>
      </c>
      <c r="G56" s="151">
        <v>305</v>
      </c>
      <c r="H56" s="151">
        <v>6063</v>
      </c>
      <c r="I56" s="151">
        <v>17739</v>
      </c>
      <c r="J56" s="151">
        <v>1012</v>
      </c>
      <c r="K56" s="151">
        <f t="shared" si="0"/>
        <v>26242</v>
      </c>
      <c r="L56" s="29"/>
      <c r="M56"/>
      <c r="N56"/>
      <c r="O56"/>
      <c r="P56"/>
      <c r="Q56"/>
      <c r="R56"/>
      <c r="S56"/>
      <c r="T56"/>
      <c r="U56"/>
      <c r="V56"/>
      <c r="W56"/>
      <c r="X56"/>
      <c r="Y56"/>
      <c r="Z56"/>
      <c r="AA56"/>
      <c r="AB56"/>
      <c r="AC56"/>
      <c r="AD56"/>
      <c r="AE56"/>
      <c r="AF56"/>
      <c r="AG56"/>
      <c r="AH56"/>
    </row>
    <row r="57" spans="1:34" s="28" customFormat="1" ht="11.25" customHeight="1" x14ac:dyDescent="0.2">
      <c r="A57" s="91"/>
      <c r="B57" s="31" t="s">
        <v>43</v>
      </c>
      <c r="C57" s="151">
        <v>0</v>
      </c>
      <c r="D57" s="151">
        <v>260</v>
      </c>
      <c r="E57" s="151">
        <v>610</v>
      </c>
      <c r="F57" s="151">
        <v>308</v>
      </c>
      <c r="G57" s="151">
        <v>240</v>
      </c>
      <c r="H57" s="151">
        <v>5503</v>
      </c>
      <c r="I57" s="151">
        <v>20063</v>
      </c>
      <c r="J57" s="151">
        <v>837</v>
      </c>
      <c r="K57" s="151">
        <f t="shared" si="0"/>
        <v>27821</v>
      </c>
      <c r="L57" s="29"/>
      <c r="M57"/>
      <c r="N57"/>
      <c r="O57"/>
      <c r="P57"/>
      <c r="Q57"/>
      <c r="R57"/>
      <c r="S57"/>
      <c r="T57"/>
      <c r="U57"/>
      <c r="V57"/>
      <c r="W57"/>
      <c r="X57"/>
      <c r="Y57"/>
      <c r="Z57"/>
      <c r="AA57"/>
      <c r="AB57"/>
      <c r="AC57"/>
      <c r="AD57"/>
      <c r="AE57"/>
      <c r="AF57"/>
      <c r="AG57"/>
      <c r="AH57"/>
    </row>
    <row r="58" spans="1:34" s="28" customFormat="1" ht="11.25" customHeight="1" x14ac:dyDescent="0.2">
      <c r="A58" s="91"/>
      <c r="B58" s="31" t="s">
        <v>44</v>
      </c>
      <c r="C58" s="151">
        <v>0</v>
      </c>
      <c r="D58" s="151">
        <v>220</v>
      </c>
      <c r="E58" s="151">
        <v>844</v>
      </c>
      <c r="F58" s="151">
        <v>398</v>
      </c>
      <c r="G58" s="151">
        <v>191</v>
      </c>
      <c r="H58" s="151">
        <v>3237</v>
      </c>
      <c r="I58" s="151">
        <v>25348</v>
      </c>
      <c r="J58" s="151">
        <v>823</v>
      </c>
      <c r="K58" s="151">
        <f t="shared" si="0"/>
        <v>31061</v>
      </c>
      <c r="L58" s="29"/>
      <c r="M58"/>
      <c r="N58"/>
      <c r="O58"/>
      <c r="P58"/>
      <c r="Q58"/>
      <c r="R58"/>
      <c r="S58"/>
      <c r="T58"/>
      <c r="U58"/>
      <c r="V58"/>
      <c r="W58"/>
      <c r="X58"/>
      <c r="Y58"/>
      <c r="Z58"/>
      <c r="AA58"/>
      <c r="AB58"/>
      <c r="AC58"/>
      <c r="AD58"/>
      <c r="AE58"/>
      <c r="AF58"/>
      <c r="AG58"/>
      <c r="AH58"/>
    </row>
    <row r="59" spans="1:34" s="28" customFormat="1" ht="11.25" customHeight="1" x14ac:dyDescent="0.2">
      <c r="A59" s="91"/>
      <c r="B59" s="31" t="s">
        <v>45</v>
      </c>
      <c r="C59" s="151">
        <v>1</v>
      </c>
      <c r="D59" s="151">
        <v>202</v>
      </c>
      <c r="E59" s="151">
        <v>770</v>
      </c>
      <c r="F59" s="151">
        <v>504</v>
      </c>
      <c r="G59" s="151">
        <v>163</v>
      </c>
      <c r="H59" s="151">
        <v>2159</v>
      </c>
      <c r="I59" s="151">
        <v>28199</v>
      </c>
      <c r="J59" s="151">
        <v>677</v>
      </c>
      <c r="K59" s="151">
        <f t="shared" si="0"/>
        <v>32675</v>
      </c>
      <c r="L59" s="29"/>
      <c r="M59"/>
      <c r="N59"/>
      <c r="O59"/>
      <c r="P59"/>
      <c r="Q59"/>
      <c r="R59"/>
      <c r="S59"/>
      <c r="T59"/>
      <c r="U59"/>
      <c r="V59"/>
      <c r="W59"/>
      <c r="X59"/>
      <c r="Y59"/>
      <c r="Z59"/>
      <c r="AA59"/>
      <c r="AB59"/>
      <c r="AC59"/>
      <c r="AD59"/>
      <c r="AE59"/>
      <c r="AF59"/>
      <c r="AG59"/>
      <c r="AH59"/>
    </row>
    <row r="60" spans="1:34" s="28" customFormat="1" ht="11.25" customHeight="1" x14ac:dyDescent="0.2">
      <c r="A60" s="91"/>
      <c r="B60" s="31" t="s">
        <v>46</v>
      </c>
      <c r="C60" s="151">
        <v>1</v>
      </c>
      <c r="D60" s="151">
        <v>184</v>
      </c>
      <c r="E60" s="151">
        <v>748</v>
      </c>
      <c r="F60" s="151">
        <v>558</v>
      </c>
      <c r="G60" s="151">
        <v>157</v>
      </c>
      <c r="H60" s="151">
        <v>1697</v>
      </c>
      <c r="I60" s="151">
        <v>28473</v>
      </c>
      <c r="J60" s="151">
        <v>562</v>
      </c>
      <c r="K60" s="151">
        <f t="shared" si="0"/>
        <v>32380</v>
      </c>
      <c r="L60" s="29"/>
      <c r="M60"/>
      <c r="N60"/>
      <c r="O60"/>
      <c r="P60"/>
      <c r="Q60"/>
      <c r="R60"/>
      <c r="S60"/>
      <c r="T60"/>
      <c r="U60"/>
      <c r="V60"/>
      <c r="W60"/>
      <c r="X60"/>
      <c r="Y60"/>
      <c r="Z60"/>
      <c r="AA60"/>
      <c r="AB60"/>
      <c r="AC60"/>
      <c r="AD60"/>
      <c r="AE60"/>
      <c r="AF60"/>
      <c r="AG60"/>
      <c r="AH60"/>
    </row>
    <row r="61" spans="1:34" s="28" customFormat="1" ht="11.25" customHeight="1" x14ac:dyDescent="0.2">
      <c r="A61" s="91"/>
      <c r="B61" s="31" t="s">
        <v>47</v>
      </c>
      <c r="C61" s="151">
        <v>0</v>
      </c>
      <c r="D61" s="151">
        <v>322</v>
      </c>
      <c r="E61" s="151">
        <v>1014</v>
      </c>
      <c r="F61" s="151">
        <v>1753</v>
      </c>
      <c r="G61" s="151">
        <v>142</v>
      </c>
      <c r="H61" s="151">
        <v>1466</v>
      </c>
      <c r="I61" s="151">
        <v>29092</v>
      </c>
      <c r="J61" s="151">
        <v>504</v>
      </c>
      <c r="K61" s="151">
        <f t="shared" si="0"/>
        <v>34293</v>
      </c>
      <c r="L61" s="29"/>
      <c r="M61"/>
      <c r="N61"/>
      <c r="O61"/>
      <c r="P61"/>
      <c r="Q61"/>
      <c r="R61"/>
      <c r="S61"/>
      <c r="T61"/>
      <c r="U61"/>
      <c r="V61"/>
      <c r="W61"/>
      <c r="X61"/>
      <c r="Y61"/>
      <c r="Z61"/>
      <c r="AA61"/>
      <c r="AB61"/>
      <c r="AC61"/>
      <c r="AD61"/>
      <c r="AE61"/>
      <c r="AF61"/>
      <c r="AG61"/>
      <c r="AH61"/>
    </row>
    <row r="62" spans="1:34" s="28" customFormat="1" ht="11.25" customHeight="1" x14ac:dyDescent="0.2">
      <c r="A62" s="91"/>
      <c r="B62" s="31"/>
      <c r="C62" s="151"/>
      <c r="D62" s="151"/>
      <c r="E62" s="151"/>
      <c r="F62" s="151"/>
      <c r="G62" s="151"/>
      <c r="H62" s="151"/>
      <c r="I62" s="151"/>
      <c r="J62" s="151"/>
      <c r="K62" s="151"/>
      <c r="L62" s="29"/>
      <c r="M62"/>
      <c r="N62"/>
      <c r="O62"/>
      <c r="P62"/>
      <c r="Q62"/>
      <c r="R62"/>
      <c r="S62"/>
      <c r="T62"/>
      <c r="U62"/>
      <c r="V62"/>
      <c r="W62"/>
      <c r="X62"/>
      <c r="Y62"/>
      <c r="Z62"/>
      <c r="AA62"/>
      <c r="AB62"/>
      <c r="AC62"/>
      <c r="AD62"/>
      <c r="AE62"/>
      <c r="AF62"/>
      <c r="AG62"/>
      <c r="AH62"/>
    </row>
    <row r="63" spans="1:34" s="28" customFormat="1" ht="11.25" customHeight="1" x14ac:dyDescent="0.2">
      <c r="A63" s="91">
        <v>2016</v>
      </c>
      <c r="B63" s="31" t="s">
        <v>36</v>
      </c>
      <c r="C63" s="151">
        <v>0</v>
      </c>
      <c r="D63" s="151">
        <v>133</v>
      </c>
      <c r="E63" s="151">
        <v>831</v>
      </c>
      <c r="F63" s="151">
        <v>145</v>
      </c>
      <c r="G63" s="151">
        <v>97</v>
      </c>
      <c r="H63" s="151">
        <v>645</v>
      </c>
      <c r="I63" s="151">
        <v>20181</v>
      </c>
      <c r="J63" s="151">
        <v>351</v>
      </c>
      <c r="K63" s="151">
        <f t="shared" si="0"/>
        <v>22383</v>
      </c>
      <c r="L63" s="29"/>
      <c r="M63"/>
      <c r="N63"/>
      <c r="O63"/>
      <c r="P63"/>
      <c r="Q63"/>
      <c r="R63"/>
      <c r="S63"/>
      <c r="T63"/>
      <c r="U63"/>
      <c r="V63"/>
      <c r="W63"/>
      <c r="X63"/>
      <c r="Y63"/>
      <c r="Z63"/>
      <c r="AA63"/>
      <c r="AB63"/>
      <c r="AC63"/>
      <c r="AD63"/>
      <c r="AE63"/>
      <c r="AF63"/>
      <c r="AG63"/>
      <c r="AH63"/>
    </row>
    <row r="64" spans="1:34" s="28" customFormat="1" ht="11.25" customHeight="1" x14ac:dyDescent="0.2">
      <c r="A64" s="91"/>
      <c r="B64" s="31" t="s">
        <v>37</v>
      </c>
      <c r="C64" s="151">
        <v>0</v>
      </c>
      <c r="D64" s="151">
        <v>155</v>
      </c>
      <c r="E64" s="151">
        <v>1105</v>
      </c>
      <c r="F64" s="151">
        <v>470</v>
      </c>
      <c r="G64" s="151">
        <v>129</v>
      </c>
      <c r="H64" s="151">
        <v>814</v>
      </c>
      <c r="I64" s="151">
        <v>24791</v>
      </c>
      <c r="J64" s="151">
        <v>542</v>
      </c>
      <c r="K64" s="151">
        <f t="shared" si="0"/>
        <v>28006</v>
      </c>
      <c r="L64" s="29"/>
      <c r="M64"/>
      <c r="N64"/>
      <c r="O64"/>
      <c r="P64"/>
      <c r="Q64"/>
      <c r="R64"/>
      <c r="S64"/>
      <c r="T64"/>
      <c r="U64"/>
      <c r="V64"/>
      <c r="W64"/>
      <c r="X64"/>
      <c r="Y64"/>
      <c r="Z64"/>
      <c r="AA64"/>
      <c r="AB64"/>
      <c r="AC64"/>
      <c r="AD64"/>
      <c r="AE64"/>
      <c r="AF64"/>
      <c r="AG64"/>
      <c r="AH64"/>
    </row>
    <row r="65" spans="1:34" s="28" customFormat="1" ht="11.25" customHeight="1" x14ac:dyDescent="0.2">
      <c r="A65" s="91"/>
      <c r="B65" s="31" t="s">
        <v>38</v>
      </c>
      <c r="C65" s="151">
        <v>1</v>
      </c>
      <c r="D65" s="151">
        <v>407</v>
      </c>
      <c r="E65" s="151">
        <v>1334</v>
      </c>
      <c r="F65" s="151">
        <v>854</v>
      </c>
      <c r="G65" s="151">
        <v>180</v>
      </c>
      <c r="H65" s="151">
        <v>1236</v>
      </c>
      <c r="I65" s="151">
        <v>31351</v>
      </c>
      <c r="J65" s="151">
        <v>694</v>
      </c>
      <c r="K65" s="151">
        <f t="shared" si="0"/>
        <v>36057</v>
      </c>
      <c r="L65" s="29"/>
      <c r="M65"/>
      <c r="N65"/>
      <c r="O65"/>
      <c r="P65"/>
      <c r="Q65"/>
      <c r="R65"/>
      <c r="S65"/>
      <c r="T65"/>
      <c r="U65"/>
      <c r="V65"/>
      <c r="W65"/>
      <c r="X65"/>
      <c r="Y65"/>
      <c r="Z65"/>
      <c r="AA65"/>
      <c r="AB65"/>
      <c r="AC65"/>
      <c r="AD65"/>
      <c r="AE65"/>
      <c r="AF65"/>
      <c r="AG65"/>
      <c r="AH65"/>
    </row>
    <row r="66" spans="1:34" s="28" customFormat="1" ht="11.25" customHeight="1" x14ac:dyDescent="0.2">
      <c r="A66" s="91"/>
      <c r="B66" s="31" t="s">
        <v>39</v>
      </c>
      <c r="C66" s="151">
        <v>0</v>
      </c>
      <c r="D66" s="151">
        <v>294</v>
      </c>
      <c r="E66" s="151">
        <v>1008</v>
      </c>
      <c r="F66" s="151">
        <v>920</v>
      </c>
      <c r="G66" s="151">
        <v>234</v>
      </c>
      <c r="H66" s="151">
        <v>1564</v>
      </c>
      <c r="I66" s="151">
        <v>30184</v>
      </c>
      <c r="J66" s="151">
        <v>1041</v>
      </c>
      <c r="K66" s="151">
        <f t="shared" si="0"/>
        <v>35245</v>
      </c>
      <c r="L66" s="29"/>
      <c r="M66"/>
      <c r="N66"/>
      <c r="O66"/>
      <c r="P66"/>
      <c r="Q66"/>
      <c r="R66"/>
      <c r="S66"/>
      <c r="T66"/>
      <c r="U66"/>
      <c r="V66"/>
      <c r="W66"/>
      <c r="X66"/>
      <c r="Y66"/>
      <c r="Z66"/>
      <c r="AA66"/>
      <c r="AB66"/>
      <c r="AC66"/>
      <c r="AD66"/>
      <c r="AE66"/>
      <c r="AF66"/>
      <c r="AG66"/>
      <c r="AH66"/>
    </row>
    <row r="67" spans="1:34" s="28" customFormat="1" ht="11.25" customHeight="1" x14ac:dyDescent="0.2">
      <c r="A67" s="91"/>
      <c r="B67" s="31" t="s">
        <v>40</v>
      </c>
      <c r="C67" s="151">
        <v>0</v>
      </c>
      <c r="D67" s="151">
        <v>191</v>
      </c>
      <c r="E67" s="151">
        <v>1082</v>
      </c>
      <c r="F67" s="151">
        <v>994</v>
      </c>
      <c r="G67" s="151">
        <v>267</v>
      </c>
      <c r="H67" s="151">
        <v>1515</v>
      </c>
      <c r="I67" s="151">
        <v>31323</v>
      </c>
      <c r="J67" s="151">
        <v>1238</v>
      </c>
      <c r="K67" s="151">
        <f t="shared" si="0"/>
        <v>36610</v>
      </c>
      <c r="L67" s="29"/>
      <c r="M67"/>
      <c r="N67"/>
      <c r="O67"/>
      <c r="P67"/>
      <c r="Q67"/>
      <c r="R67"/>
      <c r="S67"/>
      <c r="T67"/>
      <c r="U67"/>
      <c r="V67"/>
      <c r="W67"/>
      <c r="X67"/>
      <c r="Y67"/>
      <c r="Z67"/>
      <c r="AA67"/>
      <c r="AB67"/>
      <c r="AC67"/>
      <c r="AD67"/>
      <c r="AE67"/>
      <c r="AF67"/>
      <c r="AG67"/>
      <c r="AH67"/>
    </row>
    <row r="68" spans="1:34" s="28" customFormat="1" ht="11.25" customHeight="1" x14ac:dyDescent="0.2">
      <c r="A68" s="91"/>
      <c r="B68" s="31" t="s">
        <v>41</v>
      </c>
      <c r="C68" s="151">
        <v>2</v>
      </c>
      <c r="D68" s="151">
        <v>219</v>
      </c>
      <c r="E68" s="151">
        <v>949</v>
      </c>
      <c r="F68" s="151">
        <v>1137</v>
      </c>
      <c r="G68" s="151">
        <v>237</v>
      </c>
      <c r="H68" s="151">
        <v>1275</v>
      </c>
      <c r="I68" s="151">
        <v>33227</v>
      </c>
      <c r="J68" s="151">
        <v>1191</v>
      </c>
      <c r="K68" s="151">
        <f t="shared" si="0"/>
        <v>38237</v>
      </c>
      <c r="L68" s="29"/>
      <c r="M68"/>
      <c r="N68"/>
      <c r="O68"/>
      <c r="P68"/>
      <c r="Q68"/>
      <c r="R68"/>
      <c r="S68"/>
      <c r="T68"/>
      <c r="U68"/>
      <c r="V68"/>
      <c r="W68"/>
      <c r="X68"/>
      <c r="Y68"/>
      <c r="Z68"/>
      <c r="AA68"/>
      <c r="AB68"/>
      <c r="AC68"/>
      <c r="AD68"/>
      <c r="AE68"/>
      <c r="AF68"/>
      <c r="AG68"/>
      <c r="AH68"/>
    </row>
    <row r="69" spans="1:34" s="28" customFormat="1" ht="11.25" customHeight="1" x14ac:dyDescent="0.2">
      <c r="A69" s="91"/>
      <c r="B69" s="31" t="s">
        <v>42</v>
      </c>
      <c r="C69" s="151">
        <v>0</v>
      </c>
      <c r="D69" s="151">
        <v>107</v>
      </c>
      <c r="E69" s="151">
        <v>799</v>
      </c>
      <c r="F69" s="151">
        <v>859</v>
      </c>
      <c r="G69" s="151">
        <v>179</v>
      </c>
      <c r="H69" s="151">
        <v>1136</v>
      </c>
      <c r="I69" s="151">
        <v>21579</v>
      </c>
      <c r="J69" s="151">
        <v>991</v>
      </c>
      <c r="K69" s="151">
        <f t="shared" si="0"/>
        <v>25650</v>
      </c>
      <c r="L69" s="29"/>
      <c r="M69"/>
      <c r="N69"/>
      <c r="O69"/>
      <c r="P69"/>
      <c r="Q69"/>
      <c r="R69"/>
      <c r="S69"/>
      <c r="T69"/>
      <c r="U69"/>
      <c r="V69"/>
      <c r="W69"/>
      <c r="X69"/>
      <c r="Y69"/>
      <c r="Z69"/>
      <c r="AA69"/>
      <c r="AB69"/>
      <c r="AC69"/>
      <c r="AD69"/>
      <c r="AE69"/>
      <c r="AF69"/>
      <c r="AG69"/>
      <c r="AH69"/>
    </row>
    <row r="70" spans="1:34" s="28" customFormat="1" ht="11.25" customHeight="1" x14ac:dyDescent="0.2">
      <c r="A70" s="91"/>
      <c r="B70" s="31" t="s">
        <v>43</v>
      </c>
      <c r="C70" s="151">
        <v>0</v>
      </c>
      <c r="D70" s="151">
        <v>153</v>
      </c>
      <c r="E70" s="151">
        <v>1216</v>
      </c>
      <c r="F70" s="151">
        <v>787</v>
      </c>
      <c r="G70" s="151">
        <v>156</v>
      </c>
      <c r="H70" s="151">
        <v>948</v>
      </c>
      <c r="I70" s="151">
        <v>24738</v>
      </c>
      <c r="J70" s="151">
        <v>813</v>
      </c>
      <c r="K70" s="151">
        <f t="shared" si="0"/>
        <v>28811</v>
      </c>
      <c r="L70" s="29"/>
      <c r="M70"/>
      <c r="N70"/>
      <c r="O70"/>
      <c r="P70"/>
      <c r="Q70"/>
      <c r="R70"/>
      <c r="S70"/>
      <c r="T70"/>
      <c r="U70"/>
      <c r="V70"/>
      <c r="W70"/>
      <c r="X70"/>
      <c r="Y70"/>
      <c r="Z70"/>
      <c r="AA70"/>
      <c r="AB70"/>
      <c r="AC70"/>
      <c r="AD70"/>
      <c r="AE70"/>
      <c r="AF70"/>
      <c r="AG70"/>
      <c r="AH70"/>
    </row>
    <row r="71" spans="1:34" s="28" customFormat="1" ht="11.25" customHeight="1" x14ac:dyDescent="0.2">
      <c r="A71" s="91"/>
      <c r="B71" s="31" t="s">
        <v>44</v>
      </c>
      <c r="C71" s="151">
        <v>0</v>
      </c>
      <c r="D71" s="151">
        <v>419</v>
      </c>
      <c r="E71" s="151">
        <v>1588</v>
      </c>
      <c r="F71" s="151">
        <v>1162</v>
      </c>
      <c r="G71" s="151">
        <v>158</v>
      </c>
      <c r="H71" s="151">
        <v>525</v>
      </c>
      <c r="I71" s="151">
        <v>28885</v>
      </c>
      <c r="J71" s="151">
        <v>833</v>
      </c>
      <c r="K71" s="151">
        <f t="shared" si="0"/>
        <v>33570</v>
      </c>
      <c r="L71" s="29"/>
      <c r="M71"/>
      <c r="N71"/>
      <c r="O71"/>
      <c r="P71"/>
      <c r="Q71"/>
      <c r="R71"/>
      <c r="S71"/>
      <c r="T71"/>
      <c r="U71"/>
      <c r="V71"/>
      <c r="W71"/>
      <c r="X71"/>
      <c r="Y71"/>
      <c r="Z71"/>
      <c r="AA71"/>
      <c r="AB71"/>
      <c r="AC71"/>
      <c r="AD71"/>
      <c r="AE71"/>
      <c r="AF71"/>
      <c r="AG71"/>
      <c r="AH71"/>
    </row>
    <row r="72" spans="1:34" s="28" customFormat="1" ht="11.25" customHeight="1" x14ac:dyDescent="0.2">
      <c r="A72" s="91"/>
      <c r="B72" s="31" t="s">
        <v>45</v>
      </c>
      <c r="C72" s="151">
        <v>1</v>
      </c>
      <c r="D72" s="151">
        <v>212</v>
      </c>
      <c r="E72" s="151">
        <v>1157</v>
      </c>
      <c r="F72" s="151">
        <v>1023</v>
      </c>
      <c r="G72" s="151">
        <v>119</v>
      </c>
      <c r="H72" s="151">
        <v>449</v>
      </c>
      <c r="I72" s="151">
        <v>29610</v>
      </c>
      <c r="J72" s="151">
        <v>627</v>
      </c>
      <c r="K72" s="151">
        <f t="shared" si="0"/>
        <v>33198</v>
      </c>
      <c r="L72" s="29"/>
      <c r="M72"/>
      <c r="N72"/>
      <c r="O72"/>
      <c r="P72"/>
      <c r="Q72"/>
      <c r="R72"/>
      <c r="S72"/>
      <c r="T72"/>
      <c r="U72"/>
      <c r="V72"/>
      <c r="W72"/>
      <c r="X72"/>
      <c r="Y72"/>
      <c r="Z72"/>
      <c r="AA72"/>
      <c r="AB72"/>
      <c r="AC72"/>
      <c r="AD72"/>
      <c r="AE72"/>
      <c r="AF72"/>
      <c r="AG72"/>
      <c r="AH72"/>
    </row>
    <row r="73" spans="1:34" s="28" customFormat="1" ht="11.25" customHeight="1" x14ac:dyDescent="0.2">
      <c r="A73" s="91"/>
      <c r="B73" s="31" t="s">
        <v>46</v>
      </c>
      <c r="C73" s="151">
        <v>0</v>
      </c>
      <c r="D73" s="151">
        <v>248</v>
      </c>
      <c r="E73" s="151">
        <v>1053</v>
      </c>
      <c r="F73" s="151">
        <v>1024</v>
      </c>
      <c r="G73" s="151">
        <v>108</v>
      </c>
      <c r="H73" s="151">
        <v>285</v>
      </c>
      <c r="I73" s="151">
        <v>29150</v>
      </c>
      <c r="J73" s="151">
        <v>528</v>
      </c>
      <c r="K73" s="151">
        <f t="shared" si="0"/>
        <v>32396</v>
      </c>
      <c r="L73" s="29"/>
      <c r="M73"/>
      <c r="N73"/>
      <c r="O73"/>
      <c r="P73"/>
      <c r="Q73"/>
      <c r="R73"/>
      <c r="S73"/>
      <c r="T73"/>
      <c r="U73"/>
      <c r="V73"/>
      <c r="W73"/>
      <c r="X73"/>
      <c r="Y73"/>
      <c r="Z73"/>
      <c r="AA73"/>
      <c r="AB73"/>
      <c r="AC73"/>
      <c r="AD73"/>
      <c r="AE73"/>
      <c r="AF73"/>
      <c r="AG73"/>
      <c r="AH73"/>
    </row>
    <row r="74" spans="1:34" s="28" customFormat="1" ht="11.25" customHeight="1" x14ac:dyDescent="0.2">
      <c r="A74" s="91"/>
      <c r="B74" s="31" t="s">
        <v>47</v>
      </c>
      <c r="C74" s="151">
        <v>0</v>
      </c>
      <c r="D74" s="151">
        <v>453</v>
      </c>
      <c r="E74" s="151">
        <v>1248</v>
      </c>
      <c r="F74" s="151">
        <v>915</v>
      </c>
      <c r="G74" s="151">
        <v>69</v>
      </c>
      <c r="H74" s="151">
        <v>225</v>
      </c>
      <c r="I74" s="151">
        <v>34480</v>
      </c>
      <c r="J74" s="151">
        <v>461</v>
      </c>
      <c r="K74" s="151">
        <f t="shared" si="0"/>
        <v>37851</v>
      </c>
      <c r="L74" s="29"/>
      <c r="M74"/>
      <c r="N74"/>
      <c r="O74"/>
      <c r="P74"/>
      <c r="Q74"/>
      <c r="R74"/>
      <c r="S74"/>
      <c r="T74"/>
      <c r="U74"/>
      <c r="V74"/>
      <c r="W74"/>
      <c r="X74"/>
      <c r="Y74"/>
      <c r="Z74"/>
      <c r="AA74"/>
      <c r="AB74"/>
      <c r="AC74"/>
      <c r="AD74"/>
      <c r="AE74"/>
      <c r="AF74"/>
      <c r="AG74"/>
      <c r="AH74"/>
    </row>
    <row r="75" spans="1:34" s="28" customFormat="1" ht="11.25" customHeight="1" x14ac:dyDescent="0.2">
      <c r="A75" s="91"/>
      <c r="B75" s="31"/>
      <c r="C75" s="151"/>
      <c r="D75" s="151"/>
      <c r="E75" s="151"/>
      <c r="F75" s="151"/>
      <c r="G75" s="151"/>
      <c r="H75" s="151"/>
      <c r="I75" s="151"/>
      <c r="J75" s="151"/>
      <c r="K75" s="151"/>
      <c r="L75" s="29"/>
      <c r="M75"/>
      <c r="N75"/>
      <c r="O75"/>
      <c r="P75"/>
      <c r="Q75"/>
      <c r="R75"/>
      <c r="S75"/>
      <c r="T75"/>
      <c r="U75"/>
      <c r="V75"/>
      <c r="W75"/>
      <c r="X75"/>
      <c r="Y75"/>
      <c r="Z75"/>
      <c r="AA75"/>
      <c r="AB75"/>
      <c r="AC75"/>
      <c r="AD75"/>
      <c r="AE75"/>
      <c r="AF75"/>
      <c r="AG75"/>
      <c r="AH75"/>
    </row>
    <row r="76" spans="1:34" s="28" customFormat="1" ht="11.25" customHeight="1" x14ac:dyDescent="0.2">
      <c r="A76" s="91">
        <v>2017</v>
      </c>
      <c r="B76" s="31" t="s">
        <v>36</v>
      </c>
      <c r="C76" s="151">
        <v>0</v>
      </c>
      <c r="D76" s="151">
        <v>260</v>
      </c>
      <c r="E76" s="151">
        <v>989</v>
      </c>
      <c r="F76" s="151">
        <v>997</v>
      </c>
      <c r="G76" s="151">
        <v>74</v>
      </c>
      <c r="H76" s="151">
        <v>185</v>
      </c>
      <c r="I76" s="151">
        <v>21102</v>
      </c>
      <c r="J76" s="151">
        <v>432</v>
      </c>
      <c r="K76" s="151">
        <f t="shared" ref="K76:K111" si="1">SUM(C76:J76)</f>
        <v>24039</v>
      </c>
      <c r="L76" s="29"/>
      <c r="M76"/>
      <c r="N76"/>
      <c r="O76"/>
      <c r="P76"/>
      <c r="Q76"/>
      <c r="R76"/>
      <c r="S76"/>
      <c r="T76"/>
      <c r="U76"/>
      <c r="V76"/>
      <c r="W76"/>
      <c r="X76"/>
      <c r="Y76"/>
      <c r="Z76"/>
      <c r="AA76"/>
      <c r="AB76"/>
      <c r="AC76"/>
      <c r="AD76"/>
      <c r="AE76"/>
      <c r="AF76"/>
      <c r="AG76"/>
      <c r="AH76"/>
    </row>
    <row r="77" spans="1:34" s="28" customFormat="1" ht="11.25" customHeight="1" x14ac:dyDescent="0.2">
      <c r="A77" s="91"/>
      <c r="B77" s="31" t="s">
        <v>37</v>
      </c>
      <c r="C77" s="151">
        <v>1</v>
      </c>
      <c r="D77" s="151">
        <v>228</v>
      </c>
      <c r="E77" s="151">
        <v>1326</v>
      </c>
      <c r="F77" s="151">
        <v>932</v>
      </c>
      <c r="G77" s="151">
        <v>81</v>
      </c>
      <c r="H77" s="151">
        <v>289</v>
      </c>
      <c r="I77" s="151">
        <v>25148</v>
      </c>
      <c r="J77" s="151">
        <v>479</v>
      </c>
      <c r="K77" s="151">
        <f t="shared" si="1"/>
        <v>28484</v>
      </c>
      <c r="L77" s="29"/>
      <c r="M77"/>
      <c r="N77"/>
      <c r="O77"/>
      <c r="P77"/>
      <c r="Q77"/>
      <c r="R77"/>
      <c r="S77"/>
      <c r="T77"/>
      <c r="U77"/>
      <c r="V77"/>
      <c r="W77"/>
      <c r="X77"/>
      <c r="Y77"/>
      <c r="Z77"/>
      <c r="AA77"/>
      <c r="AB77"/>
      <c r="AC77"/>
      <c r="AD77"/>
      <c r="AE77"/>
      <c r="AF77"/>
      <c r="AG77"/>
      <c r="AH77"/>
    </row>
    <row r="78" spans="1:34" s="28" customFormat="1" ht="11.25" customHeight="1" x14ac:dyDescent="0.2">
      <c r="A78" s="91"/>
      <c r="B78" s="31" t="s">
        <v>38</v>
      </c>
      <c r="C78" s="151">
        <v>0</v>
      </c>
      <c r="D78" s="151">
        <v>579</v>
      </c>
      <c r="E78" s="151">
        <v>2016</v>
      </c>
      <c r="F78" s="151">
        <v>851</v>
      </c>
      <c r="G78" s="151">
        <v>138</v>
      </c>
      <c r="H78" s="151">
        <v>402</v>
      </c>
      <c r="I78" s="151">
        <v>34795</v>
      </c>
      <c r="J78" s="151">
        <v>695</v>
      </c>
      <c r="K78" s="151">
        <f t="shared" si="1"/>
        <v>39476</v>
      </c>
      <c r="L78" s="29"/>
      <c r="M78"/>
      <c r="N78"/>
      <c r="O78"/>
      <c r="P78"/>
      <c r="Q78"/>
      <c r="R78"/>
      <c r="S78"/>
      <c r="T78"/>
      <c r="U78"/>
      <c r="V78"/>
      <c r="W78"/>
      <c r="X78"/>
      <c r="Y78"/>
      <c r="Z78"/>
      <c r="AA78"/>
      <c r="AB78"/>
      <c r="AC78"/>
      <c r="AD78"/>
      <c r="AE78"/>
      <c r="AF78"/>
      <c r="AG78"/>
      <c r="AH78"/>
    </row>
    <row r="79" spans="1:34" s="28" customFormat="1" ht="11.25" customHeight="1" x14ac:dyDescent="0.2">
      <c r="A79" s="91"/>
      <c r="B79" s="31" t="s">
        <v>39</v>
      </c>
      <c r="C79" s="151">
        <v>0</v>
      </c>
      <c r="D79" s="151">
        <v>396</v>
      </c>
      <c r="E79" s="151">
        <v>1199</v>
      </c>
      <c r="F79" s="151">
        <v>818</v>
      </c>
      <c r="G79" s="151">
        <v>132</v>
      </c>
      <c r="H79" s="151">
        <v>437</v>
      </c>
      <c r="I79" s="151">
        <v>28028</v>
      </c>
      <c r="J79" s="151">
        <v>831</v>
      </c>
      <c r="K79" s="151">
        <f t="shared" si="1"/>
        <v>31841</v>
      </c>
      <c r="L79" s="29"/>
      <c r="M79"/>
      <c r="N79"/>
      <c r="O79"/>
      <c r="P79"/>
      <c r="Q79"/>
      <c r="R79"/>
      <c r="S79"/>
      <c r="T79"/>
      <c r="U79"/>
      <c r="V79"/>
      <c r="W79"/>
      <c r="X79"/>
      <c r="Y79"/>
      <c r="Z79"/>
      <c r="AA79"/>
      <c r="AB79"/>
      <c r="AC79"/>
      <c r="AD79"/>
      <c r="AE79"/>
      <c r="AF79"/>
      <c r="AG79"/>
      <c r="AH79"/>
    </row>
    <row r="80" spans="1:34" s="28" customFormat="1" ht="11.25" customHeight="1" x14ac:dyDescent="0.2">
      <c r="A80" s="91"/>
      <c r="B80" s="31" t="s">
        <v>40</v>
      </c>
      <c r="C80" s="151">
        <v>0</v>
      </c>
      <c r="D80" s="151">
        <v>400</v>
      </c>
      <c r="E80" s="151">
        <v>1442</v>
      </c>
      <c r="F80" s="151">
        <v>1172</v>
      </c>
      <c r="G80" s="151">
        <v>180</v>
      </c>
      <c r="H80" s="151">
        <v>458</v>
      </c>
      <c r="I80" s="151">
        <v>32336</v>
      </c>
      <c r="J80" s="151">
        <v>1163</v>
      </c>
      <c r="K80" s="151">
        <f t="shared" si="1"/>
        <v>37151</v>
      </c>
      <c r="L80" s="29"/>
      <c r="M80"/>
      <c r="N80"/>
      <c r="O80"/>
      <c r="P80"/>
      <c r="Q80"/>
      <c r="R80"/>
      <c r="S80"/>
      <c r="T80"/>
      <c r="U80"/>
      <c r="V80"/>
      <c r="W80"/>
      <c r="X80"/>
      <c r="Y80"/>
      <c r="Z80"/>
      <c r="AA80"/>
      <c r="AB80"/>
      <c r="AC80"/>
      <c r="AD80"/>
      <c r="AE80"/>
      <c r="AF80"/>
      <c r="AG80"/>
      <c r="AH80"/>
    </row>
    <row r="81" spans="1:36" s="28" customFormat="1" ht="11.25" customHeight="1" x14ac:dyDescent="0.2">
      <c r="A81" s="91"/>
      <c r="B81" s="31" t="s">
        <v>41</v>
      </c>
      <c r="C81" s="151">
        <v>1</v>
      </c>
      <c r="D81" s="151">
        <v>429</v>
      </c>
      <c r="E81" s="151">
        <v>1448</v>
      </c>
      <c r="F81" s="151">
        <v>1185</v>
      </c>
      <c r="G81" s="151">
        <v>160</v>
      </c>
      <c r="H81" s="151">
        <v>406</v>
      </c>
      <c r="I81" s="151">
        <v>35153</v>
      </c>
      <c r="J81" s="151">
        <v>1099</v>
      </c>
      <c r="K81" s="151">
        <f t="shared" si="1"/>
        <v>39881</v>
      </c>
      <c r="L81" s="29"/>
      <c r="M81"/>
      <c r="N81"/>
      <c r="O81"/>
      <c r="P81"/>
      <c r="Q81"/>
      <c r="R81"/>
      <c r="S81"/>
      <c r="T81"/>
      <c r="U81"/>
      <c r="V81"/>
      <c r="W81"/>
      <c r="X81"/>
      <c r="Y81"/>
      <c r="Z81"/>
      <c r="AA81"/>
      <c r="AB81"/>
      <c r="AC81"/>
      <c r="AD81"/>
      <c r="AE81"/>
      <c r="AF81"/>
      <c r="AG81"/>
      <c r="AH81"/>
    </row>
    <row r="82" spans="1:36" s="28" customFormat="1" ht="11.25" customHeight="1" x14ac:dyDescent="0.2">
      <c r="A82" s="91"/>
      <c r="B82" s="31" t="s">
        <v>42</v>
      </c>
      <c r="C82" s="151">
        <v>0</v>
      </c>
      <c r="D82" s="151">
        <v>215</v>
      </c>
      <c r="E82" s="151">
        <v>1207</v>
      </c>
      <c r="F82" s="151">
        <v>996</v>
      </c>
      <c r="G82" s="151">
        <v>130</v>
      </c>
      <c r="H82" s="151">
        <v>323</v>
      </c>
      <c r="I82" s="151">
        <v>22332</v>
      </c>
      <c r="J82" s="151">
        <v>961</v>
      </c>
      <c r="K82" s="151">
        <f t="shared" si="1"/>
        <v>26164</v>
      </c>
      <c r="L82" s="29"/>
      <c r="M82"/>
      <c r="N82"/>
      <c r="O82"/>
      <c r="P82"/>
      <c r="Q82"/>
      <c r="R82"/>
      <c r="S82"/>
      <c r="T82"/>
      <c r="U82"/>
      <c r="V82"/>
      <c r="W82"/>
      <c r="X82"/>
      <c r="Y82"/>
      <c r="Z82"/>
      <c r="AA82"/>
      <c r="AB82"/>
      <c r="AC82"/>
      <c r="AD82"/>
      <c r="AE82"/>
      <c r="AF82"/>
      <c r="AG82"/>
      <c r="AH82"/>
    </row>
    <row r="83" spans="1:36" s="28" customFormat="1" ht="11.25" customHeight="1" x14ac:dyDescent="0.2">
      <c r="A83" s="91"/>
      <c r="B83" s="31" t="s">
        <v>43</v>
      </c>
      <c r="C83" s="151">
        <v>0</v>
      </c>
      <c r="D83" s="151">
        <v>407</v>
      </c>
      <c r="E83" s="151">
        <v>1672</v>
      </c>
      <c r="F83" s="151">
        <v>1561</v>
      </c>
      <c r="G83" s="151">
        <v>116</v>
      </c>
      <c r="H83" s="151">
        <v>328</v>
      </c>
      <c r="I83" s="151">
        <v>26441</v>
      </c>
      <c r="J83" s="151">
        <v>848</v>
      </c>
      <c r="K83" s="151">
        <f t="shared" si="1"/>
        <v>31373</v>
      </c>
      <c r="L83" s="29"/>
      <c r="M83"/>
      <c r="N83"/>
      <c r="O83"/>
      <c r="P83"/>
      <c r="Q83"/>
      <c r="R83"/>
      <c r="S83"/>
      <c r="T83"/>
      <c r="U83"/>
      <c r="V83"/>
      <c r="W83"/>
      <c r="X83"/>
      <c r="Y83"/>
      <c r="Z83"/>
      <c r="AA83"/>
      <c r="AB83"/>
      <c r="AC83"/>
      <c r="AD83"/>
      <c r="AE83"/>
      <c r="AF83"/>
      <c r="AG83"/>
      <c r="AH83"/>
    </row>
    <row r="84" spans="1:36" s="28" customFormat="1" ht="11.25" customHeight="1" x14ac:dyDescent="0.2">
      <c r="A84" s="91"/>
      <c r="B84" s="31" t="s">
        <v>44</v>
      </c>
      <c r="C84" s="151">
        <v>2</v>
      </c>
      <c r="D84" s="151">
        <v>488</v>
      </c>
      <c r="E84" s="151">
        <v>1536</v>
      </c>
      <c r="F84" s="151">
        <v>1530</v>
      </c>
      <c r="G84" s="151">
        <v>114</v>
      </c>
      <c r="H84" s="151">
        <v>212</v>
      </c>
      <c r="I84" s="151">
        <v>27933</v>
      </c>
      <c r="J84" s="151">
        <v>728</v>
      </c>
      <c r="K84" s="151">
        <f t="shared" si="1"/>
        <v>32543</v>
      </c>
      <c r="L84" s="29"/>
      <c r="M84"/>
      <c r="N84"/>
      <c r="O84"/>
      <c r="P84"/>
      <c r="Q84"/>
      <c r="R84"/>
      <c r="S84"/>
      <c r="T84"/>
      <c r="U84"/>
      <c r="V84"/>
      <c r="W84"/>
      <c r="X84"/>
      <c r="Y84"/>
      <c r="Z84"/>
      <c r="AA84"/>
      <c r="AB84"/>
      <c r="AC84"/>
      <c r="AD84"/>
      <c r="AE84"/>
      <c r="AF84"/>
      <c r="AG84"/>
      <c r="AH84"/>
    </row>
    <row r="85" spans="1:36" s="28" customFormat="1" ht="11.25" customHeight="1" x14ac:dyDescent="0.2">
      <c r="A85" s="91"/>
      <c r="B85" s="31" t="s">
        <v>45</v>
      </c>
      <c r="C85" s="151">
        <v>0</v>
      </c>
      <c r="D85" s="151">
        <v>379</v>
      </c>
      <c r="E85" s="151">
        <v>1632</v>
      </c>
      <c r="F85" s="151">
        <v>1937</v>
      </c>
      <c r="G85" s="151">
        <v>80</v>
      </c>
      <c r="H85" s="151">
        <v>189</v>
      </c>
      <c r="I85" s="151">
        <v>28321</v>
      </c>
      <c r="J85" s="151">
        <v>688</v>
      </c>
      <c r="K85" s="151">
        <f t="shared" si="1"/>
        <v>33226</v>
      </c>
      <c r="L85" s="29"/>
      <c r="M85"/>
      <c r="N85"/>
      <c r="O85"/>
      <c r="P85"/>
      <c r="Q85"/>
      <c r="R85"/>
      <c r="S85"/>
      <c r="T85"/>
      <c r="U85"/>
      <c r="V85"/>
      <c r="W85"/>
      <c r="X85"/>
      <c r="Y85"/>
      <c r="Z85"/>
      <c r="AA85"/>
      <c r="AB85"/>
      <c r="AC85"/>
      <c r="AD85"/>
      <c r="AE85"/>
      <c r="AF85"/>
      <c r="AG85"/>
      <c r="AH85"/>
    </row>
    <row r="86" spans="1:36" s="28" customFormat="1" ht="11.25" customHeight="1" x14ac:dyDescent="0.2">
      <c r="A86" s="91"/>
      <c r="B86" s="31" t="s">
        <v>46</v>
      </c>
      <c r="C86" s="151">
        <v>0</v>
      </c>
      <c r="D86" s="151">
        <v>267</v>
      </c>
      <c r="E86" s="151">
        <v>1608</v>
      </c>
      <c r="F86" s="151">
        <v>2076</v>
      </c>
      <c r="G86" s="151">
        <v>73</v>
      </c>
      <c r="H86" s="151">
        <v>164</v>
      </c>
      <c r="I86" s="151">
        <v>28449</v>
      </c>
      <c r="J86" s="151">
        <v>556</v>
      </c>
      <c r="K86" s="151">
        <f t="shared" si="1"/>
        <v>33193</v>
      </c>
      <c r="L86" s="29"/>
      <c r="M86"/>
      <c r="N86"/>
      <c r="O86"/>
      <c r="P86"/>
      <c r="Q86"/>
      <c r="R86"/>
      <c r="S86"/>
      <c r="T86"/>
      <c r="U86"/>
      <c r="V86"/>
      <c r="W86"/>
      <c r="X86"/>
      <c r="Y86"/>
      <c r="Z86"/>
      <c r="AA86"/>
      <c r="AB86"/>
      <c r="AC86"/>
      <c r="AD86"/>
      <c r="AE86"/>
      <c r="AF86"/>
      <c r="AG86"/>
      <c r="AH86"/>
    </row>
    <row r="87" spans="1:36" s="28" customFormat="1" ht="11.25" customHeight="1" x14ac:dyDescent="0.2">
      <c r="A87" s="91"/>
      <c r="B87" s="31" t="s">
        <v>47</v>
      </c>
      <c r="C87" s="151">
        <v>0</v>
      </c>
      <c r="D87" s="151">
        <v>292</v>
      </c>
      <c r="E87" s="151">
        <v>2003</v>
      </c>
      <c r="F87" s="151">
        <v>1934</v>
      </c>
      <c r="G87" s="151">
        <v>83</v>
      </c>
      <c r="H87" s="151">
        <v>124</v>
      </c>
      <c r="I87" s="151">
        <v>30536</v>
      </c>
      <c r="J87" s="151">
        <v>385</v>
      </c>
      <c r="K87" s="151">
        <f t="shared" si="1"/>
        <v>35357</v>
      </c>
      <c r="L87" s="29"/>
      <c r="M87"/>
      <c r="N87"/>
      <c r="O87"/>
      <c r="P87"/>
      <c r="Q87"/>
      <c r="R87"/>
      <c r="S87"/>
      <c r="T87"/>
      <c r="U87"/>
      <c r="V87"/>
      <c r="W87"/>
      <c r="X87"/>
      <c r="Y87"/>
      <c r="Z87"/>
      <c r="AA87"/>
      <c r="AB87"/>
      <c r="AC87"/>
      <c r="AD87"/>
      <c r="AE87"/>
      <c r="AF87"/>
      <c r="AG87"/>
      <c r="AH87"/>
    </row>
    <row r="88" spans="1:36" s="28" customFormat="1" ht="11.25" customHeight="1" x14ac:dyDescent="0.2">
      <c r="A88" s="91"/>
      <c r="B88" s="31"/>
      <c r="C88" s="150"/>
      <c r="D88" s="150"/>
      <c r="E88" s="150"/>
      <c r="F88" s="150"/>
      <c r="G88" s="150"/>
      <c r="H88" s="150"/>
      <c r="I88" s="150"/>
      <c r="J88" s="150"/>
      <c r="K88" s="150"/>
      <c r="L88" s="29"/>
      <c r="M88"/>
      <c r="N88"/>
      <c r="O88"/>
      <c r="P88"/>
      <c r="Q88"/>
      <c r="R88"/>
      <c r="S88"/>
      <c r="T88"/>
      <c r="U88"/>
      <c r="V88"/>
      <c r="W88"/>
      <c r="X88"/>
      <c r="Y88"/>
      <c r="Z88"/>
      <c r="AA88"/>
      <c r="AB88"/>
      <c r="AC88"/>
      <c r="AD88"/>
      <c r="AE88"/>
      <c r="AF88"/>
      <c r="AG88"/>
      <c r="AH88"/>
    </row>
    <row r="89" spans="1:36" s="28" customFormat="1" ht="11.25" customHeight="1" x14ac:dyDescent="0.2">
      <c r="A89" s="91">
        <v>2018</v>
      </c>
      <c r="B89" s="31" t="s">
        <v>36</v>
      </c>
      <c r="C89" s="150">
        <v>0</v>
      </c>
      <c r="D89" s="150">
        <v>191</v>
      </c>
      <c r="E89" s="150">
        <v>1402</v>
      </c>
      <c r="F89" s="150">
        <v>1576</v>
      </c>
      <c r="G89" s="150">
        <v>55</v>
      </c>
      <c r="H89" s="150">
        <v>105</v>
      </c>
      <c r="I89" s="150">
        <v>20059</v>
      </c>
      <c r="J89" s="150">
        <v>427</v>
      </c>
      <c r="K89" s="151">
        <f t="shared" si="1"/>
        <v>23815</v>
      </c>
      <c r="L89" s="29"/>
      <c r="M89"/>
      <c r="N89"/>
      <c r="O89"/>
      <c r="P89"/>
      <c r="Q89"/>
      <c r="R89"/>
      <c r="S89"/>
      <c r="T89"/>
      <c r="U89"/>
      <c r="V89"/>
      <c r="W89"/>
      <c r="X89"/>
      <c r="Y89"/>
      <c r="Z89"/>
      <c r="AA89"/>
      <c r="AB89"/>
      <c r="AC89"/>
      <c r="AD89"/>
      <c r="AE89"/>
      <c r="AF89"/>
      <c r="AG89"/>
      <c r="AH89"/>
    </row>
    <row r="90" spans="1:36" s="28" customFormat="1" ht="11.25" customHeight="1" x14ac:dyDescent="0.2">
      <c r="A90" s="91"/>
      <c r="B90" s="31" t="s">
        <v>37</v>
      </c>
      <c r="C90" s="29">
        <v>0</v>
      </c>
      <c r="D90" s="29">
        <v>323</v>
      </c>
      <c r="E90" s="29">
        <v>1143</v>
      </c>
      <c r="F90" s="29">
        <v>1548</v>
      </c>
      <c r="G90" s="29">
        <v>53</v>
      </c>
      <c r="H90" s="29">
        <v>135</v>
      </c>
      <c r="I90" s="29">
        <v>24207</v>
      </c>
      <c r="J90" s="29">
        <v>406</v>
      </c>
      <c r="K90" s="151">
        <f t="shared" si="1"/>
        <v>27815</v>
      </c>
      <c r="L90" s="29"/>
      <c r="M90" s="29"/>
      <c r="N90" s="29"/>
      <c r="O90" s="29"/>
      <c r="P90" s="29"/>
      <c r="Q90" s="29"/>
      <c r="R90" s="29"/>
      <c r="S90" s="29"/>
      <c r="T90" s="29"/>
      <c r="U90" s="29"/>
      <c r="V90" s="29"/>
      <c r="W90" s="29"/>
      <c r="X90" s="29"/>
      <c r="Y90" s="29"/>
      <c r="Z90" s="29"/>
      <c r="AA90" s="29"/>
      <c r="AB90"/>
      <c r="AC90"/>
      <c r="AD90"/>
      <c r="AE90"/>
      <c r="AF90"/>
      <c r="AG90"/>
      <c r="AH90"/>
      <c r="AI90"/>
      <c r="AJ90"/>
    </row>
    <row r="91" spans="1:36" s="28" customFormat="1" ht="11.25" customHeight="1" x14ac:dyDescent="0.2">
      <c r="A91" s="91"/>
      <c r="B91" s="31" t="s">
        <v>38</v>
      </c>
      <c r="C91" s="180">
        <v>0</v>
      </c>
      <c r="D91" s="29">
        <v>749</v>
      </c>
      <c r="E91" s="180">
        <v>2150</v>
      </c>
      <c r="F91" s="29">
        <v>1920</v>
      </c>
      <c r="G91" s="29">
        <v>66</v>
      </c>
      <c r="H91" s="29">
        <v>155</v>
      </c>
      <c r="I91" s="29">
        <v>32324</v>
      </c>
      <c r="J91" s="29">
        <v>593</v>
      </c>
      <c r="K91" s="151">
        <f t="shared" si="1"/>
        <v>37957</v>
      </c>
      <c r="L91" s="29"/>
      <c r="M91" s="29"/>
      <c r="N91" s="29"/>
      <c r="O91" s="29"/>
      <c r="P91" s="29"/>
      <c r="Q91" s="29"/>
      <c r="R91" s="29"/>
      <c r="S91" s="29"/>
      <c r="T91" s="29"/>
      <c r="U91" s="29"/>
      <c r="V91" s="29"/>
      <c r="W91" s="29"/>
      <c r="X91" s="29"/>
      <c r="Y91" s="29"/>
      <c r="Z91" s="29"/>
      <c r="AA91" s="29"/>
      <c r="AB91"/>
      <c r="AC91"/>
      <c r="AD91"/>
      <c r="AE91"/>
      <c r="AF91"/>
      <c r="AG91"/>
      <c r="AH91"/>
      <c r="AI91"/>
      <c r="AJ91"/>
    </row>
    <row r="92" spans="1:36" s="28" customFormat="1" ht="11.25" customHeight="1" x14ac:dyDescent="0.2">
      <c r="A92" s="91"/>
      <c r="B92" s="31" t="s">
        <v>39</v>
      </c>
      <c r="C92" s="180">
        <v>0</v>
      </c>
      <c r="D92" s="29">
        <v>377</v>
      </c>
      <c r="E92" s="180">
        <v>1850</v>
      </c>
      <c r="F92" s="29">
        <v>1789</v>
      </c>
      <c r="G92" s="29">
        <v>91</v>
      </c>
      <c r="H92" s="29">
        <v>187</v>
      </c>
      <c r="I92" s="29">
        <v>30292</v>
      </c>
      <c r="J92" s="29">
        <v>1015</v>
      </c>
      <c r="K92" s="151">
        <f t="shared" si="1"/>
        <v>35601</v>
      </c>
      <c r="L92" s="29"/>
      <c r="M92" s="29"/>
      <c r="N92" s="29"/>
      <c r="O92" s="29"/>
      <c r="P92" s="29"/>
      <c r="Q92" s="29"/>
      <c r="R92" s="29"/>
      <c r="S92" s="29"/>
      <c r="T92" s="29"/>
      <c r="U92" s="29"/>
      <c r="V92" s="29"/>
      <c r="W92" s="29"/>
      <c r="X92" s="29"/>
      <c r="Y92" s="29"/>
      <c r="Z92" s="29"/>
      <c r="AA92" s="29"/>
      <c r="AB92"/>
      <c r="AC92"/>
      <c r="AD92"/>
      <c r="AE92"/>
      <c r="AF92"/>
      <c r="AG92"/>
      <c r="AH92"/>
      <c r="AI92"/>
      <c r="AJ92"/>
    </row>
    <row r="93" spans="1:36" s="28" customFormat="1" ht="11.25" customHeight="1" x14ac:dyDescent="0.2">
      <c r="A93" s="91"/>
      <c r="B93" s="31" t="s">
        <v>40</v>
      </c>
      <c r="C93" s="180">
        <v>1</v>
      </c>
      <c r="D93" s="29">
        <v>289</v>
      </c>
      <c r="E93" s="180">
        <v>2143</v>
      </c>
      <c r="F93" s="29">
        <v>1711</v>
      </c>
      <c r="G93" s="29">
        <v>106</v>
      </c>
      <c r="H93" s="29">
        <v>199</v>
      </c>
      <c r="I93" s="29">
        <v>33730</v>
      </c>
      <c r="J93" s="29">
        <v>1267</v>
      </c>
      <c r="K93" s="151">
        <f t="shared" si="1"/>
        <v>39446</v>
      </c>
      <c r="L93" s="29"/>
      <c r="M93" s="29"/>
      <c r="N93" s="29"/>
      <c r="O93" s="29"/>
      <c r="P93" s="29"/>
      <c r="Q93" s="29"/>
      <c r="R93" s="29"/>
      <c r="S93" s="29"/>
      <c r="T93" s="29"/>
      <c r="U93" s="29"/>
      <c r="V93" s="29"/>
      <c r="W93" s="29"/>
      <c r="X93" s="29"/>
      <c r="Y93" s="29"/>
      <c r="Z93" s="29"/>
      <c r="AA93" s="29"/>
      <c r="AB93"/>
      <c r="AC93"/>
      <c r="AD93"/>
      <c r="AE93"/>
      <c r="AF93"/>
      <c r="AG93"/>
      <c r="AH93"/>
      <c r="AI93"/>
      <c r="AJ93"/>
    </row>
    <row r="94" spans="1:36" s="28" customFormat="1" ht="11.25" customHeight="1" x14ac:dyDescent="0.2">
      <c r="A94" s="91"/>
      <c r="B94" s="31" t="s">
        <v>41</v>
      </c>
      <c r="C94" s="180">
        <v>0</v>
      </c>
      <c r="D94" s="29">
        <v>328</v>
      </c>
      <c r="E94" s="180">
        <v>2809</v>
      </c>
      <c r="F94" s="29">
        <v>2381</v>
      </c>
      <c r="G94" s="29">
        <v>87</v>
      </c>
      <c r="H94" s="29">
        <v>183</v>
      </c>
      <c r="I94" s="29">
        <v>60638</v>
      </c>
      <c r="J94" s="29">
        <v>1127</v>
      </c>
      <c r="K94" s="151">
        <f t="shared" si="1"/>
        <v>67553</v>
      </c>
      <c r="L94" s="29"/>
      <c r="M94" s="29"/>
      <c r="N94" s="29"/>
      <c r="O94" s="29"/>
      <c r="P94" s="29"/>
      <c r="Q94" s="29"/>
      <c r="R94" s="29"/>
      <c r="S94" s="29"/>
      <c r="T94" s="29"/>
      <c r="U94" s="29"/>
      <c r="V94" s="29"/>
      <c r="W94" s="29"/>
      <c r="X94" s="29"/>
      <c r="Y94" s="29"/>
      <c r="Z94" s="29"/>
      <c r="AA94" s="29"/>
      <c r="AB94"/>
      <c r="AC94"/>
      <c r="AD94"/>
      <c r="AE94"/>
      <c r="AF94"/>
      <c r="AG94"/>
      <c r="AH94"/>
      <c r="AI94"/>
      <c r="AJ94"/>
    </row>
    <row r="95" spans="1:36" s="28" customFormat="1" ht="11.25" customHeight="1" x14ac:dyDescent="0.2">
      <c r="A95" s="91"/>
      <c r="B95" s="31" t="s">
        <v>42</v>
      </c>
      <c r="C95" s="180">
        <v>0</v>
      </c>
      <c r="D95" s="29">
        <v>528</v>
      </c>
      <c r="E95" s="180">
        <v>918</v>
      </c>
      <c r="F95" s="29">
        <v>1909</v>
      </c>
      <c r="G95" s="29">
        <v>98</v>
      </c>
      <c r="H95" s="29">
        <v>155</v>
      </c>
      <c r="I95" s="29">
        <v>9308</v>
      </c>
      <c r="J95" s="29">
        <v>882</v>
      </c>
      <c r="K95" s="151">
        <f t="shared" si="1"/>
        <v>13798</v>
      </c>
      <c r="L95" s="29"/>
      <c r="M95" s="29"/>
      <c r="N95" s="29"/>
      <c r="O95" s="29"/>
      <c r="P95" s="29"/>
      <c r="Q95" s="29"/>
      <c r="R95" s="29"/>
      <c r="S95" s="29"/>
      <c r="T95" s="29"/>
      <c r="U95" s="29"/>
      <c r="V95" s="29"/>
      <c r="W95" s="29"/>
      <c r="X95" s="29"/>
      <c r="Y95" s="29"/>
      <c r="Z95" s="29"/>
      <c r="AA95"/>
      <c r="AB95"/>
      <c r="AC95"/>
      <c r="AD95"/>
      <c r="AE95"/>
      <c r="AF95"/>
      <c r="AG95"/>
      <c r="AH95"/>
      <c r="AI95"/>
    </row>
    <row r="96" spans="1:36" s="28" customFormat="1" ht="11.25" customHeight="1" x14ac:dyDescent="0.2">
      <c r="A96" s="91"/>
      <c r="B96" s="31" t="s">
        <v>43</v>
      </c>
      <c r="C96" s="180">
        <v>1</v>
      </c>
      <c r="D96" s="29">
        <v>565</v>
      </c>
      <c r="E96" s="180">
        <v>1683</v>
      </c>
      <c r="F96" s="29">
        <v>1989</v>
      </c>
      <c r="G96" s="29">
        <v>58</v>
      </c>
      <c r="H96" s="29">
        <v>159</v>
      </c>
      <c r="I96" s="29">
        <v>20501</v>
      </c>
      <c r="J96" s="29">
        <v>809</v>
      </c>
      <c r="K96" s="151">
        <f t="shared" si="1"/>
        <v>25765</v>
      </c>
      <c r="L96" s="29"/>
      <c r="M96" s="29"/>
      <c r="N96" s="29"/>
      <c r="O96" s="29"/>
      <c r="P96" s="29"/>
      <c r="Q96" s="29"/>
      <c r="R96" s="29"/>
      <c r="S96" s="29"/>
      <c r="T96" s="29"/>
      <c r="U96" s="29"/>
      <c r="V96" s="29"/>
      <c r="W96" s="29"/>
      <c r="X96" s="29"/>
      <c r="Y96" s="29"/>
      <c r="Z96" s="29"/>
      <c r="AA96"/>
      <c r="AB96"/>
      <c r="AC96"/>
      <c r="AD96"/>
      <c r="AE96"/>
      <c r="AF96"/>
      <c r="AG96"/>
      <c r="AH96"/>
      <c r="AI96"/>
    </row>
    <row r="97" spans="1:35" s="28" customFormat="1" ht="11.25" customHeight="1" x14ac:dyDescent="0.2">
      <c r="A97" s="91"/>
      <c r="B97" s="31" t="s">
        <v>44</v>
      </c>
      <c r="C97" s="180">
        <v>0</v>
      </c>
      <c r="D97" s="29">
        <v>667</v>
      </c>
      <c r="E97" s="180">
        <v>1630</v>
      </c>
      <c r="F97" s="29">
        <v>1725</v>
      </c>
      <c r="G97" s="29">
        <v>76</v>
      </c>
      <c r="H97" s="29">
        <v>101</v>
      </c>
      <c r="I97" s="29">
        <v>15055</v>
      </c>
      <c r="J97" s="29">
        <v>632</v>
      </c>
      <c r="K97" s="151">
        <f t="shared" si="1"/>
        <v>19886</v>
      </c>
      <c r="L97" s="29"/>
      <c r="M97" s="29"/>
      <c r="N97" s="29"/>
      <c r="O97" s="29"/>
      <c r="P97" s="29"/>
      <c r="Q97" s="29"/>
      <c r="R97" s="29"/>
      <c r="S97" s="29"/>
      <c r="T97" s="29"/>
      <c r="U97" s="29"/>
      <c r="V97" s="29"/>
      <c r="W97" s="29"/>
      <c r="X97" s="29"/>
      <c r="Y97" s="29"/>
      <c r="Z97" s="29"/>
      <c r="AA97"/>
      <c r="AB97"/>
      <c r="AC97"/>
      <c r="AD97"/>
      <c r="AE97"/>
      <c r="AF97"/>
      <c r="AG97"/>
      <c r="AH97"/>
      <c r="AI97"/>
    </row>
    <row r="98" spans="1:35" s="28" customFormat="1" ht="11.25" customHeight="1" x14ac:dyDescent="0.2">
      <c r="A98" s="91"/>
      <c r="B98" s="31" t="s">
        <v>45</v>
      </c>
      <c r="C98" s="180">
        <v>1</v>
      </c>
      <c r="D98" s="29">
        <v>802</v>
      </c>
      <c r="E98" s="180">
        <v>1812</v>
      </c>
      <c r="F98" s="29">
        <v>1874</v>
      </c>
      <c r="G98" s="29">
        <v>60</v>
      </c>
      <c r="H98" s="29">
        <v>113</v>
      </c>
      <c r="I98" s="29">
        <v>18830</v>
      </c>
      <c r="J98" s="29">
        <v>636</v>
      </c>
      <c r="K98" s="151">
        <f t="shared" si="1"/>
        <v>24128</v>
      </c>
      <c r="L98" s="29"/>
      <c r="M98" s="29"/>
      <c r="N98" s="29"/>
      <c r="O98" s="29"/>
      <c r="P98" s="29"/>
      <c r="Q98" s="29"/>
      <c r="R98" s="29"/>
      <c r="S98" s="29"/>
      <c r="T98" s="29"/>
      <c r="U98" s="29"/>
      <c r="V98" s="29"/>
      <c r="W98" s="29"/>
      <c r="X98" s="29"/>
      <c r="Y98" s="29"/>
      <c r="Z98" s="29"/>
      <c r="AA98"/>
      <c r="AB98"/>
      <c r="AC98"/>
      <c r="AD98"/>
      <c r="AE98"/>
      <c r="AF98"/>
      <c r="AG98"/>
      <c r="AH98"/>
      <c r="AI98"/>
    </row>
    <row r="99" spans="1:35" s="28" customFormat="1" ht="11.25" customHeight="1" x14ac:dyDescent="0.2">
      <c r="A99" s="91"/>
      <c r="B99" s="31" t="s">
        <v>46</v>
      </c>
      <c r="C99" s="180">
        <v>0</v>
      </c>
      <c r="D99" s="29">
        <v>1214</v>
      </c>
      <c r="E99" s="180">
        <v>1769</v>
      </c>
      <c r="F99" s="29">
        <v>1792</v>
      </c>
      <c r="G99" s="29">
        <v>66</v>
      </c>
      <c r="H99" s="29">
        <v>119</v>
      </c>
      <c r="I99" s="29">
        <v>20865</v>
      </c>
      <c r="J99" s="29">
        <v>532</v>
      </c>
      <c r="K99" s="151">
        <f t="shared" si="1"/>
        <v>26357</v>
      </c>
      <c r="L99" s="29"/>
      <c r="M99" s="29"/>
      <c r="N99" s="29"/>
      <c r="O99" s="29"/>
      <c r="P99" s="29"/>
      <c r="Q99" s="29"/>
      <c r="R99" s="29"/>
      <c r="S99" s="29"/>
      <c r="T99" s="29"/>
      <c r="U99" s="29"/>
      <c r="V99" s="29"/>
      <c r="W99" s="29"/>
      <c r="X99" s="29"/>
      <c r="Y99" s="29"/>
      <c r="Z99" s="29"/>
      <c r="AA99"/>
      <c r="AB99"/>
      <c r="AC99"/>
      <c r="AD99"/>
      <c r="AE99"/>
      <c r="AF99"/>
      <c r="AG99"/>
      <c r="AH99"/>
      <c r="AI99"/>
    </row>
    <row r="100" spans="1:35" s="28" customFormat="1" ht="11.25" customHeight="1" x14ac:dyDescent="0.2">
      <c r="A100" s="91"/>
      <c r="B100" s="31" t="s">
        <v>47</v>
      </c>
      <c r="C100" s="180">
        <v>0</v>
      </c>
      <c r="D100" s="29">
        <v>1093</v>
      </c>
      <c r="E100" s="180">
        <v>1355</v>
      </c>
      <c r="F100" s="29">
        <v>1597</v>
      </c>
      <c r="G100" s="29">
        <v>37</v>
      </c>
      <c r="H100" s="29">
        <v>72</v>
      </c>
      <c r="I100" s="29">
        <v>18875</v>
      </c>
      <c r="J100" s="29">
        <v>385</v>
      </c>
      <c r="K100" s="151">
        <f t="shared" si="1"/>
        <v>23414</v>
      </c>
      <c r="L100" s="29"/>
      <c r="M100" s="29"/>
      <c r="N100" s="29"/>
      <c r="O100" s="29"/>
      <c r="P100" s="29"/>
      <c r="Q100" s="29"/>
      <c r="R100" s="29"/>
      <c r="S100" s="29"/>
      <c r="T100" s="29"/>
      <c r="U100" s="29"/>
      <c r="V100" s="29"/>
      <c r="W100" s="29"/>
      <c r="X100" s="29"/>
      <c r="Y100" s="29"/>
      <c r="Z100" s="29"/>
      <c r="AA100"/>
      <c r="AB100"/>
      <c r="AC100"/>
      <c r="AD100"/>
      <c r="AE100"/>
      <c r="AF100"/>
      <c r="AG100"/>
      <c r="AH100"/>
      <c r="AI100"/>
    </row>
    <row r="101" spans="1:35" s="28" customFormat="1" ht="10.5" customHeight="1" x14ac:dyDescent="0.2">
      <c r="A101" s="91"/>
      <c r="B101" s="31"/>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c r="AB101"/>
      <c r="AC101"/>
      <c r="AD101"/>
      <c r="AE101"/>
      <c r="AF101"/>
      <c r="AG101"/>
      <c r="AH101"/>
      <c r="AI101"/>
    </row>
    <row r="102" spans="1:35" s="28" customFormat="1" ht="11.25" customHeight="1" x14ac:dyDescent="0.2">
      <c r="A102" s="91">
        <v>2019</v>
      </c>
      <c r="B102" s="31" t="s">
        <v>36</v>
      </c>
      <c r="C102" s="29">
        <v>1</v>
      </c>
      <c r="D102" s="29">
        <v>1103</v>
      </c>
      <c r="E102" s="29">
        <v>1338</v>
      </c>
      <c r="F102" s="29">
        <v>1577</v>
      </c>
      <c r="G102" s="29">
        <v>49</v>
      </c>
      <c r="H102" s="29">
        <v>91</v>
      </c>
      <c r="I102" s="29">
        <v>16602</v>
      </c>
      <c r="J102" s="29">
        <v>356</v>
      </c>
      <c r="K102" s="151">
        <f t="shared" si="1"/>
        <v>21117</v>
      </c>
      <c r="L102" s="29"/>
      <c r="M102" s="29"/>
      <c r="N102" s="29"/>
      <c r="O102" s="29"/>
      <c r="P102" s="29"/>
      <c r="Q102" s="29"/>
      <c r="R102" s="29"/>
      <c r="S102" s="29"/>
      <c r="T102" s="29"/>
      <c r="U102" s="29"/>
      <c r="V102" s="29"/>
      <c r="W102" s="29"/>
      <c r="X102" s="29"/>
      <c r="Y102" s="29"/>
      <c r="Z102" s="29"/>
      <c r="AA102"/>
      <c r="AB102"/>
      <c r="AC102"/>
      <c r="AD102"/>
      <c r="AE102"/>
      <c r="AF102"/>
      <c r="AG102"/>
      <c r="AH102"/>
      <c r="AI102"/>
    </row>
    <row r="103" spans="1:35" s="28" customFormat="1" ht="11.25" customHeight="1" x14ac:dyDescent="0.2">
      <c r="A103" s="91"/>
      <c r="B103" s="31" t="s">
        <v>37</v>
      </c>
      <c r="C103" s="180">
        <v>0</v>
      </c>
      <c r="D103" s="29">
        <v>898</v>
      </c>
      <c r="E103" s="180">
        <v>1207</v>
      </c>
      <c r="F103" s="29">
        <v>1900</v>
      </c>
      <c r="G103" s="29">
        <v>37</v>
      </c>
      <c r="H103" s="29">
        <v>76</v>
      </c>
      <c r="I103" s="29">
        <v>19241</v>
      </c>
      <c r="J103" s="29">
        <v>430</v>
      </c>
      <c r="K103" s="151">
        <f t="shared" si="1"/>
        <v>23789</v>
      </c>
      <c r="L103" s="29"/>
      <c r="M103" s="29"/>
      <c r="N103" s="29"/>
      <c r="O103" s="29"/>
      <c r="P103" s="29"/>
      <c r="Q103" s="29"/>
      <c r="R103" s="29"/>
      <c r="S103" s="29"/>
      <c r="T103" s="29"/>
      <c r="U103" s="29"/>
      <c r="V103" s="29"/>
      <c r="W103" s="29"/>
      <c r="X103" s="29"/>
      <c r="Y103" s="29"/>
      <c r="Z103" s="29"/>
      <c r="AA103"/>
      <c r="AB103"/>
      <c r="AC103"/>
      <c r="AD103"/>
      <c r="AE103"/>
      <c r="AF103"/>
      <c r="AG103"/>
      <c r="AH103"/>
      <c r="AI103"/>
    </row>
    <row r="104" spans="1:35" s="28" customFormat="1" ht="11.25" customHeight="1" x14ac:dyDescent="0.2">
      <c r="A104" s="91"/>
      <c r="B104" s="31" t="s">
        <v>38</v>
      </c>
      <c r="C104" s="180">
        <v>0</v>
      </c>
      <c r="D104" s="29">
        <v>2107</v>
      </c>
      <c r="E104" s="180">
        <v>1836</v>
      </c>
      <c r="F104" s="29">
        <v>2292</v>
      </c>
      <c r="G104" s="29">
        <v>74</v>
      </c>
      <c r="H104" s="29">
        <v>121</v>
      </c>
      <c r="I104" s="29">
        <v>24047</v>
      </c>
      <c r="J104" s="29">
        <v>602</v>
      </c>
      <c r="K104" s="151">
        <f t="shared" si="1"/>
        <v>31079</v>
      </c>
      <c r="L104" s="29"/>
      <c r="M104" s="29"/>
      <c r="N104" s="29"/>
      <c r="O104" s="29"/>
      <c r="P104" s="29"/>
      <c r="Q104" s="29"/>
      <c r="R104" s="29"/>
      <c r="S104" s="29"/>
      <c r="T104" s="29"/>
      <c r="U104" s="29"/>
      <c r="V104" s="29"/>
      <c r="W104" s="29"/>
      <c r="X104" s="29"/>
      <c r="Y104" s="29"/>
      <c r="Z104" s="29"/>
      <c r="AA104"/>
      <c r="AB104"/>
      <c r="AC104"/>
      <c r="AD104"/>
      <c r="AE104"/>
      <c r="AF104"/>
      <c r="AG104"/>
      <c r="AH104"/>
      <c r="AI104"/>
    </row>
    <row r="105" spans="1:35" s="28" customFormat="1" ht="11.25" customHeight="1" x14ac:dyDescent="0.2">
      <c r="A105" s="91"/>
      <c r="B105" s="31" t="s">
        <v>39</v>
      </c>
      <c r="C105" s="180">
        <v>0</v>
      </c>
      <c r="D105" s="180">
        <v>1377</v>
      </c>
      <c r="E105" s="180">
        <v>2144</v>
      </c>
      <c r="F105" s="29">
        <v>1711</v>
      </c>
      <c r="G105" s="29">
        <v>99</v>
      </c>
      <c r="H105" s="29">
        <v>132</v>
      </c>
      <c r="I105" s="29">
        <v>25109</v>
      </c>
      <c r="J105" s="29">
        <v>879</v>
      </c>
      <c r="K105" s="151">
        <f t="shared" si="1"/>
        <v>31451</v>
      </c>
      <c r="L105" s="29"/>
      <c r="M105" s="29"/>
      <c r="N105" s="29"/>
      <c r="O105" s="29"/>
      <c r="P105" s="29"/>
      <c r="Q105" s="29"/>
      <c r="R105" s="29"/>
      <c r="S105" s="29"/>
      <c r="T105" s="29"/>
      <c r="U105" s="29"/>
      <c r="V105" s="29"/>
      <c r="W105" s="29"/>
      <c r="X105" s="29"/>
      <c r="Y105" s="29"/>
      <c r="Z105" s="29"/>
      <c r="AA105"/>
      <c r="AB105"/>
      <c r="AC105"/>
      <c r="AD105"/>
      <c r="AE105"/>
      <c r="AF105"/>
      <c r="AG105"/>
      <c r="AH105"/>
      <c r="AI105"/>
    </row>
    <row r="106" spans="1:35" s="28" customFormat="1" ht="11.25" customHeight="1" x14ac:dyDescent="0.2">
      <c r="A106" s="91"/>
      <c r="B106" s="31" t="s">
        <v>40</v>
      </c>
      <c r="C106" s="180">
        <v>0</v>
      </c>
      <c r="D106" s="180">
        <v>1234</v>
      </c>
      <c r="E106" s="180">
        <v>2614</v>
      </c>
      <c r="F106" s="29">
        <v>1655</v>
      </c>
      <c r="G106" s="29">
        <v>91</v>
      </c>
      <c r="H106" s="29">
        <v>146</v>
      </c>
      <c r="I106" s="29">
        <v>26502</v>
      </c>
      <c r="J106" s="29">
        <v>1008</v>
      </c>
      <c r="K106" s="151">
        <f t="shared" si="1"/>
        <v>33250</v>
      </c>
      <c r="L106" s="29"/>
      <c r="M106" s="29"/>
      <c r="N106" s="29"/>
      <c r="O106" s="29"/>
      <c r="P106" s="29"/>
      <c r="Q106" s="29"/>
      <c r="R106" s="29"/>
      <c r="S106" s="29"/>
      <c r="T106" s="29"/>
      <c r="U106" s="29"/>
      <c r="V106" s="29"/>
      <c r="W106" s="29"/>
      <c r="X106" s="29"/>
      <c r="Y106" s="29"/>
      <c r="Z106" s="29"/>
      <c r="AA106"/>
      <c r="AB106"/>
      <c r="AC106"/>
      <c r="AD106"/>
      <c r="AE106"/>
      <c r="AF106"/>
      <c r="AG106"/>
      <c r="AH106"/>
      <c r="AI106"/>
    </row>
    <row r="107" spans="1:35" s="28" customFormat="1" ht="11.25" customHeight="1" x14ac:dyDescent="0.2">
      <c r="A107" s="91"/>
      <c r="B107" s="31" t="s">
        <v>41</v>
      </c>
      <c r="C107" s="231">
        <v>0</v>
      </c>
      <c r="D107" s="231">
        <v>1675</v>
      </c>
      <c r="E107" s="231">
        <v>2621</v>
      </c>
      <c r="F107" s="29">
        <v>1748</v>
      </c>
      <c r="G107" s="29">
        <v>63</v>
      </c>
      <c r="H107" s="29">
        <v>124</v>
      </c>
      <c r="I107" s="29">
        <v>25953</v>
      </c>
      <c r="J107" s="29">
        <v>935</v>
      </c>
      <c r="K107" s="150">
        <f t="shared" si="1"/>
        <v>33119</v>
      </c>
      <c r="L107" s="29"/>
      <c r="M107" s="29"/>
      <c r="N107" s="29"/>
      <c r="O107" s="29"/>
      <c r="P107" s="29"/>
      <c r="Q107" s="29"/>
      <c r="R107" s="29"/>
      <c r="S107" s="29"/>
      <c r="T107" s="29"/>
      <c r="U107" s="29"/>
      <c r="V107" s="29"/>
      <c r="W107" s="29"/>
      <c r="X107" s="29"/>
      <c r="Y107" s="29"/>
      <c r="Z107" s="29"/>
      <c r="AA107"/>
      <c r="AB107"/>
      <c r="AC107"/>
      <c r="AD107"/>
      <c r="AE107"/>
      <c r="AF107"/>
      <c r="AG107"/>
      <c r="AH107"/>
      <c r="AI107"/>
    </row>
    <row r="108" spans="1:35" s="28" customFormat="1" ht="11.25" customHeight="1" x14ac:dyDescent="0.2">
      <c r="A108" s="91"/>
      <c r="B108" s="31" t="s">
        <v>42</v>
      </c>
      <c r="C108" s="231">
        <v>1</v>
      </c>
      <c r="D108" s="231">
        <v>1078</v>
      </c>
      <c r="E108" s="231">
        <v>2625</v>
      </c>
      <c r="F108" s="29">
        <v>1307</v>
      </c>
      <c r="G108" s="29">
        <v>85</v>
      </c>
      <c r="H108" s="29">
        <v>137</v>
      </c>
      <c r="I108" s="29">
        <v>18961</v>
      </c>
      <c r="J108" s="29">
        <v>757</v>
      </c>
      <c r="K108" s="150">
        <f t="shared" si="1"/>
        <v>24951</v>
      </c>
      <c r="L108" s="29"/>
      <c r="M108" s="29"/>
      <c r="N108" s="29"/>
      <c r="O108" s="29"/>
      <c r="P108" s="29"/>
      <c r="Q108" s="29"/>
      <c r="R108" s="29"/>
      <c r="S108" s="29"/>
      <c r="T108" s="29"/>
      <c r="U108" s="29"/>
      <c r="V108" s="29"/>
      <c r="W108" s="29"/>
      <c r="X108" s="29"/>
      <c r="Y108" s="29"/>
      <c r="Z108" s="29"/>
      <c r="AA108"/>
      <c r="AB108"/>
      <c r="AC108"/>
      <c r="AD108"/>
      <c r="AE108"/>
      <c r="AF108"/>
      <c r="AG108"/>
      <c r="AH108"/>
      <c r="AI108"/>
    </row>
    <row r="109" spans="1:35" s="28" customFormat="1" ht="11.25" customHeight="1" x14ac:dyDescent="0.2">
      <c r="A109" s="31"/>
      <c r="B109" s="31" t="s">
        <v>43</v>
      </c>
      <c r="C109" s="150">
        <v>0</v>
      </c>
      <c r="D109" s="150">
        <v>967</v>
      </c>
      <c r="E109" s="150">
        <v>3107</v>
      </c>
      <c r="F109" s="150">
        <v>1668</v>
      </c>
      <c r="G109" s="150">
        <v>89</v>
      </c>
      <c r="H109" s="150">
        <v>142</v>
      </c>
      <c r="I109" s="150">
        <v>23858</v>
      </c>
      <c r="J109" s="150">
        <v>662</v>
      </c>
      <c r="K109" s="150">
        <f t="shared" si="1"/>
        <v>30493</v>
      </c>
      <c r="L109" s="29"/>
      <c r="M109"/>
      <c r="N109"/>
      <c r="O109"/>
      <c r="P109"/>
      <c r="Q109"/>
      <c r="R109"/>
      <c r="S109"/>
      <c r="T109"/>
      <c r="U109"/>
      <c r="V109"/>
      <c r="W109"/>
      <c r="X109"/>
      <c r="Y109"/>
      <c r="Z109"/>
      <c r="AA109"/>
      <c r="AB109"/>
      <c r="AC109"/>
      <c r="AD109"/>
      <c r="AE109"/>
      <c r="AF109"/>
      <c r="AG109"/>
      <c r="AH109"/>
    </row>
    <row r="110" spans="1:35" ht="12" customHeight="1" x14ac:dyDescent="0.2">
      <c r="A110" s="13"/>
      <c r="B110" s="31" t="s">
        <v>44</v>
      </c>
      <c r="C110" s="231">
        <v>0</v>
      </c>
      <c r="D110" s="231">
        <v>1763</v>
      </c>
      <c r="E110" s="231">
        <v>2966</v>
      </c>
      <c r="F110" s="29">
        <v>1874</v>
      </c>
      <c r="G110" s="29">
        <v>63</v>
      </c>
      <c r="H110" s="29">
        <v>133</v>
      </c>
      <c r="I110" s="29">
        <v>20342</v>
      </c>
      <c r="J110" s="29">
        <v>587</v>
      </c>
      <c r="K110" s="150">
        <f t="shared" si="1"/>
        <v>27728</v>
      </c>
    </row>
    <row r="111" spans="1:35" ht="12" customHeight="1" x14ac:dyDescent="0.2">
      <c r="A111" s="237"/>
      <c r="B111" s="206" t="s">
        <v>45</v>
      </c>
      <c r="C111" s="150">
        <v>0</v>
      </c>
      <c r="D111" s="150">
        <v>840</v>
      </c>
      <c r="E111" s="150">
        <v>3458</v>
      </c>
      <c r="F111" s="150">
        <v>2696</v>
      </c>
      <c r="G111" s="150">
        <v>69</v>
      </c>
      <c r="H111" s="150">
        <v>106</v>
      </c>
      <c r="I111" s="150">
        <v>22764</v>
      </c>
      <c r="J111" s="150">
        <v>560</v>
      </c>
      <c r="K111" s="150">
        <f t="shared" si="1"/>
        <v>30493</v>
      </c>
    </row>
    <row r="112" spans="1:35" ht="12" customHeight="1" x14ac:dyDescent="0.2">
      <c r="A112" s="237"/>
      <c r="B112" s="206" t="s">
        <v>46</v>
      </c>
      <c r="C112" s="150">
        <v>0</v>
      </c>
      <c r="D112" s="150">
        <v>1042</v>
      </c>
      <c r="E112" s="150">
        <v>3596</v>
      </c>
      <c r="F112" s="150">
        <v>3256</v>
      </c>
      <c r="G112" s="150">
        <v>66</v>
      </c>
      <c r="H112" s="150">
        <v>110</v>
      </c>
      <c r="I112" s="150">
        <v>22576</v>
      </c>
      <c r="J112" s="150">
        <v>480</v>
      </c>
      <c r="K112" s="150">
        <v>31126</v>
      </c>
    </row>
    <row r="113" spans="1:35" ht="12" customHeight="1" x14ac:dyDescent="0.2">
      <c r="A113" s="237"/>
      <c r="B113" s="206" t="s">
        <v>47</v>
      </c>
      <c r="C113" s="150">
        <v>0</v>
      </c>
      <c r="D113" s="150">
        <v>1606</v>
      </c>
      <c r="E113" s="150">
        <v>5316</v>
      </c>
      <c r="F113" s="150">
        <v>3221</v>
      </c>
      <c r="G113" s="150">
        <v>36</v>
      </c>
      <c r="H113" s="150">
        <v>68</v>
      </c>
      <c r="I113" s="150">
        <v>37782</v>
      </c>
      <c r="J113" s="150">
        <v>336</v>
      </c>
      <c r="K113" s="150">
        <v>48365</v>
      </c>
    </row>
    <row r="115" spans="1:35" ht="12" customHeight="1" x14ac:dyDescent="0.2">
      <c r="A115" s="91">
        <v>2020</v>
      </c>
      <c r="B115" s="206" t="s">
        <v>36</v>
      </c>
      <c r="C115" s="150">
        <v>0</v>
      </c>
      <c r="D115" s="150">
        <v>1246</v>
      </c>
      <c r="E115" s="150">
        <v>1555</v>
      </c>
      <c r="F115" s="150">
        <v>4104</v>
      </c>
      <c r="G115" s="150">
        <v>43</v>
      </c>
      <c r="H115" s="150">
        <v>74</v>
      </c>
      <c r="I115" s="150">
        <v>10436</v>
      </c>
      <c r="J115" s="150">
        <v>332</v>
      </c>
      <c r="K115" s="150">
        <f>SUM(C115:J115)</f>
        <v>17790</v>
      </c>
    </row>
    <row r="116" spans="1:35" ht="12" customHeight="1" x14ac:dyDescent="0.2">
      <c r="A116" s="237"/>
      <c r="B116" s="31" t="s">
        <v>37</v>
      </c>
      <c r="C116" s="150">
        <v>1</v>
      </c>
      <c r="D116" s="150">
        <v>1423</v>
      </c>
      <c r="E116" s="150">
        <v>2809</v>
      </c>
      <c r="F116" s="150">
        <v>4020</v>
      </c>
      <c r="G116" s="150">
        <v>52</v>
      </c>
      <c r="H116" s="150">
        <v>94</v>
      </c>
      <c r="I116" s="150">
        <v>13706</v>
      </c>
      <c r="J116" s="150">
        <v>384</v>
      </c>
      <c r="K116" s="150">
        <v>22489</v>
      </c>
    </row>
    <row r="117" spans="1:35" s="189" customFormat="1" ht="12.75" x14ac:dyDescent="0.2">
      <c r="A117" s="213"/>
      <c r="B117" s="206" t="s">
        <v>38</v>
      </c>
      <c r="C117" s="120">
        <v>0</v>
      </c>
      <c r="D117" s="120">
        <v>3012</v>
      </c>
      <c r="E117" s="120">
        <v>3505</v>
      </c>
      <c r="F117" s="120">
        <v>4745</v>
      </c>
      <c r="G117" s="120">
        <v>48</v>
      </c>
      <c r="H117" s="120">
        <v>105</v>
      </c>
      <c r="I117" s="120">
        <v>16600</v>
      </c>
      <c r="J117" s="120">
        <v>520</v>
      </c>
      <c r="K117" s="120">
        <f t="shared" ref="K117:K128" si="2">SUM(C117:J117)</f>
        <v>28535</v>
      </c>
      <c r="L117" s="120"/>
      <c r="M117" s="132"/>
      <c r="N117" s="140"/>
      <c r="O117" s="140"/>
      <c r="P117" s="140"/>
      <c r="Q117" s="140"/>
      <c r="R117" s="140"/>
      <c r="S117" s="140"/>
      <c r="T117" s="140"/>
      <c r="U117" s="140"/>
      <c r="V117" s="140"/>
      <c r="W117" s="132"/>
      <c r="X117" s="132"/>
    </row>
    <row r="118" spans="1:35" s="189" customFormat="1" ht="12.75" x14ac:dyDescent="0.2">
      <c r="B118" s="31" t="s">
        <v>39</v>
      </c>
      <c r="C118" s="231">
        <v>0</v>
      </c>
      <c r="D118" s="231">
        <v>1044</v>
      </c>
      <c r="E118" s="231">
        <v>2726</v>
      </c>
      <c r="F118" s="29">
        <v>3233</v>
      </c>
      <c r="G118" s="29">
        <v>69</v>
      </c>
      <c r="H118" s="29">
        <v>90</v>
      </c>
      <c r="I118" s="120">
        <v>12014</v>
      </c>
      <c r="J118" s="29">
        <v>655</v>
      </c>
      <c r="K118" s="120">
        <f t="shared" si="2"/>
        <v>19831</v>
      </c>
      <c r="L118" s="120"/>
      <c r="M118" s="132"/>
      <c r="N118" s="140"/>
      <c r="O118" s="140"/>
      <c r="P118" s="140"/>
      <c r="Q118" s="140"/>
      <c r="R118" s="140"/>
      <c r="S118" s="140"/>
      <c r="T118" s="140"/>
      <c r="U118" s="140"/>
      <c r="V118" s="140"/>
      <c r="W118" s="132"/>
      <c r="X118" s="132"/>
    </row>
    <row r="119" spans="1:35" s="189" customFormat="1" ht="12.75" x14ac:dyDescent="0.2">
      <c r="B119" s="31" t="s">
        <v>40</v>
      </c>
      <c r="C119" s="231">
        <v>0</v>
      </c>
      <c r="D119" s="231">
        <v>836</v>
      </c>
      <c r="E119" s="231">
        <v>2300</v>
      </c>
      <c r="F119" s="29">
        <v>2591</v>
      </c>
      <c r="G119" s="29">
        <v>64</v>
      </c>
      <c r="H119" s="29">
        <v>96</v>
      </c>
      <c r="I119" s="120">
        <v>10290</v>
      </c>
      <c r="J119" s="29">
        <v>722</v>
      </c>
      <c r="K119" s="120">
        <f t="shared" si="2"/>
        <v>16899</v>
      </c>
      <c r="L119" s="120"/>
      <c r="M119" s="132"/>
      <c r="N119" s="140"/>
      <c r="O119" s="140"/>
      <c r="P119" s="140"/>
      <c r="Q119" s="140"/>
      <c r="R119" s="140"/>
      <c r="S119" s="140"/>
      <c r="T119" s="140"/>
      <c r="U119" s="140"/>
      <c r="V119" s="140"/>
      <c r="W119" s="132"/>
      <c r="X119" s="132"/>
    </row>
    <row r="120" spans="1:35" s="28" customFormat="1" ht="12.75" x14ac:dyDescent="0.2">
      <c r="A120" s="32"/>
      <c r="B120" s="31" t="s">
        <v>41</v>
      </c>
      <c r="C120" s="180">
        <v>0</v>
      </c>
      <c r="D120" s="231">
        <v>1676</v>
      </c>
      <c r="E120" s="231">
        <v>2746</v>
      </c>
      <c r="F120" s="231">
        <v>4681</v>
      </c>
      <c r="G120" s="29">
        <v>82</v>
      </c>
      <c r="H120" s="29">
        <v>122</v>
      </c>
      <c r="I120" s="29">
        <v>15790</v>
      </c>
      <c r="J120" s="120">
        <v>961</v>
      </c>
      <c r="K120" s="120">
        <f t="shared" si="2"/>
        <v>26058</v>
      </c>
      <c r="L120" s="29"/>
      <c r="M120" s="29"/>
      <c r="N120" s="29"/>
      <c r="O120" s="29"/>
      <c r="P120" s="29"/>
      <c r="Q120" s="29"/>
      <c r="R120" s="29"/>
      <c r="S120" s="29"/>
      <c r="T120" s="29"/>
      <c r="U120" s="29"/>
      <c r="V120" s="29"/>
      <c r="W120" s="29"/>
      <c r="X120" s="29"/>
      <c r="Y120" s="29"/>
      <c r="Z120" s="29"/>
      <c r="AA120" s="257"/>
      <c r="AB120"/>
      <c r="AC120"/>
      <c r="AD120"/>
      <c r="AE120"/>
      <c r="AF120"/>
      <c r="AG120"/>
      <c r="AH120"/>
      <c r="AI120"/>
    </row>
    <row r="121" spans="1:35" s="28" customFormat="1" ht="12.75" x14ac:dyDescent="0.2">
      <c r="A121" s="32"/>
      <c r="B121" s="31" t="s">
        <v>42</v>
      </c>
      <c r="C121" s="180">
        <v>0</v>
      </c>
      <c r="D121" s="231">
        <v>1298</v>
      </c>
      <c r="E121" s="231">
        <v>2977</v>
      </c>
      <c r="F121" s="231">
        <v>5409</v>
      </c>
      <c r="G121" s="29">
        <v>62</v>
      </c>
      <c r="H121" s="29">
        <v>118</v>
      </c>
      <c r="I121" s="29">
        <v>13224</v>
      </c>
      <c r="J121" s="120">
        <v>716</v>
      </c>
      <c r="K121" s="120">
        <f t="shared" si="2"/>
        <v>23804</v>
      </c>
      <c r="L121" s="29"/>
      <c r="M121" s="29"/>
      <c r="N121" s="29"/>
      <c r="O121" s="29"/>
      <c r="P121" s="29"/>
      <c r="Q121" s="29"/>
      <c r="R121" s="29"/>
      <c r="S121" s="29"/>
      <c r="T121" s="29"/>
      <c r="U121" s="29"/>
      <c r="V121" s="29"/>
      <c r="W121" s="29"/>
      <c r="X121" s="29"/>
      <c r="Y121" s="29"/>
      <c r="Z121" s="29"/>
      <c r="AA121" s="257"/>
      <c r="AB121"/>
      <c r="AC121"/>
      <c r="AD121"/>
      <c r="AE121"/>
      <c r="AF121"/>
      <c r="AG121"/>
      <c r="AH121"/>
      <c r="AI121"/>
    </row>
    <row r="122" spans="1:35" s="28" customFormat="1" ht="12.75" x14ac:dyDescent="0.2">
      <c r="A122" s="32"/>
      <c r="B122" s="31" t="s">
        <v>43</v>
      </c>
      <c r="C122" s="180">
        <v>0</v>
      </c>
      <c r="D122" s="231">
        <v>2102</v>
      </c>
      <c r="E122" s="231">
        <v>4285</v>
      </c>
      <c r="F122" s="231">
        <v>5292</v>
      </c>
      <c r="G122" s="29">
        <v>60</v>
      </c>
      <c r="H122" s="29">
        <v>108</v>
      </c>
      <c r="I122" s="29">
        <v>14076</v>
      </c>
      <c r="J122" s="120">
        <v>622</v>
      </c>
      <c r="K122" s="120">
        <f t="shared" si="2"/>
        <v>26545</v>
      </c>
      <c r="L122" s="29"/>
      <c r="M122" s="29"/>
      <c r="N122" s="29"/>
      <c r="O122" s="29"/>
      <c r="P122" s="29"/>
      <c r="Q122" s="29"/>
      <c r="R122" s="29"/>
      <c r="S122" s="29"/>
      <c r="T122" s="29"/>
      <c r="U122" s="29"/>
      <c r="V122" s="29"/>
      <c r="W122" s="29"/>
      <c r="X122" s="29"/>
      <c r="Y122" s="29"/>
      <c r="Z122" s="29"/>
      <c r="AA122" s="254"/>
      <c r="AB122" s="254"/>
      <c r="AC122"/>
      <c r="AD122"/>
      <c r="AE122"/>
      <c r="AF122"/>
      <c r="AG122"/>
      <c r="AH122"/>
      <c r="AI122"/>
    </row>
    <row r="123" spans="1:35" s="28" customFormat="1" ht="12.75" x14ac:dyDescent="0.2">
      <c r="A123" s="32"/>
      <c r="B123" s="31" t="s">
        <v>44</v>
      </c>
      <c r="C123" s="180">
        <v>0</v>
      </c>
      <c r="D123" s="231">
        <v>3653</v>
      </c>
      <c r="E123" s="231">
        <v>5281</v>
      </c>
      <c r="F123" s="231">
        <v>6223</v>
      </c>
      <c r="G123" s="29">
        <v>54</v>
      </c>
      <c r="H123" s="29">
        <v>131</v>
      </c>
      <c r="I123" s="29">
        <v>13856</v>
      </c>
      <c r="J123" s="120">
        <v>593</v>
      </c>
      <c r="K123" s="120">
        <f t="shared" si="2"/>
        <v>29791</v>
      </c>
      <c r="L123" s="29"/>
      <c r="M123" s="29"/>
      <c r="N123" s="29"/>
      <c r="O123" s="29"/>
      <c r="P123" s="29"/>
      <c r="Q123" s="29"/>
      <c r="R123" s="29"/>
      <c r="S123" s="29"/>
      <c r="T123" s="29"/>
      <c r="U123" s="29"/>
      <c r="V123" s="29"/>
      <c r="W123" s="29"/>
      <c r="X123" s="29"/>
      <c r="Y123" s="29"/>
      <c r="Z123" s="29"/>
      <c r="AA123" s="254"/>
      <c r="AB123" s="254"/>
      <c r="AC123"/>
      <c r="AD123"/>
      <c r="AE123"/>
      <c r="AF123"/>
      <c r="AG123"/>
      <c r="AH123"/>
      <c r="AI123"/>
    </row>
    <row r="124" spans="1:35" s="28" customFormat="1" ht="12.75" x14ac:dyDescent="0.2">
      <c r="A124" s="32"/>
      <c r="B124" s="31" t="s">
        <v>45</v>
      </c>
      <c r="C124" s="180">
        <v>0</v>
      </c>
      <c r="D124" s="231">
        <v>2294</v>
      </c>
      <c r="E124" s="231">
        <v>6010</v>
      </c>
      <c r="F124" s="231">
        <v>7847</v>
      </c>
      <c r="G124" s="29">
        <v>55</v>
      </c>
      <c r="H124" s="29">
        <v>133</v>
      </c>
      <c r="I124" s="29">
        <v>12164</v>
      </c>
      <c r="J124" s="120">
        <v>534</v>
      </c>
      <c r="K124" s="120">
        <f t="shared" si="2"/>
        <v>29037</v>
      </c>
      <c r="L124" s="29"/>
      <c r="M124" s="29"/>
      <c r="N124" s="29"/>
      <c r="O124" s="29"/>
      <c r="P124" s="29"/>
      <c r="Q124" s="29"/>
      <c r="R124" s="29"/>
      <c r="S124" s="29"/>
      <c r="T124" s="29"/>
      <c r="U124" s="29"/>
      <c r="V124" s="29"/>
      <c r="W124" s="29"/>
      <c r="X124" s="29"/>
      <c r="Y124" s="29"/>
      <c r="Z124" s="29"/>
      <c r="AA124" s="260"/>
      <c r="AB124" s="254"/>
      <c r="AC124"/>
      <c r="AD124"/>
      <c r="AE124"/>
      <c r="AF124"/>
      <c r="AG124"/>
      <c r="AH124"/>
      <c r="AI124"/>
    </row>
    <row r="125" spans="1:35" s="28" customFormat="1" ht="12.75" x14ac:dyDescent="0.2">
      <c r="A125" s="32"/>
      <c r="B125" s="31" t="s">
        <v>46</v>
      </c>
      <c r="C125" s="180">
        <v>0</v>
      </c>
      <c r="D125" s="231">
        <v>2722</v>
      </c>
      <c r="E125" s="231">
        <v>6265</v>
      </c>
      <c r="F125" s="231">
        <v>7559</v>
      </c>
      <c r="G125" s="29">
        <v>72</v>
      </c>
      <c r="H125" s="29">
        <v>125</v>
      </c>
      <c r="I125" s="29">
        <v>10274</v>
      </c>
      <c r="J125" s="120">
        <v>426</v>
      </c>
      <c r="K125" s="120">
        <f t="shared" si="2"/>
        <v>27443</v>
      </c>
      <c r="L125" s="29"/>
      <c r="M125" s="29"/>
      <c r="N125" s="29"/>
      <c r="O125" s="29"/>
      <c r="P125" s="29"/>
      <c r="Q125" s="29"/>
      <c r="R125" s="29"/>
      <c r="S125" s="29"/>
      <c r="T125" s="29"/>
      <c r="U125" s="29"/>
      <c r="V125" s="29"/>
      <c r="W125" s="29"/>
      <c r="X125" s="29"/>
      <c r="Y125" s="29"/>
      <c r="Z125" s="29"/>
      <c r="AA125" s="260"/>
      <c r="AB125" s="254"/>
      <c r="AC125"/>
      <c r="AD125"/>
      <c r="AE125"/>
      <c r="AF125"/>
      <c r="AG125"/>
      <c r="AH125"/>
      <c r="AI125"/>
    </row>
    <row r="126" spans="1:35" s="28" customFormat="1" ht="12.75" x14ac:dyDescent="0.2">
      <c r="A126" s="32"/>
      <c r="B126" s="31" t="s">
        <v>47</v>
      </c>
      <c r="C126" s="180">
        <v>0</v>
      </c>
      <c r="D126" s="180">
        <v>6609</v>
      </c>
      <c r="E126" s="231">
        <v>7266</v>
      </c>
      <c r="F126" s="231">
        <v>10301</v>
      </c>
      <c r="G126" s="29">
        <v>42</v>
      </c>
      <c r="H126" s="29">
        <v>102</v>
      </c>
      <c r="I126" s="29">
        <v>10295</v>
      </c>
      <c r="J126" s="120">
        <v>359</v>
      </c>
      <c r="K126" s="120">
        <f t="shared" si="2"/>
        <v>34974</v>
      </c>
      <c r="L126" s="29"/>
      <c r="M126" s="29"/>
      <c r="N126" s="29"/>
      <c r="O126" s="29"/>
      <c r="P126" s="29"/>
      <c r="Q126" s="29"/>
      <c r="R126" s="29"/>
      <c r="S126" s="29"/>
      <c r="T126" s="29"/>
      <c r="U126" s="29"/>
      <c r="V126" s="29"/>
      <c r="W126" s="29"/>
      <c r="X126" s="29"/>
      <c r="Y126" s="29"/>
      <c r="Z126" s="29"/>
      <c r="AA126" s="260"/>
      <c r="AB126" s="254"/>
      <c r="AC126"/>
      <c r="AD126"/>
      <c r="AE126"/>
      <c r="AF126"/>
      <c r="AG126"/>
      <c r="AH126"/>
      <c r="AI126"/>
    </row>
    <row r="127" spans="1:35" s="28" customFormat="1" ht="12.75" x14ac:dyDescent="0.2">
      <c r="A127" s="32"/>
      <c r="B127" s="31"/>
      <c r="C127" s="180"/>
      <c r="D127" s="180"/>
      <c r="E127" s="231"/>
      <c r="F127" s="231"/>
      <c r="G127" s="29"/>
      <c r="H127" s="29"/>
      <c r="I127" s="29"/>
      <c r="J127" s="120"/>
      <c r="K127" s="29"/>
      <c r="L127" s="29"/>
      <c r="M127" s="29"/>
      <c r="N127" s="29"/>
      <c r="O127" s="29"/>
      <c r="P127" s="29"/>
      <c r="Q127" s="29"/>
      <c r="R127" s="29"/>
      <c r="S127" s="29"/>
      <c r="T127" s="29"/>
      <c r="U127" s="29"/>
      <c r="V127" s="29"/>
      <c r="W127" s="29"/>
      <c r="X127" s="29"/>
      <c r="Y127" s="29"/>
      <c r="Z127" s="29"/>
      <c r="AA127" s="260"/>
      <c r="AB127" s="254"/>
      <c r="AC127"/>
      <c r="AD127"/>
      <c r="AE127"/>
      <c r="AF127"/>
      <c r="AG127"/>
      <c r="AH127"/>
      <c r="AI127"/>
    </row>
    <row r="128" spans="1:35" s="28" customFormat="1" ht="12.75" x14ac:dyDescent="0.2">
      <c r="A128" s="91">
        <v>2021</v>
      </c>
      <c r="B128" s="31" t="s">
        <v>36</v>
      </c>
      <c r="C128" s="231">
        <v>0</v>
      </c>
      <c r="D128" s="231">
        <v>1153</v>
      </c>
      <c r="E128" s="231">
        <v>5610</v>
      </c>
      <c r="F128" s="231">
        <v>5882</v>
      </c>
      <c r="G128" s="29">
        <v>32</v>
      </c>
      <c r="H128" s="29">
        <v>77</v>
      </c>
      <c r="I128" s="29">
        <v>8474</v>
      </c>
      <c r="J128" s="120">
        <v>248</v>
      </c>
      <c r="K128" s="120">
        <f t="shared" si="2"/>
        <v>21476</v>
      </c>
      <c r="L128" s="29"/>
      <c r="M128" s="29"/>
      <c r="N128" s="29"/>
      <c r="O128" s="29"/>
      <c r="P128" s="29"/>
      <c r="Q128" s="29"/>
      <c r="R128" s="29"/>
      <c r="S128" s="29"/>
      <c r="T128" s="29"/>
      <c r="U128" s="29"/>
      <c r="V128" s="29"/>
      <c r="W128" s="29"/>
      <c r="X128" s="29"/>
      <c r="Y128" s="29"/>
      <c r="Z128" s="29"/>
      <c r="AA128" s="260"/>
      <c r="AB128"/>
      <c r="AC128"/>
      <c r="AD128"/>
      <c r="AE128"/>
      <c r="AF128"/>
      <c r="AG128"/>
      <c r="AH128"/>
      <c r="AI128"/>
    </row>
    <row r="129" spans="1:24" s="189" customFormat="1" ht="12.75" x14ac:dyDescent="0.2">
      <c r="A129" s="252"/>
      <c r="B129" s="34"/>
      <c r="C129" s="222"/>
      <c r="D129" s="222"/>
      <c r="E129" s="222"/>
      <c r="F129" s="222"/>
      <c r="G129" s="222"/>
      <c r="H129" s="222"/>
      <c r="I129" s="222"/>
      <c r="J129" s="222"/>
      <c r="K129" s="222"/>
      <c r="L129" s="120"/>
      <c r="M129" s="132"/>
      <c r="N129" s="140"/>
      <c r="O129" s="140"/>
      <c r="P129" s="140"/>
      <c r="Q129" s="140"/>
      <c r="R129" s="140"/>
      <c r="S129" s="140"/>
      <c r="T129" s="140"/>
      <c r="U129" s="140"/>
      <c r="V129" s="140"/>
      <c r="W129" s="132"/>
      <c r="X129" s="132"/>
    </row>
    <row r="135" spans="1:24" ht="12" customHeight="1" x14ac:dyDescent="0.2">
      <c r="D135" s="179"/>
      <c r="E135" s="179"/>
      <c r="F135" s="179"/>
      <c r="G135" s="179"/>
      <c r="H135" s="179"/>
      <c r="I135" s="179"/>
      <c r="J135" s="179"/>
    </row>
    <row r="136" spans="1:24" ht="12" customHeight="1" x14ac:dyDescent="0.2">
      <c r="D136" s="179"/>
      <c r="E136" s="179"/>
      <c r="F136" s="179"/>
      <c r="G136" s="179"/>
      <c r="H136" s="179"/>
      <c r="I136" s="179"/>
      <c r="J136" s="179"/>
    </row>
    <row r="137" spans="1:24" ht="12" customHeight="1" x14ac:dyDescent="0.2">
      <c r="D137" s="179"/>
      <c r="E137" s="179"/>
      <c r="F137" s="179"/>
      <c r="G137" s="179"/>
      <c r="H137" s="179"/>
      <c r="I137" s="179"/>
      <c r="J137" s="179"/>
    </row>
    <row r="138" spans="1:24" ht="12" customHeight="1" x14ac:dyDescent="0.2">
      <c r="D138" s="179"/>
      <c r="E138" s="179"/>
      <c r="F138" s="179"/>
      <c r="G138" s="179"/>
      <c r="H138" s="179"/>
      <c r="I138" s="179"/>
      <c r="J138" s="179"/>
    </row>
    <row r="139" spans="1:24" ht="12" customHeight="1" x14ac:dyDescent="0.2">
      <c r="D139" s="179"/>
      <c r="E139" s="179"/>
      <c r="F139" s="179"/>
      <c r="G139" s="179"/>
      <c r="H139" s="179"/>
      <c r="I139" s="179"/>
      <c r="J139" s="179"/>
    </row>
    <row r="140" spans="1:24" ht="12" customHeight="1" x14ac:dyDescent="0.2">
      <c r="D140" s="179"/>
      <c r="E140" s="179"/>
      <c r="F140" s="179"/>
      <c r="G140" s="179"/>
      <c r="H140" s="179"/>
      <c r="I140" s="179"/>
      <c r="J140" s="179"/>
    </row>
    <row r="141" spans="1:24" ht="12" customHeight="1" x14ac:dyDescent="0.2">
      <c r="D141" s="179"/>
      <c r="E141" s="179"/>
      <c r="F141" s="179"/>
      <c r="G141" s="179"/>
      <c r="H141" s="179"/>
      <c r="I141" s="179"/>
      <c r="J141" s="179"/>
    </row>
    <row r="142" spans="1:24" ht="12" customHeight="1" x14ac:dyDescent="0.2">
      <c r="D142" s="179"/>
      <c r="E142" s="179"/>
      <c r="F142" s="179"/>
      <c r="G142" s="179"/>
      <c r="H142" s="179"/>
      <c r="I142" s="179"/>
      <c r="J142" s="179"/>
    </row>
    <row r="143" spans="1:24" ht="12" customHeight="1" x14ac:dyDescent="0.2">
      <c r="D143" s="179"/>
      <c r="E143" s="179"/>
      <c r="F143" s="179"/>
      <c r="G143" s="179"/>
      <c r="H143" s="179"/>
      <c r="I143" s="179"/>
      <c r="J143" s="179"/>
    </row>
    <row r="144" spans="1:24" ht="12" customHeight="1" x14ac:dyDescent="0.2">
      <c r="D144" s="179"/>
      <c r="E144" s="179"/>
      <c r="F144" s="179"/>
      <c r="G144" s="179"/>
      <c r="H144" s="179"/>
      <c r="I144" s="179"/>
      <c r="J144" s="179"/>
    </row>
    <row r="145" spans="4:10" ht="12" customHeight="1" x14ac:dyDescent="0.2">
      <c r="D145" s="179"/>
      <c r="E145" s="179"/>
      <c r="F145" s="179"/>
      <c r="G145" s="179"/>
      <c r="H145" s="179"/>
      <c r="I145" s="179"/>
      <c r="J145" s="179"/>
    </row>
    <row r="146" spans="4:10" ht="12" customHeight="1" x14ac:dyDescent="0.2">
      <c r="D146" s="179"/>
      <c r="E146" s="179"/>
      <c r="F146" s="179"/>
      <c r="G146" s="179"/>
      <c r="H146" s="179"/>
      <c r="I146" s="179"/>
      <c r="J146" s="179"/>
    </row>
    <row r="147" spans="4:10" ht="12" customHeight="1" x14ac:dyDescent="0.2">
      <c r="D147" s="179"/>
      <c r="E147" s="179"/>
      <c r="F147" s="179"/>
      <c r="G147" s="179"/>
      <c r="H147" s="179"/>
      <c r="I147" s="179"/>
      <c r="J147" s="179"/>
    </row>
    <row r="200" spans="1:26" ht="12" customHeight="1" x14ac:dyDescent="0.2">
      <c r="A200" s="237"/>
      <c r="B200" s="233"/>
      <c r="C200" s="241"/>
      <c r="D200" s="241"/>
      <c r="E200" s="241"/>
      <c r="F200" s="241"/>
      <c r="G200" s="241"/>
      <c r="H200" s="241"/>
      <c r="I200" s="241"/>
      <c r="J200" s="241"/>
      <c r="K200" s="241"/>
      <c r="L200" s="233"/>
      <c r="M200" s="233"/>
      <c r="N200" s="233"/>
      <c r="O200" s="233"/>
      <c r="P200" s="233"/>
      <c r="Q200" s="233"/>
      <c r="R200" s="233"/>
      <c r="S200" s="233"/>
      <c r="T200" s="233"/>
      <c r="U200" s="233"/>
      <c r="V200" s="233"/>
      <c r="W200" s="233"/>
      <c r="X200" s="233"/>
      <c r="Y200" s="233"/>
      <c r="Z200" s="233"/>
    </row>
    <row r="201" spans="1:26" ht="12" customHeight="1" x14ac:dyDescent="0.2">
      <c r="A201" s="246"/>
      <c r="B201" s="244" t="s">
        <v>44</v>
      </c>
      <c r="C201" s="247">
        <v>5010246</v>
      </c>
      <c r="D201" s="247"/>
      <c r="E201" s="247">
        <v>1328708</v>
      </c>
      <c r="F201" s="247"/>
      <c r="G201" s="247"/>
      <c r="H201" s="247"/>
      <c r="I201" s="245">
        <v>27728</v>
      </c>
      <c r="J201" s="247">
        <v>285</v>
      </c>
      <c r="K201" s="247"/>
      <c r="L201" s="244"/>
      <c r="M201" s="244">
        <v>28569</v>
      </c>
      <c r="N201" s="244"/>
      <c r="O201" s="244"/>
      <c r="P201" s="244"/>
      <c r="Q201" s="244">
        <v>1222</v>
      </c>
      <c r="R201" s="244"/>
      <c r="S201" s="244">
        <v>14840</v>
      </c>
      <c r="T201" s="244"/>
      <c r="U201" s="244"/>
      <c r="V201" s="244"/>
      <c r="W201" s="244"/>
      <c r="X201" s="244"/>
      <c r="Y201" s="244">
        <v>12507</v>
      </c>
    </row>
  </sheetData>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7">
    <tabColor rgb="FF00B050"/>
  </sheetPr>
  <dimension ref="A1:AJ210"/>
  <sheetViews>
    <sheetView workbookViewId="0">
      <pane ySplit="8" topLeftCell="A170" activePane="bottomLeft" state="frozen"/>
      <selection activeCell="M215" sqref="M215"/>
      <selection pane="bottomLeft"/>
    </sheetView>
  </sheetViews>
  <sheetFormatPr defaultRowHeight="12" customHeight="1" x14ac:dyDescent="0.2"/>
  <cols>
    <col min="1" max="1" width="6.5703125" style="36" customWidth="1"/>
    <col min="2" max="2" width="10.5703125" customWidth="1"/>
    <col min="3" max="3" width="7.5703125" customWidth="1"/>
    <col min="4" max="4" width="2.5703125" customWidth="1"/>
    <col min="5" max="5" width="8.5703125" bestFit="1" customWidth="1"/>
    <col min="6" max="6" width="2.5703125" customWidth="1"/>
    <col min="7" max="9" width="7.5703125" customWidth="1"/>
    <col min="10" max="10" width="2.5703125" customWidth="1"/>
    <col min="11" max="11" width="8.42578125" bestFit="1" customWidth="1"/>
    <col min="12" max="12" width="11.5703125" customWidth="1"/>
    <col min="13" max="13" width="10.42578125" customWidth="1"/>
  </cols>
  <sheetData>
    <row r="1" spans="1:16" s="39" customFormat="1" ht="12.75" customHeight="1" x14ac:dyDescent="0.2">
      <c r="A1" s="1" t="s">
        <v>55</v>
      </c>
      <c r="B1" s="38"/>
      <c r="C1" s="38"/>
      <c r="D1" s="38"/>
      <c r="E1" s="38"/>
      <c r="F1" s="38"/>
      <c r="G1" s="38"/>
      <c r="H1" s="38"/>
      <c r="I1" s="38"/>
      <c r="J1" s="38"/>
      <c r="K1" s="38"/>
    </row>
    <row r="2" spans="1:16" s="39" customFormat="1" ht="12.75" x14ac:dyDescent="0.2">
      <c r="A2" s="1" t="s">
        <v>56</v>
      </c>
      <c r="B2" s="38"/>
      <c r="C2" s="38"/>
      <c r="D2" s="38"/>
      <c r="E2" s="38"/>
      <c r="F2" s="38"/>
      <c r="G2" s="38"/>
      <c r="H2" s="38"/>
      <c r="I2" s="38"/>
      <c r="J2" s="38"/>
      <c r="K2" s="38"/>
    </row>
    <row r="3" spans="1:16" s="41" customFormat="1" ht="12.75" x14ac:dyDescent="0.2">
      <c r="A3" s="3" t="s">
        <v>57</v>
      </c>
      <c r="B3" s="40"/>
      <c r="C3" s="40"/>
      <c r="D3" s="40"/>
      <c r="E3" s="40"/>
      <c r="F3" s="40"/>
      <c r="G3" s="40"/>
      <c r="H3" s="40"/>
      <c r="I3" s="40"/>
      <c r="J3" s="40"/>
      <c r="K3" s="40"/>
    </row>
    <row r="4" spans="1:16" s="41" customFormat="1" ht="11.25" customHeight="1" x14ac:dyDescent="0.2">
      <c r="A4" s="42"/>
      <c r="B4" s="43"/>
      <c r="C4" s="43"/>
      <c r="D4" s="43"/>
      <c r="E4" s="43"/>
      <c r="F4" s="43"/>
      <c r="G4" s="43"/>
      <c r="H4" s="43"/>
      <c r="I4" s="43"/>
      <c r="J4" s="43"/>
      <c r="K4" s="43"/>
    </row>
    <row r="5" spans="1:16" s="20" customFormat="1" ht="11.25" customHeight="1" x14ac:dyDescent="0.2">
      <c r="A5" s="11"/>
      <c r="B5" s="19"/>
      <c r="C5" s="19" t="s">
        <v>48</v>
      </c>
      <c r="D5" s="19"/>
      <c r="E5" s="19" t="s">
        <v>17</v>
      </c>
      <c r="F5" s="19"/>
      <c r="G5" s="19" t="s">
        <v>1</v>
      </c>
      <c r="H5" s="19"/>
      <c r="I5" s="19"/>
      <c r="J5" s="19"/>
      <c r="K5" s="19" t="s">
        <v>50</v>
      </c>
    </row>
    <row r="6" spans="1:16" s="20" customFormat="1" ht="11.25" customHeight="1" x14ac:dyDescent="0.2">
      <c r="A6" s="11"/>
      <c r="B6" s="19"/>
      <c r="C6" s="45" t="s">
        <v>21</v>
      </c>
      <c r="D6" s="45"/>
      <c r="E6" s="45" t="s">
        <v>22</v>
      </c>
      <c r="F6" s="19"/>
      <c r="G6" s="46" t="s">
        <v>18</v>
      </c>
      <c r="H6" s="44"/>
      <c r="I6" s="44"/>
      <c r="J6" s="19"/>
      <c r="K6" s="19" t="s">
        <v>51</v>
      </c>
    </row>
    <row r="7" spans="1:16" s="20" customFormat="1" ht="11.25" customHeight="1" x14ac:dyDescent="0.2">
      <c r="A7" s="11"/>
      <c r="B7" s="19"/>
      <c r="C7" s="45"/>
      <c r="D7" s="45"/>
      <c r="E7" s="45"/>
      <c r="F7" s="19"/>
      <c r="G7" s="19" t="s">
        <v>59</v>
      </c>
      <c r="H7" s="19"/>
      <c r="I7" s="19"/>
      <c r="J7" s="45"/>
      <c r="K7" s="45" t="s">
        <v>53</v>
      </c>
    </row>
    <row r="8" spans="1:16" s="20" customFormat="1" ht="11.25" customHeight="1" x14ac:dyDescent="0.2">
      <c r="A8" s="12"/>
      <c r="B8" s="44"/>
      <c r="C8" s="46"/>
      <c r="D8" s="46"/>
      <c r="E8" s="46"/>
      <c r="F8" s="44"/>
      <c r="G8" s="52">
        <v>-3500</v>
      </c>
      <c r="H8" s="53" t="s">
        <v>58</v>
      </c>
      <c r="I8" s="44" t="s">
        <v>10</v>
      </c>
      <c r="J8" s="46"/>
      <c r="K8" s="46" t="s">
        <v>54</v>
      </c>
    </row>
    <row r="9" spans="1:16" ht="11.25" customHeight="1" x14ac:dyDescent="0.2">
      <c r="A9" s="6"/>
      <c r="B9" s="47"/>
      <c r="C9" s="47"/>
      <c r="D9" s="47"/>
      <c r="E9" s="47"/>
      <c r="F9" s="47"/>
      <c r="H9" s="47"/>
      <c r="I9" s="47"/>
      <c r="J9" s="47"/>
      <c r="K9" s="47"/>
    </row>
    <row r="10" spans="1:16" s="20" customFormat="1" ht="11.25" customHeight="1" x14ac:dyDescent="0.2">
      <c r="A10" s="11">
        <v>2006</v>
      </c>
      <c r="B10" s="19" t="s">
        <v>36</v>
      </c>
      <c r="C10" s="50">
        <v>458549</v>
      </c>
      <c r="D10" s="50"/>
      <c r="E10" s="50">
        <v>165539</v>
      </c>
      <c r="F10" s="50"/>
      <c r="G10" s="50">
        <v>2745</v>
      </c>
      <c r="H10" s="50">
        <v>526</v>
      </c>
      <c r="I10" s="50">
        <v>3271</v>
      </c>
      <c r="J10" s="50"/>
      <c r="K10" s="50">
        <v>2099</v>
      </c>
      <c r="L10" s="50"/>
      <c r="M10" s="50"/>
      <c r="P10" s="50"/>
    </row>
    <row r="11" spans="1:16" s="20" customFormat="1" ht="11.25" customHeight="1" x14ac:dyDescent="0.2">
      <c r="A11" s="11"/>
      <c r="B11" s="19" t="s">
        <v>37</v>
      </c>
      <c r="C11" s="50">
        <v>459430</v>
      </c>
      <c r="D11" s="50"/>
      <c r="E11" s="50">
        <v>166759</v>
      </c>
      <c r="F11" s="50"/>
      <c r="G11" s="50">
        <v>2906</v>
      </c>
      <c r="H11" s="50">
        <v>522</v>
      </c>
      <c r="I11" s="50">
        <v>3428</v>
      </c>
      <c r="J11" s="50"/>
      <c r="K11" s="50">
        <v>1665</v>
      </c>
      <c r="L11" s="50"/>
      <c r="M11" s="50"/>
      <c r="P11" s="50"/>
    </row>
    <row r="12" spans="1:16" s="20" customFormat="1" ht="11.25" customHeight="1" x14ac:dyDescent="0.2">
      <c r="A12" s="11"/>
      <c r="B12" s="19" t="s">
        <v>38</v>
      </c>
      <c r="C12" s="50">
        <v>462758</v>
      </c>
      <c r="D12" s="50"/>
      <c r="E12" s="50">
        <v>166191</v>
      </c>
      <c r="F12" s="50"/>
      <c r="G12" s="50">
        <v>3834</v>
      </c>
      <c r="H12" s="50">
        <v>610</v>
      </c>
      <c r="I12" s="50">
        <v>4444</v>
      </c>
      <c r="J12" s="50"/>
      <c r="K12" s="50">
        <v>1990</v>
      </c>
      <c r="L12" s="50"/>
      <c r="M12" s="50"/>
      <c r="P12" s="50"/>
    </row>
    <row r="13" spans="1:16" s="20" customFormat="1" ht="11.25" customHeight="1" x14ac:dyDescent="0.2">
      <c r="A13" s="11"/>
      <c r="B13" s="19" t="s">
        <v>39</v>
      </c>
      <c r="C13" s="50">
        <v>474223</v>
      </c>
      <c r="D13" s="50"/>
      <c r="E13" s="50">
        <v>157814</v>
      </c>
      <c r="F13" s="50"/>
      <c r="G13" s="50">
        <v>3712</v>
      </c>
      <c r="H13" s="50">
        <v>911</v>
      </c>
      <c r="I13" s="50">
        <v>4623</v>
      </c>
      <c r="J13" s="50"/>
      <c r="K13" s="50">
        <v>1770</v>
      </c>
      <c r="L13" s="50"/>
      <c r="M13" s="50"/>
      <c r="P13" s="50"/>
    </row>
    <row r="14" spans="1:16" s="20" customFormat="1" ht="11.25" customHeight="1" x14ac:dyDescent="0.2">
      <c r="A14" s="11"/>
      <c r="B14" s="19" t="s">
        <v>40</v>
      </c>
      <c r="C14" s="50">
        <v>484616</v>
      </c>
      <c r="D14" s="50"/>
      <c r="E14" s="50">
        <v>150034</v>
      </c>
      <c r="F14" s="50"/>
      <c r="G14" s="50">
        <v>4064</v>
      </c>
      <c r="H14" s="50">
        <v>587</v>
      </c>
      <c r="I14" s="50">
        <v>4651</v>
      </c>
      <c r="J14" s="50"/>
      <c r="K14" s="50">
        <v>2284</v>
      </c>
      <c r="L14" s="50"/>
      <c r="M14" s="50"/>
      <c r="P14" s="50"/>
    </row>
    <row r="15" spans="1:16" s="20" customFormat="1" ht="11.25" customHeight="1" x14ac:dyDescent="0.2">
      <c r="A15" s="11"/>
      <c r="B15" s="19" t="s">
        <v>41</v>
      </c>
      <c r="C15" s="50">
        <v>490936</v>
      </c>
      <c r="D15" s="50"/>
      <c r="E15" s="50">
        <v>146021</v>
      </c>
      <c r="F15" s="50"/>
      <c r="G15" s="50">
        <v>3757</v>
      </c>
      <c r="H15" s="50">
        <v>546</v>
      </c>
      <c r="I15" s="50">
        <v>4303</v>
      </c>
      <c r="J15" s="50"/>
      <c r="K15" s="50">
        <v>2213</v>
      </c>
      <c r="L15" s="50"/>
      <c r="M15" s="50"/>
      <c r="P15" s="50"/>
    </row>
    <row r="16" spans="1:16" s="20" customFormat="1" ht="11.25" customHeight="1" x14ac:dyDescent="0.2">
      <c r="A16" s="11"/>
      <c r="B16" s="19" t="s">
        <v>42</v>
      </c>
      <c r="C16" s="50">
        <v>492682</v>
      </c>
      <c r="D16" s="50"/>
      <c r="E16" s="50">
        <v>145230</v>
      </c>
      <c r="F16" s="50"/>
      <c r="G16" s="50">
        <v>2153</v>
      </c>
      <c r="H16" s="50">
        <v>357</v>
      </c>
      <c r="I16" s="50">
        <v>2510</v>
      </c>
      <c r="J16" s="50"/>
      <c r="K16" s="50">
        <v>1654</v>
      </c>
      <c r="L16" s="50"/>
      <c r="M16" s="50"/>
      <c r="P16" s="50"/>
    </row>
    <row r="17" spans="1:16" s="20" customFormat="1" ht="11.25" customHeight="1" x14ac:dyDescent="0.2">
      <c r="A17" s="11"/>
      <c r="B17" s="19" t="s">
        <v>43</v>
      </c>
      <c r="C17" s="50">
        <v>494699</v>
      </c>
      <c r="D17" s="50"/>
      <c r="E17" s="50">
        <v>145142</v>
      </c>
      <c r="F17" s="50"/>
      <c r="G17" s="50">
        <v>3330</v>
      </c>
      <c r="H17" s="50">
        <v>442</v>
      </c>
      <c r="I17" s="50">
        <v>3772</v>
      </c>
      <c r="J17" s="50"/>
      <c r="K17" s="50">
        <v>2059</v>
      </c>
      <c r="L17" s="50"/>
      <c r="M17" s="50"/>
      <c r="P17" s="50"/>
    </row>
    <row r="18" spans="1:16" s="20" customFormat="1" ht="11.25" customHeight="1" x14ac:dyDescent="0.2">
      <c r="A18" s="11"/>
      <c r="B18" s="19" t="s">
        <v>44</v>
      </c>
      <c r="C18" s="50">
        <v>494322</v>
      </c>
      <c r="D18" s="50"/>
      <c r="E18" s="50">
        <v>147847</v>
      </c>
      <c r="F18" s="50"/>
      <c r="G18" s="50">
        <v>3657</v>
      </c>
      <c r="H18" s="50">
        <v>655</v>
      </c>
      <c r="I18" s="50">
        <v>4312</v>
      </c>
      <c r="J18" s="50"/>
      <c r="K18" s="50">
        <v>2294</v>
      </c>
      <c r="L18" s="50"/>
      <c r="M18" s="50"/>
      <c r="P18" s="50"/>
    </row>
    <row r="19" spans="1:16" s="20" customFormat="1" ht="11.25" customHeight="1" x14ac:dyDescent="0.2">
      <c r="A19" s="11"/>
      <c r="B19" s="19" t="s">
        <v>45</v>
      </c>
      <c r="C19" s="50">
        <v>485670</v>
      </c>
      <c r="D19" s="50"/>
      <c r="E19" s="50">
        <v>158209</v>
      </c>
      <c r="F19" s="50"/>
      <c r="G19" s="50">
        <v>3463</v>
      </c>
      <c r="H19" s="50">
        <v>555</v>
      </c>
      <c r="I19" s="50">
        <v>4018</v>
      </c>
      <c r="J19" s="50"/>
      <c r="K19" s="50">
        <v>2580</v>
      </c>
      <c r="L19" s="50"/>
      <c r="M19" s="50"/>
      <c r="P19" s="50"/>
    </row>
    <row r="20" spans="1:16" s="20" customFormat="1" ht="11.25" customHeight="1" x14ac:dyDescent="0.2">
      <c r="A20" s="11"/>
      <c r="B20" s="19" t="s">
        <v>46</v>
      </c>
      <c r="C20" s="50">
        <v>480696</v>
      </c>
      <c r="D20" s="50"/>
      <c r="E20" s="50">
        <v>164542</v>
      </c>
      <c r="F20" s="50"/>
      <c r="G20" s="50">
        <v>3503</v>
      </c>
      <c r="H20" s="50">
        <v>570</v>
      </c>
      <c r="I20" s="50">
        <v>4073</v>
      </c>
      <c r="J20" s="50"/>
      <c r="K20" s="50">
        <v>2965</v>
      </c>
      <c r="L20" s="50"/>
      <c r="M20" s="50"/>
      <c r="P20" s="50"/>
    </row>
    <row r="21" spans="1:16" s="20" customFormat="1" ht="11.25" customHeight="1" x14ac:dyDescent="0.2">
      <c r="A21" s="11"/>
      <c r="B21" s="51" t="s">
        <v>47</v>
      </c>
      <c r="C21" s="50">
        <v>480336</v>
      </c>
      <c r="D21" s="50"/>
      <c r="E21" s="50">
        <v>166810</v>
      </c>
      <c r="F21" s="50"/>
      <c r="G21" s="50">
        <v>4140</v>
      </c>
      <c r="H21" s="50">
        <v>718</v>
      </c>
      <c r="I21" s="50">
        <v>4858</v>
      </c>
      <c r="J21" s="50"/>
      <c r="K21" s="50">
        <v>3291</v>
      </c>
      <c r="L21" s="50"/>
      <c r="M21" s="50"/>
      <c r="P21" s="50"/>
    </row>
    <row r="22" spans="1:16" s="20" customFormat="1" ht="11.25" customHeight="1" x14ac:dyDescent="0.2">
      <c r="A22" s="11"/>
      <c r="B22" s="51"/>
      <c r="C22" s="50"/>
      <c r="D22" s="50"/>
      <c r="E22" s="50"/>
      <c r="F22" s="50"/>
      <c r="G22" s="50"/>
      <c r="H22" s="50"/>
      <c r="I22" s="50"/>
      <c r="J22" s="50"/>
      <c r="K22" s="50"/>
      <c r="L22" s="50"/>
      <c r="M22" s="50"/>
      <c r="P22" s="50"/>
    </row>
    <row r="23" spans="1:16" s="20" customFormat="1" ht="11.25" customHeight="1" x14ac:dyDescent="0.2">
      <c r="A23" s="11">
        <v>2007</v>
      </c>
      <c r="B23" s="19" t="s">
        <v>36</v>
      </c>
      <c r="C23" s="50">
        <v>479757</v>
      </c>
      <c r="D23" s="50"/>
      <c r="E23" s="50">
        <v>169311</v>
      </c>
      <c r="F23" s="50"/>
      <c r="G23" s="50">
        <v>3252</v>
      </c>
      <c r="H23" s="50">
        <v>537</v>
      </c>
      <c r="I23" s="50">
        <v>3789</v>
      </c>
      <c r="J23" s="50"/>
      <c r="K23" s="50">
        <v>2113</v>
      </c>
      <c r="L23" s="50"/>
      <c r="M23" s="88"/>
      <c r="P23" s="50"/>
    </row>
    <row r="24" spans="1:16" s="20" customFormat="1" ht="11.25" customHeight="1" x14ac:dyDescent="0.2">
      <c r="A24" s="11"/>
      <c r="B24" s="19" t="s">
        <v>37</v>
      </c>
      <c r="C24" s="50">
        <v>481214</v>
      </c>
      <c r="D24" s="50"/>
      <c r="E24" s="50">
        <v>170040</v>
      </c>
      <c r="F24" s="50"/>
      <c r="G24" s="50">
        <v>3225</v>
      </c>
      <c r="H24" s="50">
        <v>534</v>
      </c>
      <c r="I24" s="50">
        <v>3759</v>
      </c>
      <c r="J24" s="50"/>
      <c r="K24" s="50">
        <v>1808</v>
      </c>
      <c r="L24" s="50"/>
      <c r="M24" s="88"/>
      <c r="P24" s="50"/>
    </row>
    <row r="25" spans="1:16" s="20" customFormat="1" ht="11.25" customHeight="1" x14ac:dyDescent="0.2">
      <c r="A25" s="11"/>
      <c r="B25" s="19" t="s">
        <v>38</v>
      </c>
      <c r="C25" s="50">
        <v>487308</v>
      </c>
      <c r="D25" s="50"/>
      <c r="E25" s="50">
        <v>166854</v>
      </c>
      <c r="F25" s="50"/>
      <c r="G25" s="50">
        <v>4189</v>
      </c>
      <c r="H25" s="50">
        <v>728</v>
      </c>
      <c r="I25" s="50">
        <v>4917</v>
      </c>
      <c r="J25" s="50"/>
      <c r="K25" s="50">
        <v>2221</v>
      </c>
      <c r="L25" s="50"/>
      <c r="M25" s="88"/>
      <c r="P25" s="50"/>
    </row>
    <row r="26" spans="1:16" s="20" customFormat="1" ht="11.25" customHeight="1" x14ac:dyDescent="0.2">
      <c r="A26" s="11"/>
      <c r="B26" s="19" t="s">
        <v>39</v>
      </c>
      <c r="C26" s="50">
        <v>499038</v>
      </c>
      <c r="D26" s="50"/>
      <c r="E26" s="50">
        <v>157564</v>
      </c>
      <c r="F26" s="50"/>
      <c r="G26" s="50">
        <v>3707</v>
      </c>
      <c r="H26" s="50">
        <v>775</v>
      </c>
      <c r="I26" s="50">
        <v>4482</v>
      </c>
      <c r="J26" s="50"/>
      <c r="K26" s="50">
        <v>2202</v>
      </c>
      <c r="L26" s="50"/>
      <c r="M26" s="88"/>
      <c r="P26" s="50"/>
    </row>
    <row r="27" spans="1:16" s="20" customFormat="1" ht="11.25" customHeight="1" x14ac:dyDescent="0.2">
      <c r="A27" s="11"/>
      <c r="B27" s="19" t="s">
        <v>40</v>
      </c>
      <c r="C27" s="50">
        <v>508464</v>
      </c>
      <c r="D27" s="50"/>
      <c r="E27" s="50">
        <v>147584</v>
      </c>
      <c r="F27" s="50"/>
      <c r="G27" s="50">
        <v>4383</v>
      </c>
      <c r="H27" s="50">
        <v>706</v>
      </c>
      <c r="I27" s="50">
        <v>5089</v>
      </c>
      <c r="J27" s="50"/>
      <c r="K27" s="50">
        <v>5784</v>
      </c>
      <c r="L27" s="50"/>
      <c r="M27" s="50"/>
      <c r="P27" s="50"/>
    </row>
    <row r="28" spans="1:16" s="20" customFormat="1" ht="11.25" customHeight="1" x14ac:dyDescent="0.2">
      <c r="A28" s="11"/>
      <c r="B28" s="19" t="s">
        <v>41</v>
      </c>
      <c r="C28" s="50">
        <v>515005</v>
      </c>
      <c r="D28" s="50"/>
      <c r="E28" s="50">
        <v>143663</v>
      </c>
      <c r="F28" s="50"/>
      <c r="G28" s="50">
        <v>4026</v>
      </c>
      <c r="H28" s="50">
        <v>698</v>
      </c>
      <c r="I28" s="50">
        <v>4724</v>
      </c>
      <c r="J28" s="50"/>
      <c r="K28" s="50">
        <v>2211</v>
      </c>
      <c r="L28" s="50"/>
      <c r="M28" s="50"/>
      <c r="P28" s="50"/>
    </row>
    <row r="29" spans="1:16" s="20" customFormat="1" ht="11.25" customHeight="1" x14ac:dyDescent="0.2">
      <c r="A29" s="11"/>
      <c r="B29" s="19" t="s">
        <v>42</v>
      </c>
      <c r="C29" s="50">
        <v>516719</v>
      </c>
      <c r="D29" s="50"/>
      <c r="E29" s="50">
        <v>143930</v>
      </c>
      <c r="F29" s="50"/>
      <c r="G29" s="50">
        <v>2487</v>
      </c>
      <c r="H29" s="50">
        <v>485</v>
      </c>
      <c r="I29" s="50">
        <v>2972</v>
      </c>
      <c r="J29" s="50"/>
      <c r="K29" s="50">
        <v>1092</v>
      </c>
      <c r="L29" s="50"/>
      <c r="M29" s="50"/>
      <c r="P29" s="50"/>
    </row>
    <row r="30" spans="1:16" s="20" customFormat="1" ht="11.25" customHeight="1" x14ac:dyDescent="0.2">
      <c r="A30" s="11"/>
      <c r="B30" s="19" t="s">
        <v>43</v>
      </c>
      <c r="C30" s="50">
        <v>519163</v>
      </c>
      <c r="D30" s="50"/>
      <c r="E30" s="50">
        <v>144295</v>
      </c>
      <c r="F30" s="50"/>
      <c r="G30" s="50">
        <v>3668</v>
      </c>
      <c r="H30" s="50">
        <v>575</v>
      </c>
      <c r="I30" s="50">
        <v>4243</v>
      </c>
      <c r="J30" s="50"/>
      <c r="K30" s="50">
        <v>1557</v>
      </c>
      <c r="L30" s="50"/>
      <c r="M30" s="50"/>
      <c r="P30" s="50"/>
    </row>
    <row r="31" spans="1:16" s="20" customFormat="1" ht="11.25" customHeight="1" x14ac:dyDescent="0.2">
      <c r="A31" s="11"/>
      <c r="B31" s="19" t="s">
        <v>44</v>
      </c>
      <c r="C31" s="50">
        <v>518758</v>
      </c>
      <c r="D31" s="50"/>
      <c r="E31" s="50">
        <v>148266</v>
      </c>
      <c r="F31" s="50"/>
      <c r="G31" s="50">
        <v>3922</v>
      </c>
      <c r="H31" s="50">
        <v>663</v>
      </c>
      <c r="I31" s="50">
        <v>4585</v>
      </c>
      <c r="J31" s="50"/>
      <c r="K31" s="50">
        <v>1207</v>
      </c>
      <c r="L31" s="50"/>
      <c r="M31" s="50"/>
      <c r="P31" s="50"/>
    </row>
    <row r="32" spans="1:16" s="20" customFormat="1" ht="11.25" customHeight="1" x14ac:dyDescent="0.2">
      <c r="A32" s="11"/>
      <c r="B32" s="19" t="s">
        <v>45</v>
      </c>
      <c r="C32" s="50">
        <v>509489</v>
      </c>
      <c r="D32" s="50"/>
      <c r="E32" s="50">
        <v>161207</v>
      </c>
      <c r="F32" s="50"/>
      <c r="G32" s="50">
        <v>4356</v>
      </c>
      <c r="H32" s="50">
        <v>709</v>
      </c>
      <c r="I32" s="50">
        <v>5065</v>
      </c>
      <c r="J32" s="50"/>
      <c r="K32" s="50">
        <v>1618</v>
      </c>
      <c r="L32" s="50"/>
      <c r="M32" s="50"/>
      <c r="P32" s="50"/>
    </row>
    <row r="33" spans="1:16" s="20" customFormat="1" ht="11.25" customHeight="1" x14ac:dyDescent="0.2">
      <c r="A33" s="11"/>
      <c r="B33" s="19" t="s">
        <v>46</v>
      </c>
      <c r="C33" s="50">
        <v>505120</v>
      </c>
      <c r="D33" s="50"/>
      <c r="E33" s="50">
        <v>168913</v>
      </c>
      <c r="F33" s="50"/>
      <c r="G33" s="50">
        <v>4122</v>
      </c>
      <c r="H33" s="50">
        <v>635</v>
      </c>
      <c r="I33" s="50">
        <v>4757</v>
      </c>
      <c r="J33" s="50"/>
      <c r="K33" s="50">
        <v>1547</v>
      </c>
      <c r="L33" s="50"/>
      <c r="M33" s="50"/>
      <c r="P33" s="50"/>
    </row>
    <row r="34" spans="1:16" s="20" customFormat="1" ht="11.25" customHeight="1" x14ac:dyDescent="0.2">
      <c r="A34" s="11"/>
      <c r="B34" s="51" t="s">
        <v>47</v>
      </c>
      <c r="C34" s="50">
        <v>504782</v>
      </c>
      <c r="D34" s="50"/>
      <c r="E34" s="50">
        <v>173098</v>
      </c>
      <c r="F34" s="50"/>
      <c r="G34" s="50">
        <v>4524</v>
      </c>
      <c r="H34" s="50">
        <v>599</v>
      </c>
      <c r="I34" s="50">
        <v>5123</v>
      </c>
      <c r="J34" s="50"/>
      <c r="K34" s="50">
        <v>1468</v>
      </c>
      <c r="L34" s="50"/>
      <c r="M34" s="50"/>
      <c r="P34" s="50"/>
    </row>
    <row r="35" spans="1:16" s="20" customFormat="1" ht="11.25" customHeight="1" x14ac:dyDescent="0.2">
      <c r="A35" s="11"/>
      <c r="B35" s="51"/>
      <c r="C35" s="50"/>
      <c r="D35" s="50"/>
      <c r="E35" s="50"/>
      <c r="F35" s="50"/>
      <c r="G35" s="50"/>
      <c r="H35" s="50"/>
      <c r="I35" s="50"/>
      <c r="J35" s="50"/>
      <c r="K35" s="50"/>
      <c r="L35" s="50"/>
      <c r="M35" s="50"/>
      <c r="P35" s="50"/>
    </row>
    <row r="36" spans="1:16" s="20" customFormat="1" ht="11.25" customHeight="1" x14ac:dyDescent="0.2">
      <c r="A36" s="11">
        <v>2008</v>
      </c>
      <c r="B36" s="19" t="s">
        <v>36</v>
      </c>
      <c r="C36" s="50">
        <v>501677</v>
      </c>
      <c r="D36" s="50"/>
      <c r="E36" s="50">
        <v>178202</v>
      </c>
      <c r="F36" s="50"/>
      <c r="G36" s="50">
        <v>2898</v>
      </c>
      <c r="H36" s="50">
        <v>604</v>
      </c>
      <c r="I36" s="50">
        <v>3502</v>
      </c>
      <c r="J36" s="50"/>
      <c r="K36" s="50">
        <v>1657</v>
      </c>
      <c r="L36" s="50"/>
      <c r="M36" s="50"/>
      <c r="P36" s="50"/>
    </row>
    <row r="37" spans="1:16" s="20" customFormat="1" ht="11.25" customHeight="1" x14ac:dyDescent="0.2">
      <c r="A37" s="11"/>
      <c r="B37" s="19" t="s">
        <v>37</v>
      </c>
      <c r="C37" s="50">
        <v>503548</v>
      </c>
      <c r="D37" s="50"/>
      <c r="E37" s="50">
        <v>179121</v>
      </c>
      <c r="F37" s="50"/>
      <c r="G37" s="50">
        <v>3648</v>
      </c>
      <c r="H37" s="50">
        <v>571</v>
      </c>
      <c r="I37" s="50">
        <f t="shared" ref="I37:I50" si="0">SUM(G37:H37)</f>
        <v>4219</v>
      </c>
      <c r="J37" s="50"/>
      <c r="K37" s="50">
        <v>1520</v>
      </c>
      <c r="L37" s="50"/>
      <c r="M37" s="50"/>
      <c r="P37" s="50"/>
    </row>
    <row r="38" spans="1:16" s="20" customFormat="1" ht="11.25" customHeight="1" x14ac:dyDescent="0.2">
      <c r="A38" s="11"/>
      <c r="B38" s="19" t="s">
        <v>38</v>
      </c>
      <c r="C38" s="50">
        <v>507903</v>
      </c>
      <c r="D38" s="50"/>
      <c r="E38" s="50">
        <v>177429</v>
      </c>
      <c r="F38" s="50"/>
      <c r="G38" s="50">
        <v>3471</v>
      </c>
      <c r="H38" s="50">
        <v>648</v>
      </c>
      <c r="I38" s="50">
        <f t="shared" si="0"/>
        <v>4119</v>
      </c>
      <c r="J38" s="50"/>
      <c r="K38" s="50">
        <v>1425</v>
      </c>
      <c r="L38" s="50"/>
      <c r="M38" s="50"/>
      <c r="P38" s="50"/>
    </row>
    <row r="39" spans="1:16" s="20" customFormat="1" ht="11.25" customHeight="1" x14ac:dyDescent="0.2">
      <c r="A39" s="11"/>
      <c r="B39" s="19" t="s">
        <v>39</v>
      </c>
      <c r="C39" s="50">
        <v>518397</v>
      </c>
      <c r="D39" s="50"/>
      <c r="E39" s="50">
        <v>170612</v>
      </c>
      <c r="F39" s="50"/>
      <c r="G39" s="50">
        <v>4441</v>
      </c>
      <c r="H39" s="50">
        <v>795</v>
      </c>
      <c r="I39" s="50">
        <f t="shared" si="0"/>
        <v>5236</v>
      </c>
      <c r="J39" s="50"/>
      <c r="K39" s="50">
        <v>1479</v>
      </c>
      <c r="L39" s="50"/>
      <c r="M39" s="50"/>
      <c r="P39" s="50"/>
    </row>
    <row r="40" spans="1:16" s="20" customFormat="1" ht="11.25" customHeight="1" x14ac:dyDescent="0.2">
      <c r="A40" s="11"/>
      <c r="B40" s="19" t="s">
        <v>40</v>
      </c>
      <c r="C40" s="50">
        <v>528136</v>
      </c>
      <c r="D40" s="50"/>
      <c r="E40" s="50">
        <v>163964</v>
      </c>
      <c r="F40" s="50"/>
      <c r="G40" s="50">
        <v>4122</v>
      </c>
      <c r="H40" s="50">
        <v>695</v>
      </c>
      <c r="I40" s="50">
        <f t="shared" si="0"/>
        <v>4817</v>
      </c>
      <c r="J40" s="50"/>
      <c r="K40" s="50">
        <v>1650</v>
      </c>
      <c r="L40" s="50"/>
      <c r="M40" s="50"/>
      <c r="P40" s="50"/>
    </row>
    <row r="41" spans="1:16" s="20" customFormat="1" ht="11.25" customHeight="1" x14ac:dyDescent="0.2">
      <c r="A41" s="11"/>
      <c r="B41" s="19" t="s">
        <v>41</v>
      </c>
      <c r="C41" s="50">
        <v>532732</v>
      </c>
      <c r="D41" s="50"/>
      <c r="E41" s="50">
        <v>162028</v>
      </c>
      <c r="F41" s="50"/>
      <c r="G41" s="50">
        <v>3484</v>
      </c>
      <c r="H41" s="50">
        <v>668</v>
      </c>
      <c r="I41" s="50">
        <f t="shared" si="0"/>
        <v>4152</v>
      </c>
      <c r="J41" s="50"/>
      <c r="K41" s="50">
        <v>1435</v>
      </c>
      <c r="L41" s="50"/>
      <c r="M41" s="50"/>
      <c r="P41" s="50"/>
    </row>
    <row r="42" spans="1:16" s="20" customFormat="1" ht="11.25" customHeight="1" x14ac:dyDescent="0.2">
      <c r="A42" s="11"/>
      <c r="B42" s="19" t="s">
        <v>42</v>
      </c>
      <c r="C42" s="50">
        <v>534218</v>
      </c>
      <c r="D42" s="50"/>
      <c r="E42" s="50">
        <v>162010</v>
      </c>
      <c r="F42" s="50"/>
      <c r="G42" s="50">
        <v>2509</v>
      </c>
      <c r="H42" s="50">
        <v>445</v>
      </c>
      <c r="I42" s="50">
        <f t="shared" si="0"/>
        <v>2954</v>
      </c>
      <c r="J42" s="50"/>
      <c r="K42" s="50">
        <v>1504</v>
      </c>
      <c r="L42" s="50"/>
      <c r="M42" s="50"/>
      <c r="P42" s="50"/>
    </row>
    <row r="43" spans="1:16" s="20" customFormat="1" ht="11.25" customHeight="1" x14ac:dyDescent="0.2">
      <c r="A43" s="11"/>
      <c r="B43" s="19" t="s">
        <v>43</v>
      </c>
      <c r="C43" s="50">
        <v>536402</v>
      </c>
      <c r="D43" s="50"/>
      <c r="E43" s="50">
        <v>162224</v>
      </c>
      <c r="F43" s="50"/>
      <c r="G43" s="50">
        <v>3241</v>
      </c>
      <c r="H43" s="50">
        <v>597</v>
      </c>
      <c r="I43" s="50">
        <f t="shared" si="0"/>
        <v>3838</v>
      </c>
      <c r="J43" s="50"/>
      <c r="K43" s="50">
        <v>1456</v>
      </c>
      <c r="L43" s="50"/>
      <c r="M43" s="50"/>
      <c r="P43" s="50"/>
    </row>
    <row r="44" spans="1:16" s="20" customFormat="1" ht="11.25" customHeight="1" x14ac:dyDescent="0.2">
      <c r="A44" s="11"/>
      <c r="B44" s="19" t="s">
        <v>44</v>
      </c>
      <c r="C44" s="30">
        <v>531731</v>
      </c>
      <c r="D44" s="30"/>
      <c r="E44" s="30">
        <v>169139</v>
      </c>
      <c r="F44" s="50"/>
      <c r="G44" s="50">
        <v>3411</v>
      </c>
      <c r="H44" s="50">
        <v>705</v>
      </c>
      <c r="I44" s="50">
        <f t="shared" si="0"/>
        <v>4116</v>
      </c>
      <c r="J44" s="50"/>
      <c r="K44" s="50">
        <v>1894</v>
      </c>
      <c r="L44" s="50"/>
      <c r="M44" s="50"/>
      <c r="P44" s="50"/>
    </row>
    <row r="45" spans="1:16" s="20" customFormat="1" ht="11.25" customHeight="1" x14ac:dyDescent="0.2">
      <c r="A45" s="11"/>
      <c r="B45" s="19" t="s">
        <v>45</v>
      </c>
      <c r="C45" s="50">
        <v>522342</v>
      </c>
      <c r="D45" s="50"/>
      <c r="E45" s="50">
        <v>180632</v>
      </c>
      <c r="F45" s="50"/>
      <c r="G45" s="50">
        <v>3377</v>
      </c>
      <c r="H45" s="50">
        <v>625</v>
      </c>
      <c r="I45" s="50">
        <f t="shared" si="0"/>
        <v>4002</v>
      </c>
      <c r="J45" s="50"/>
      <c r="K45" s="50">
        <v>1889</v>
      </c>
      <c r="L45" s="50"/>
      <c r="M45" s="50"/>
      <c r="P45" s="50"/>
    </row>
    <row r="46" spans="1:16" s="20" customFormat="1" ht="11.25" customHeight="1" x14ac:dyDescent="0.2">
      <c r="A46" s="11"/>
      <c r="B46" s="19" t="s">
        <v>46</v>
      </c>
      <c r="C46" s="50">
        <v>516868</v>
      </c>
      <c r="D46" s="50"/>
      <c r="E46" s="50">
        <v>187699</v>
      </c>
      <c r="F46" s="50"/>
      <c r="G46" s="50">
        <v>2879</v>
      </c>
      <c r="H46" s="50">
        <v>613</v>
      </c>
      <c r="I46" s="50">
        <f t="shared" si="0"/>
        <v>3492</v>
      </c>
      <c r="J46" s="50"/>
      <c r="K46" s="50">
        <v>2142</v>
      </c>
      <c r="L46" s="50"/>
      <c r="M46" s="50"/>
      <c r="P46" s="50"/>
    </row>
    <row r="47" spans="1:16" s="20" customFormat="1" ht="11.25" customHeight="1" x14ac:dyDescent="0.2">
      <c r="A47" s="11"/>
      <c r="B47" s="51" t="s">
        <v>47</v>
      </c>
      <c r="C47" s="50">
        <v>511132</v>
      </c>
      <c r="D47" s="50"/>
      <c r="E47" s="50">
        <v>195325</v>
      </c>
      <c r="F47" s="50"/>
      <c r="G47" s="50">
        <v>2923</v>
      </c>
      <c r="H47" s="50">
        <v>646</v>
      </c>
      <c r="I47" s="50">
        <f t="shared" si="0"/>
        <v>3569</v>
      </c>
      <c r="J47" s="50"/>
      <c r="K47" s="50">
        <v>1810</v>
      </c>
      <c r="L47" s="50"/>
      <c r="M47" s="50"/>
      <c r="P47" s="50"/>
    </row>
    <row r="48" spans="1:16" s="20" customFormat="1" ht="11.25" customHeight="1" x14ac:dyDescent="0.2">
      <c r="A48" s="11"/>
      <c r="B48" s="51"/>
      <c r="C48" s="50"/>
      <c r="D48" s="50"/>
      <c r="E48" s="50"/>
      <c r="F48" s="50"/>
      <c r="G48" s="50"/>
      <c r="H48" s="50"/>
      <c r="I48" s="50"/>
      <c r="J48" s="50"/>
      <c r="K48" s="50"/>
      <c r="L48" s="50"/>
      <c r="M48" s="50"/>
      <c r="P48" s="50"/>
    </row>
    <row r="49" spans="1:16" s="20" customFormat="1" ht="11.25" customHeight="1" x14ac:dyDescent="0.2">
      <c r="A49" s="11">
        <v>2009</v>
      </c>
      <c r="B49" s="51" t="s">
        <v>36</v>
      </c>
      <c r="C49" s="50">
        <v>508293</v>
      </c>
      <c r="D49" s="50"/>
      <c r="E49" s="50">
        <v>198956</v>
      </c>
      <c r="F49" s="50"/>
      <c r="G49" s="50">
        <v>1722</v>
      </c>
      <c r="H49" s="50">
        <v>575</v>
      </c>
      <c r="I49" s="50">
        <f t="shared" si="0"/>
        <v>2297</v>
      </c>
      <c r="J49" s="50"/>
      <c r="K49" s="50">
        <v>1503</v>
      </c>
      <c r="L49" s="50"/>
      <c r="P49" s="50"/>
    </row>
    <row r="50" spans="1:16" s="20" customFormat="1" ht="11.25" customHeight="1" x14ac:dyDescent="0.2">
      <c r="A50" s="11"/>
      <c r="B50" s="51" t="s">
        <v>37</v>
      </c>
      <c r="C50" s="50">
        <v>507139</v>
      </c>
      <c r="D50" s="50"/>
      <c r="E50" s="50">
        <v>201186</v>
      </c>
      <c r="F50" s="50"/>
      <c r="G50" s="50">
        <v>2123</v>
      </c>
      <c r="H50" s="50">
        <v>490</v>
      </c>
      <c r="I50" s="50">
        <f t="shared" si="0"/>
        <v>2613</v>
      </c>
      <c r="J50" s="50"/>
      <c r="K50" s="50">
        <v>1558</v>
      </c>
      <c r="L50" s="50"/>
      <c r="P50" s="50"/>
    </row>
    <row r="51" spans="1:16" s="20" customFormat="1" ht="11.25" customHeight="1" x14ac:dyDescent="0.2">
      <c r="A51" s="11"/>
      <c r="B51" s="51" t="s">
        <v>38</v>
      </c>
      <c r="C51" s="50">
        <v>509298</v>
      </c>
      <c r="D51" s="50"/>
      <c r="E51" s="50">
        <v>200479</v>
      </c>
      <c r="F51" s="50"/>
      <c r="G51" s="50">
        <v>2825</v>
      </c>
      <c r="H51" s="50">
        <v>640</v>
      </c>
      <c r="I51" s="50">
        <v>3465</v>
      </c>
      <c r="J51" s="50"/>
      <c r="K51" s="50">
        <v>1991</v>
      </c>
      <c r="L51" s="50"/>
      <c r="P51" s="50"/>
    </row>
    <row r="52" spans="1:16" s="20" customFormat="1" ht="11.25" customHeight="1" x14ac:dyDescent="0.2">
      <c r="A52" s="11"/>
      <c r="B52" s="19" t="s">
        <v>39</v>
      </c>
      <c r="C52" s="50">
        <v>530587</v>
      </c>
      <c r="D52" s="50"/>
      <c r="E52" s="50">
        <v>199201</v>
      </c>
      <c r="F52" s="50"/>
      <c r="G52" s="50">
        <v>2330</v>
      </c>
      <c r="H52" s="50">
        <v>626</v>
      </c>
      <c r="I52" s="50">
        <f t="shared" ref="I52:I62" si="1">SUM(G52:H52)</f>
        <v>2956</v>
      </c>
      <c r="J52" s="50"/>
      <c r="K52" s="50">
        <v>1736</v>
      </c>
      <c r="L52" s="50"/>
      <c r="P52" s="50"/>
    </row>
    <row r="53" spans="1:16" s="20" customFormat="1" ht="11.25" customHeight="1" x14ac:dyDescent="0.2">
      <c r="A53" s="11"/>
      <c r="B53" s="51" t="s">
        <v>40</v>
      </c>
      <c r="C53" s="50">
        <v>529379</v>
      </c>
      <c r="D53" s="50"/>
      <c r="E53" s="50">
        <v>182833</v>
      </c>
      <c r="F53" s="50"/>
      <c r="G53" s="50">
        <v>2269</v>
      </c>
      <c r="H53" s="50">
        <v>547</v>
      </c>
      <c r="I53" s="50">
        <f t="shared" si="1"/>
        <v>2816</v>
      </c>
      <c r="J53" s="50"/>
      <c r="K53" s="50">
        <v>1587</v>
      </c>
      <c r="L53" s="50"/>
      <c r="P53" s="50"/>
    </row>
    <row r="54" spans="1:16" s="20" customFormat="1" ht="11.25" customHeight="1" x14ac:dyDescent="0.2">
      <c r="A54" s="11"/>
      <c r="B54" s="51" t="s">
        <v>41</v>
      </c>
      <c r="C54" s="50">
        <v>534299</v>
      </c>
      <c r="D54" s="50"/>
      <c r="E54" s="50">
        <v>179025</v>
      </c>
      <c r="F54" s="50"/>
      <c r="G54" s="50">
        <v>2678</v>
      </c>
      <c r="H54" s="50">
        <v>483</v>
      </c>
      <c r="I54" s="50">
        <f t="shared" si="1"/>
        <v>3161</v>
      </c>
      <c r="J54" s="50"/>
      <c r="K54" s="50">
        <v>2005</v>
      </c>
      <c r="L54" s="50"/>
      <c r="P54" s="50"/>
    </row>
    <row r="55" spans="1:16" s="20" customFormat="1" ht="11.25" customHeight="1" x14ac:dyDescent="0.2">
      <c r="A55" s="11"/>
      <c r="B55" s="51" t="s">
        <v>42</v>
      </c>
      <c r="C55" s="50">
        <v>535439</v>
      </c>
      <c r="D55" s="50"/>
      <c r="E55" s="50">
        <v>178552</v>
      </c>
      <c r="F55" s="50"/>
      <c r="G55" s="50">
        <v>1633</v>
      </c>
      <c r="H55" s="50">
        <v>327</v>
      </c>
      <c r="I55" s="50">
        <f t="shared" si="1"/>
        <v>1960</v>
      </c>
      <c r="J55" s="50"/>
      <c r="K55" s="50">
        <v>1291</v>
      </c>
      <c r="L55" s="50"/>
      <c r="P55" s="50"/>
    </row>
    <row r="56" spans="1:16" s="20" customFormat="1" ht="13.5" customHeight="1" x14ac:dyDescent="0.2">
      <c r="A56" s="11"/>
      <c r="B56" s="51" t="s">
        <v>43</v>
      </c>
      <c r="C56" s="50">
        <v>536714</v>
      </c>
      <c r="D56" s="50"/>
      <c r="E56" s="50">
        <v>178133</v>
      </c>
      <c r="F56" s="50"/>
      <c r="G56" s="50">
        <v>2016</v>
      </c>
      <c r="H56" s="50">
        <v>417</v>
      </c>
      <c r="I56" s="50">
        <f t="shared" si="1"/>
        <v>2433</v>
      </c>
      <c r="J56" s="50"/>
      <c r="K56" s="50">
        <v>1607</v>
      </c>
      <c r="L56" s="50"/>
      <c r="P56" s="50"/>
    </row>
    <row r="57" spans="1:16" s="20" customFormat="1" ht="13.5" customHeight="1" x14ac:dyDescent="0.2">
      <c r="A57" s="11"/>
      <c r="B57" s="51" t="s">
        <v>44</v>
      </c>
      <c r="C57" s="50">
        <v>533350</v>
      </c>
      <c r="D57" s="50"/>
      <c r="E57" s="50">
        <v>182925</v>
      </c>
      <c r="F57" s="50"/>
      <c r="G57" s="50">
        <v>2678</v>
      </c>
      <c r="H57" s="50">
        <v>465</v>
      </c>
      <c r="I57" s="50">
        <f t="shared" si="1"/>
        <v>3143</v>
      </c>
      <c r="J57" s="50"/>
      <c r="K57" s="50">
        <v>1749</v>
      </c>
      <c r="L57" s="50"/>
      <c r="P57" s="50"/>
    </row>
    <row r="58" spans="1:16" s="20" customFormat="1" ht="13.5" customHeight="1" x14ac:dyDescent="0.2">
      <c r="A58" s="11"/>
      <c r="B58" s="51" t="s">
        <v>45</v>
      </c>
      <c r="C58" s="50">
        <v>524474</v>
      </c>
      <c r="D58" s="50"/>
      <c r="E58" s="50">
        <v>192718</v>
      </c>
      <c r="F58" s="50"/>
      <c r="G58" s="50">
        <v>2359</v>
      </c>
      <c r="H58" s="50">
        <v>431</v>
      </c>
      <c r="I58" s="50">
        <f t="shared" si="1"/>
        <v>2790</v>
      </c>
      <c r="J58" s="50"/>
      <c r="K58" s="50">
        <v>1696</v>
      </c>
      <c r="L58" s="50"/>
      <c r="P58" s="50"/>
    </row>
    <row r="59" spans="1:16" s="20" customFormat="1" ht="13.5" customHeight="1" x14ac:dyDescent="0.2">
      <c r="A59" s="11"/>
      <c r="B59" s="51" t="s">
        <v>46</v>
      </c>
      <c r="C59" s="50">
        <v>518776</v>
      </c>
      <c r="D59" s="50"/>
      <c r="E59" s="50">
        <v>199866</v>
      </c>
      <c r="F59" s="50"/>
      <c r="G59" s="50">
        <v>2721</v>
      </c>
      <c r="H59" s="50">
        <v>445</v>
      </c>
      <c r="I59" s="50">
        <f t="shared" si="1"/>
        <v>3166</v>
      </c>
      <c r="J59" s="50"/>
      <c r="K59" s="50">
        <v>2006</v>
      </c>
      <c r="L59" s="50"/>
      <c r="P59" s="50"/>
    </row>
    <row r="60" spans="1:16" s="20" customFormat="1" ht="13.5" customHeight="1" x14ac:dyDescent="0.2">
      <c r="A60" s="11"/>
      <c r="B60" s="51" t="s">
        <v>47</v>
      </c>
      <c r="C60" s="50">
        <v>515691</v>
      </c>
      <c r="D60" s="50"/>
      <c r="E60" s="50">
        <v>204700</v>
      </c>
      <c r="F60" s="50"/>
      <c r="G60" s="50">
        <v>2910</v>
      </c>
      <c r="H60" s="50">
        <v>520</v>
      </c>
      <c r="I60" s="50">
        <f t="shared" si="1"/>
        <v>3430</v>
      </c>
      <c r="J60" s="50"/>
      <c r="K60" s="50">
        <v>1728</v>
      </c>
      <c r="L60" s="50"/>
      <c r="P60" s="50"/>
    </row>
    <row r="61" spans="1:16" s="20" customFormat="1" ht="11.25" customHeight="1" x14ac:dyDescent="0.2">
      <c r="A61" s="11"/>
      <c r="B61" s="51"/>
      <c r="C61" s="50"/>
      <c r="D61" s="50"/>
      <c r="E61" s="50"/>
      <c r="F61" s="50"/>
      <c r="G61" s="50"/>
      <c r="H61" s="50"/>
      <c r="I61" s="50"/>
      <c r="J61" s="50"/>
      <c r="K61" s="50"/>
      <c r="L61" s="50"/>
      <c r="M61" s="50"/>
      <c r="P61" s="50"/>
    </row>
    <row r="62" spans="1:16" s="20" customFormat="1" ht="11.25" customHeight="1" x14ac:dyDescent="0.2">
      <c r="A62" s="11">
        <v>2010</v>
      </c>
      <c r="B62" s="51" t="s">
        <v>36</v>
      </c>
      <c r="C62" s="50">
        <v>513186</v>
      </c>
      <c r="D62" s="50"/>
      <c r="E62" s="50">
        <v>208351</v>
      </c>
      <c r="F62" s="50"/>
      <c r="G62" s="50">
        <v>2131</v>
      </c>
      <c r="H62" s="50">
        <v>301</v>
      </c>
      <c r="I62" s="50">
        <f t="shared" si="1"/>
        <v>2432</v>
      </c>
      <c r="J62" s="50"/>
      <c r="K62" s="50">
        <v>1312</v>
      </c>
      <c r="L62" s="50"/>
      <c r="M62" s="50"/>
      <c r="P62" s="50"/>
    </row>
    <row r="63" spans="1:16" s="20" customFormat="1" ht="11.25" customHeight="1" x14ac:dyDescent="0.2">
      <c r="A63" s="11"/>
      <c r="B63" s="51" t="s">
        <v>37</v>
      </c>
      <c r="C63" s="50">
        <v>512796</v>
      </c>
      <c r="D63" s="50"/>
      <c r="E63" s="50">
        <v>209635</v>
      </c>
      <c r="F63" s="50"/>
      <c r="G63" s="50">
        <v>2454</v>
      </c>
      <c r="H63" s="50">
        <v>363</v>
      </c>
      <c r="I63" s="50">
        <f t="shared" ref="I63:I73" si="2">SUM(G63:H63)</f>
        <v>2817</v>
      </c>
      <c r="J63" s="50"/>
      <c r="K63" s="50">
        <v>2039</v>
      </c>
      <c r="L63" s="50"/>
      <c r="M63" s="50"/>
      <c r="P63" s="50"/>
    </row>
    <row r="64" spans="1:16" s="20" customFormat="1" ht="11.25" customHeight="1" x14ac:dyDescent="0.2">
      <c r="A64" s="11"/>
      <c r="B64" s="51" t="s">
        <v>38</v>
      </c>
      <c r="C64" s="50">
        <v>515955</v>
      </c>
      <c r="D64" s="50"/>
      <c r="E64" s="50">
        <v>207352</v>
      </c>
      <c r="F64" s="50"/>
      <c r="G64" s="50">
        <v>3372</v>
      </c>
      <c r="H64" s="50">
        <v>483</v>
      </c>
      <c r="I64" s="50">
        <f t="shared" si="2"/>
        <v>3855</v>
      </c>
      <c r="J64" s="50"/>
      <c r="K64" s="50">
        <v>3026</v>
      </c>
      <c r="L64" s="50"/>
      <c r="M64" s="50"/>
      <c r="P64" s="50"/>
    </row>
    <row r="65" spans="1:16" s="20" customFormat="1" ht="11.25" customHeight="1" x14ac:dyDescent="0.2">
      <c r="A65" s="11"/>
      <c r="B65" s="31" t="s">
        <v>39</v>
      </c>
      <c r="C65" s="30">
        <v>527502</v>
      </c>
      <c r="D65" s="30"/>
      <c r="E65" s="30">
        <v>196989</v>
      </c>
      <c r="F65" s="50"/>
      <c r="G65" s="50">
        <v>3308</v>
      </c>
      <c r="H65" s="50">
        <v>470</v>
      </c>
      <c r="I65" s="50">
        <f t="shared" si="2"/>
        <v>3778</v>
      </c>
      <c r="J65" s="50"/>
      <c r="K65" s="50">
        <v>2579</v>
      </c>
      <c r="L65" s="50"/>
      <c r="M65" s="50"/>
      <c r="P65" s="50"/>
    </row>
    <row r="66" spans="1:16" s="20" customFormat="1" ht="11.25" customHeight="1" x14ac:dyDescent="0.2">
      <c r="A66" s="11"/>
      <c r="B66" s="51" t="s">
        <v>40</v>
      </c>
      <c r="C66" s="50">
        <v>538505</v>
      </c>
      <c r="D66" s="50"/>
      <c r="E66" s="50">
        <v>187228</v>
      </c>
      <c r="F66" s="50"/>
      <c r="G66" s="50">
        <v>3448</v>
      </c>
      <c r="H66" s="50">
        <v>490</v>
      </c>
      <c r="I66" s="50">
        <f t="shared" si="2"/>
        <v>3938</v>
      </c>
      <c r="J66" s="50"/>
      <c r="K66" s="50">
        <v>2657</v>
      </c>
      <c r="L66" s="50"/>
      <c r="M66" s="50"/>
      <c r="P66" s="50"/>
    </row>
    <row r="67" spans="1:16" s="20" customFormat="1" ht="11.25" customHeight="1" x14ac:dyDescent="0.2">
      <c r="A67" s="11"/>
      <c r="B67" s="51" t="s">
        <v>41</v>
      </c>
      <c r="C67" s="50">
        <v>545052</v>
      </c>
      <c r="D67" s="50"/>
      <c r="E67" s="50">
        <v>182534</v>
      </c>
      <c r="F67" s="50"/>
      <c r="G67" s="50">
        <v>3778</v>
      </c>
      <c r="H67" s="50">
        <v>524</v>
      </c>
      <c r="I67" s="50">
        <f t="shared" si="2"/>
        <v>4302</v>
      </c>
      <c r="J67" s="50"/>
      <c r="K67" s="50">
        <v>2480</v>
      </c>
      <c r="L67" s="50"/>
      <c r="M67" s="50"/>
      <c r="P67" s="50"/>
    </row>
    <row r="68" spans="1:16" s="20" customFormat="1" ht="11.25" customHeight="1" x14ac:dyDescent="0.2">
      <c r="A68" s="11"/>
      <c r="B68" s="51" t="s">
        <v>42</v>
      </c>
      <c r="C68" s="50">
        <v>546590</v>
      </c>
      <c r="D68" s="50"/>
      <c r="E68" s="50">
        <v>181543</v>
      </c>
      <c r="F68" s="50"/>
      <c r="G68" s="50">
        <v>2090</v>
      </c>
      <c r="H68" s="50">
        <v>314</v>
      </c>
      <c r="I68" s="50">
        <f t="shared" si="2"/>
        <v>2404</v>
      </c>
      <c r="J68" s="50"/>
      <c r="K68" s="50">
        <v>1819</v>
      </c>
      <c r="L68" s="50"/>
      <c r="M68" s="50"/>
      <c r="P68" s="50"/>
    </row>
    <row r="69" spans="1:16" s="20" customFormat="1" ht="12.75" customHeight="1" x14ac:dyDescent="0.2">
      <c r="A69" s="11"/>
      <c r="B69" s="51" t="s">
        <v>43</v>
      </c>
      <c r="C69" s="50">
        <v>548232</v>
      </c>
      <c r="D69" s="50"/>
      <c r="E69" s="50">
        <v>181366</v>
      </c>
      <c r="F69" s="50"/>
      <c r="G69" s="50">
        <v>3098</v>
      </c>
      <c r="H69" s="50">
        <v>328</v>
      </c>
      <c r="I69" s="50">
        <f t="shared" si="2"/>
        <v>3426</v>
      </c>
      <c r="J69" s="50"/>
      <c r="K69" s="50">
        <v>1960</v>
      </c>
      <c r="L69" s="50"/>
      <c r="M69" s="50"/>
      <c r="P69" s="50"/>
    </row>
    <row r="70" spans="1:16" s="20" customFormat="1" ht="12" customHeight="1" x14ac:dyDescent="0.2">
      <c r="A70" s="11"/>
      <c r="B70" s="51" t="s">
        <v>44</v>
      </c>
      <c r="C70" s="50">
        <v>545660</v>
      </c>
      <c r="D70" s="50"/>
      <c r="E70" s="50">
        <v>186203</v>
      </c>
      <c r="F70" s="50"/>
      <c r="G70" s="50">
        <v>3970</v>
      </c>
      <c r="H70" s="50">
        <v>486</v>
      </c>
      <c r="I70" s="50">
        <f t="shared" si="2"/>
        <v>4456</v>
      </c>
      <c r="J70" s="50"/>
      <c r="K70" s="50">
        <v>2178</v>
      </c>
      <c r="L70" s="50"/>
      <c r="M70" s="50"/>
      <c r="P70" s="50"/>
    </row>
    <row r="71" spans="1:16" s="20" customFormat="1" ht="12" customHeight="1" x14ac:dyDescent="0.2">
      <c r="A71" s="11"/>
      <c r="B71" s="51" t="s">
        <v>45</v>
      </c>
      <c r="C71" s="50">
        <v>538659</v>
      </c>
      <c r="D71" s="50"/>
      <c r="E71" s="50">
        <v>195397</v>
      </c>
      <c r="F71" s="50"/>
      <c r="G71" s="50">
        <v>3464</v>
      </c>
      <c r="H71" s="50">
        <v>564</v>
      </c>
      <c r="I71" s="50">
        <f t="shared" si="2"/>
        <v>4028</v>
      </c>
      <c r="J71" s="50"/>
      <c r="K71" s="50">
        <v>1818</v>
      </c>
      <c r="L71" s="50"/>
      <c r="M71" s="50"/>
      <c r="P71" s="50"/>
    </row>
    <row r="72" spans="1:16" s="20" customFormat="1" ht="12" customHeight="1" x14ac:dyDescent="0.2">
      <c r="A72" s="11"/>
      <c r="B72" s="51" t="s">
        <v>46</v>
      </c>
      <c r="C72" s="50">
        <v>531110</v>
      </c>
      <c r="D72" s="50"/>
      <c r="E72" s="50">
        <v>205062</v>
      </c>
      <c r="F72" s="50"/>
      <c r="G72" s="50">
        <v>3633</v>
      </c>
      <c r="H72" s="50">
        <v>546</v>
      </c>
      <c r="I72" s="50">
        <f t="shared" si="2"/>
        <v>4179</v>
      </c>
      <c r="J72" s="50"/>
      <c r="K72" s="50">
        <v>2079</v>
      </c>
      <c r="L72" s="50"/>
      <c r="M72" s="50"/>
      <c r="P72" s="50"/>
    </row>
    <row r="73" spans="1:16" s="20" customFormat="1" ht="12.75" customHeight="1" x14ac:dyDescent="0.2">
      <c r="A73" s="11"/>
      <c r="B73" s="51" t="s">
        <v>47</v>
      </c>
      <c r="C73" s="50">
        <v>527260</v>
      </c>
      <c r="D73" s="50"/>
      <c r="E73" s="50">
        <v>211596</v>
      </c>
      <c r="F73" s="50"/>
      <c r="G73" s="50">
        <v>4004</v>
      </c>
      <c r="H73" s="50">
        <v>557</v>
      </c>
      <c r="I73" s="50">
        <f t="shared" si="2"/>
        <v>4561</v>
      </c>
      <c r="J73" s="50"/>
      <c r="K73" s="50">
        <v>1908</v>
      </c>
      <c r="L73" s="50"/>
      <c r="M73" s="50"/>
      <c r="P73" s="50"/>
    </row>
    <row r="74" spans="1:16" s="20" customFormat="1" ht="12.75" customHeight="1" x14ac:dyDescent="0.2">
      <c r="A74" s="11"/>
      <c r="B74" s="51"/>
      <c r="C74" s="50"/>
      <c r="D74" s="50"/>
      <c r="E74" s="50"/>
      <c r="F74" s="50"/>
      <c r="G74" s="50"/>
      <c r="H74" s="50"/>
      <c r="I74" s="50"/>
      <c r="J74" s="50"/>
      <c r="K74" s="50"/>
      <c r="L74" s="50"/>
      <c r="M74" s="50"/>
      <c r="P74" s="50"/>
    </row>
    <row r="75" spans="1:16" s="20" customFormat="1" ht="11.25" customHeight="1" x14ac:dyDescent="0.2">
      <c r="A75" s="11">
        <v>2011</v>
      </c>
      <c r="B75" s="51" t="s">
        <v>36</v>
      </c>
      <c r="C75" s="50">
        <v>526123</v>
      </c>
      <c r="D75" s="50"/>
      <c r="E75" s="50">
        <v>214366</v>
      </c>
      <c r="F75" s="50"/>
      <c r="G75" s="50">
        <v>2889</v>
      </c>
      <c r="H75" s="50">
        <v>410</v>
      </c>
      <c r="I75" s="50">
        <v>3299</v>
      </c>
      <c r="J75" s="50"/>
      <c r="K75" s="50">
        <v>1671</v>
      </c>
      <c r="L75" s="50"/>
      <c r="M75" s="50"/>
      <c r="P75" s="50"/>
    </row>
    <row r="76" spans="1:16" s="20" customFormat="1" ht="11.25" customHeight="1" x14ac:dyDescent="0.2">
      <c r="A76" s="11"/>
      <c r="B76" s="51" t="s">
        <v>37</v>
      </c>
      <c r="C76" s="50">
        <v>527570</v>
      </c>
      <c r="D76" s="50"/>
      <c r="E76" s="50">
        <v>215214</v>
      </c>
      <c r="F76" s="50"/>
      <c r="G76" s="50">
        <v>3531</v>
      </c>
      <c r="H76" s="50">
        <v>440</v>
      </c>
      <c r="I76" s="50">
        <v>3971</v>
      </c>
      <c r="J76" s="50"/>
      <c r="K76" s="50">
        <v>1612</v>
      </c>
      <c r="L76" s="50"/>
      <c r="M76" s="50"/>
      <c r="P76" s="50"/>
    </row>
    <row r="77" spans="1:16" s="20" customFormat="1" ht="11.25" customHeight="1" x14ac:dyDescent="0.2">
      <c r="A77" s="11"/>
      <c r="B77" s="51" t="s">
        <v>38</v>
      </c>
      <c r="C77" s="50">
        <v>532479</v>
      </c>
      <c r="D77" s="50"/>
      <c r="E77" s="50">
        <v>213389</v>
      </c>
      <c r="F77" s="50"/>
      <c r="G77" s="50">
        <v>4352</v>
      </c>
      <c r="H77" s="50">
        <v>616</v>
      </c>
      <c r="I77" s="50">
        <v>4968</v>
      </c>
      <c r="J77" s="50"/>
      <c r="K77" s="50">
        <v>1903</v>
      </c>
      <c r="L77" s="50"/>
      <c r="M77" s="50"/>
      <c r="P77" s="50"/>
    </row>
    <row r="78" spans="1:16" s="20" customFormat="1" ht="11.25" customHeight="1" x14ac:dyDescent="0.2">
      <c r="A78" s="11"/>
      <c r="B78" s="31" t="s">
        <v>39</v>
      </c>
      <c r="C78" s="50">
        <v>545825</v>
      </c>
      <c r="D78" s="50"/>
      <c r="E78" s="50">
        <v>202797</v>
      </c>
      <c r="F78" s="50"/>
      <c r="G78" s="50">
        <v>3843</v>
      </c>
      <c r="H78" s="50">
        <v>605</v>
      </c>
      <c r="I78" s="50">
        <f>SUM(G78:H78)</f>
        <v>4448</v>
      </c>
      <c r="J78" s="50"/>
      <c r="K78" s="50">
        <v>1665</v>
      </c>
      <c r="L78" s="50"/>
      <c r="M78" s="50"/>
      <c r="P78" s="50"/>
    </row>
    <row r="79" spans="1:16" s="20" customFormat="1" ht="11.25" customHeight="1" x14ac:dyDescent="0.2">
      <c r="A79" s="11"/>
      <c r="B79" s="51" t="s">
        <v>40</v>
      </c>
      <c r="C79" s="50">
        <v>557025</v>
      </c>
      <c r="D79" s="50"/>
      <c r="E79" s="50">
        <v>195060</v>
      </c>
      <c r="F79" s="50"/>
      <c r="G79" s="50">
        <v>4921</v>
      </c>
      <c r="H79" s="50">
        <v>647</v>
      </c>
      <c r="I79" s="50">
        <v>5568</v>
      </c>
      <c r="J79" s="50"/>
      <c r="K79" s="50">
        <v>2095</v>
      </c>
      <c r="L79" s="50"/>
      <c r="M79" s="50"/>
      <c r="P79" s="50"/>
    </row>
    <row r="80" spans="1:16" s="20" customFormat="1" ht="11.25" customHeight="1" x14ac:dyDescent="0.2">
      <c r="A80" s="11"/>
      <c r="B80" s="51" t="s">
        <v>41</v>
      </c>
      <c r="C80" s="50">
        <v>563225</v>
      </c>
      <c r="D80" s="50"/>
      <c r="E80" s="50">
        <v>191453</v>
      </c>
      <c r="F80" s="50"/>
      <c r="G80" s="50">
        <v>3817</v>
      </c>
      <c r="H80" s="50">
        <v>614</v>
      </c>
      <c r="I80" s="50">
        <v>4431</v>
      </c>
      <c r="J80" s="50"/>
      <c r="K80" s="50">
        <v>1808</v>
      </c>
      <c r="L80" s="50"/>
      <c r="M80" s="50"/>
      <c r="P80" s="50"/>
    </row>
    <row r="81" spans="1:28" s="20" customFormat="1" ht="11.25" customHeight="1" x14ac:dyDescent="0.2">
      <c r="A81" s="11"/>
      <c r="B81" s="51" t="s">
        <v>42</v>
      </c>
      <c r="C81" s="50">
        <v>565312</v>
      </c>
      <c r="D81" s="50"/>
      <c r="E81" s="50">
        <v>190572</v>
      </c>
      <c r="F81" s="50"/>
      <c r="G81" s="50">
        <v>2470</v>
      </c>
      <c r="H81" s="50">
        <v>419</v>
      </c>
      <c r="I81" s="50">
        <v>2889</v>
      </c>
      <c r="J81" s="50"/>
      <c r="K81" s="50">
        <v>1691</v>
      </c>
      <c r="L81" s="50"/>
      <c r="M81" s="50"/>
      <c r="P81" s="50"/>
    </row>
    <row r="82" spans="1:28" s="20" customFormat="1" ht="11.25" customHeight="1" x14ac:dyDescent="0.2">
      <c r="A82" s="11"/>
      <c r="B82" s="51" t="s">
        <v>43</v>
      </c>
      <c r="C82" s="50">
        <v>567356</v>
      </c>
      <c r="D82" s="50"/>
      <c r="E82" s="50">
        <v>191017</v>
      </c>
      <c r="F82" s="50"/>
      <c r="G82" s="50">
        <v>4128</v>
      </c>
      <c r="H82" s="20">
        <v>457</v>
      </c>
      <c r="I82" s="50">
        <f>SUM(G82:H82)</f>
        <v>4585</v>
      </c>
      <c r="J82" s="50"/>
      <c r="K82" s="50">
        <v>2073</v>
      </c>
      <c r="L82" s="50"/>
      <c r="M82" s="50"/>
      <c r="P82" s="50"/>
    </row>
    <row r="83" spans="1:28" s="20" customFormat="1" ht="11.25" customHeight="1" x14ac:dyDescent="0.2">
      <c r="A83" s="11"/>
      <c r="B83" s="51" t="s">
        <v>44</v>
      </c>
      <c r="C83" s="50">
        <v>564975</v>
      </c>
      <c r="D83" s="50"/>
      <c r="E83" s="50">
        <v>196237</v>
      </c>
      <c r="F83" s="50"/>
      <c r="G83" s="50">
        <v>4299</v>
      </c>
      <c r="H83" s="50">
        <v>566</v>
      </c>
      <c r="I83" s="50">
        <v>4865</v>
      </c>
      <c r="J83" s="50"/>
      <c r="K83" s="50">
        <v>2038</v>
      </c>
      <c r="L83" s="50"/>
      <c r="M83" s="50"/>
      <c r="P83" s="50"/>
    </row>
    <row r="84" spans="1:28" s="40" customFormat="1" ht="11.25" customHeight="1" x14ac:dyDescent="0.2">
      <c r="A84" s="91"/>
      <c r="B84" s="31" t="s">
        <v>45</v>
      </c>
      <c r="C84" s="50">
        <v>556922</v>
      </c>
      <c r="D84" s="50"/>
      <c r="E84" s="50">
        <v>207015</v>
      </c>
      <c r="F84" s="50"/>
      <c r="G84" s="50">
        <v>4268</v>
      </c>
      <c r="H84" s="50">
        <v>616</v>
      </c>
      <c r="I84" s="50">
        <v>4884</v>
      </c>
      <c r="J84" s="50"/>
      <c r="K84" s="50">
        <v>2133</v>
      </c>
      <c r="L84" s="78"/>
      <c r="M84" s="78"/>
      <c r="N84" s="78"/>
      <c r="O84" s="78"/>
      <c r="P84" s="50"/>
      <c r="Q84" s="78"/>
      <c r="R84" s="78"/>
      <c r="S84" s="78"/>
      <c r="T84" s="78"/>
      <c r="U84" s="78"/>
      <c r="V84" s="78"/>
      <c r="W84" s="78"/>
      <c r="X84" s="78"/>
    </row>
    <row r="85" spans="1:28" s="40" customFormat="1" ht="11.25" customHeight="1" x14ac:dyDescent="0.2">
      <c r="A85" s="91"/>
      <c r="B85" s="51" t="s">
        <v>46</v>
      </c>
      <c r="C85" s="50">
        <v>552279</v>
      </c>
      <c r="D85" s="50"/>
      <c r="E85" s="50">
        <v>214169</v>
      </c>
      <c r="F85" s="50"/>
      <c r="G85" s="50">
        <v>4099</v>
      </c>
      <c r="H85" s="50">
        <v>648</v>
      </c>
      <c r="I85" s="50">
        <f>SUM(G85:H85)</f>
        <v>4747</v>
      </c>
      <c r="J85" s="50"/>
      <c r="K85" s="50">
        <v>2221</v>
      </c>
      <c r="L85" s="78"/>
      <c r="M85" s="78"/>
      <c r="N85" s="78"/>
      <c r="O85" s="78"/>
      <c r="P85" s="50"/>
      <c r="Q85" s="78"/>
      <c r="R85" s="78"/>
      <c r="S85" s="78"/>
      <c r="T85" s="78"/>
      <c r="U85" s="78"/>
      <c r="V85" s="78"/>
      <c r="W85" s="78"/>
      <c r="X85" s="78"/>
    </row>
    <row r="86" spans="1:28" s="40" customFormat="1" ht="11.25" customHeight="1" x14ac:dyDescent="0.2">
      <c r="A86" s="91"/>
      <c r="B86" s="51" t="s">
        <v>47</v>
      </c>
      <c r="C86" s="50">
        <v>549214</v>
      </c>
      <c r="D86" s="50"/>
      <c r="E86" s="50">
        <v>220177</v>
      </c>
      <c r="F86" s="50"/>
      <c r="G86" s="50">
        <v>4681</v>
      </c>
      <c r="H86" s="50">
        <v>737</v>
      </c>
      <c r="I86" s="50">
        <v>5418</v>
      </c>
      <c r="J86" s="50"/>
      <c r="K86" s="50">
        <v>2596</v>
      </c>
      <c r="L86" s="78"/>
      <c r="M86" s="78"/>
      <c r="N86" s="78"/>
      <c r="O86" s="78"/>
      <c r="P86" s="50"/>
      <c r="Q86" s="78"/>
      <c r="R86" s="78"/>
      <c r="S86" s="78"/>
      <c r="T86" s="78"/>
      <c r="U86" s="78"/>
      <c r="V86" s="78"/>
      <c r="W86" s="78"/>
      <c r="X86" s="78"/>
    </row>
    <row r="87" spans="1:28" s="20" customFormat="1" ht="12.75" customHeight="1" x14ac:dyDescent="0.2">
      <c r="A87" s="11"/>
      <c r="B87" s="51"/>
      <c r="C87" s="50"/>
      <c r="D87" s="50"/>
      <c r="E87" s="50"/>
      <c r="F87" s="50"/>
      <c r="G87" s="50"/>
      <c r="H87" s="50"/>
      <c r="I87" s="50"/>
      <c r="J87" s="50"/>
      <c r="K87" s="50"/>
      <c r="L87" s="50"/>
      <c r="M87" s="50"/>
      <c r="P87" s="50"/>
    </row>
    <row r="88" spans="1:28" s="20" customFormat="1" ht="11.25" customHeight="1" x14ac:dyDescent="0.2">
      <c r="A88" s="11">
        <v>2012</v>
      </c>
      <c r="B88" s="51" t="s">
        <v>36</v>
      </c>
      <c r="C88" s="50">
        <v>547078</v>
      </c>
      <c r="D88" s="50"/>
      <c r="E88" s="50">
        <v>223466</v>
      </c>
      <c r="F88" s="50"/>
      <c r="G88" s="114">
        <v>2768</v>
      </c>
      <c r="H88" s="114">
        <v>470</v>
      </c>
      <c r="I88" s="50">
        <v>3238</v>
      </c>
      <c r="J88" s="50"/>
      <c r="K88" s="20">
        <v>2082</v>
      </c>
      <c r="L88" s="50"/>
      <c r="M88" s="50"/>
      <c r="P88" s="50"/>
    </row>
    <row r="89" spans="1:28" s="20" customFormat="1" ht="11.25" customHeight="1" x14ac:dyDescent="0.2">
      <c r="A89" s="11"/>
      <c r="B89" s="51" t="s">
        <v>37</v>
      </c>
      <c r="C89" s="50">
        <v>547475</v>
      </c>
      <c r="D89" s="50"/>
      <c r="E89" s="50">
        <v>224416</v>
      </c>
      <c r="F89" s="50"/>
      <c r="G89" s="114">
        <v>3043</v>
      </c>
      <c r="H89" s="114">
        <v>453</v>
      </c>
      <c r="I89" s="50">
        <f>SUM(G89:H89)</f>
        <v>3496</v>
      </c>
      <c r="J89" s="50"/>
      <c r="K89" s="20">
        <v>2138</v>
      </c>
      <c r="L89" s="50"/>
      <c r="M89" s="50"/>
      <c r="P89" s="50"/>
    </row>
    <row r="90" spans="1:28" s="32" customFormat="1" ht="11.25" customHeight="1" x14ac:dyDescent="0.2">
      <c r="A90" s="91"/>
      <c r="B90" s="31" t="s">
        <v>38</v>
      </c>
      <c r="C90" s="29">
        <v>553772</v>
      </c>
      <c r="D90" s="29"/>
      <c r="E90" s="29">
        <v>220003</v>
      </c>
      <c r="F90" s="29"/>
      <c r="G90" s="29">
        <v>3928</v>
      </c>
      <c r="H90" s="29">
        <v>606</v>
      </c>
      <c r="I90" s="50">
        <f>SUM(G90:H90)</f>
        <v>4534</v>
      </c>
      <c r="J90" s="29"/>
      <c r="K90" s="29">
        <v>2602</v>
      </c>
      <c r="L90" s="29"/>
      <c r="M90" s="29"/>
      <c r="N90" s="29"/>
      <c r="O90" s="30"/>
      <c r="P90" s="50"/>
      <c r="Q90" s="120"/>
      <c r="R90" s="120"/>
      <c r="S90" s="120"/>
      <c r="T90" s="29"/>
      <c r="U90" s="29"/>
      <c r="V90" s="29"/>
      <c r="W90" s="29"/>
      <c r="X90" s="29"/>
      <c r="Y90" s="29"/>
      <c r="Z90" s="29"/>
      <c r="AA90" s="29"/>
      <c r="AB90" s="29"/>
    </row>
    <row r="91" spans="1:28" s="32" customFormat="1" ht="11.25" customHeight="1" x14ac:dyDescent="0.2">
      <c r="A91" s="91"/>
      <c r="B91" s="31" t="s">
        <v>39</v>
      </c>
      <c r="C91" s="29">
        <v>564199</v>
      </c>
      <c r="D91" s="29"/>
      <c r="E91" s="29">
        <v>211691</v>
      </c>
      <c r="F91" s="29"/>
      <c r="G91" s="29">
        <v>3766</v>
      </c>
      <c r="H91" s="29">
        <v>561</v>
      </c>
      <c r="I91" s="50">
        <f>SUM(G91:H91)</f>
        <v>4327</v>
      </c>
      <c r="J91" s="29"/>
      <c r="K91" s="29">
        <v>2172</v>
      </c>
      <c r="L91" s="29"/>
      <c r="M91" s="50"/>
      <c r="N91" s="29"/>
      <c r="O91" s="30"/>
      <c r="P91" s="50"/>
      <c r="Q91" s="120"/>
      <c r="R91" s="120"/>
      <c r="S91" s="120"/>
      <c r="T91" s="29"/>
      <c r="U91" s="29"/>
      <c r="V91" s="29"/>
      <c r="W91" s="29"/>
      <c r="X91" s="29"/>
      <c r="Y91" s="29"/>
      <c r="Z91" s="29"/>
      <c r="AA91" s="29"/>
      <c r="AB91" s="29"/>
    </row>
    <row r="92" spans="1:28" s="32" customFormat="1" ht="11.25" customHeight="1" x14ac:dyDescent="0.2">
      <c r="A92" s="91"/>
      <c r="B92" s="51" t="s">
        <v>40</v>
      </c>
      <c r="C92" s="29">
        <v>573148</v>
      </c>
      <c r="D92" s="29"/>
      <c r="E92" s="29">
        <v>204781</v>
      </c>
      <c r="F92" s="29"/>
      <c r="G92" s="29">
        <v>3847</v>
      </c>
      <c r="H92" s="29">
        <v>603</v>
      </c>
      <c r="I92" s="50">
        <v>4450</v>
      </c>
      <c r="J92" s="29"/>
      <c r="K92" s="29">
        <v>2380</v>
      </c>
      <c r="L92" s="29"/>
      <c r="M92" s="29"/>
      <c r="N92" s="29"/>
      <c r="O92" s="30"/>
      <c r="P92" s="50"/>
      <c r="Q92" s="120"/>
      <c r="R92" s="120"/>
      <c r="S92" s="120"/>
      <c r="T92" s="29"/>
      <c r="U92" s="29"/>
      <c r="V92" s="29"/>
      <c r="W92" s="29"/>
      <c r="X92" s="29"/>
      <c r="Y92" s="29"/>
      <c r="Z92" s="29"/>
      <c r="AA92" s="29"/>
      <c r="AB92" s="29"/>
    </row>
    <row r="93" spans="1:28" s="32" customFormat="1" ht="11.25" customHeight="1" x14ac:dyDescent="0.2">
      <c r="A93" s="91"/>
      <c r="B93" s="31" t="s">
        <v>41</v>
      </c>
      <c r="C93" s="29">
        <v>579168</v>
      </c>
      <c r="D93" s="29"/>
      <c r="E93" s="29">
        <v>200326</v>
      </c>
      <c r="F93" s="29"/>
      <c r="G93" s="29">
        <v>3425</v>
      </c>
      <c r="H93" s="29">
        <v>512</v>
      </c>
      <c r="I93" s="29">
        <v>3937</v>
      </c>
      <c r="J93" s="29"/>
      <c r="K93" s="29">
        <v>2325</v>
      </c>
      <c r="L93" s="29"/>
      <c r="M93" s="29"/>
      <c r="N93" s="29"/>
      <c r="O93" s="30"/>
      <c r="P93" s="50"/>
      <c r="Q93" s="120"/>
      <c r="R93" s="120"/>
      <c r="S93" s="120"/>
      <c r="T93" s="29"/>
      <c r="U93" s="29"/>
      <c r="V93" s="29"/>
      <c r="W93" s="29"/>
      <c r="X93" s="29"/>
      <c r="Y93" s="29"/>
      <c r="Z93" s="29"/>
      <c r="AA93" s="29"/>
      <c r="AB93" s="29"/>
    </row>
    <row r="94" spans="1:28" s="32" customFormat="1" ht="11.25" customHeight="1" x14ac:dyDescent="0.2">
      <c r="A94" s="91"/>
      <c r="B94" s="31" t="s">
        <v>42</v>
      </c>
      <c r="C94" s="29">
        <v>580299</v>
      </c>
      <c r="D94" s="29"/>
      <c r="E94" s="29">
        <v>200144</v>
      </c>
      <c r="F94" s="29"/>
      <c r="G94" s="29">
        <v>2270</v>
      </c>
      <c r="H94" s="29">
        <v>321</v>
      </c>
      <c r="I94" s="29">
        <f>SUM(G94:H94)</f>
        <v>2591</v>
      </c>
      <c r="J94" s="29"/>
      <c r="K94" s="29">
        <v>1596</v>
      </c>
      <c r="L94" s="29"/>
      <c r="M94" s="29"/>
      <c r="N94" s="29"/>
      <c r="O94" s="30"/>
      <c r="P94" s="50"/>
      <c r="Q94" s="120"/>
      <c r="R94" s="120"/>
      <c r="S94" s="120"/>
      <c r="T94" s="29"/>
      <c r="U94" s="29"/>
      <c r="V94" s="29"/>
      <c r="W94" s="29"/>
      <c r="X94" s="29"/>
      <c r="Y94" s="29"/>
      <c r="Z94" s="29"/>
      <c r="AA94" s="29"/>
      <c r="AB94" s="29"/>
    </row>
    <row r="95" spans="1:28" s="32" customFormat="1" ht="11.25" customHeight="1" x14ac:dyDescent="0.2">
      <c r="A95" s="91"/>
      <c r="B95" s="31" t="s">
        <v>43</v>
      </c>
      <c r="C95" s="29">
        <v>581532</v>
      </c>
      <c r="D95" s="29"/>
      <c r="E95" s="29">
        <v>200274</v>
      </c>
      <c r="F95" s="29"/>
      <c r="G95" s="29">
        <v>3355</v>
      </c>
      <c r="H95" s="29">
        <v>434</v>
      </c>
      <c r="I95" s="29">
        <f>SUM(G95:H95)</f>
        <v>3789</v>
      </c>
      <c r="J95" s="29"/>
      <c r="K95" s="29">
        <v>2427</v>
      </c>
      <c r="L95" s="29"/>
      <c r="M95" s="29"/>
      <c r="N95" s="29"/>
      <c r="O95" s="30"/>
      <c r="P95" s="50"/>
      <c r="Q95" s="120"/>
      <c r="R95" s="120"/>
      <c r="S95" s="120"/>
      <c r="T95" s="29"/>
      <c r="U95" s="29"/>
      <c r="V95" s="29"/>
      <c r="W95" s="29"/>
      <c r="X95" s="29"/>
      <c r="Y95" s="29"/>
      <c r="Z95" s="29"/>
      <c r="AA95" s="29"/>
      <c r="AB95" s="29"/>
    </row>
    <row r="96" spans="1:28" s="32" customFormat="1" ht="11.25" customHeight="1" x14ac:dyDescent="0.2">
      <c r="A96" s="91"/>
      <c r="B96" s="31" t="s">
        <v>44</v>
      </c>
      <c r="C96" s="29">
        <v>579720</v>
      </c>
      <c r="D96" s="29"/>
      <c r="E96" s="29">
        <v>204025</v>
      </c>
      <c r="F96" s="29"/>
      <c r="G96" s="29">
        <v>3346</v>
      </c>
      <c r="H96" s="29">
        <v>491</v>
      </c>
      <c r="I96" s="29">
        <v>3837</v>
      </c>
      <c r="J96" s="29"/>
      <c r="K96" s="29">
        <v>1887</v>
      </c>
      <c r="L96" s="29"/>
      <c r="M96" s="29"/>
      <c r="N96" s="29"/>
      <c r="O96" s="30"/>
      <c r="P96" s="50"/>
      <c r="Q96" s="120"/>
      <c r="R96" s="120"/>
      <c r="S96" s="120"/>
      <c r="T96" s="29"/>
      <c r="U96" s="29"/>
      <c r="V96" s="29"/>
      <c r="W96" s="29"/>
      <c r="X96" s="29"/>
      <c r="Y96" s="29"/>
      <c r="Z96" s="29"/>
      <c r="AA96" s="29"/>
      <c r="AB96" s="29"/>
    </row>
    <row r="97" spans="1:28" s="32" customFormat="1" ht="11.25" customHeight="1" x14ac:dyDescent="0.2">
      <c r="A97" s="91"/>
      <c r="B97" s="31" t="s">
        <v>113</v>
      </c>
      <c r="C97" s="29">
        <v>567927</v>
      </c>
      <c r="D97" s="29"/>
      <c r="E97" s="29">
        <v>217527</v>
      </c>
      <c r="F97" s="29"/>
      <c r="G97" s="29">
        <v>3649</v>
      </c>
      <c r="H97" s="29">
        <v>619</v>
      </c>
      <c r="I97" s="29">
        <f>SUM(G97:H97)</f>
        <v>4268</v>
      </c>
      <c r="J97" s="29"/>
      <c r="K97" s="29">
        <v>2583</v>
      </c>
      <c r="L97" s="29"/>
      <c r="M97" s="29"/>
      <c r="N97" s="29"/>
      <c r="O97" s="30"/>
      <c r="P97" s="50"/>
      <c r="Q97" s="120"/>
      <c r="R97" s="120"/>
      <c r="S97" s="120"/>
      <c r="T97" s="29"/>
      <c r="U97" s="29"/>
      <c r="V97" s="29"/>
      <c r="W97" s="29"/>
      <c r="X97" s="29"/>
      <c r="Y97" s="29"/>
      <c r="Z97" s="29"/>
      <c r="AA97" s="29"/>
      <c r="AB97" s="29"/>
    </row>
    <row r="98" spans="1:28" s="28" customFormat="1" ht="11.25" customHeight="1" x14ac:dyDescent="0.2">
      <c r="A98" s="31"/>
      <c r="B98" s="31" t="s">
        <v>46</v>
      </c>
      <c r="C98" s="29">
        <v>562500</v>
      </c>
      <c r="D98" s="29"/>
      <c r="E98" s="29">
        <v>224487</v>
      </c>
      <c r="F98" s="29"/>
      <c r="G98" s="29">
        <v>3438</v>
      </c>
      <c r="H98" s="29">
        <v>590</v>
      </c>
      <c r="I98" s="29">
        <f>SUM(G98:H98)</f>
        <v>4028</v>
      </c>
      <c r="J98" s="29"/>
      <c r="K98" s="29">
        <v>2463</v>
      </c>
      <c r="L98" s="29"/>
      <c r="M98" s="29"/>
      <c r="N98" s="29"/>
      <c r="O98" s="30"/>
      <c r="P98" s="50"/>
      <c r="Q98" s="29"/>
      <c r="R98" s="29"/>
      <c r="S98" s="29"/>
      <c r="T98" s="29"/>
      <c r="U98" s="29"/>
      <c r="V98" s="29"/>
      <c r="W98" s="29"/>
      <c r="X98" s="29"/>
      <c r="Y98" s="29"/>
      <c r="Z98" s="29"/>
      <c r="AA98" s="30"/>
      <c r="AB98" s="30"/>
    </row>
    <row r="99" spans="1:28" s="28" customFormat="1" ht="11.25" customHeight="1" x14ac:dyDescent="0.2">
      <c r="A99" s="31"/>
      <c r="B99" s="31" t="s">
        <v>47</v>
      </c>
      <c r="C99" s="29">
        <v>558192</v>
      </c>
      <c r="D99" s="29"/>
      <c r="E99" s="29">
        <v>230712</v>
      </c>
      <c r="F99" s="29"/>
      <c r="G99" s="29">
        <v>3333</v>
      </c>
      <c r="H99" s="29">
        <v>481</v>
      </c>
      <c r="I99" s="29">
        <f>SUM(G99:H99)</f>
        <v>3814</v>
      </c>
      <c r="J99" s="29"/>
      <c r="K99" s="29">
        <v>1909</v>
      </c>
      <c r="L99" s="29"/>
      <c r="M99" s="29"/>
      <c r="N99" s="29"/>
      <c r="O99" s="30"/>
      <c r="P99" s="50"/>
      <c r="Q99" s="29"/>
      <c r="R99" s="29"/>
      <c r="S99" s="29"/>
      <c r="T99" s="29"/>
      <c r="U99" s="29"/>
      <c r="V99" s="29"/>
      <c r="W99" s="29"/>
      <c r="X99" s="29"/>
      <c r="Y99" s="29"/>
      <c r="Z99" s="29"/>
      <c r="AA99" s="30"/>
      <c r="AB99" s="30"/>
    </row>
    <row r="100" spans="1:28" s="28" customFormat="1" ht="11.25" customHeight="1" x14ac:dyDescent="0.2">
      <c r="A100" s="31"/>
      <c r="B100" s="31"/>
      <c r="C100" s="29"/>
      <c r="D100" s="29"/>
      <c r="E100" s="29"/>
      <c r="F100" s="29"/>
      <c r="G100" s="29"/>
      <c r="H100" s="29"/>
      <c r="I100" s="29"/>
      <c r="J100" s="29"/>
      <c r="K100" s="29"/>
      <c r="L100" s="29"/>
      <c r="M100" s="29"/>
      <c r="N100" s="29"/>
      <c r="O100" s="30"/>
      <c r="P100" s="50"/>
      <c r="Q100" s="29"/>
      <c r="R100" s="29"/>
      <c r="S100" s="29"/>
      <c r="T100" s="29"/>
      <c r="U100" s="29"/>
      <c r="V100" s="29"/>
      <c r="W100" s="29"/>
      <c r="X100" s="29"/>
      <c r="Y100" s="29"/>
      <c r="Z100" s="29"/>
      <c r="AA100" s="30"/>
      <c r="AB100" s="30"/>
    </row>
    <row r="101" spans="1:28" s="28" customFormat="1" ht="11.25" customHeight="1" x14ac:dyDescent="0.2">
      <c r="A101" s="91">
        <v>2013</v>
      </c>
      <c r="B101" s="31" t="s">
        <v>36</v>
      </c>
      <c r="C101" s="29">
        <v>555164</v>
      </c>
      <c r="D101" s="29"/>
      <c r="E101" s="29">
        <v>234609</v>
      </c>
      <c r="F101" s="29"/>
      <c r="G101" s="29">
        <v>2725</v>
      </c>
      <c r="H101" s="29">
        <v>412</v>
      </c>
      <c r="I101" s="29">
        <f>SUM(G101:H101)</f>
        <v>3137</v>
      </c>
      <c r="J101" s="29"/>
      <c r="K101" s="29">
        <v>2257</v>
      </c>
      <c r="L101" s="29"/>
      <c r="M101" s="29"/>
      <c r="N101" s="29"/>
      <c r="O101" s="30"/>
      <c r="P101" s="50"/>
      <c r="Q101" s="29"/>
      <c r="R101" s="29"/>
      <c r="S101" s="29"/>
      <c r="T101" s="29"/>
      <c r="U101" s="29"/>
      <c r="V101" s="29"/>
      <c r="W101" s="29"/>
      <c r="X101" s="29"/>
      <c r="Y101" s="29"/>
      <c r="Z101" s="29"/>
      <c r="AA101" s="30"/>
      <c r="AB101" s="30"/>
    </row>
    <row r="102" spans="1:28" s="28" customFormat="1" ht="11.25" customHeight="1" x14ac:dyDescent="0.2">
      <c r="A102" s="91"/>
      <c r="B102" s="31" t="s">
        <v>37</v>
      </c>
      <c r="C102" s="29">
        <v>555187</v>
      </c>
      <c r="D102" s="29"/>
      <c r="E102" s="29">
        <v>235699</v>
      </c>
      <c r="F102" s="29"/>
      <c r="G102" s="29">
        <v>2890</v>
      </c>
      <c r="H102" s="29">
        <v>355</v>
      </c>
      <c r="I102" s="29">
        <f>SUM(G102:H102)</f>
        <v>3245</v>
      </c>
      <c r="J102" s="29"/>
      <c r="K102" s="29">
        <v>2127</v>
      </c>
      <c r="L102" s="29"/>
      <c r="M102" s="29"/>
      <c r="N102" s="29"/>
      <c r="O102" s="30"/>
      <c r="P102" s="50"/>
      <c r="Q102" s="29"/>
      <c r="R102" s="29"/>
      <c r="S102" s="29"/>
      <c r="T102" s="29"/>
      <c r="U102" s="29"/>
      <c r="V102" s="29"/>
      <c r="W102" s="29"/>
      <c r="X102" s="29"/>
      <c r="Y102" s="29"/>
      <c r="Z102" s="29"/>
      <c r="AA102" s="30"/>
      <c r="AB102" s="30"/>
    </row>
    <row r="103" spans="1:28" s="28" customFormat="1" ht="11.25" customHeight="1" x14ac:dyDescent="0.2">
      <c r="A103" s="91"/>
      <c r="B103" s="31" t="s">
        <v>38</v>
      </c>
      <c r="C103" s="29">
        <v>558781</v>
      </c>
      <c r="D103" s="29"/>
      <c r="E103" s="29">
        <v>234044</v>
      </c>
      <c r="F103" s="29"/>
      <c r="G103" s="29">
        <v>3475</v>
      </c>
      <c r="H103" s="29">
        <v>437</v>
      </c>
      <c r="I103" s="29">
        <f>SUM(G103:H103)</f>
        <v>3912</v>
      </c>
      <c r="J103" s="29"/>
      <c r="K103" s="29">
        <v>1979</v>
      </c>
      <c r="L103" s="29"/>
      <c r="M103" s="29"/>
      <c r="N103" s="29"/>
      <c r="O103" s="30"/>
      <c r="P103" s="50"/>
      <c r="Q103" s="29"/>
      <c r="R103" s="29"/>
      <c r="S103" s="29"/>
      <c r="T103" s="29"/>
      <c r="U103" s="29"/>
      <c r="V103" s="29"/>
      <c r="W103" s="29"/>
      <c r="X103" s="29"/>
      <c r="Y103" s="29"/>
      <c r="Z103" s="29"/>
      <c r="AA103" s="30"/>
      <c r="AB103" s="30"/>
    </row>
    <row r="104" spans="1:28" s="28" customFormat="1" ht="11.25" customHeight="1" x14ac:dyDescent="0.2">
      <c r="A104" s="91"/>
      <c r="B104" s="31" t="s">
        <v>39</v>
      </c>
      <c r="C104" s="29">
        <v>568720</v>
      </c>
      <c r="D104" s="29"/>
      <c r="E104" s="29">
        <v>225267</v>
      </c>
      <c r="F104" s="29"/>
      <c r="G104" s="29">
        <v>3370</v>
      </c>
      <c r="H104" s="29">
        <v>473</v>
      </c>
      <c r="I104" s="29">
        <v>3843</v>
      </c>
      <c r="J104" s="29"/>
      <c r="K104" s="29">
        <v>2676</v>
      </c>
      <c r="L104" s="29"/>
      <c r="M104" s="29"/>
      <c r="N104" s="29"/>
      <c r="O104" s="30"/>
      <c r="P104" s="50"/>
      <c r="Q104" s="29"/>
      <c r="R104" s="29"/>
      <c r="S104" s="29"/>
      <c r="T104" s="29"/>
      <c r="U104" s="29"/>
      <c r="V104" s="29"/>
      <c r="W104" s="29"/>
      <c r="X104" s="29"/>
      <c r="Y104" s="29"/>
      <c r="Z104" s="29"/>
      <c r="AA104" s="30"/>
      <c r="AB104" s="30"/>
    </row>
    <row r="105" spans="1:28" s="28" customFormat="1" ht="11.25" customHeight="1" x14ac:dyDescent="0.2">
      <c r="A105" s="91"/>
      <c r="B105" s="31" t="s">
        <v>40</v>
      </c>
      <c r="C105" s="29">
        <v>579595</v>
      </c>
      <c r="D105" s="29"/>
      <c r="E105" s="29">
        <v>215930</v>
      </c>
      <c r="F105" s="29"/>
      <c r="G105" s="29">
        <v>3376</v>
      </c>
      <c r="H105" s="29">
        <v>539</v>
      </c>
      <c r="I105" s="29">
        <v>3915</v>
      </c>
      <c r="J105" s="29"/>
      <c r="K105" s="29">
        <v>2334</v>
      </c>
      <c r="L105" s="29"/>
      <c r="M105" s="29"/>
      <c r="N105" s="29"/>
      <c r="O105" s="30"/>
      <c r="P105" s="50"/>
      <c r="Q105" s="29"/>
      <c r="R105" s="29"/>
      <c r="S105" s="29"/>
      <c r="T105" s="29"/>
      <c r="U105" s="29"/>
      <c r="V105" s="29"/>
      <c r="W105" s="29"/>
      <c r="X105" s="29"/>
      <c r="Y105" s="29"/>
      <c r="Z105" s="29"/>
      <c r="AA105" s="30"/>
      <c r="AB105" s="30"/>
    </row>
    <row r="106" spans="1:28" s="28" customFormat="1" ht="11.25" customHeight="1" x14ac:dyDescent="0.2">
      <c r="A106" s="91"/>
      <c r="B106" s="31" t="s">
        <v>41</v>
      </c>
      <c r="C106" s="29">
        <v>585848</v>
      </c>
      <c r="D106" s="29"/>
      <c r="E106" s="29">
        <v>211347</v>
      </c>
      <c r="F106" s="29"/>
      <c r="G106" s="29">
        <v>3332</v>
      </c>
      <c r="H106" s="29">
        <v>457</v>
      </c>
      <c r="I106" s="29">
        <v>3789</v>
      </c>
      <c r="J106" s="29"/>
      <c r="K106" s="29">
        <v>2070</v>
      </c>
      <c r="L106" s="29"/>
      <c r="M106" s="29"/>
      <c r="N106" s="29"/>
      <c r="O106" s="30"/>
      <c r="P106" s="50"/>
      <c r="Q106" s="29"/>
      <c r="R106" s="29"/>
      <c r="S106" s="29"/>
      <c r="T106" s="29"/>
      <c r="U106" s="29"/>
      <c r="V106" s="29"/>
      <c r="W106" s="29"/>
      <c r="X106" s="29"/>
      <c r="Y106" s="29"/>
      <c r="Z106" s="29"/>
      <c r="AA106" s="30"/>
      <c r="AB106" s="30"/>
    </row>
    <row r="107" spans="1:28" s="28" customFormat="1" ht="11.25" customHeight="1" x14ac:dyDescent="0.2">
      <c r="A107" s="91"/>
      <c r="B107" s="31" t="s">
        <v>42</v>
      </c>
      <c r="C107" s="50">
        <v>586855</v>
      </c>
      <c r="D107" s="50"/>
      <c r="E107" s="50">
        <v>210879</v>
      </c>
      <c r="F107" s="29"/>
      <c r="G107" s="29">
        <v>2155</v>
      </c>
      <c r="H107" s="29">
        <v>364</v>
      </c>
      <c r="I107" s="29">
        <f>SUM(G107:H107)</f>
        <v>2519</v>
      </c>
      <c r="J107" s="29"/>
      <c r="K107" s="29">
        <v>1948</v>
      </c>
      <c r="L107" s="29"/>
      <c r="M107" s="29"/>
      <c r="N107" s="29"/>
      <c r="O107" s="30"/>
      <c r="P107" s="50"/>
      <c r="Q107" s="29"/>
      <c r="R107" s="29"/>
      <c r="S107" s="29"/>
      <c r="T107" s="29"/>
      <c r="U107" s="29"/>
      <c r="V107" s="29"/>
      <c r="W107" s="29"/>
      <c r="X107" s="29"/>
      <c r="Y107" s="29"/>
      <c r="Z107" s="29"/>
      <c r="AA107" s="30"/>
      <c r="AB107" s="30"/>
    </row>
    <row r="108" spans="1:28" s="28" customFormat="1" ht="11.25" customHeight="1" x14ac:dyDescent="0.2">
      <c r="A108" s="91"/>
      <c r="B108" s="31" t="s">
        <v>43</v>
      </c>
      <c r="C108" s="29">
        <v>588612</v>
      </c>
      <c r="D108" s="29"/>
      <c r="E108" s="29">
        <v>203148</v>
      </c>
      <c r="F108" s="29"/>
      <c r="G108" s="29">
        <v>3118</v>
      </c>
      <c r="H108" s="29">
        <v>375</v>
      </c>
      <c r="I108" s="29">
        <f>SUM(G108:H108)</f>
        <v>3493</v>
      </c>
      <c r="J108" s="29"/>
      <c r="K108" s="29">
        <v>9415</v>
      </c>
      <c r="L108" s="153" t="s">
        <v>134</v>
      </c>
      <c r="M108" s="29"/>
      <c r="N108" s="29"/>
      <c r="O108" s="30"/>
      <c r="P108" s="50"/>
      <c r="Q108" s="29"/>
      <c r="R108" s="29"/>
      <c r="S108" s="29"/>
      <c r="T108" s="29"/>
      <c r="U108" s="29"/>
      <c r="V108" s="29"/>
      <c r="W108" s="29"/>
      <c r="X108" s="29"/>
      <c r="Y108" s="29"/>
      <c r="Z108" s="29"/>
      <c r="AA108" s="30"/>
      <c r="AB108" s="30"/>
    </row>
    <row r="109" spans="1:28" s="28" customFormat="1" ht="11.25" customHeight="1" x14ac:dyDescent="0.2">
      <c r="A109" s="91"/>
      <c r="B109" s="31" t="s">
        <v>44</v>
      </c>
      <c r="C109" s="29">
        <v>584218</v>
      </c>
      <c r="D109" s="29"/>
      <c r="E109" s="29">
        <v>197391</v>
      </c>
      <c r="F109" s="29"/>
      <c r="G109" s="29">
        <v>3535</v>
      </c>
      <c r="H109" s="29">
        <v>486</v>
      </c>
      <c r="I109" s="29">
        <f>SUM(G109:H109)</f>
        <v>4021</v>
      </c>
      <c r="J109" s="29"/>
      <c r="K109" s="29">
        <v>14338</v>
      </c>
      <c r="L109" s="153" t="s">
        <v>134</v>
      </c>
      <c r="M109" s="29"/>
      <c r="N109" s="29"/>
      <c r="O109" s="30"/>
      <c r="P109" s="50"/>
      <c r="Q109" s="29"/>
      <c r="R109" s="29"/>
      <c r="S109" s="29"/>
      <c r="T109" s="29"/>
      <c r="U109" s="29"/>
      <c r="V109" s="29"/>
      <c r="W109" s="29"/>
      <c r="X109" s="29"/>
      <c r="Y109" s="29"/>
      <c r="Z109" s="29"/>
      <c r="AA109" s="30"/>
      <c r="AB109" s="30"/>
    </row>
    <row r="110" spans="1:28" s="28" customFormat="1" ht="11.25" customHeight="1" x14ac:dyDescent="0.2">
      <c r="A110" s="91"/>
      <c r="B110" s="31" t="s">
        <v>45</v>
      </c>
      <c r="C110" s="29">
        <v>574979</v>
      </c>
      <c r="D110" s="29"/>
      <c r="E110" s="29">
        <v>207818</v>
      </c>
      <c r="F110" s="29"/>
      <c r="G110" s="29">
        <v>3420</v>
      </c>
      <c r="H110" s="29">
        <v>526</v>
      </c>
      <c r="I110" s="29">
        <f>SUM(G110:H110)</f>
        <v>3946</v>
      </c>
      <c r="J110" s="29"/>
      <c r="K110" s="29">
        <v>2792</v>
      </c>
      <c r="L110" s="29"/>
      <c r="M110" s="29"/>
      <c r="N110" s="29"/>
      <c r="O110" s="30"/>
      <c r="P110" s="50"/>
      <c r="Q110" s="29"/>
      <c r="R110" s="29"/>
      <c r="S110" s="29"/>
      <c r="T110" s="29"/>
      <c r="U110" s="29"/>
      <c r="V110" s="29"/>
      <c r="W110" s="29"/>
      <c r="X110" s="29"/>
      <c r="Y110" s="29"/>
      <c r="Z110" s="29"/>
      <c r="AA110" s="30"/>
      <c r="AB110" s="30"/>
    </row>
    <row r="111" spans="1:28" s="28" customFormat="1" ht="11.25" customHeight="1" x14ac:dyDescent="0.2">
      <c r="A111" s="91"/>
      <c r="B111" s="31" t="s">
        <v>46</v>
      </c>
      <c r="C111" s="29">
        <v>570522</v>
      </c>
      <c r="D111" s="29"/>
      <c r="E111" s="29">
        <v>213948</v>
      </c>
      <c r="F111" s="29"/>
      <c r="G111" s="29">
        <v>3245</v>
      </c>
      <c r="H111" s="29">
        <v>548</v>
      </c>
      <c r="I111" s="29">
        <v>3793</v>
      </c>
      <c r="J111" s="29"/>
      <c r="K111" s="29">
        <v>2153</v>
      </c>
      <c r="L111" s="29"/>
      <c r="M111" s="29"/>
      <c r="N111" s="29"/>
      <c r="O111" s="30"/>
      <c r="P111" s="50"/>
      <c r="Q111" s="29"/>
      <c r="R111" s="29"/>
      <c r="S111" s="29"/>
      <c r="T111" s="29"/>
      <c r="U111" s="29"/>
      <c r="V111" s="29"/>
      <c r="W111" s="29"/>
      <c r="X111" s="29"/>
      <c r="Y111" s="29"/>
      <c r="Z111" s="29"/>
      <c r="AA111" s="30"/>
      <c r="AB111" s="30"/>
    </row>
    <row r="112" spans="1:28" s="28" customFormat="1" ht="11.25" customHeight="1" x14ac:dyDescent="0.2">
      <c r="A112" s="91"/>
      <c r="B112" s="31" t="s">
        <v>47</v>
      </c>
      <c r="C112" s="29">
        <v>566139</v>
      </c>
      <c r="D112" s="29"/>
      <c r="E112" s="29">
        <v>220807</v>
      </c>
      <c r="F112" s="29"/>
      <c r="G112" s="29">
        <v>3910</v>
      </c>
      <c r="H112" s="29">
        <v>740</v>
      </c>
      <c r="I112" s="29">
        <f>SUM(G112:H112)</f>
        <v>4650</v>
      </c>
      <c r="J112" s="29"/>
      <c r="K112" s="29">
        <v>2190</v>
      </c>
      <c r="L112" s="29"/>
      <c r="M112" s="29"/>
      <c r="N112" s="29"/>
      <c r="O112" s="30"/>
      <c r="P112" s="50"/>
      <c r="Q112" s="29"/>
      <c r="R112" s="29"/>
      <c r="S112" s="29"/>
      <c r="T112" s="29"/>
      <c r="U112" s="29"/>
      <c r="V112" s="29"/>
      <c r="W112" s="29"/>
      <c r="X112" s="29"/>
      <c r="Y112" s="29"/>
      <c r="Z112" s="29"/>
      <c r="AA112" s="30"/>
      <c r="AB112" s="30"/>
    </row>
    <row r="113" spans="1:28" s="28" customFormat="1" ht="11.25" customHeight="1" x14ac:dyDescent="0.2">
      <c r="A113" s="91"/>
      <c r="B113" s="31"/>
      <c r="C113" s="29"/>
      <c r="D113" s="29"/>
      <c r="E113" s="29"/>
      <c r="F113" s="29"/>
      <c r="J113" s="29"/>
      <c r="K113" s="29"/>
      <c r="L113" s="29"/>
      <c r="M113" s="29"/>
      <c r="N113" s="29"/>
      <c r="O113" s="30"/>
      <c r="P113" s="50"/>
      <c r="Q113" s="29"/>
      <c r="R113" s="29"/>
      <c r="S113" s="29"/>
      <c r="T113" s="29"/>
      <c r="U113" s="29"/>
      <c r="V113" s="29"/>
      <c r="W113" s="29"/>
      <c r="X113" s="29"/>
      <c r="Y113" s="29"/>
      <c r="Z113" s="29"/>
      <c r="AA113" s="30"/>
      <c r="AB113" s="30"/>
    </row>
    <row r="114" spans="1:28" s="28" customFormat="1" ht="11.25" customHeight="1" x14ac:dyDescent="0.2">
      <c r="A114" s="91">
        <v>2014</v>
      </c>
      <c r="B114" s="31" t="s">
        <v>36</v>
      </c>
      <c r="C114" s="29">
        <v>564238</v>
      </c>
      <c r="D114" s="29"/>
      <c r="E114" s="29">
        <v>223739</v>
      </c>
      <c r="F114" s="29"/>
      <c r="G114" s="29">
        <v>2858</v>
      </c>
      <c r="H114" s="29">
        <v>403</v>
      </c>
      <c r="I114" s="29">
        <f t="shared" ref="I114:I138" si="3">SUM(G114:H114)</f>
        <v>3261</v>
      </c>
      <c r="J114" s="29"/>
      <c r="K114" s="29">
        <v>2265</v>
      </c>
      <c r="L114" s="29"/>
      <c r="M114" s="29"/>
      <c r="N114" s="29"/>
      <c r="O114" s="30"/>
      <c r="P114" s="50"/>
      <c r="Q114" s="29"/>
      <c r="R114" s="29"/>
      <c r="S114" s="29"/>
      <c r="T114" s="29"/>
      <c r="U114" s="29"/>
      <c r="V114" s="29"/>
      <c r="W114" s="29"/>
      <c r="X114" s="29"/>
      <c r="Y114" s="29"/>
      <c r="Z114" s="29"/>
      <c r="AA114" s="30"/>
      <c r="AB114" s="30"/>
    </row>
    <row r="115" spans="1:28" s="28" customFormat="1" ht="11.25" customHeight="1" x14ac:dyDescent="0.2">
      <c r="A115" s="91"/>
      <c r="B115" s="31" t="s">
        <v>37</v>
      </c>
      <c r="C115" s="29">
        <v>565275</v>
      </c>
      <c r="D115" s="29"/>
      <c r="E115" s="29">
        <v>224287</v>
      </c>
      <c r="F115" s="29"/>
      <c r="G115" s="29">
        <v>3223</v>
      </c>
      <c r="H115" s="29">
        <v>461</v>
      </c>
      <c r="I115" s="29">
        <f t="shared" si="3"/>
        <v>3684</v>
      </c>
      <c r="J115" s="29"/>
      <c r="K115" s="29">
        <v>2099</v>
      </c>
      <c r="L115" s="29"/>
      <c r="M115" s="29"/>
      <c r="N115" s="29"/>
      <c r="O115" s="30"/>
      <c r="P115" s="50"/>
      <c r="Q115" s="29"/>
      <c r="R115" s="29"/>
      <c r="S115" s="29"/>
      <c r="T115" s="29"/>
      <c r="U115" s="29"/>
      <c r="V115" s="29"/>
      <c r="W115" s="29"/>
      <c r="X115" s="29"/>
      <c r="Y115" s="29"/>
      <c r="Z115" s="29"/>
      <c r="AA115" s="30"/>
      <c r="AB115" s="30"/>
    </row>
    <row r="116" spans="1:28" s="28" customFormat="1" ht="11.25" customHeight="1" x14ac:dyDescent="0.2">
      <c r="A116" s="91"/>
      <c r="B116" s="31" t="s">
        <v>38</v>
      </c>
      <c r="C116" s="50">
        <v>571268</v>
      </c>
      <c r="D116" s="50"/>
      <c r="E116" s="50">
        <v>220484</v>
      </c>
      <c r="F116" s="29"/>
      <c r="G116" s="29">
        <v>4111</v>
      </c>
      <c r="H116" s="29">
        <v>577</v>
      </c>
      <c r="I116" s="29">
        <f t="shared" si="3"/>
        <v>4688</v>
      </c>
      <c r="J116" s="29"/>
      <c r="K116" s="29">
        <v>2488</v>
      </c>
      <c r="L116" s="29"/>
      <c r="M116" s="29"/>
      <c r="N116" s="29"/>
      <c r="O116" s="30"/>
      <c r="P116" s="50"/>
      <c r="Q116" s="29"/>
      <c r="R116" s="29"/>
      <c r="S116" s="29"/>
      <c r="T116" s="29"/>
      <c r="U116" s="29"/>
      <c r="V116" s="29"/>
      <c r="W116" s="29"/>
      <c r="X116" s="29"/>
      <c r="Y116" s="29"/>
      <c r="Z116" s="29"/>
      <c r="AA116" s="30"/>
      <c r="AB116" s="30"/>
    </row>
    <row r="117" spans="1:28" s="28" customFormat="1" ht="11.25" customHeight="1" x14ac:dyDescent="0.2">
      <c r="A117" s="91"/>
      <c r="B117" s="31" t="s">
        <v>39</v>
      </c>
      <c r="C117" s="29">
        <v>583148</v>
      </c>
      <c r="D117" s="29"/>
      <c r="E117" s="29">
        <v>210938</v>
      </c>
      <c r="F117" s="29"/>
      <c r="G117" s="29">
        <v>3706</v>
      </c>
      <c r="H117" s="29">
        <v>606</v>
      </c>
      <c r="I117" s="29">
        <f t="shared" si="3"/>
        <v>4312</v>
      </c>
      <c r="J117" s="29"/>
      <c r="K117" s="29">
        <v>1914</v>
      </c>
      <c r="L117" s="29"/>
      <c r="M117" s="29"/>
      <c r="N117" s="29"/>
      <c r="O117" s="30"/>
      <c r="P117" s="50"/>
      <c r="Q117" s="29"/>
      <c r="R117" s="29"/>
      <c r="S117" s="29"/>
      <c r="T117" s="29"/>
      <c r="U117" s="29"/>
      <c r="V117" s="29"/>
      <c r="W117" s="29"/>
      <c r="X117" s="29"/>
      <c r="Y117" s="29"/>
      <c r="Z117" s="29"/>
      <c r="AA117" s="30"/>
      <c r="AB117" s="30"/>
    </row>
    <row r="118" spans="1:28" s="28" customFormat="1" ht="11.25" customHeight="1" x14ac:dyDescent="0.2">
      <c r="A118" s="91"/>
      <c r="B118" s="31" t="s">
        <v>40</v>
      </c>
      <c r="C118" s="29">
        <v>592424</v>
      </c>
      <c r="D118" s="29"/>
      <c r="E118" s="29">
        <v>203510</v>
      </c>
      <c r="F118" s="29"/>
      <c r="G118" s="29">
        <v>3725</v>
      </c>
      <c r="H118" s="29">
        <v>575</v>
      </c>
      <c r="I118" s="29">
        <f t="shared" si="3"/>
        <v>4300</v>
      </c>
      <c r="J118" s="29"/>
      <c r="K118" s="29">
        <v>2433</v>
      </c>
      <c r="L118" s="29"/>
      <c r="M118" s="29"/>
      <c r="N118" s="29"/>
      <c r="O118" s="30"/>
      <c r="P118" s="50"/>
      <c r="Q118" s="29"/>
      <c r="R118" s="29"/>
      <c r="S118" s="29"/>
      <c r="T118" s="29"/>
      <c r="U118" s="29"/>
      <c r="V118" s="29"/>
      <c r="W118" s="29"/>
      <c r="X118" s="29"/>
      <c r="Y118" s="29"/>
      <c r="Z118" s="29"/>
      <c r="AA118" s="30"/>
      <c r="AB118" s="30"/>
    </row>
    <row r="119" spans="1:28" s="28" customFormat="1" ht="11.25" customHeight="1" x14ac:dyDescent="0.2">
      <c r="A119" s="91"/>
      <c r="B119" s="31" t="s">
        <v>41</v>
      </c>
      <c r="C119" s="29">
        <v>598016</v>
      </c>
      <c r="D119" s="29"/>
      <c r="E119" s="29">
        <v>199561</v>
      </c>
      <c r="F119" s="29"/>
      <c r="G119" s="29">
        <v>3651</v>
      </c>
      <c r="H119" s="29">
        <v>522</v>
      </c>
      <c r="I119" s="29">
        <f t="shared" si="3"/>
        <v>4173</v>
      </c>
      <c r="J119" s="29"/>
      <c r="K119" s="29">
        <v>2508</v>
      </c>
      <c r="L119" s="29"/>
      <c r="M119" s="29"/>
      <c r="N119" s="29"/>
      <c r="O119" s="30"/>
      <c r="P119" s="50"/>
      <c r="Q119" s="29"/>
      <c r="R119" s="29"/>
      <c r="S119" s="29"/>
      <c r="T119" s="29"/>
      <c r="U119" s="29"/>
      <c r="V119" s="29"/>
      <c r="W119" s="29"/>
      <c r="X119" s="29"/>
      <c r="Y119" s="29"/>
      <c r="Z119" s="29"/>
      <c r="AA119" s="30"/>
      <c r="AB119" s="30"/>
    </row>
    <row r="120" spans="1:28" s="28" customFormat="1" ht="11.25" customHeight="1" x14ac:dyDescent="0.2">
      <c r="A120" s="91"/>
      <c r="B120" s="31" t="s">
        <v>42</v>
      </c>
      <c r="C120" s="29">
        <v>599283</v>
      </c>
      <c r="D120" s="29"/>
      <c r="E120" s="29">
        <v>199033</v>
      </c>
      <c r="F120" s="29"/>
      <c r="G120" s="29">
        <v>2347</v>
      </c>
      <c r="H120" s="29">
        <v>317</v>
      </c>
      <c r="I120" s="29">
        <f t="shared" si="3"/>
        <v>2664</v>
      </c>
      <c r="J120" s="29"/>
      <c r="K120" s="29">
        <v>1879</v>
      </c>
      <c r="L120" s="29"/>
      <c r="M120" s="29"/>
      <c r="N120" s="29"/>
      <c r="O120" s="30"/>
      <c r="P120" s="50"/>
      <c r="Q120" s="29"/>
      <c r="R120" s="29"/>
      <c r="S120" s="29"/>
      <c r="T120" s="29"/>
      <c r="U120" s="29"/>
      <c r="V120" s="29"/>
      <c r="W120" s="29"/>
      <c r="X120" s="29"/>
      <c r="Y120" s="29"/>
      <c r="Z120" s="29"/>
      <c r="AA120" s="30"/>
      <c r="AB120" s="30"/>
    </row>
    <row r="121" spans="1:28" s="28" customFormat="1" ht="11.25" customHeight="1" x14ac:dyDescent="0.2">
      <c r="A121" s="91"/>
      <c r="B121" s="31" t="s">
        <v>43</v>
      </c>
      <c r="C121" s="29">
        <v>601677</v>
      </c>
      <c r="D121" s="29"/>
      <c r="E121" s="29">
        <v>198548</v>
      </c>
      <c r="F121" s="29"/>
      <c r="G121" s="29">
        <v>3283</v>
      </c>
      <c r="H121" s="29">
        <v>397</v>
      </c>
      <c r="I121" s="29">
        <f t="shared" si="3"/>
        <v>3680</v>
      </c>
      <c r="J121" s="29"/>
      <c r="K121" s="29">
        <v>1772</v>
      </c>
      <c r="L121" s="29"/>
      <c r="M121" s="29"/>
      <c r="N121" s="29"/>
      <c r="O121" s="30"/>
      <c r="P121" s="50"/>
      <c r="Q121" s="29"/>
      <c r="R121" s="29"/>
      <c r="S121" s="29"/>
      <c r="T121" s="29"/>
      <c r="U121" s="29"/>
      <c r="V121" s="29"/>
      <c r="W121" s="29"/>
      <c r="X121" s="29"/>
      <c r="Y121" s="29"/>
      <c r="Z121" s="29"/>
      <c r="AA121" s="30"/>
      <c r="AB121" s="30"/>
    </row>
    <row r="122" spans="1:28" s="28" customFormat="1" ht="11.25" customHeight="1" x14ac:dyDescent="0.2">
      <c r="A122" s="91"/>
      <c r="B122" s="31" t="s">
        <v>44</v>
      </c>
      <c r="C122" s="29">
        <v>597681</v>
      </c>
      <c r="D122" s="29"/>
      <c r="E122" s="29">
        <v>205003</v>
      </c>
      <c r="F122" s="29"/>
      <c r="G122" s="29">
        <v>4190</v>
      </c>
      <c r="H122" s="29">
        <v>602</v>
      </c>
      <c r="I122" s="29">
        <f t="shared" si="3"/>
        <v>4792</v>
      </c>
      <c r="J122" s="29"/>
      <c r="K122" s="29">
        <v>2316</v>
      </c>
      <c r="L122" s="29"/>
      <c r="M122" s="29"/>
      <c r="N122" s="29"/>
      <c r="O122" s="30"/>
      <c r="P122" s="50"/>
      <c r="Q122" s="29"/>
      <c r="R122" s="29"/>
      <c r="S122" s="29"/>
      <c r="T122" s="29"/>
      <c r="U122" s="29"/>
      <c r="V122" s="29"/>
      <c r="W122" s="29"/>
      <c r="X122" s="29"/>
      <c r="Y122" s="29"/>
      <c r="Z122" s="29"/>
      <c r="AA122" s="30"/>
      <c r="AB122" s="30"/>
    </row>
    <row r="123" spans="1:28" s="36" customFormat="1" ht="12.75" x14ac:dyDescent="0.2">
      <c r="A123" s="91"/>
      <c r="B123" s="31" t="s">
        <v>45</v>
      </c>
      <c r="C123" s="29">
        <v>589366</v>
      </c>
      <c r="D123" s="29"/>
      <c r="E123" s="29">
        <v>215033</v>
      </c>
      <c r="G123" s="29">
        <v>3848</v>
      </c>
      <c r="H123" s="29">
        <v>554</v>
      </c>
      <c r="I123" s="29">
        <f t="shared" si="3"/>
        <v>4402</v>
      </c>
      <c r="J123" s="29"/>
      <c r="K123" s="29">
        <v>2700</v>
      </c>
      <c r="M123" s="29"/>
      <c r="N123" s="29"/>
      <c r="P123" s="50"/>
    </row>
    <row r="124" spans="1:28" s="36" customFormat="1" ht="12.75" x14ac:dyDescent="0.2">
      <c r="A124" s="91"/>
      <c r="B124" s="31" t="s">
        <v>46</v>
      </c>
      <c r="C124" s="29">
        <v>585364</v>
      </c>
      <c r="D124" s="29"/>
      <c r="E124" s="29">
        <v>220185</v>
      </c>
      <c r="F124" s="29"/>
      <c r="G124" s="29">
        <v>3638</v>
      </c>
      <c r="H124" s="29">
        <v>501</v>
      </c>
      <c r="I124" s="29">
        <f t="shared" si="3"/>
        <v>4139</v>
      </c>
      <c r="J124" s="29"/>
      <c r="K124" s="29">
        <v>3030</v>
      </c>
      <c r="M124" s="29"/>
      <c r="N124" s="29"/>
      <c r="P124" s="50"/>
    </row>
    <row r="125" spans="1:28" s="36" customFormat="1" ht="12.75" x14ac:dyDescent="0.2">
      <c r="A125" s="91"/>
      <c r="B125" s="31" t="s">
        <v>47</v>
      </c>
      <c r="C125" s="29">
        <v>580379</v>
      </c>
      <c r="D125" s="29"/>
      <c r="E125" s="29">
        <v>227674</v>
      </c>
      <c r="F125" s="29"/>
      <c r="G125" s="29">
        <v>4413</v>
      </c>
      <c r="H125" s="29">
        <v>589</v>
      </c>
      <c r="I125" s="29">
        <f t="shared" si="3"/>
        <v>5002</v>
      </c>
      <c r="J125" s="29"/>
      <c r="K125" s="29">
        <v>2483</v>
      </c>
      <c r="L125" s="29"/>
      <c r="M125" s="29"/>
      <c r="N125" s="29"/>
      <c r="O125" s="30"/>
      <c r="P125" s="50"/>
      <c r="Q125" s="29"/>
      <c r="R125" s="29"/>
      <c r="S125" s="29"/>
      <c r="T125" s="29"/>
      <c r="U125" s="29"/>
      <c r="V125" s="29"/>
      <c r="W125" s="29"/>
      <c r="X125" s="29"/>
      <c r="Y125" s="29"/>
    </row>
    <row r="126" spans="1:28" s="28" customFormat="1" ht="11.25" customHeight="1" x14ac:dyDescent="0.2">
      <c r="A126" s="91"/>
      <c r="B126" s="31"/>
      <c r="C126" s="29"/>
      <c r="D126" s="29"/>
      <c r="E126" s="29"/>
      <c r="F126" s="29"/>
      <c r="G126" s="29"/>
      <c r="H126" s="29"/>
      <c r="I126" s="29"/>
      <c r="J126" s="29"/>
      <c r="K126" s="29"/>
      <c r="L126" s="29"/>
      <c r="M126" s="29"/>
      <c r="N126" s="29"/>
      <c r="O126" s="30"/>
      <c r="P126" s="50"/>
      <c r="Q126" s="29"/>
      <c r="R126" s="29"/>
      <c r="S126" s="29"/>
      <c r="T126" s="29"/>
      <c r="U126" s="29"/>
      <c r="V126" s="29"/>
      <c r="W126" s="29"/>
      <c r="X126" s="29"/>
      <c r="Y126" s="29"/>
      <c r="Z126" s="29"/>
      <c r="AA126" s="30"/>
      <c r="AB126" s="30"/>
    </row>
    <row r="127" spans="1:28" s="28" customFormat="1" ht="11.25" customHeight="1" x14ac:dyDescent="0.2">
      <c r="A127" s="91">
        <v>2015</v>
      </c>
      <c r="B127" s="31" t="s">
        <v>36</v>
      </c>
      <c r="C127" s="29">
        <v>578271</v>
      </c>
      <c r="D127" s="29"/>
      <c r="E127" s="29">
        <v>230408</v>
      </c>
      <c r="F127" s="29"/>
      <c r="G127" s="29">
        <v>2583</v>
      </c>
      <c r="H127" s="29">
        <v>422</v>
      </c>
      <c r="I127" s="29">
        <f t="shared" si="3"/>
        <v>3005</v>
      </c>
      <c r="J127" s="29"/>
      <c r="K127" s="29">
        <v>2393</v>
      </c>
      <c r="L127" s="29"/>
      <c r="M127" s="29"/>
      <c r="N127" s="29"/>
      <c r="O127" s="30"/>
      <c r="P127" s="50"/>
      <c r="Q127" s="29"/>
      <c r="R127" s="29"/>
      <c r="S127" s="29"/>
      <c r="T127" s="29"/>
      <c r="U127" s="29"/>
      <c r="V127" s="29"/>
      <c r="W127" s="29"/>
      <c r="X127" s="29"/>
      <c r="Y127" s="29"/>
      <c r="Z127" s="29"/>
      <c r="AA127" s="30"/>
      <c r="AB127" s="30"/>
    </row>
    <row r="128" spans="1:28" s="28" customFormat="1" ht="11.25" customHeight="1" x14ac:dyDescent="0.2">
      <c r="A128" s="91"/>
      <c r="B128" s="31" t="s">
        <v>37</v>
      </c>
      <c r="C128" s="29">
        <v>579103</v>
      </c>
      <c r="D128" s="29"/>
      <c r="E128" s="29">
        <v>231127</v>
      </c>
      <c r="F128" s="29"/>
      <c r="G128" s="29">
        <v>3406</v>
      </c>
      <c r="H128" s="29">
        <v>430</v>
      </c>
      <c r="I128" s="29">
        <f t="shared" si="3"/>
        <v>3836</v>
      </c>
      <c r="J128" s="29"/>
      <c r="K128" s="29">
        <v>2278</v>
      </c>
      <c r="L128" s="29"/>
      <c r="M128" s="29"/>
      <c r="N128" s="29"/>
      <c r="O128" s="29"/>
      <c r="P128" s="50"/>
      <c r="Q128" s="29"/>
      <c r="R128" s="29"/>
      <c r="S128" s="29"/>
      <c r="T128" s="29"/>
      <c r="U128" s="29"/>
      <c r="V128" s="29"/>
      <c r="W128" s="29"/>
      <c r="X128" s="29"/>
      <c r="Y128" s="29"/>
      <c r="Z128" s="29"/>
      <c r="AA128" s="30"/>
      <c r="AB128" s="30"/>
    </row>
    <row r="129" spans="1:28" s="28" customFormat="1" ht="11.25" customHeight="1" x14ac:dyDescent="0.2">
      <c r="A129" s="91"/>
      <c r="B129" s="31" t="s">
        <v>38</v>
      </c>
      <c r="C129" s="29">
        <v>585293</v>
      </c>
      <c r="D129" s="29"/>
      <c r="E129" s="29">
        <v>227499</v>
      </c>
      <c r="F129" s="29"/>
      <c r="G129" s="29">
        <v>4402</v>
      </c>
      <c r="H129" s="29">
        <v>543</v>
      </c>
      <c r="I129" s="29">
        <f t="shared" si="3"/>
        <v>4945</v>
      </c>
      <c r="J129" s="29"/>
      <c r="K129" s="29">
        <v>2389</v>
      </c>
      <c r="L129" s="29"/>
      <c r="M129" s="29"/>
      <c r="N129" s="29"/>
      <c r="O129" s="29"/>
      <c r="P129" s="50"/>
      <c r="Q129" s="29"/>
      <c r="R129" s="29"/>
      <c r="S129" s="29"/>
      <c r="T129" s="29"/>
      <c r="U129" s="29"/>
      <c r="V129" s="29"/>
      <c r="W129" s="29"/>
      <c r="X129" s="29"/>
      <c r="Y129" s="29"/>
      <c r="Z129" s="29"/>
      <c r="AA129" s="30"/>
      <c r="AB129" s="30"/>
    </row>
    <row r="130" spans="1:28" s="28" customFormat="1" ht="11.25" customHeight="1" x14ac:dyDescent="0.2">
      <c r="A130" s="91"/>
      <c r="B130" s="31" t="s">
        <v>39</v>
      </c>
      <c r="C130" s="29">
        <v>597051</v>
      </c>
      <c r="D130" s="29"/>
      <c r="E130" s="29">
        <v>218306</v>
      </c>
      <c r="F130" s="29"/>
      <c r="G130" s="29">
        <v>4397</v>
      </c>
      <c r="H130" s="29">
        <v>617</v>
      </c>
      <c r="I130" s="29">
        <f t="shared" si="3"/>
        <v>5014</v>
      </c>
      <c r="J130" s="29"/>
      <c r="K130" s="29">
        <v>2423</v>
      </c>
      <c r="L130" s="29"/>
      <c r="M130" s="29"/>
      <c r="N130" s="29"/>
      <c r="O130" s="29"/>
      <c r="P130" s="50"/>
      <c r="Q130" s="29"/>
      <c r="R130" s="29"/>
      <c r="S130" s="29"/>
      <c r="T130" s="29"/>
      <c r="U130" s="29"/>
      <c r="V130" s="29"/>
      <c r="W130" s="29"/>
      <c r="X130" s="29"/>
      <c r="Y130" s="29"/>
      <c r="Z130" s="29"/>
      <c r="AA130" s="30"/>
      <c r="AB130" s="30"/>
    </row>
    <row r="131" spans="1:28" s="28" customFormat="1" ht="11.25" customHeight="1" x14ac:dyDescent="0.2">
      <c r="A131" s="91"/>
      <c r="B131" s="31" t="s">
        <v>40</v>
      </c>
      <c r="C131" s="29">
        <v>606825</v>
      </c>
      <c r="D131" s="29"/>
      <c r="E131" s="29">
        <v>210974</v>
      </c>
      <c r="F131" s="29"/>
      <c r="G131" s="29">
        <v>4037</v>
      </c>
      <c r="H131" s="29">
        <v>578</v>
      </c>
      <c r="I131" s="29">
        <f t="shared" si="3"/>
        <v>4615</v>
      </c>
      <c r="J131" s="29"/>
      <c r="K131" s="29">
        <v>2266</v>
      </c>
      <c r="L131" s="29"/>
      <c r="M131" s="29"/>
      <c r="N131" s="29"/>
      <c r="O131" s="29"/>
      <c r="P131" s="50"/>
      <c r="Q131" s="29"/>
      <c r="R131" s="29"/>
      <c r="S131" s="29"/>
      <c r="T131" s="29"/>
      <c r="U131" s="29"/>
      <c r="V131" s="29"/>
      <c r="W131" s="29"/>
      <c r="X131" s="29"/>
      <c r="Y131" s="29"/>
      <c r="Z131" s="29"/>
      <c r="AA131" s="30"/>
      <c r="AB131" s="30"/>
    </row>
    <row r="132" spans="1:28" s="28" customFormat="1" ht="11.25" customHeight="1" x14ac:dyDescent="0.2">
      <c r="A132" s="91"/>
      <c r="B132" s="31" t="s">
        <v>41</v>
      </c>
      <c r="C132" s="29">
        <v>612974</v>
      </c>
      <c r="D132" s="29"/>
      <c r="E132" s="29">
        <v>206929</v>
      </c>
      <c r="F132" s="29"/>
      <c r="G132" s="29">
        <v>4167</v>
      </c>
      <c r="H132" s="29">
        <v>540</v>
      </c>
      <c r="I132" s="29">
        <f t="shared" si="3"/>
        <v>4707</v>
      </c>
      <c r="J132" s="29"/>
      <c r="K132" s="29">
        <v>2536</v>
      </c>
      <c r="L132" s="29"/>
      <c r="M132" s="29"/>
      <c r="N132" s="29"/>
      <c r="O132" s="29"/>
      <c r="P132" s="50"/>
      <c r="Q132" s="29"/>
      <c r="R132" s="29"/>
      <c r="S132" s="29"/>
      <c r="T132" s="29"/>
      <c r="U132" s="29"/>
      <c r="V132" s="29"/>
      <c r="W132" s="29"/>
      <c r="X132" s="29"/>
      <c r="Y132" s="29"/>
      <c r="Z132" s="29"/>
      <c r="AA132" s="30"/>
      <c r="AB132" s="30"/>
    </row>
    <row r="133" spans="1:28" s="28" customFormat="1" ht="11.25" customHeight="1" x14ac:dyDescent="0.2">
      <c r="A133" s="91"/>
      <c r="B133" s="31" t="s">
        <v>42</v>
      </c>
      <c r="C133" s="29">
        <v>614501</v>
      </c>
      <c r="D133" s="29"/>
      <c r="E133" s="29">
        <v>206136</v>
      </c>
      <c r="F133" s="29"/>
      <c r="G133" s="29">
        <v>2332</v>
      </c>
      <c r="H133" s="29">
        <v>361</v>
      </c>
      <c r="I133" s="29">
        <f t="shared" si="3"/>
        <v>2693</v>
      </c>
      <c r="J133" s="29"/>
      <c r="K133" s="29">
        <v>1923</v>
      </c>
      <c r="L133" s="29"/>
      <c r="M133" s="29"/>
      <c r="N133" s="29"/>
      <c r="O133" s="29"/>
      <c r="P133" s="50"/>
      <c r="Q133" s="29"/>
      <c r="R133" s="29"/>
      <c r="S133" s="29"/>
      <c r="T133" s="29"/>
      <c r="U133" s="29"/>
      <c r="V133" s="29"/>
      <c r="W133" s="29"/>
      <c r="X133" s="29"/>
      <c r="Y133" s="29"/>
      <c r="Z133" s="29"/>
      <c r="AA133" s="30"/>
      <c r="AB133" s="30"/>
    </row>
    <row r="134" spans="1:28" s="28" customFormat="1" ht="11.25" customHeight="1" x14ac:dyDescent="0.2">
      <c r="A134" s="91"/>
      <c r="B134" s="31" t="s">
        <v>43</v>
      </c>
      <c r="C134" s="29">
        <v>616956</v>
      </c>
      <c r="D134" s="29"/>
      <c r="E134" s="29">
        <v>205547</v>
      </c>
      <c r="F134" s="29"/>
      <c r="G134" s="29">
        <v>3564</v>
      </c>
      <c r="H134" s="29">
        <v>423</v>
      </c>
      <c r="I134" s="29">
        <f t="shared" si="3"/>
        <v>3987</v>
      </c>
      <c r="J134" s="29"/>
      <c r="K134" s="29">
        <v>2097</v>
      </c>
      <c r="L134" s="29"/>
      <c r="M134" s="29"/>
      <c r="N134" s="29"/>
      <c r="O134" s="29"/>
      <c r="P134" s="50"/>
      <c r="Q134" s="29"/>
      <c r="R134" s="29"/>
      <c r="S134" s="29"/>
      <c r="T134" s="29"/>
      <c r="U134" s="29"/>
      <c r="V134" s="29"/>
      <c r="W134" s="29"/>
      <c r="X134" s="29"/>
      <c r="Y134" s="29"/>
      <c r="Z134" s="29"/>
      <c r="AA134" s="30"/>
      <c r="AB134" s="30"/>
    </row>
    <row r="135" spans="1:28" s="28" customFormat="1" ht="11.25" customHeight="1" x14ac:dyDescent="0.2">
      <c r="A135" s="91"/>
      <c r="B135" s="31" t="s">
        <v>44</v>
      </c>
      <c r="C135" s="29">
        <v>614352</v>
      </c>
      <c r="D135" s="29"/>
      <c r="E135" s="29">
        <v>210958</v>
      </c>
      <c r="F135" s="29"/>
      <c r="G135" s="29">
        <v>4397</v>
      </c>
      <c r="H135" s="29">
        <v>561</v>
      </c>
      <c r="I135" s="29">
        <f t="shared" si="3"/>
        <v>4958</v>
      </c>
      <c r="J135" s="29"/>
      <c r="K135" s="29">
        <v>2111</v>
      </c>
      <c r="L135" s="29"/>
      <c r="M135" s="29"/>
      <c r="N135" s="29"/>
      <c r="O135" s="29"/>
      <c r="P135" s="50"/>
      <c r="Q135" s="29"/>
      <c r="R135" s="29"/>
      <c r="S135" s="29"/>
      <c r="T135" s="29"/>
      <c r="U135" s="29"/>
      <c r="V135" s="29"/>
      <c r="W135" s="29"/>
      <c r="X135" s="29"/>
      <c r="Y135" s="29"/>
      <c r="Z135" s="29"/>
      <c r="AA135" s="30"/>
      <c r="AB135" s="30"/>
    </row>
    <row r="136" spans="1:28" s="28" customFormat="1" ht="11.25" customHeight="1" x14ac:dyDescent="0.2">
      <c r="A136" s="91"/>
      <c r="B136" s="31" t="s">
        <v>45</v>
      </c>
      <c r="C136" s="29">
        <v>607429</v>
      </c>
      <c r="D136" s="29"/>
      <c r="E136" s="29">
        <v>219954</v>
      </c>
      <c r="F136" s="29"/>
      <c r="G136" s="29">
        <v>4105</v>
      </c>
      <c r="H136" s="29">
        <v>590</v>
      </c>
      <c r="I136" s="29">
        <f t="shared" si="3"/>
        <v>4695</v>
      </c>
      <c r="J136" s="29"/>
      <c r="K136" s="29">
        <v>2616</v>
      </c>
      <c r="L136" s="29"/>
      <c r="M136" s="29"/>
      <c r="N136" s="29"/>
      <c r="O136" s="29"/>
      <c r="P136" s="50"/>
      <c r="Q136" s="29"/>
      <c r="R136" s="29"/>
      <c r="S136" s="29"/>
      <c r="T136" s="29"/>
      <c r="U136" s="29"/>
      <c r="V136" s="29"/>
      <c r="W136" s="29"/>
      <c r="X136" s="29"/>
      <c r="Y136" s="29"/>
      <c r="Z136" s="29"/>
      <c r="AA136" s="30"/>
      <c r="AB136" s="30"/>
    </row>
    <row r="137" spans="1:28" s="28" customFormat="1" ht="11.25" customHeight="1" x14ac:dyDescent="0.2">
      <c r="A137" s="91"/>
      <c r="B137" s="31" t="s">
        <v>46</v>
      </c>
      <c r="C137" s="29">
        <v>601314</v>
      </c>
      <c r="D137" s="29"/>
      <c r="E137" s="29">
        <v>228300</v>
      </c>
      <c r="F137" s="29"/>
      <c r="G137" s="29">
        <v>4014</v>
      </c>
      <c r="H137" s="29">
        <v>632</v>
      </c>
      <c r="I137" s="29">
        <f t="shared" si="3"/>
        <v>4646</v>
      </c>
      <c r="J137" s="29"/>
      <c r="K137" s="29">
        <v>2399</v>
      </c>
      <c r="L137" s="29"/>
      <c r="M137" s="29"/>
      <c r="N137" s="29"/>
      <c r="O137" s="29"/>
      <c r="P137" s="50"/>
      <c r="Q137" s="29"/>
      <c r="R137" s="29"/>
      <c r="S137" s="29"/>
      <c r="T137" s="29"/>
      <c r="U137" s="29"/>
      <c r="V137" s="29"/>
      <c r="W137" s="29"/>
      <c r="X137" s="29"/>
      <c r="Y137" s="29"/>
      <c r="Z137" s="29"/>
      <c r="AA137" s="30"/>
      <c r="AB137" s="30"/>
    </row>
    <row r="138" spans="1:28" s="28" customFormat="1" ht="11.25" customHeight="1" x14ac:dyDescent="0.2">
      <c r="A138" s="91"/>
      <c r="B138" s="31" t="s">
        <v>47</v>
      </c>
      <c r="C138" s="29">
        <v>597763</v>
      </c>
      <c r="D138" s="29"/>
      <c r="E138" s="29">
        <v>234082</v>
      </c>
      <c r="F138" s="29"/>
      <c r="G138" s="29">
        <v>4464</v>
      </c>
      <c r="H138" s="29">
        <v>632</v>
      </c>
      <c r="I138" s="29">
        <f t="shared" si="3"/>
        <v>5096</v>
      </c>
      <c r="J138" s="29"/>
      <c r="K138" s="29">
        <v>2867</v>
      </c>
      <c r="L138" s="29"/>
      <c r="M138" s="29"/>
      <c r="N138" s="29"/>
      <c r="O138" s="29"/>
      <c r="P138" s="50"/>
      <c r="Q138" s="29"/>
      <c r="R138" s="29"/>
      <c r="S138" s="29"/>
      <c r="T138" s="29"/>
      <c r="U138" s="29"/>
      <c r="V138" s="29"/>
      <c r="W138" s="29"/>
      <c r="X138" s="29"/>
      <c r="Y138" s="29"/>
      <c r="Z138" s="29"/>
      <c r="AA138" s="30"/>
      <c r="AB138" s="30"/>
    </row>
    <row r="139" spans="1:28" s="28" customFormat="1" ht="11.25" customHeight="1" x14ac:dyDescent="0.2">
      <c r="A139" s="91"/>
      <c r="B139" s="31"/>
      <c r="C139" s="29"/>
      <c r="D139" s="29"/>
      <c r="E139" s="29"/>
      <c r="F139" s="29"/>
      <c r="G139" s="29"/>
      <c r="H139" s="29"/>
      <c r="I139" s="29"/>
      <c r="J139" s="29"/>
      <c r="K139" s="29"/>
      <c r="L139" s="29"/>
      <c r="M139" s="29"/>
      <c r="N139" s="29"/>
      <c r="O139" s="29"/>
      <c r="P139" s="50"/>
      <c r="Q139" s="29"/>
      <c r="R139" s="29"/>
      <c r="S139" s="29"/>
      <c r="T139" s="29"/>
      <c r="U139" s="29"/>
      <c r="V139" s="29"/>
      <c r="W139" s="29"/>
      <c r="X139" s="29"/>
      <c r="Y139" s="29"/>
      <c r="Z139" s="29"/>
      <c r="AA139" s="30"/>
      <c r="AB139" s="30"/>
    </row>
    <row r="140" spans="1:28" s="28" customFormat="1" ht="11.25" customHeight="1" x14ac:dyDescent="0.2">
      <c r="A140" s="91">
        <v>2016</v>
      </c>
      <c r="B140" s="31" t="s">
        <v>36</v>
      </c>
      <c r="C140" s="29">
        <v>595942</v>
      </c>
      <c r="D140" s="29"/>
      <c r="E140" s="29">
        <v>236623</v>
      </c>
      <c r="F140" s="29"/>
      <c r="G140" s="29">
        <v>2926</v>
      </c>
      <c r="H140" s="29">
        <v>485</v>
      </c>
      <c r="I140" s="29">
        <v>3411</v>
      </c>
      <c r="J140" s="29"/>
      <c r="K140" s="29">
        <v>2661</v>
      </c>
      <c r="L140" s="29"/>
      <c r="M140" s="29"/>
      <c r="N140" s="29"/>
      <c r="O140" s="29"/>
      <c r="P140" s="50"/>
      <c r="Q140" s="29"/>
      <c r="R140" s="29"/>
      <c r="S140" s="29"/>
      <c r="T140" s="29"/>
      <c r="U140" s="29"/>
      <c r="V140" s="29"/>
      <c r="W140" s="29"/>
      <c r="X140" s="29"/>
      <c r="Y140" s="29"/>
      <c r="Z140" s="29"/>
      <c r="AA140" s="30"/>
      <c r="AB140" s="30"/>
    </row>
    <row r="141" spans="1:28" s="28" customFormat="1" ht="11.25" customHeight="1" x14ac:dyDescent="0.2">
      <c r="A141" s="91"/>
      <c r="B141" s="31" t="s">
        <v>37</v>
      </c>
      <c r="C141" s="29">
        <v>597238</v>
      </c>
      <c r="D141" s="29"/>
      <c r="E141" s="29">
        <v>237449</v>
      </c>
      <c r="F141" s="29"/>
      <c r="G141" s="29">
        <v>4399</v>
      </c>
      <c r="H141" s="29">
        <v>556</v>
      </c>
      <c r="I141" s="29">
        <f>SUM(G141:H141)</f>
        <v>4955</v>
      </c>
      <c r="J141" s="29"/>
      <c r="K141" s="29">
        <v>2854</v>
      </c>
      <c r="L141" s="29"/>
      <c r="M141" s="29"/>
      <c r="N141" s="29"/>
      <c r="O141" s="29"/>
      <c r="P141" s="50"/>
      <c r="Q141" s="29"/>
      <c r="R141" s="29"/>
      <c r="S141" s="29"/>
      <c r="T141" s="29"/>
      <c r="U141" s="29"/>
      <c r="V141" s="29"/>
      <c r="W141" s="29"/>
      <c r="X141" s="29"/>
      <c r="Y141" s="29"/>
      <c r="Z141" s="29"/>
      <c r="AA141" s="30"/>
      <c r="AB141" s="30"/>
    </row>
    <row r="142" spans="1:28" s="28" customFormat="1" ht="11.25" customHeight="1" x14ac:dyDescent="0.2">
      <c r="A142" s="91"/>
      <c r="B142" s="31" t="s">
        <v>38</v>
      </c>
      <c r="C142" s="29">
        <v>603958</v>
      </c>
      <c r="D142" s="29"/>
      <c r="E142" s="29">
        <v>233424</v>
      </c>
      <c r="F142" s="29"/>
      <c r="G142" s="29">
        <v>4841</v>
      </c>
      <c r="H142" s="29">
        <v>586</v>
      </c>
      <c r="I142" s="29">
        <v>5427</v>
      </c>
      <c r="J142" s="29"/>
      <c r="K142" s="29">
        <v>2933</v>
      </c>
      <c r="L142" s="29"/>
      <c r="M142" s="29"/>
      <c r="N142" s="29"/>
      <c r="O142" s="29"/>
      <c r="P142" s="50"/>
      <c r="Q142" s="29"/>
      <c r="R142" s="29"/>
      <c r="S142" s="29"/>
      <c r="T142" s="29"/>
      <c r="U142" s="29"/>
      <c r="V142" s="29"/>
      <c r="W142" s="29"/>
      <c r="X142" s="29"/>
      <c r="Y142" s="29"/>
      <c r="Z142" s="29"/>
      <c r="AA142" s="30"/>
      <c r="AB142" s="30"/>
    </row>
    <row r="143" spans="1:28" s="28" customFormat="1" ht="11.25" customHeight="1" x14ac:dyDescent="0.2">
      <c r="A143" s="91"/>
      <c r="B143" s="31" t="s">
        <v>39</v>
      </c>
      <c r="C143" s="29">
        <v>615594</v>
      </c>
      <c r="D143" s="29"/>
      <c r="E143" s="29">
        <v>225050</v>
      </c>
      <c r="F143" s="29"/>
      <c r="G143" s="29">
        <v>4872</v>
      </c>
      <c r="H143" s="29">
        <v>784</v>
      </c>
      <c r="I143" s="29">
        <f t="shared" ref="I143:I187" si="4">SUM(G143:H143)</f>
        <v>5656</v>
      </c>
      <c r="J143" s="29"/>
      <c r="K143" s="29">
        <v>2336</v>
      </c>
      <c r="L143" s="29"/>
      <c r="M143" s="29"/>
      <c r="N143" s="29"/>
      <c r="O143" s="29"/>
      <c r="P143" s="50"/>
      <c r="Q143" s="29"/>
      <c r="R143" s="29"/>
      <c r="S143" s="29"/>
      <c r="T143" s="29"/>
      <c r="U143" s="29"/>
      <c r="V143" s="29"/>
      <c r="W143" s="29"/>
      <c r="X143" s="29"/>
      <c r="Y143" s="29"/>
      <c r="Z143" s="29"/>
      <c r="AA143" s="30"/>
      <c r="AB143" s="30"/>
    </row>
    <row r="144" spans="1:28" s="28" customFormat="1" ht="11.25" customHeight="1" x14ac:dyDescent="0.2">
      <c r="A144" s="91"/>
      <c r="B144" s="31" t="s">
        <v>40</v>
      </c>
      <c r="C144" s="29">
        <v>625960</v>
      </c>
      <c r="D144" s="29"/>
      <c r="E144" s="29">
        <v>217479</v>
      </c>
      <c r="F144" s="29"/>
      <c r="G144" s="29">
        <v>4592</v>
      </c>
      <c r="H144" s="29">
        <v>670</v>
      </c>
      <c r="I144" s="29">
        <f t="shared" si="4"/>
        <v>5262</v>
      </c>
      <c r="J144" s="29"/>
      <c r="K144" s="29">
        <v>2424</v>
      </c>
      <c r="L144" s="29"/>
      <c r="M144" s="29"/>
      <c r="N144" s="29"/>
      <c r="O144" s="29"/>
      <c r="P144" s="50"/>
      <c r="Q144" s="29"/>
      <c r="R144" s="29"/>
      <c r="S144" s="29"/>
      <c r="T144" s="29"/>
      <c r="U144" s="29"/>
      <c r="V144" s="29"/>
      <c r="W144" s="29"/>
      <c r="X144" s="29"/>
      <c r="Y144" s="29"/>
      <c r="Z144" s="29"/>
      <c r="AA144" s="30"/>
      <c r="AB144" s="30"/>
    </row>
    <row r="145" spans="1:34" s="28" customFormat="1" ht="11.25" customHeight="1" x14ac:dyDescent="0.2">
      <c r="A145" s="91"/>
      <c r="B145" s="31" t="s">
        <v>41</v>
      </c>
      <c r="C145" s="29">
        <v>632682</v>
      </c>
      <c r="D145" s="29"/>
      <c r="E145" s="29">
        <v>213930</v>
      </c>
      <c r="F145" s="29"/>
      <c r="G145" s="29">
        <v>4825</v>
      </c>
      <c r="H145" s="29">
        <v>646</v>
      </c>
      <c r="I145" s="29">
        <f t="shared" si="4"/>
        <v>5471</v>
      </c>
      <c r="J145" s="29"/>
      <c r="K145" s="29">
        <v>2249</v>
      </c>
      <c r="L145" s="29"/>
      <c r="M145" s="29"/>
      <c r="N145" s="29"/>
      <c r="O145" s="29"/>
      <c r="P145" s="50"/>
      <c r="Q145" s="29"/>
      <c r="R145" s="29"/>
      <c r="S145" s="29"/>
      <c r="T145" s="29"/>
      <c r="U145" s="29"/>
      <c r="V145" s="29"/>
      <c r="W145" s="29"/>
      <c r="X145" s="29"/>
      <c r="Y145" s="29"/>
      <c r="Z145" s="29"/>
      <c r="AA145" s="30"/>
      <c r="AB145" s="30"/>
    </row>
    <row r="146" spans="1:34" s="28" customFormat="1" ht="11.25" customHeight="1" x14ac:dyDescent="0.2">
      <c r="A146" s="91"/>
      <c r="B146" s="31" t="s">
        <v>42</v>
      </c>
      <c r="C146" s="29">
        <v>634486</v>
      </c>
      <c r="D146" s="29"/>
      <c r="E146" s="29">
        <v>213232</v>
      </c>
      <c r="F146" s="29"/>
      <c r="G146" s="29">
        <v>2873</v>
      </c>
      <c r="H146" s="29">
        <v>421</v>
      </c>
      <c r="I146" s="29">
        <f t="shared" si="4"/>
        <v>3294</v>
      </c>
      <c r="J146" s="29"/>
      <c r="K146" s="29">
        <v>2177</v>
      </c>
      <c r="L146" s="29"/>
      <c r="M146" s="29"/>
      <c r="N146" s="29"/>
      <c r="O146" s="29"/>
      <c r="P146" s="50"/>
      <c r="Q146" s="29"/>
      <c r="R146" s="29"/>
      <c r="S146" s="29"/>
      <c r="T146" s="29"/>
      <c r="U146" s="29"/>
      <c r="V146" s="29"/>
      <c r="W146" s="29"/>
      <c r="X146" s="29"/>
      <c r="Y146" s="29"/>
      <c r="Z146" s="29"/>
      <c r="AA146" s="30"/>
      <c r="AB146" s="30"/>
    </row>
    <row r="147" spans="1:34" s="28" customFormat="1" ht="11.25" customHeight="1" x14ac:dyDescent="0.2">
      <c r="A147" s="91"/>
      <c r="B147" s="31" t="s">
        <v>43</v>
      </c>
      <c r="C147" s="29">
        <v>637220</v>
      </c>
      <c r="D147" s="29"/>
      <c r="E147" s="29">
        <v>214353</v>
      </c>
      <c r="F147" s="29"/>
      <c r="G147" s="29">
        <v>5427</v>
      </c>
      <c r="H147" s="29">
        <v>550</v>
      </c>
      <c r="I147" s="29">
        <f t="shared" si="4"/>
        <v>5977</v>
      </c>
      <c r="J147" s="29"/>
      <c r="K147" s="29">
        <v>2064</v>
      </c>
      <c r="L147" s="29"/>
      <c r="M147" s="29"/>
      <c r="N147" s="29"/>
      <c r="O147" s="29"/>
      <c r="P147" s="50"/>
      <c r="Q147" s="29"/>
      <c r="R147" s="29"/>
      <c r="S147" s="29"/>
      <c r="T147" s="29"/>
      <c r="U147" s="29"/>
      <c r="V147" s="29"/>
      <c r="W147" s="29"/>
      <c r="X147" s="29"/>
      <c r="Y147" s="29"/>
      <c r="Z147" s="29"/>
      <c r="AA147" s="30"/>
      <c r="AB147" s="30"/>
    </row>
    <row r="148" spans="1:34" s="28" customFormat="1" ht="11.25" customHeight="1" x14ac:dyDescent="0.2">
      <c r="A148" s="91"/>
      <c r="B148" s="31" t="s">
        <v>44</v>
      </c>
      <c r="C148" s="29">
        <v>635455</v>
      </c>
      <c r="D148" s="29"/>
      <c r="E148" s="29">
        <v>219281</v>
      </c>
      <c r="F148" s="29"/>
      <c r="G148" s="29">
        <v>4802</v>
      </c>
      <c r="H148" s="29">
        <v>711</v>
      </c>
      <c r="I148" s="29">
        <f t="shared" si="4"/>
        <v>5513</v>
      </c>
      <c r="J148" s="29"/>
      <c r="K148" s="29">
        <v>2306</v>
      </c>
      <c r="L148" s="29"/>
      <c r="M148" s="29"/>
      <c r="N148" s="29"/>
      <c r="O148" s="29"/>
      <c r="P148" s="50"/>
      <c r="Q148" s="29"/>
      <c r="R148" s="29"/>
      <c r="S148" s="29"/>
      <c r="T148" s="29"/>
      <c r="U148" s="29"/>
      <c r="V148" s="29"/>
      <c r="W148" s="29"/>
      <c r="X148" s="29"/>
      <c r="Y148" s="29"/>
      <c r="Z148" s="29"/>
      <c r="AA148" s="30"/>
      <c r="AB148" s="30"/>
    </row>
    <row r="149" spans="1:34" s="28" customFormat="1" ht="11.25" customHeight="1" x14ac:dyDescent="0.2">
      <c r="A149" s="91"/>
      <c r="B149" s="31" t="s">
        <v>45</v>
      </c>
      <c r="C149" s="29">
        <v>626716</v>
      </c>
      <c r="D149" s="29"/>
      <c r="E149" s="29">
        <v>230366</v>
      </c>
      <c r="F149" s="29"/>
      <c r="G149" s="29">
        <v>4222</v>
      </c>
      <c r="H149" s="29">
        <v>712</v>
      </c>
      <c r="I149" s="29">
        <f t="shared" si="4"/>
        <v>4934</v>
      </c>
      <c r="J149" s="29"/>
      <c r="K149" s="29">
        <v>2551</v>
      </c>
      <c r="L149" s="29"/>
      <c r="M149" s="29"/>
      <c r="N149" s="29"/>
      <c r="O149" s="29"/>
      <c r="P149" s="50"/>
      <c r="Q149" s="29"/>
      <c r="R149" s="29"/>
      <c r="S149" s="29"/>
      <c r="T149" s="29"/>
      <c r="U149" s="29"/>
      <c r="V149" s="29"/>
      <c r="W149" s="29"/>
      <c r="X149" s="29"/>
      <c r="Y149" s="29"/>
      <c r="Z149" s="29"/>
      <c r="AA149" s="30"/>
      <c r="AB149" s="30"/>
    </row>
    <row r="150" spans="1:34" s="28" customFormat="1" ht="11.25" customHeight="1" x14ac:dyDescent="0.2">
      <c r="A150" s="91"/>
      <c r="B150" s="31" t="s">
        <v>46</v>
      </c>
      <c r="C150" s="29">
        <v>620599</v>
      </c>
      <c r="D150" s="29"/>
      <c r="E150" s="29">
        <v>239224</v>
      </c>
      <c r="F150" s="29"/>
      <c r="G150" s="29">
        <v>4572</v>
      </c>
      <c r="H150" s="29">
        <v>661</v>
      </c>
      <c r="I150" s="29">
        <f t="shared" si="4"/>
        <v>5233</v>
      </c>
      <c r="J150" s="29"/>
      <c r="K150" s="29">
        <v>2462</v>
      </c>
      <c r="L150" s="29"/>
      <c r="M150" s="29"/>
      <c r="N150" s="29"/>
      <c r="O150" s="29"/>
      <c r="P150" s="50"/>
      <c r="Q150" s="29"/>
      <c r="R150" s="29"/>
      <c r="S150" s="29"/>
      <c r="T150" s="29"/>
      <c r="U150" s="29"/>
      <c r="V150" s="29"/>
      <c r="W150" s="29"/>
      <c r="X150" s="29"/>
      <c r="Y150" s="29"/>
      <c r="Z150" s="29"/>
      <c r="AA150" s="30"/>
      <c r="AB150" s="30"/>
    </row>
    <row r="151" spans="1:34" s="28" customFormat="1" ht="11.25" customHeight="1" x14ac:dyDescent="0.2">
      <c r="A151" s="91"/>
      <c r="B151" s="31" t="s">
        <v>47</v>
      </c>
      <c r="C151" s="29">
        <v>617425</v>
      </c>
      <c r="D151" s="29"/>
      <c r="E151" s="29">
        <v>246095</v>
      </c>
      <c r="F151" s="29"/>
      <c r="G151" s="29">
        <v>5179</v>
      </c>
      <c r="H151" s="29">
        <v>758</v>
      </c>
      <c r="I151" s="29">
        <f t="shared" si="4"/>
        <v>5937</v>
      </c>
      <c r="J151" s="29"/>
      <c r="K151" s="29">
        <v>2216</v>
      </c>
      <c r="L151" s="29"/>
      <c r="M151" s="29"/>
      <c r="N151" s="29"/>
      <c r="O151" s="29"/>
      <c r="P151" s="50"/>
      <c r="Q151" s="29"/>
      <c r="R151" s="29"/>
      <c r="S151" s="29"/>
      <c r="T151" s="29"/>
      <c r="U151" s="29"/>
      <c r="V151" s="29"/>
      <c r="W151" s="29"/>
      <c r="X151" s="29"/>
      <c r="Y151" s="29"/>
      <c r="Z151" s="29"/>
      <c r="AA151" s="30"/>
      <c r="AB151" s="30"/>
    </row>
    <row r="152" spans="1:34" s="28" customFormat="1" ht="11.25" customHeight="1" x14ac:dyDescent="0.2">
      <c r="A152" s="91"/>
      <c r="B152" s="31"/>
      <c r="C152" s="29"/>
      <c r="D152" s="29"/>
      <c r="E152" s="29"/>
      <c r="F152" s="29"/>
      <c r="G152" s="29"/>
      <c r="H152" s="29"/>
      <c r="I152" s="29"/>
      <c r="J152" s="29"/>
      <c r="K152" s="29"/>
      <c r="L152" s="29"/>
      <c r="M152" s="29"/>
      <c r="N152" s="29"/>
      <c r="O152" s="29"/>
      <c r="P152" s="50"/>
      <c r="Q152" s="29"/>
      <c r="R152" s="29"/>
      <c r="S152" s="29"/>
      <c r="T152" s="29"/>
      <c r="U152" s="29"/>
      <c r="V152" s="29"/>
      <c r="W152" s="29"/>
      <c r="X152" s="29"/>
      <c r="Y152" s="29"/>
      <c r="Z152" s="29"/>
      <c r="AA152" s="30"/>
      <c r="AB152" s="30"/>
    </row>
    <row r="153" spans="1:34" s="28" customFormat="1" ht="11.25" customHeight="1" x14ac:dyDescent="0.2">
      <c r="A153" s="91">
        <v>2017</v>
      </c>
      <c r="B153" s="31" t="s">
        <v>36</v>
      </c>
      <c r="C153" s="29">
        <v>616178</v>
      </c>
      <c r="D153" s="29"/>
      <c r="E153" s="29">
        <v>248866</v>
      </c>
      <c r="F153" s="29"/>
      <c r="G153" s="29">
        <v>3742</v>
      </c>
      <c r="H153" s="29">
        <v>532</v>
      </c>
      <c r="I153" s="29">
        <f t="shared" si="4"/>
        <v>4274</v>
      </c>
      <c r="J153" s="29"/>
      <c r="K153" s="29">
        <v>2703</v>
      </c>
      <c r="L153" s="29"/>
      <c r="M153" s="29"/>
      <c r="N153" s="29"/>
      <c r="O153" s="29"/>
      <c r="P153" s="50"/>
      <c r="Q153" s="29"/>
      <c r="R153" s="29"/>
      <c r="S153" s="29"/>
      <c r="T153" s="29"/>
      <c r="U153" s="29"/>
      <c r="V153" s="29"/>
      <c r="W153" s="29"/>
      <c r="X153" s="29"/>
      <c r="Y153" s="29"/>
      <c r="Z153" s="29"/>
      <c r="AA153" s="30"/>
      <c r="AB153" s="30"/>
    </row>
    <row r="154" spans="1:34" s="28" customFormat="1" ht="11.25" customHeight="1" x14ac:dyDescent="0.2">
      <c r="A154" s="91"/>
      <c r="B154" s="31" t="s">
        <v>37</v>
      </c>
      <c r="C154" s="29">
        <v>617775</v>
      </c>
      <c r="D154" s="29"/>
      <c r="E154" s="29">
        <v>249458</v>
      </c>
      <c r="F154" s="29"/>
      <c r="G154" s="29">
        <v>4132</v>
      </c>
      <c r="H154" s="29">
        <v>463</v>
      </c>
      <c r="I154" s="29">
        <f t="shared" si="4"/>
        <v>4595</v>
      </c>
      <c r="J154" s="29"/>
      <c r="K154" s="29">
        <v>2445</v>
      </c>
      <c r="L154" s="29"/>
      <c r="M154" s="29"/>
      <c r="N154" s="29"/>
      <c r="O154" s="29"/>
      <c r="P154" s="29"/>
      <c r="Q154" s="30"/>
      <c r="R154" s="30"/>
      <c r="S154" s="30"/>
      <c r="T154" s="30"/>
      <c r="U154" s="30"/>
      <c r="V154" s="30"/>
      <c r="W154" s="30"/>
      <c r="X154" s="30"/>
      <c r="Y154" s="30"/>
      <c r="Z154" s="29"/>
      <c r="AA154"/>
      <c r="AB154"/>
      <c r="AC154"/>
      <c r="AD154"/>
      <c r="AE154"/>
      <c r="AF154"/>
      <c r="AG154"/>
      <c r="AH154"/>
    </row>
    <row r="155" spans="1:34" s="28" customFormat="1" ht="11.25" customHeight="1" x14ac:dyDescent="0.2">
      <c r="A155" s="91"/>
      <c r="B155" s="31" t="s">
        <v>38</v>
      </c>
      <c r="C155" s="29">
        <v>624099</v>
      </c>
      <c r="D155" s="29"/>
      <c r="E155" s="29">
        <v>246197</v>
      </c>
      <c r="F155" s="29"/>
      <c r="G155" s="29">
        <v>5792</v>
      </c>
      <c r="H155" s="29">
        <v>793</v>
      </c>
      <c r="I155" s="29">
        <f t="shared" si="4"/>
        <v>6585</v>
      </c>
      <c r="J155" s="29"/>
      <c r="K155" s="29">
        <v>3487</v>
      </c>
      <c r="L155" s="29"/>
      <c r="M155" s="29"/>
      <c r="N155" s="29"/>
      <c r="O155" s="29"/>
      <c r="P155" s="29"/>
      <c r="Q155" s="30"/>
      <c r="R155" s="30"/>
      <c r="S155" s="30"/>
      <c r="T155" s="30"/>
      <c r="U155" s="30"/>
      <c r="V155" s="30"/>
      <c r="W155" s="30"/>
      <c r="X155" s="30"/>
      <c r="Y155" s="30"/>
      <c r="Z155" s="29"/>
      <c r="AA155"/>
      <c r="AB155"/>
      <c r="AC155"/>
      <c r="AD155"/>
      <c r="AE155"/>
      <c r="AF155"/>
      <c r="AG155"/>
      <c r="AH155"/>
    </row>
    <row r="156" spans="1:34" s="28" customFormat="1" ht="11.25" customHeight="1" x14ac:dyDescent="0.2">
      <c r="A156" s="91"/>
      <c r="B156" s="31" t="s">
        <v>39</v>
      </c>
      <c r="C156" s="29">
        <v>634983</v>
      </c>
      <c r="D156" s="29"/>
      <c r="E156" s="29">
        <v>238046</v>
      </c>
      <c r="F156" s="29"/>
      <c r="G156" s="29">
        <v>4378</v>
      </c>
      <c r="H156" s="29">
        <v>623</v>
      </c>
      <c r="I156" s="29">
        <f t="shared" si="4"/>
        <v>5001</v>
      </c>
      <c r="J156" s="29"/>
      <c r="K156" s="29">
        <v>2237</v>
      </c>
      <c r="L156" s="29"/>
      <c r="M156" s="29"/>
      <c r="N156" s="29"/>
      <c r="O156" s="29"/>
      <c r="P156" s="29"/>
      <c r="Q156" s="30"/>
      <c r="R156" s="30"/>
      <c r="S156" s="30"/>
      <c r="T156" s="30"/>
      <c r="U156" s="30"/>
      <c r="V156" s="30"/>
      <c r="W156" s="30"/>
      <c r="X156" s="30"/>
      <c r="Y156" s="30"/>
      <c r="Z156" s="29"/>
      <c r="AA156"/>
      <c r="AB156"/>
      <c r="AC156"/>
      <c r="AD156"/>
      <c r="AE156"/>
      <c r="AF156"/>
      <c r="AG156"/>
      <c r="AH156"/>
    </row>
    <row r="157" spans="1:34" s="28" customFormat="1" ht="11.25" customHeight="1" x14ac:dyDescent="0.2">
      <c r="A157" s="91"/>
      <c r="B157" s="31" t="s">
        <v>40</v>
      </c>
      <c r="C157" s="29">
        <v>645676</v>
      </c>
      <c r="D157" s="29"/>
      <c r="E157" s="29">
        <v>230432</v>
      </c>
      <c r="F157" s="29"/>
      <c r="G157" s="29">
        <v>5103</v>
      </c>
      <c r="H157" s="29">
        <v>755</v>
      </c>
      <c r="I157" s="29">
        <f t="shared" si="4"/>
        <v>5858</v>
      </c>
      <c r="J157" s="29"/>
      <c r="K157" s="29">
        <v>2737</v>
      </c>
      <c r="L157" s="29"/>
      <c r="M157" s="29"/>
      <c r="N157" s="29"/>
      <c r="O157" s="29"/>
      <c r="P157" s="29"/>
      <c r="Q157" s="30"/>
      <c r="R157" s="30"/>
      <c r="S157" s="30"/>
      <c r="T157" s="30"/>
      <c r="U157" s="30"/>
      <c r="V157" s="30"/>
      <c r="W157" s="30"/>
      <c r="X157" s="30"/>
      <c r="Y157" s="30"/>
      <c r="Z157" s="29"/>
      <c r="AA157"/>
      <c r="AB157"/>
      <c r="AC157"/>
      <c r="AD157"/>
      <c r="AE157"/>
      <c r="AF157"/>
      <c r="AG157"/>
      <c r="AH157"/>
    </row>
    <row r="158" spans="1:34" s="28" customFormat="1" ht="11.25" customHeight="1" x14ac:dyDescent="0.2">
      <c r="A158" s="91"/>
      <c r="B158" s="31" t="s">
        <v>41</v>
      </c>
      <c r="C158" s="29">
        <v>653249</v>
      </c>
      <c r="D158" s="29"/>
      <c r="E158" s="29">
        <v>226962</v>
      </c>
      <c r="F158" s="29"/>
      <c r="G158" s="29">
        <v>5875</v>
      </c>
      <c r="H158" s="29">
        <v>690</v>
      </c>
      <c r="I158" s="29">
        <f t="shared" si="4"/>
        <v>6565</v>
      </c>
      <c r="J158" s="29"/>
      <c r="K158" s="29">
        <v>2476</v>
      </c>
      <c r="L158" s="29"/>
      <c r="M158" s="29"/>
      <c r="N158" s="29"/>
      <c r="O158" s="29"/>
      <c r="P158" s="29"/>
      <c r="Q158" s="30"/>
      <c r="R158" s="30"/>
      <c r="S158" s="30"/>
      <c r="T158" s="30"/>
      <c r="U158" s="30"/>
      <c r="V158" s="30"/>
      <c r="W158" s="30"/>
      <c r="X158" s="30"/>
      <c r="Y158" s="30"/>
      <c r="Z158" s="29"/>
      <c r="AA158"/>
      <c r="AB158"/>
      <c r="AC158"/>
      <c r="AD158"/>
      <c r="AE158"/>
      <c r="AF158"/>
      <c r="AG158"/>
      <c r="AH158"/>
    </row>
    <row r="159" spans="1:34" s="28" customFormat="1" ht="11.25" customHeight="1" x14ac:dyDescent="0.2">
      <c r="A159" s="91"/>
      <c r="B159" s="31" t="s">
        <v>42</v>
      </c>
      <c r="C159" s="29">
        <v>654399</v>
      </c>
      <c r="D159" s="29"/>
      <c r="E159" s="29">
        <v>227116</v>
      </c>
      <c r="F159" s="29"/>
      <c r="G159" s="29">
        <v>2715</v>
      </c>
      <c r="H159" s="29">
        <v>426</v>
      </c>
      <c r="I159" s="29">
        <f t="shared" si="4"/>
        <v>3141</v>
      </c>
      <c r="J159" s="29"/>
      <c r="K159" s="29">
        <v>1817</v>
      </c>
      <c r="L159" s="29"/>
      <c r="M159" s="29"/>
      <c r="N159" s="29"/>
      <c r="O159" s="29"/>
      <c r="P159" s="29"/>
      <c r="Q159" s="30"/>
      <c r="R159" s="30"/>
      <c r="S159" s="30"/>
      <c r="T159" s="30"/>
      <c r="U159" s="30"/>
      <c r="V159" s="30"/>
      <c r="W159" s="30"/>
      <c r="X159" s="30"/>
      <c r="Y159" s="30"/>
      <c r="Z159" s="29"/>
      <c r="AA159"/>
      <c r="AB159"/>
      <c r="AC159"/>
      <c r="AD159"/>
      <c r="AE159"/>
      <c r="AF159"/>
      <c r="AG159"/>
      <c r="AH159"/>
    </row>
    <row r="160" spans="1:34" s="28" customFormat="1" ht="11.25" customHeight="1" x14ac:dyDescent="0.2">
      <c r="A160" s="91"/>
      <c r="B160" s="31" t="s">
        <v>43</v>
      </c>
      <c r="C160" s="29">
        <v>657137</v>
      </c>
      <c r="D160" s="29"/>
      <c r="E160" s="29">
        <v>226357</v>
      </c>
      <c r="F160" s="29"/>
      <c r="G160" s="29">
        <v>4578</v>
      </c>
      <c r="H160" s="29">
        <v>600</v>
      </c>
      <c r="I160" s="29">
        <f t="shared" si="4"/>
        <v>5178</v>
      </c>
      <c r="J160" s="29"/>
      <c r="K160" s="29">
        <v>3171</v>
      </c>
      <c r="L160" s="29"/>
      <c r="M160" s="29"/>
      <c r="N160" s="29"/>
      <c r="O160" s="29"/>
      <c r="P160" s="29"/>
      <c r="Q160" s="30"/>
      <c r="R160" s="30"/>
      <c r="S160" s="30"/>
      <c r="T160" s="30"/>
      <c r="U160" s="30"/>
      <c r="V160" s="30"/>
      <c r="W160" s="30"/>
      <c r="X160" s="30"/>
      <c r="Y160" s="30"/>
      <c r="Z160" s="29"/>
      <c r="AA160"/>
      <c r="AB160"/>
      <c r="AC160"/>
      <c r="AD160"/>
      <c r="AE160"/>
      <c r="AF160"/>
      <c r="AG160"/>
      <c r="AH160"/>
    </row>
    <row r="161" spans="1:36" s="28" customFormat="1" ht="11.25" customHeight="1" x14ac:dyDescent="0.2">
      <c r="A161" s="91"/>
      <c r="B161" s="31" t="s">
        <v>44</v>
      </c>
      <c r="C161" s="29">
        <v>655943</v>
      </c>
      <c r="D161" s="29"/>
      <c r="E161" s="29">
        <v>230099</v>
      </c>
      <c r="F161" s="29"/>
      <c r="G161" s="29">
        <v>4830</v>
      </c>
      <c r="H161" s="29">
        <v>752</v>
      </c>
      <c r="I161" s="29">
        <f t="shared" si="4"/>
        <v>5582</v>
      </c>
      <c r="J161" s="29"/>
      <c r="K161" s="29">
        <v>3028</v>
      </c>
      <c r="L161" s="29"/>
      <c r="M161" s="29"/>
      <c r="N161" s="29"/>
      <c r="O161" s="29"/>
      <c r="P161" s="29"/>
      <c r="Q161" s="30"/>
      <c r="R161" s="30"/>
      <c r="S161" s="30"/>
      <c r="T161" s="30"/>
      <c r="U161" s="30"/>
      <c r="V161" s="30"/>
      <c r="W161" s="30"/>
      <c r="X161" s="30"/>
      <c r="Y161" s="30"/>
      <c r="Z161" s="29"/>
      <c r="AA161"/>
      <c r="AB161"/>
      <c r="AC161"/>
      <c r="AD161"/>
      <c r="AE161"/>
      <c r="AF161"/>
      <c r="AG161"/>
      <c r="AH161"/>
    </row>
    <row r="162" spans="1:36" s="28" customFormat="1" ht="11.25" customHeight="1" x14ac:dyDescent="0.2">
      <c r="A162" s="91"/>
      <c r="B162" s="31" t="s">
        <v>45</v>
      </c>
      <c r="C162" s="29">
        <v>647696</v>
      </c>
      <c r="D162" s="29"/>
      <c r="E162" s="29">
        <v>241498</v>
      </c>
      <c r="F162" s="29"/>
      <c r="G162" s="29">
        <v>5590</v>
      </c>
      <c r="H162" s="29">
        <v>728</v>
      </c>
      <c r="I162" s="29">
        <f t="shared" si="4"/>
        <v>6318</v>
      </c>
      <c r="J162" s="29"/>
      <c r="K162" s="29">
        <v>3139</v>
      </c>
      <c r="L162" s="29"/>
      <c r="M162" s="29"/>
      <c r="N162" s="29"/>
      <c r="O162" s="29"/>
      <c r="P162" s="29"/>
      <c r="Q162" s="30"/>
      <c r="R162" s="30"/>
      <c r="S162" s="30"/>
      <c r="T162" s="30"/>
      <c r="U162" s="30"/>
      <c r="V162" s="30"/>
      <c r="W162" s="30"/>
      <c r="X162" s="30"/>
      <c r="Y162" s="30"/>
      <c r="Z162" s="29"/>
      <c r="AA162"/>
      <c r="AB162"/>
      <c r="AC162"/>
      <c r="AD162"/>
      <c r="AE162"/>
      <c r="AF162"/>
      <c r="AG162"/>
      <c r="AH162"/>
    </row>
    <row r="163" spans="1:36" s="28" customFormat="1" ht="11.25" customHeight="1" x14ac:dyDescent="0.2">
      <c r="A163" s="91"/>
      <c r="B163" s="31" t="s">
        <v>46</v>
      </c>
      <c r="C163" s="29">
        <v>643139</v>
      </c>
      <c r="D163" s="29"/>
      <c r="E163" s="29">
        <v>249159</v>
      </c>
      <c r="F163" s="29"/>
      <c r="G163" s="29">
        <v>5197</v>
      </c>
      <c r="H163" s="29">
        <v>693</v>
      </c>
      <c r="I163" s="29">
        <f t="shared" si="4"/>
        <v>5890</v>
      </c>
      <c r="J163" s="29"/>
      <c r="K163" s="29">
        <v>2738</v>
      </c>
      <c r="L163" s="29"/>
      <c r="M163" s="29"/>
      <c r="N163" s="29"/>
      <c r="O163" s="29"/>
      <c r="P163" s="29"/>
      <c r="Q163" s="30"/>
      <c r="R163" s="30"/>
      <c r="S163" s="30"/>
      <c r="T163" s="30"/>
      <c r="U163" s="30"/>
      <c r="V163" s="30"/>
      <c r="W163" s="30"/>
      <c r="X163" s="30"/>
      <c r="Y163" s="30"/>
      <c r="Z163" s="29"/>
      <c r="AA163"/>
      <c r="AB163"/>
      <c r="AC163"/>
      <c r="AD163"/>
      <c r="AE163"/>
      <c r="AF163"/>
      <c r="AG163"/>
      <c r="AH163"/>
    </row>
    <row r="164" spans="1:36" s="28" customFormat="1" ht="11.25" customHeight="1" x14ac:dyDescent="0.2">
      <c r="A164" s="91"/>
      <c r="B164" s="31" t="s">
        <v>47</v>
      </c>
      <c r="C164" s="29">
        <v>639670</v>
      </c>
      <c r="D164" s="29"/>
      <c r="E164" s="29">
        <v>256046</v>
      </c>
      <c r="F164" s="29"/>
      <c r="G164" s="29">
        <v>5365</v>
      </c>
      <c r="H164" s="29">
        <v>678</v>
      </c>
      <c r="I164" s="29">
        <f t="shared" si="4"/>
        <v>6043</v>
      </c>
      <c r="J164" s="29"/>
      <c r="K164" s="29">
        <v>2570</v>
      </c>
      <c r="L164" s="29"/>
      <c r="M164" s="29"/>
      <c r="N164" s="29"/>
      <c r="O164" s="29"/>
      <c r="P164" s="29"/>
      <c r="Q164" s="30"/>
      <c r="R164" s="30"/>
      <c r="S164" s="30"/>
      <c r="T164" s="30"/>
      <c r="U164" s="30"/>
      <c r="V164" s="30"/>
      <c r="W164" s="30"/>
      <c r="X164" s="30"/>
      <c r="Y164" s="30"/>
      <c r="Z164" s="29"/>
      <c r="AA164"/>
      <c r="AB164"/>
      <c r="AC164"/>
      <c r="AD164"/>
      <c r="AE164"/>
      <c r="AF164"/>
      <c r="AG164"/>
      <c r="AH164"/>
    </row>
    <row r="165" spans="1:36" s="28" customFormat="1" ht="10.5" customHeight="1" x14ac:dyDescent="0.2">
      <c r="A165" s="91"/>
      <c r="B165" s="31"/>
      <c r="C165" s="29"/>
      <c r="D165" s="29"/>
      <c r="E165" s="29"/>
      <c r="F165" s="29"/>
      <c r="G165" s="29"/>
      <c r="H165" s="29"/>
      <c r="I165" s="29"/>
      <c r="J165" s="29"/>
      <c r="K165" s="29"/>
      <c r="L165" s="29"/>
      <c r="M165" s="29"/>
      <c r="N165" s="29"/>
      <c r="O165" s="29"/>
      <c r="P165" s="29"/>
      <c r="Q165" s="29"/>
      <c r="R165" s="30"/>
      <c r="S165" s="30"/>
      <c r="T165" s="162"/>
      <c r="U165" s="30"/>
      <c r="V165" s="30"/>
      <c r="W165" s="30"/>
      <c r="X165" s="30"/>
      <c r="Y165" s="30"/>
      <c r="Z165" s="30"/>
      <c r="AA165" s="29"/>
      <c r="AB165"/>
      <c r="AC165"/>
      <c r="AD165"/>
      <c r="AE165"/>
      <c r="AF165"/>
      <c r="AG165"/>
      <c r="AH165"/>
      <c r="AI165"/>
      <c r="AJ165"/>
    </row>
    <row r="166" spans="1:36" s="28" customFormat="1" ht="11.25" customHeight="1" x14ac:dyDescent="0.2">
      <c r="A166" s="91">
        <v>2018</v>
      </c>
      <c r="B166" s="31" t="s">
        <v>36</v>
      </c>
      <c r="C166" s="180">
        <v>638292</v>
      </c>
      <c r="D166" s="29"/>
      <c r="E166" s="180">
        <v>259035</v>
      </c>
      <c r="F166" s="29"/>
      <c r="G166" s="29">
        <v>3863</v>
      </c>
      <c r="H166" s="29">
        <v>596</v>
      </c>
      <c r="I166" s="29">
        <f t="shared" si="4"/>
        <v>4459</v>
      </c>
      <c r="J166" s="29"/>
      <c r="K166" s="29">
        <v>2805</v>
      </c>
      <c r="L166" s="29"/>
      <c r="M166" s="29"/>
      <c r="N166" s="29"/>
      <c r="O166" s="29"/>
      <c r="P166" s="29"/>
      <c r="Q166" s="29"/>
      <c r="R166" s="30"/>
      <c r="S166" s="30"/>
      <c r="T166" s="162"/>
      <c r="U166" s="30"/>
      <c r="V166" s="30"/>
      <c r="W166" s="30"/>
      <c r="X166" s="30"/>
      <c r="Y166" s="30"/>
      <c r="Z166" s="30"/>
      <c r="AA166" s="29"/>
      <c r="AB166"/>
      <c r="AC166"/>
      <c r="AD166"/>
      <c r="AE166"/>
      <c r="AF166"/>
      <c r="AG166"/>
      <c r="AH166"/>
      <c r="AI166"/>
      <c r="AJ166"/>
    </row>
    <row r="167" spans="1:36" s="28" customFormat="1" ht="11.25" customHeight="1" x14ac:dyDescent="0.2">
      <c r="A167" s="91"/>
      <c r="B167" s="31" t="s">
        <v>37</v>
      </c>
      <c r="C167" s="180">
        <v>638419</v>
      </c>
      <c r="D167" s="29"/>
      <c r="E167" s="180">
        <v>260727</v>
      </c>
      <c r="F167" s="29"/>
      <c r="G167" s="29">
        <v>3840</v>
      </c>
      <c r="H167" s="29">
        <v>517</v>
      </c>
      <c r="I167" s="29">
        <f t="shared" si="4"/>
        <v>4357</v>
      </c>
      <c r="J167" s="29"/>
      <c r="K167" s="29">
        <v>2505</v>
      </c>
      <c r="L167" s="29"/>
      <c r="M167" s="29"/>
      <c r="N167" s="29"/>
      <c r="O167" s="29"/>
      <c r="P167" s="29"/>
      <c r="Q167" s="29"/>
      <c r="R167" s="29"/>
      <c r="S167" s="29"/>
      <c r="T167" s="29"/>
      <c r="U167" s="29"/>
      <c r="V167" s="29"/>
      <c r="W167" s="29"/>
      <c r="X167" s="29"/>
      <c r="Y167" s="29"/>
      <c r="Z167" s="29"/>
      <c r="AA167" s="29"/>
      <c r="AB167"/>
      <c r="AC167"/>
      <c r="AD167"/>
      <c r="AE167"/>
      <c r="AF167"/>
      <c r="AG167"/>
      <c r="AH167"/>
      <c r="AI167"/>
      <c r="AJ167"/>
    </row>
    <row r="168" spans="1:36" s="28" customFormat="1" ht="11.25" customHeight="1" x14ac:dyDescent="0.2">
      <c r="A168" s="91"/>
      <c r="B168" s="31" t="s">
        <v>38</v>
      </c>
      <c r="C168" s="180">
        <v>642780</v>
      </c>
      <c r="D168" s="29"/>
      <c r="E168" s="180">
        <v>260052</v>
      </c>
      <c r="F168" s="29"/>
      <c r="G168" s="29">
        <v>5676</v>
      </c>
      <c r="H168" s="29">
        <v>678</v>
      </c>
      <c r="I168" s="29">
        <f t="shared" si="4"/>
        <v>6354</v>
      </c>
      <c r="J168" s="29"/>
      <c r="K168" s="29">
        <v>2621</v>
      </c>
      <c r="L168" s="29"/>
      <c r="M168" s="29"/>
      <c r="N168" s="29"/>
      <c r="O168" s="29"/>
      <c r="P168" s="29"/>
      <c r="Q168" s="29"/>
      <c r="R168" s="29"/>
      <c r="S168" s="29"/>
      <c r="T168" s="29"/>
      <c r="U168" s="29"/>
      <c r="V168" s="29"/>
      <c r="W168" s="29"/>
      <c r="X168" s="29"/>
      <c r="Y168" s="29"/>
      <c r="Z168" s="29"/>
      <c r="AA168" s="29"/>
      <c r="AB168"/>
      <c r="AC168"/>
      <c r="AD168"/>
      <c r="AE168"/>
      <c r="AF168"/>
      <c r="AG168"/>
      <c r="AH168"/>
      <c r="AI168"/>
      <c r="AJ168"/>
    </row>
    <row r="169" spans="1:36" s="28" customFormat="1" ht="11.25" customHeight="1" x14ac:dyDescent="0.2">
      <c r="A169" s="91"/>
      <c r="B169" s="31" t="s">
        <v>39</v>
      </c>
      <c r="C169" s="29">
        <v>654217</v>
      </c>
      <c r="D169" s="29"/>
      <c r="E169" s="29">
        <v>251581</v>
      </c>
      <c r="F169" s="29"/>
      <c r="G169" s="29">
        <v>4984</v>
      </c>
      <c r="H169" s="29">
        <v>700</v>
      </c>
      <c r="I169" s="29">
        <f t="shared" si="4"/>
        <v>5684</v>
      </c>
      <c r="J169" s="29"/>
      <c r="K169" s="29">
        <v>2705</v>
      </c>
      <c r="L169" s="29"/>
      <c r="M169" s="29"/>
      <c r="N169" s="29"/>
      <c r="O169" s="29"/>
      <c r="P169" s="29"/>
      <c r="Q169" s="29"/>
      <c r="R169" s="29"/>
      <c r="S169" s="29"/>
      <c r="T169" s="29"/>
      <c r="U169" s="29"/>
      <c r="V169" s="29"/>
      <c r="W169" s="29"/>
      <c r="X169" s="29"/>
      <c r="Y169" s="29"/>
      <c r="Z169" s="29"/>
      <c r="AA169" s="29"/>
      <c r="AB169"/>
      <c r="AC169"/>
      <c r="AD169"/>
      <c r="AE169"/>
      <c r="AF169"/>
      <c r="AG169"/>
      <c r="AH169"/>
      <c r="AI169"/>
      <c r="AJ169"/>
    </row>
    <row r="170" spans="1:36" s="28" customFormat="1" ht="11.25" customHeight="1" x14ac:dyDescent="0.2">
      <c r="A170" s="91"/>
      <c r="B170" s="31" t="s">
        <v>40</v>
      </c>
      <c r="C170" s="180">
        <v>667110</v>
      </c>
      <c r="D170" s="29"/>
      <c r="E170" s="180">
        <v>242788</v>
      </c>
      <c r="F170" s="29"/>
      <c r="G170" s="29">
        <v>6749</v>
      </c>
      <c r="H170" s="29">
        <v>722</v>
      </c>
      <c r="I170" s="29">
        <f t="shared" si="4"/>
        <v>7471</v>
      </c>
      <c r="J170" s="29"/>
      <c r="K170" s="29">
        <v>3361</v>
      </c>
      <c r="L170" s="29"/>
      <c r="M170" s="29"/>
      <c r="N170" s="29"/>
      <c r="O170" s="29"/>
      <c r="P170" s="29"/>
      <c r="Q170" s="29"/>
      <c r="R170" s="29"/>
      <c r="S170" s="29"/>
      <c r="T170" s="29"/>
      <c r="U170" s="29"/>
      <c r="V170" s="29"/>
      <c r="W170" s="29"/>
      <c r="X170" s="29"/>
      <c r="Y170" s="29"/>
      <c r="Z170" s="29"/>
      <c r="AA170" s="29"/>
      <c r="AB170"/>
      <c r="AC170"/>
      <c r="AD170"/>
      <c r="AE170"/>
      <c r="AF170"/>
      <c r="AG170"/>
      <c r="AH170"/>
      <c r="AI170"/>
      <c r="AJ170"/>
    </row>
    <row r="171" spans="1:36" s="28" customFormat="1" ht="11.25" customHeight="1" x14ac:dyDescent="0.2">
      <c r="A171" s="91"/>
      <c r="B171" s="31" t="s">
        <v>41</v>
      </c>
      <c r="C171" s="180">
        <v>679833</v>
      </c>
      <c r="D171" s="29"/>
      <c r="E171" s="180">
        <v>244489</v>
      </c>
      <c r="F171" s="29"/>
      <c r="G171" s="29">
        <v>16997</v>
      </c>
      <c r="H171" s="29">
        <v>661</v>
      </c>
      <c r="I171" s="29">
        <f t="shared" si="4"/>
        <v>17658</v>
      </c>
      <c r="J171" s="29"/>
      <c r="K171" s="29">
        <v>3233</v>
      </c>
      <c r="L171" s="29"/>
      <c r="M171" s="29"/>
      <c r="N171" s="29"/>
      <c r="O171" s="29"/>
      <c r="P171" s="29"/>
      <c r="Q171" s="29"/>
      <c r="R171" s="29"/>
      <c r="S171" s="29"/>
      <c r="T171" s="29"/>
      <c r="U171" s="29"/>
      <c r="V171" s="29"/>
      <c r="W171" s="29"/>
      <c r="X171" s="29"/>
      <c r="Y171" s="29"/>
      <c r="Z171" s="29"/>
      <c r="AA171" s="29"/>
      <c r="AB171"/>
      <c r="AC171"/>
      <c r="AD171"/>
      <c r="AE171"/>
      <c r="AF171"/>
      <c r="AG171"/>
      <c r="AH171"/>
      <c r="AI171"/>
      <c r="AJ171"/>
    </row>
    <row r="172" spans="1:36" s="28" customFormat="1" ht="11.25" customHeight="1" x14ac:dyDescent="0.2">
      <c r="A172" s="91"/>
      <c r="B172" s="31" t="s">
        <v>42</v>
      </c>
      <c r="C172" s="180">
        <v>677756</v>
      </c>
      <c r="D172" s="29"/>
      <c r="E172" s="180">
        <v>244857</v>
      </c>
      <c r="F172" s="29"/>
      <c r="G172" s="29">
        <v>935</v>
      </c>
      <c r="H172" s="29">
        <v>433</v>
      </c>
      <c r="I172" s="29">
        <f t="shared" si="4"/>
        <v>1368</v>
      </c>
      <c r="J172" s="29"/>
      <c r="K172" s="29">
        <v>3063</v>
      </c>
      <c r="L172" s="181"/>
      <c r="M172" s="29"/>
      <c r="N172" s="29"/>
      <c r="O172" s="29"/>
      <c r="P172" s="29"/>
      <c r="Q172" s="29"/>
      <c r="R172" s="29"/>
      <c r="S172" s="29"/>
      <c r="T172" s="29"/>
      <c r="U172" s="29"/>
      <c r="V172" s="29"/>
      <c r="W172" s="29"/>
      <c r="X172" s="29"/>
      <c r="Y172" s="29"/>
      <c r="Z172" s="29"/>
      <c r="AA172"/>
      <c r="AB172"/>
      <c r="AC172"/>
      <c r="AD172"/>
      <c r="AE172"/>
      <c r="AF172"/>
      <c r="AG172"/>
      <c r="AH172"/>
      <c r="AI172"/>
    </row>
    <row r="173" spans="1:36" s="28" customFormat="1" ht="11.25" customHeight="1" x14ac:dyDescent="0.2">
      <c r="A173" s="91"/>
      <c r="B173" s="31" t="s">
        <v>43</v>
      </c>
      <c r="C173" s="180">
        <v>678648</v>
      </c>
      <c r="D173" s="29"/>
      <c r="E173" s="180">
        <v>243302</v>
      </c>
      <c r="F173" s="29"/>
      <c r="G173" s="29">
        <v>1931</v>
      </c>
      <c r="H173" s="29">
        <v>604</v>
      </c>
      <c r="I173" s="29">
        <f t="shared" si="4"/>
        <v>2535</v>
      </c>
      <c r="J173" s="29"/>
      <c r="K173" s="29">
        <v>3107</v>
      </c>
      <c r="L173" s="29"/>
      <c r="M173" s="29"/>
      <c r="N173" s="29"/>
      <c r="O173" s="29"/>
      <c r="P173" s="29"/>
      <c r="Q173" s="29"/>
      <c r="R173" s="29"/>
      <c r="S173" s="29"/>
      <c r="T173" s="29"/>
      <c r="U173" s="29"/>
      <c r="V173" s="29"/>
      <c r="W173" s="29"/>
      <c r="X173" s="29"/>
      <c r="Y173" s="29"/>
      <c r="Z173" s="29"/>
      <c r="AA173"/>
      <c r="AB173"/>
      <c r="AC173"/>
      <c r="AD173"/>
      <c r="AE173"/>
      <c r="AF173"/>
      <c r="AG173"/>
      <c r="AH173"/>
      <c r="AI173"/>
    </row>
    <row r="174" spans="1:36" s="28" customFormat="1" ht="11.25" customHeight="1" x14ac:dyDescent="0.2">
      <c r="A174" s="91"/>
      <c r="B174" s="31" t="s">
        <v>44</v>
      </c>
      <c r="C174" s="180">
        <v>676737</v>
      </c>
      <c r="D174" s="29"/>
      <c r="E174" s="180">
        <v>244530</v>
      </c>
      <c r="F174" s="29"/>
      <c r="G174" s="29">
        <v>2711</v>
      </c>
      <c r="H174" s="29">
        <v>581</v>
      </c>
      <c r="I174" s="29">
        <f t="shared" si="4"/>
        <v>3292</v>
      </c>
      <c r="J174" s="29"/>
      <c r="K174" s="151">
        <v>3918</v>
      </c>
      <c r="L174" s="29"/>
      <c r="M174" s="29"/>
      <c r="N174" s="29"/>
      <c r="O174" s="29"/>
      <c r="P174" s="29"/>
      <c r="Q174" s="29"/>
      <c r="R174" s="29"/>
      <c r="S174" s="29"/>
      <c r="T174" s="29"/>
      <c r="U174" s="29"/>
      <c r="V174" s="29"/>
      <c r="W174" s="29"/>
      <c r="X174" s="29"/>
      <c r="Y174" s="29"/>
      <c r="Z174" s="29"/>
      <c r="AA174"/>
      <c r="AB174"/>
      <c r="AC174"/>
      <c r="AD174"/>
      <c r="AE174"/>
      <c r="AF174"/>
      <c r="AG174"/>
      <c r="AH174"/>
      <c r="AI174"/>
    </row>
    <row r="175" spans="1:36" s="28" customFormat="1" ht="11.25" customHeight="1" x14ac:dyDescent="0.2">
      <c r="A175" s="91"/>
      <c r="B175" s="31" t="s">
        <v>45</v>
      </c>
      <c r="C175" s="180">
        <v>667091</v>
      </c>
      <c r="D175" s="29"/>
      <c r="E175" s="180">
        <v>254273</v>
      </c>
      <c r="F175" s="29"/>
      <c r="G175" s="29">
        <v>3378</v>
      </c>
      <c r="H175" s="29">
        <v>866</v>
      </c>
      <c r="I175" s="29">
        <f t="shared" si="4"/>
        <v>4244</v>
      </c>
      <c r="J175" s="29"/>
      <c r="K175" s="29">
        <v>4091</v>
      </c>
      <c r="L175" s="29"/>
      <c r="M175" s="29"/>
      <c r="N175" s="29"/>
      <c r="O175" s="29"/>
      <c r="P175" s="29"/>
      <c r="Q175" s="29"/>
      <c r="R175" s="29"/>
      <c r="S175" s="29"/>
      <c r="T175" s="29"/>
      <c r="U175" s="29"/>
      <c r="V175" s="29"/>
      <c r="W175" s="29"/>
      <c r="X175" s="29"/>
      <c r="Y175" s="29"/>
      <c r="Z175" s="29"/>
      <c r="AA175"/>
      <c r="AB175"/>
      <c r="AC175"/>
      <c r="AD175"/>
      <c r="AE175"/>
      <c r="AF175"/>
      <c r="AG175"/>
      <c r="AH175"/>
      <c r="AI175"/>
    </row>
    <row r="176" spans="1:36" s="28" customFormat="1" ht="11.25" customHeight="1" x14ac:dyDescent="0.2">
      <c r="A176" s="91"/>
      <c r="B176" s="31" t="s">
        <v>46</v>
      </c>
      <c r="C176" s="180">
        <v>662068</v>
      </c>
      <c r="D176" s="29"/>
      <c r="E176" s="180">
        <v>259918</v>
      </c>
      <c r="F176" s="29"/>
      <c r="G176" s="29">
        <v>3477</v>
      </c>
      <c r="H176" s="29">
        <v>724</v>
      </c>
      <c r="I176" s="29">
        <f t="shared" si="4"/>
        <v>4201</v>
      </c>
      <c r="J176" s="29"/>
      <c r="K176" s="29">
        <v>3475</v>
      </c>
      <c r="L176" s="29"/>
      <c r="M176" s="29"/>
      <c r="N176" s="29"/>
      <c r="O176" s="29"/>
      <c r="P176" s="29"/>
      <c r="Q176" s="29"/>
      <c r="R176" s="29"/>
      <c r="S176" s="29"/>
      <c r="T176" s="29"/>
      <c r="U176" s="29"/>
      <c r="V176" s="29"/>
      <c r="W176" s="29"/>
      <c r="X176" s="29"/>
      <c r="Y176" s="29"/>
      <c r="Z176" s="29"/>
      <c r="AA176"/>
      <c r="AB176"/>
      <c r="AC176"/>
      <c r="AD176"/>
      <c r="AE176"/>
      <c r="AF176"/>
      <c r="AG176"/>
      <c r="AH176"/>
      <c r="AI176"/>
    </row>
    <row r="177" spans="1:35" s="28" customFormat="1" ht="11.25" customHeight="1" x14ac:dyDescent="0.2">
      <c r="A177" s="91"/>
      <c r="B177" s="31" t="s">
        <v>47</v>
      </c>
      <c r="C177" s="180">
        <v>657527</v>
      </c>
      <c r="D177" s="29"/>
      <c r="E177" s="180">
        <v>266294</v>
      </c>
      <c r="F177" s="29"/>
      <c r="G177" s="29">
        <v>4114</v>
      </c>
      <c r="H177" s="29">
        <v>656</v>
      </c>
      <c r="I177" s="29">
        <f t="shared" si="4"/>
        <v>4770</v>
      </c>
      <c r="J177" s="29"/>
      <c r="K177" s="29">
        <v>2865</v>
      </c>
      <c r="L177" s="29"/>
      <c r="M177" s="29"/>
      <c r="N177" s="29"/>
      <c r="O177" s="29"/>
      <c r="P177" s="29"/>
      <c r="Q177" s="29"/>
      <c r="R177" s="29"/>
      <c r="S177" s="29"/>
      <c r="T177" s="29"/>
      <c r="U177" s="29"/>
      <c r="V177" s="29"/>
      <c r="W177" s="29"/>
      <c r="X177" s="29"/>
      <c r="Y177" s="29"/>
      <c r="Z177" s="29"/>
      <c r="AA177"/>
      <c r="AB177"/>
      <c r="AC177"/>
      <c r="AD177"/>
      <c r="AE177"/>
      <c r="AF177"/>
      <c r="AG177"/>
      <c r="AH177"/>
      <c r="AI177"/>
    </row>
    <row r="178" spans="1:35" s="28" customFormat="1" ht="10.5" customHeight="1" x14ac:dyDescent="0.2">
      <c r="A178" s="91"/>
      <c r="B178" s="31"/>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c r="AB178"/>
      <c r="AC178"/>
      <c r="AD178"/>
      <c r="AE178"/>
      <c r="AF178"/>
      <c r="AG178"/>
      <c r="AH178"/>
      <c r="AI178"/>
    </row>
    <row r="179" spans="1:35" s="28" customFormat="1" ht="11.25" customHeight="1" x14ac:dyDescent="0.2">
      <c r="A179" s="91">
        <v>2019</v>
      </c>
      <c r="B179" s="31" t="s">
        <v>36</v>
      </c>
      <c r="C179" s="180">
        <v>654517</v>
      </c>
      <c r="D179" s="29"/>
      <c r="E179" s="180">
        <v>269183</v>
      </c>
      <c r="F179" s="29"/>
      <c r="G179" s="29">
        <v>2920</v>
      </c>
      <c r="H179" s="29">
        <v>522</v>
      </c>
      <c r="I179" s="29">
        <f t="shared" si="4"/>
        <v>3442</v>
      </c>
      <c r="J179" s="29"/>
      <c r="K179" s="29">
        <v>3463</v>
      </c>
      <c r="L179" s="29"/>
      <c r="M179" s="29"/>
      <c r="N179" s="29"/>
      <c r="O179" s="29"/>
      <c r="P179" s="29"/>
      <c r="Q179" s="29"/>
      <c r="R179" s="29"/>
      <c r="S179" s="29"/>
      <c r="T179" s="29"/>
      <c r="U179" s="29"/>
      <c r="V179" s="29"/>
      <c r="W179" s="29"/>
      <c r="X179" s="29"/>
      <c r="Y179" s="29"/>
      <c r="Z179" s="29"/>
      <c r="AA179"/>
      <c r="AB179"/>
      <c r="AC179"/>
      <c r="AD179"/>
      <c r="AE179"/>
      <c r="AF179"/>
      <c r="AG179"/>
      <c r="AH179"/>
      <c r="AI179"/>
    </row>
    <row r="180" spans="1:35" s="28" customFormat="1" ht="11.25" customHeight="1" x14ac:dyDescent="0.2">
      <c r="A180" s="91"/>
      <c r="B180" s="31" t="s">
        <v>37</v>
      </c>
      <c r="C180" s="180">
        <v>655373</v>
      </c>
      <c r="D180" s="29"/>
      <c r="E180" s="180">
        <v>269151</v>
      </c>
      <c r="F180" s="29"/>
      <c r="G180" s="29">
        <v>3279</v>
      </c>
      <c r="H180" s="29">
        <v>589</v>
      </c>
      <c r="I180" s="29">
        <f t="shared" si="4"/>
        <v>3868</v>
      </c>
      <c r="J180" s="29"/>
      <c r="K180" s="29">
        <v>2994</v>
      </c>
      <c r="L180" s="29"/>
      <c r="M180" s="29"/>
      <c r="N180" s="29"/>
      <c r="O180" s="29"/>
      <c r="P180" s="29"/>
      <c r="Q180" s="29"/>
      <c r="R180" s="29"/>
      <c r="S180" s="29"/>
      <c r="T180" s="29"/>
      <c r="U180" s="29"/>
      <c r="V180" s="29"/>
      <c r="W180" s="29"/>
      <c r="X180" s="29"/>
      <c r="Y180" s="29"/>
      <c r="Z180" s="29"/>
      <c r="AA180"/>
      <c r="AB180"/>
      <c r="AC180"/>
      <c r="AD180"/>
      <c r="AE180"/>
      <c r="AF180"/>
      <c r="AG180"/>
      <c r="AH180"/>
      <c r="AI180"/>
    </row>
    <row r="181" spans="1:35" s="28" customFormat="1" ht="11.25" customHeight="1" x14ac:dyDescent="0.2">
      <c r="A181" s="91"/>
      <c r="B181" s="31" t="s">
        <v>38</v>
      </c>
      <c r="C181" s="180">
        <v>660036</v>
      </c>
      <c r="D181" s="29"/>
      <c r="E181" s="180">
        <v>266014</v>
      </c>
      <c r="F181" s="29"/>
      <c r="G181" s="29">
        <v>4298</v>
      </c>
      <c r="H181" s="29">
        <v>749</v>
      </c>
      <c r="I181" s="29">
        <f t="shared" si="4"/>
        <v>5047</v>
      </c>
      <c r="J181" s="29"/>
      <c r="K181" s="29">
        <v>3414</v>
      </c>
      <c r="L181" s="29"/>
      <c r="M181" s="29"/>
      <c r="N181" s="29"/>
      <c r="O181" s="29"/>
      <c r="P181" s="29"/>
      <c r="Q181" s="29"/>
      <c r="R181" s="29"/>
      <c r="S181" s="29"/>
      <c r="T181" s="29"/>
      <c r="U181" s="29"/>
      <c r="V181" s="29"/>
      <c r="W181" s="29"/>
      <c r="X181" s="29"/>
      <c r="Y181" s="29"/>
      <c r="Z181" s="29"/>
      <c r="AA181"/>
      <c r="AB181"/>
      <c r="AC181"/>
      <c r="AD181"/>
      <c r="AE181"/>
      <c r="AF181"/>
      <c r="AG181"/>
      <c r="AH181"/>
      <c r="AI181"/>
    </row>
    <row r="182" spans="1:35" s="28" customFormat="1" ht="11.25" customHeight="1" x14ac:dyDescent="0.2">
      <c r="A182" s="91"/>
      <c r="B182" s="31" t="s">
        <v>39</v>
      </c>
      <c r="C182" s="180">
        <v>671429</v>
      </c>
      <c r="D182" s="180"/>
      <c r="E182" s="180">
        <v>256833</v>
      </c>
      <c r="F182" s="29"/>
      <c r="G182" s="29">
        <v>4278</v>
      </c>
      <c r="H182" s="29">
        <v>780</v>
      </c>
      <c r="I182" s="29">
        <f t="shared" si="4"/>
        <v>5058</v>
      </c>
      <c r="J182" s="29"/>
      <c r="K182" s="29">
        <v>2771</v>
      </c>
      <c r="L182" s="29"/>
      <c r="M182" s="29"/>
      <c r="N182" s="29"/>
      <c r="O182" s="29"/>
      <c r="P182" s="29"/>
      <c r="Q182" s="29"/>
      <c r="R182" s="29"/>
      <c r="S182" s="29"/>
      <c r="T182" s="29"/>
      <c r="U182" s="29"/>
      <c r="V182" s="29"/>
      <c r="W182" s="29"/>
      <c r="X182" s="29"/>
      <c r="Y182" s="29"/>
      <c r="Z182" s="29"/>
      <c r="AA182"/>
      <c r="AB182"/>
      <c r="AC182"/>
      <c r="AD182"/>
      <c r="AE182"/>
      <c r="AF182"/>
      <c r="AG182"/>
      <c r="AH182"/>
      <c r="AI182"/>
    </row>
    <row r="183" spans="1:35" s="28" customFormat="1" ht="11.25" customHeight="1" x14ac:dyDescent="0.2">
      <c r="A183" s="91"/>
      <c r="B183" s="31" t="s">
        <v>40</v>
      </c>
      <c r="C183" s="180">
        <v>680450</v>
      </c>
      <c r="D183" s="180"/>
      <c r="E183" s="180">
        <v>249244</v>
      </c>
      <c r="F183" s="29"/>
      <c r="G183" s="29">
        <v>4561</v>
      </c>
      <c r="H183" s="29">
        <v>883</v>
      </c>
      <c r="I183" s="29">
        <f t="shared" si="4"/>
        <v>5444</v>
      </c>
      <c r="J183" s="29"/>
      <c r="K183" s="29">
        <v>3901</v>
      </c>
      <c r="L183" s="29"/>
      <c r="M183" s="29"/>
      <c r="N183" s="29"/>
      <c r="O183" s="29"/>
      <c r="P183" s="29"/>
      <c r="Q183" s="29"/>
      <c r="R183" s="29"/>
      <c r="S183" s="29"/>
      <c r="T183" s="29"/>
      <c r="U183" s="29"/>
      <c r="V183" s="29"/>
      <c r="W183" s="29"/>
      <c r="X183" s="29"/>
      <c r="Y183" s="29"/>
      <c r="Z183" s="29"/>
      <c r="AA183"/>
      <c r="AB183"/>
      <c r="AC183"/>
      <c r="AD183"/>
      <c r="AE183"/>
      <c r="AF183"/>
      <c r="AG183"/>
      <c r="AH183"/>
      <c r="AI183"/>
    </row>
    <row r="184" spans="1:35" s="28" customFormat="1" ht="11.25" customHeight="1" x14ac:dyDescent="0.2">
      <c r="A184" s="91"/>
      <c r="B184" s="31" t="s">
        <v>41</v>
      </c>
      <c r="C184" s="180">
        <v>686643</v>
      </c>
      <c r="D184" s="180"/>
      <c r="E184" s="180">
        <v>246348</v>
      </c>
      <c r="F184" s="29"/>
      <c r="G184" s="29">
        <v>4696</v>
      </c>
      <c r="H184" s="29">
        <v>1357</v>
      </c>
      <c r="I184" s="29">
        <f t="shared" si="4"/>
        <v>6053</v>
      </c>
      <c r="J184" s="29"/>
      <c r="K184" s="29">
        <v>2630</v>
      </c>
      <c r="L184" s="29"/>
      <c r="M184" s="29"/>
      <c r="N184" s="29"/>
      <c r="O184" s="29"/>
      <c r="P184" s="29"/>
      <c r="Q184" s="29"/>
      <c r="R184" s="29"/>
      <c r="S184" s="29"/>
      <c r="T184" s="29"/>
      <c r="U184" s="29"/>
      <c r="V184" s="29"/>
      <c r="W184" s="29"/>
      <c r="X184" s="29"/>
      <c r="Y184" s="29"/>
      <c r="Z184" s="29"/>
      <c r="AA184"/>
      <c r="AB184"/>
      <c r="AC184"/>
      <c r="AD184"/>
      <c r="AE184"/>
      <c r="AF184"/>
      <c r="AG184"/>
      <c r="AH184"/>
      <c r="AI184"/>
    </row>
    <row r="185" spans="1:35" s="28" customFormat="1" ht="11.25" customHeight="1" x14ac:dyDescent="0.2">
      <c r="A185" s="91"/>
      <c r="B185" s="31" t="s">
        <v>42</v>
      </c>
      <c r="C185" s="180">
        <v>686937</v>
      </c>
      <c r="D185" s="180"/>
      <c r="E185" s="180">
        <v>245149</v>
      </c>
      <c r="F185" s="29"/>
      <c r="G185" s="29">
        <v>2594</v>
      </c>
      <c r="H185" s="29">
        <v>240</v>
      </c>
      <c r="I185" s="29">
        <f t="shared" si="4"/>
        <v>2834</v>
      </c>
      <c r="J185" s="29"/>
      <c r="K185" s="29">
        <v>3647</v>
      </c>
      <c r="L185" s="29"/>
      <c r="M185" s="29"/>
      <c r="N185" s="29"/>
      <c r="O185" s="29"/>
      <c r="P185" s="29"/>
      <c r="Q185" s="29"/>
      <c r="R185" s="29"/>
      <c r="S185" s="29"/>
      <c r="T185" s="29"/>
      <c r="U185" s="29"/>
      <c r="V185" s="29"/>
      <c r="W185" s="29"/>
      <c r="X185" s="29"/>
      <c r="Y185" s="29"/>
      <c r="Z185" s="29"/>
      <c r="AA185"/>
      <c r="AB185"/>
      <c r="AC185"/>
      <c r="AD185"/>
      <c r="AE185"/>
      <c r="AF185"/>
      <c r="AG185"/>
      <c r="AH185"/>
      <c r="AI185"/>
    </row>
    <row r="186" spans="1:35" s="28" customFormat="1" ht="11.25" customHeight="1" x14ac:dyDescent="0.2">
      <c r="A186" s="31"/>
      <c r="B186" s="31" t="s">
        <v>43</v>
      </c>
      <c r="C186" s="29">
        <v>689963</v>
      </c>
      <c r="D186" s="29"/>
      <c r="E186" s="29">
        <v>245476</v>
      </c>
      <c r="F186" s="29"/>
      <c r="G186" s="29">
        <v>6064</v>
      </c>
      <c r="H186" s="29">
        <v>382</v>
      </c>
      <c r="I186" s="29">
        <f t="shared" si="4"/>
        <v>6446</v>
      </c>
      <c r="J186" s="29"/>
      <c r="K186" s="29">
        <v>2945</v>
      </c>
      <c r="L186" s="29"/>
      <c r="M186" s="29"/>
      <c r="N186" s="29"/>
      <c r="O186" s="29"/>
      <c r="P186" s="29"/>
      <c r="Q186" s="29"/>
      <c r="R186" s="29"/>
      <c r="S186" s="29"/>
      <c r="T186" s="29"/>
      <c r="U186" s="29"/>
      <c r="V186" s="29"/>
      <c r="W186" s="29"/>
      <c r="X186" s="29"/>
      <c r="Y186" s="29"/>
      <c r="Z186" s="29"/>
      <c r="AA186" s="30"/>
      <c r="AB186" s="30"/>
    </row>
    <row r="187" spans="1:35" s="28" customFormat="1" ht="11.25" customHeight="1" x14ac:dyDescent="0.2">
      <c r="A187" s="31"/>
      <c r="B187" s="31" t="s">
        <v>44</v>
      </c>
      <c r="C187" s="29">
        <v>685579</v>
      </c>
      <c r="D187" s="29"/>
      <c r="E187" s="29">
        <v>250957</v>
      </c>
      <c r="F187" s="29"/>
      <c r="G187" s="29">
        <v>3890</v>
      </c>
      <c r="H187" s="29">
        <v>570</v>
      </c>
      <c r="I187" s="29">
        <f t="shared" si="4"/>
        <v>4460</v>
      </c>
      <c r="J187" s="29"/>
      <c r="K187" s="29">
        <v>3306</v>
      </c>
      <c r="L187" s="29"/>
      <c r="M187" s="29"/>
      <c r="N187" s="29"/>
      <c r="O187" s="29"/>
      <c r="P187" s="29"/>
      <c r="Q187" s="29"/>
      <c r="R187" s="29"/>
      <c r="S187" s="29"/>
      <c r="T187" s="29"/>
      <c r="U187" s="29"/>
      <c r="V187" s="29"/>
      <c r="W187" s="29"/>
      <c r="X187" s="29"/>
      <c r="Y187" s="29"/>
      <c r="Z187" s="29"/>
      <c r="AA187" s="30"/>
      <c r="AB187" s="30"/>
    </row>
    <row r="188" spans="1:35" ht="12" customHeight="1" x14ac:dyDescent="0.2">
      <c r="A188" s="13"/>
      <c r="B188" s="32" t="s">
        <v>45</v>
      </c>
      <c r="C188" s="29">
        <v>677419</v>
      </c>
      <c r="D188" s="29"/>
      <c r="E188" s="29">
        <v>259970</v>
      </c>
      <c r="F188" s="29"/>
      <c r="G188" s="29">
        <v>3985</v>
      </c>
      <c r="H188" s="29">
        <v>684</v>
      </c>
      <c r="I188" s="29">
        <v>4669</v>
      </c>
      <c r="J188" s="29"/>
      <c r="K188" s="29">
        <v>3672</v>
      </c>
    </row>
    <row r="189" spans="1:35" ht="12" customHeight="1" x14ac:dyDescent="0.2">
      <c r="A189" s="13"/>
      <c r="B189" s="32" t="s">
        <v>46</v>
      </c>
      <c r="C189" s="29">
        <v>673077</v>
      </c>
      <c r="D189" s="29"/>
      <c r="E189" s="29">
        <v>265890</v>
      </c>
      <c r="F189" s="29"/>
      <c r="G189" s="29">
        <v>4230</v>
      </c>
      <c r="H189" s="29">
        <v>715</v>
      </c>
      <c r="I189" s="29">
        <v>4945</v>
      </c>
      <c r="J189" s="29"/>
      <c r="K189" s="29">
        <v>3212</v>
      </c>
    </row>
    <row r="190" spans="1:35" ht="12" customHeight="1" x14ac:dyDescent="0.2">
      <c r="A190" s="13"/>
      <c r="B190" s="32" t="s">
        <v>47</v>
      </c>
      <c r="C190" s="29">
        <v>670898</v>
      </c>
      <c r="D190" s="29"/>
      <c r="E190" s="29">
        <v>275003</v>
      </c>
      <c r="F190" s="29"/>
      <c r="G190" s="29">
        <v>10794</v>
      </c>
      <c r="H190" s="29">
        <v>659</v>
      </c>
      <c r="I190" s="29">
        <v>11453</v>
      </c>
      <c r="J190" s="29"/>
      <c r="K190" s="29">
        <v>4379</v>
      </c>
    </row>
    <row r="191" spans="1:35" ht="12" customHeight="1" x14ac:dyDescent="0.2">
      <c r="A191" s="13"/>
      <c r="B191" s="32"/>
      <c r="C191" s="29"/>
      <c r="D191" s="29"/>
      <c r="E191" s="29"/>
      <c r="F191" s="29"/>
      <c r="G191" s="29"/>
      <c r="H191" s="29"/>
      <c r="I191" s="29"/>
      <c r="J191" s="29"/>
      <c r="K191" s="29"/>
    </row>
    <row r="192" spans="1:35" ht="12" customHeight="1" x14ac:dyDescent="0.2">
      <c r="A192" s="13">
        <v>2020</v>
      </c>
      <c r="B192" s="32" t="s">
        <v>36</v>
      </c>
      <c r="C192" s="29">
        <v>668065</v>
      </c>
      <c r="D192" s="29"/>
      <c r="E192" s="29">
        <v>276693</v>
      </c>
      <c r="F192" s="29"/>
      <c r="G192" s="29">
        <v>1814</v>
      </c>
      <c r="H192" s="29">
        <v>545</v>
      </c>
      <c r="I192" s="29">
        <f>SUM(G192:H192)</f>
        <v>2359</v>
      </c>
      <c r="J192" s="29"/>
      <c r="K192" s="29">
        <v>3354</v>
      </c>
      <c r="L192" s="233"/>
      <c r="M192" s="233"/>
    </row>
    <row r="193" spans="1:35" ht="12" customHeight="1" x14ac:dyDescent="0.2">
      <c r="A193" s="13"/>
      <c r="B193" s="31" t="s">
        <v>37</v>
      </c>
      <c r="C193" s="29">
        <v>668777</v>
      </c>
      <c r="D193" s="29"/>
      <c r="E193" s="29">
        <v>275255</v>
      </c>
      <c r="F193" s="29"/>
      <c r="G193" s="29">
        <v>2080</v>
      </c>
      <c r="H193" s="29">
        <v>507</v>
      </c>
      <c r="I193" s="29">
        <f t="shared" ref="I193:I203" si="5">SUM(G193:H193)</f>
        <v>2587</v>
      </c>
      <c r="J193" s="29"/>
      <c r="K193" s="29">
        <v>3157</v>
      </c>
      <c r="L193" s="233"/>
      <c r="M193" s="233"/>
    </row>
    <row r="194" spans="1:35" s="189" customFormat="1" ht="12.75" x14ac:dyDescent="0.2">
      <c r="A194" s="213"/>
      <c r="B194" s="206" t="s">
        <v>38</v>
      </c>
      <c r="C194" s="120">
        <v>669710</v>
      </c>
      <c r="D194" s="120"/>
      <c r="E194" s="120">
        <v>273700</v>
      </c>
      <c r="F194" s="120"/>
      <c r="G194" s="120">
        <v>2774</v>
      </c>
      <c r="H194" s="120">
        <v>618</v>
      </c>
      <c r="I194" s="29">
        <f t="shared" si="5"/>
        <v>3392</v>
      </c>
      <c r="J194" s="120"/>
      <c r="K194" s="120">
        <v>3849</v>
      </c>
      <c r="L194" s="120"/>
      <c r="M194" s="132"/>
      <c r="N194" s="140"/>
      <c r="O194" s="140"/>
      <c r="P194" s="140"/>
      <c r="Q194" s="140"/>
      <c r="R194" s="140"/>
      <c r="S194" s="140"/>
      <c r="T194" s="140"/>
      <c r="U194" s="140"/>
      <c r="V194" s="140"/>
      <c r="W194" s="132"/>
      <c r="X194" s="132"/>
    </row>
    <row r="195" spans="1:35" s="189" customFormat="1" ht="12.75" x14ac:dyDescent="0.2">
      <c r="B195" s="31" t="s">
        <v>39</v>
      </c>
      <c r="C195" s="231">
        <v>676495</v>
      </c>
      <c r="D195" s="231"/>
      <c r="E195" s="231">
        <v>266812</v>
      </c>
      <c r="F195" s="29"/>
      <c r="G195" s="29">
        <v>2640</v>
      </c>
      <c r="H195" s="29">
        <v>533</v>
      </c>
      <c r="I195" s="29">
        <f t="shared" si="5"/>
        <v>3173</v>
      </c>
      <c r="J195" s="29"/>
      <c r="K195" s="29">
        <v>3139</v>
      </c>
      <c r="L195" s="120"/>
      <c r="M195" s="132"/>
      <c r="N195" s="140"/>
      <c r="O195" s="140"/>
      <c r="P195" s="140"/>
      <c r="Q195" s="140"/>
      <c r="R195" s="140"/>
      <c r="S195" s="140"/>
      <c r="T195" s="140"/>
      <c r="U195" s="140"/>
      <c r="V195" s="140"/>
      <c r="W195" s="132"/>
      <c r="X195" s="132"/>
    </row>
    <row r="196" spans="1:35" s="189" customFormat="1" ht="12.75" x14ac:dyDescent="0.2">
      <c r="B196" s="31" t="s">
        <v>40</v>
      </c>
      <c r="C196" s="231">
        <v>683949</v>
      </c>
      <c r="D196" s="231"/>
      <c r="E196" s="231">
        <v>259393</v>
      </c>
      <c r="F196" s="29"/>
      <c r="G196" s="29">
        <v>2267</v>
      </c>
      <c r="H196" s="29">
        <v>472</v>
      </c>
      <c r="I196" s="29">
        <f t="shared" si="5"/>
        <v>2739</v>
      </c>
      <c r="J196" s="29"/>
      <c r="K196" s="29">
        <v>2537</v>
      </c>
      <c r="L196" s="120"/>
      <c r="M196" s="132"/>
      <c r="N196" s="140"/>
      <c r="O196" s="140"/>
      <c r="P196" s="140"/>
      <c r="Q196" s="140"/>
      <c r="R196" s="140"/>
      <c r="S196" s="140"/>
      <c r="T196" s="140"/>
      <c r="U196" s="140"/>
      <c r="V196" s="140"/>
      <c r="W196" s="132"/>
      <c r="X196" s="132"/>
    </row>
    <row r="197" spans="1:35" s="28" customFormat="1" ht="12.75" x14ac:dyDescent="0.2">
      <c r="A197" s="32"/>
      <c r="B197" s="31" t="s">
        <v>41</v>
      </c>
      <c r="C197" s="180">
        <v>690474</v>
      </c>
      <c r="D197" s="231"/>
      <c r="E197" s="231">
        <v>252594</v>
      </c>
      <c r="F197" s="231"/>
      <c r="G197" s="29">
        <v>2437</v>
      </c>
      <c r="H197" s="29">
        <v>504</v>
      </c>
      <c r="I197" s="29">
        <f t="shared" si="5"/>
        <v>2941</v>
      </c>
      <c r="J197" s="120"/>
      <c r="K197" s="29">
        <v>3032</v>
      </c>
      <c r="L197" s="29"/>
      <c r="M197" s="29"/>
      <c r="N197" s="29"/>
      <c r="O197" s="29"/>
      <c r="P197" s="29"/>
      <c r="Q197" s="29"/>
      <c r="R197" s="29"/>
      <c r="S197" s="29"/>
      <c r="T197" s="29"/>
      <c r="U197" s="29"/>
      <c r="V197" s="29"/>
      <c r="W197" s="29"/>
      <c r="X197" s="29"/>
      <c r="Y197" s="29"/>
      <c r="Z197" s="29"/>
      <c r="AA197" s="257"/>
      <c r="AB197"/>
      <c r="AC197"/>
      <c r="AD197"/>
      <c r="AE197"/>
      <c r="AF197"/>
      <c r="AG197"/>
      <c r="AH197"/>
      <c r="AI197"/>
    </row>
    <row r="198" spans="1:35" s="28" customFormat="1" ht="12.75" x14ac:dyDescent="0.2">
      <c r="A198" s="32"/>
      <c r="B198" s="31" t="s">
        <v>42</v>
      </c>
      <c r="C198" s="180">
        <v>693194</v>
      </c>
      <c r="D198" s="180"/>
      <c r="E198" s="180">
        <v>248995</v>
      </c>
      <c r="F198" s="231"/>
      <c r="G198" s="29">
        <v>1807</v>
      </c>
      <c r="H198" s="29">
        <v>328</v>
      </c>
      <c r="I198" s="29">
        <f t="shared" si="5"/>
        <v>2135</v>
      </c>
      <c r="J198" s="120"/>
      <c r="K198" s="29">
        <v>2859</v>
      </c>
      <c r="L198" s="29"/>
      <c r="M198" s="29"/>
      <c r="N198" s="29"/>
      <c r="O198" s="29"/>
      <c r="P198" s="29"/>
      <c r="Q198" s="29"/>
      <c r="R198" s="29"/>
      <c r="S198" s="29"/>
      <c r="T198" s="29"/>
      <c r="U198" s="29"/>
      <c r="V198" s="29"/>
      <c r="W198" s="29"/>
      <c r="X198" s="29"/>
      <c r="Y198" s="29"/>
      <c r="Z198" s="29"/>
      <c r="AA198" s="257"/>
      <c r="AB198"/>
      <c r="AC198"/>
      <c r="AD198"/>
      <c r="AE198"/>
      <c r="AF198"/>
      <c r="AG198"/>
      <c r="AH198"/>
      <c r="AI198"/>
    </row>
    <row r="199" spans="1:35" s="28" customFormat="1" ht="12.75" x14ac:dyDescent="0.2">
      <c r="A199" s="32"/>
      <c r="B199" s="31" t="s">
        <v>43</v>
      </c>
      <c r="C199" s="180">
        <v>696523</v>
      </c>
      <c r="D199" s="231"/>
      <c r="E199" s="231">
        <v>245739</v>
      </c>
      <c r="F199" s="231"/>
      <c r="G199" s="29">
        <v>3008</v>
      </c>
      <c r="H199" s="29">
        <v>436</v>
      </c>
      <c r="I199" s="29">
        <f t="shared" si="5"/>
        <v>3444</v>
      </c>
      <c r="J199" s="120"/>
      <c r="K199" s="29">
        <v>3189</v>
      </c>
      <c r="L199" s="29"/>
      <c r="M199" s="29"/>
      <c r="N199" s="29"/>
      <c r="O199" s="29"/>
      <c r="P199" s="29"/>
      <c r="Q199" s="29"/>
      <c r="R199" s="29"/>
      <c r="S199" s="29"/>
      <c r="T199" s="29"/>
      <c r="U199" s="29"/>
      <c r="V199" s="29"/>
      <c r="W199" s="29"/>
      <c r="X199" s="29"/>
      <c r="Y199" s="29"/>
      <c r="Z199" s="29"/>
      <c r="AA199" s="254"/>
      <c r="AB199" s="254"/>
      <c r="AC199"/>
      <c r="AD199"/>
      <c r="AE199"/>
      <c r="AF199"/>
      <c r="AG199"/>
      <c r="AH199"/>
      <c r="AI199"/>
    </row>
    <row r="200" spans="1:35" s="28" customFormat="1" ht="12.75" x14ac:dyDescent="0.2">
      <c r="A200" s="32"/>
      <c r="B200" s="31" t="s">
        <v>44</v>
      </c>
      <c r="C200" s="180">
        <v>695533</v>
      </c>
      <c r="D200" s="231"/>
      <c r="E200" s="231">
        <v>247724</v>
      </c>
      <c r="F200" s="231"/>
      <c r="G200" s="29">
        <v>3799</v>
      </c>
      <c r="H200" s="29">
        <v>580</v>
      </c>
      <c r="I200" s="29">
        <f t="shared" si="5"/>
        <v>4379</v>
      </c>
      <c r="J200" s="120"/>
      <c r="K200" s="29">
        <v>3210</v>
      </c>
      <c r="L200" s="29"/>
      <c r="M200" s="29"/>
      <c r="N200" s="29"/>
      <c r="O200" s="29"/>
      <c r="P200" s="29"/>
      <c r="Q200" s="29"/>
      <c r="R200" s="29"/>
      <c r="S200" s="29"/>
      <c r="T200" s="29"/>
      <c r="U200" s="29"/>
      <c r="V200" s="29"/>
      <c r="W200" s="29"/>
      <c r="X200" s="29"/>
      <c r="Y200" s="29"/>
      <c r="Z200" s="29"/>
      <c r="AA200" s="254"/>
      <c r="AB200" s="254"/>
      <c r="AC200"/>
      <c r="AD200"/>
      <c r="AE200"/>
      <c r="AF200"/>
      <c r="AG200"/>
      <c r="AH200"/>
      <c r="AI200"/>
    </row>
    <row r="201" spans="1:35" s="28" customFormat="1" ht="12.75" x14ac:dyDescent="0.2">
      <c r="A201" s="32"/>
      <c r="B201" s="31" t="s">
        <v>45</v>
      </c>
      <c r="C201" s="180">
        <v>690107</v>
      </c>
      <c r="D201" s="231"/>
      <c r="E201" s="231">
        <v>254221</v>
      </c>
      <c r="F201" s="231"/>
      <c r="G201" s="29">
        <v>3456</v>
      </c>
      <c r="H201" s="29">
        <v>604</v>
      </c>
      <c r="I201" s="29">
        <f t="shared" si="5"/>
        <v>4060</v>
      </c>
      <c r="J201" s="120"/>
      <c r="K201" s="29">
        <v>2844</v>
      </c>
      <c r="L201" s="29"/>
      <c r="M201" s="29"/>
      <c r="N201" s="29"/>
      <c r="O201" s="29"/>
      <c r="P201" s="29"/>
      <c r="Q201" s="29"/>
      <c r="R201" s="29"/>
      <c r="S201" s="29"/>
      <c r="T201" s="29"/>
      <c r="U201" s="29"/>
      <c r="V201" s="29"/>
      <c r="W201" s="29"/>
      <c r="X201" s="29"/>
      <c r="Y201" s="29"/>
      <c r="Z201" s="29"/>
      <c r="AA201" s="260"/>
      <c r="AB201" s="254"/>
      <c r="AC201"/>
      <c r="AD201"/>
      <c r="AE201"/>
      <c r="AF201"/>
      <c r="AG201"/>
      <c r="AH201"/>
      <c r="AI201"/>
    </row>
    <row r="202" spans="1:35" s="28" customFormat="1" ht="12.75" x14ac:dyDescent="0.2">
      <c r="A202" s="32"/>
      <c r="B202" s="31" t="s">
        <v>46</v>
      </c>
      <c r="C202" s="231">
        <v>684446</v>
      </c>
      <c r="D202" s="231"/>
      <c r="E202" s="231">
        <v>260966</v>
      </c>
      <c r="F202" s="231"/>
      <c r="G202" s="29">
        <v>3290</v>
      </c>
      <c r="H202" s="29">
        <v>617</v>
      </c>
      <c r="I202" s="29">
        <f t="shared" si="5"/>
        <v>3907</v>
      </c>
      <c r="J202" s="120"/>
      <c r="K202" s="29">
        <v>2724</v>
      </c>
      <c r="L202" s="29"/>
      <c r="M202" s="29"/>
      <c r="N202" s="29"/>
      <c r="O202" s="29"/>
      <c r="P202" s="29"/>
      <c r="Q202" s="29"/>
      <c r="R202" s="29"/>
      <c r="S202" s="29"/>
      <c r="T202" s="29"/>
      <c r="U202" s="29"/>
      <c r="V202" s="29"/>
      <c r="W202" s="29"/>
      <c r="X202" s="29"/>
      <c r="Y202" s="29"/>
      <c r="Z202" s="29"/>
      <c r="AA202" s="260"/>
      <c r="AB202" s="254"/>
      <c r="AC202"/>
      <c r="AD202"/>
      <c r="AE202"/>
      <c r="AF202"/>
      <c r="AG202"/>
      <c r="AH202"/>
      <c r="AI202"/>
    </row>
    <row r="203" spans="1:35" s="28" customFormat="1" ht="12.75" x14ac:dyDescent="0.2">
      <c r="A203" s="32"/>
      <c r="B203" s="31" t="s">
        <v>47</v>
      </c>
      <c r="C203" s="180">
        <v>680919</v>
      </c>
      <c r="D203" s="180"/>
      <c r="E203" s="231">
        <v>265342</v>
      </c>
      <c r="F203" s="231"/>
      <c r="G203" s="29">
        <v>4126</v>
      </c>
      <c r="H203" s="29">
        <v>543</v>
      </c>
      <c r="I203" s="29">
        <f t="shared" si="5"/>
        <v>4669</v>
      </c>
      <c r="J203" s="120"/>
      <c r="K203" s="29">
        <v>3701</v>
      </c>
      <c r="L203" s="29"/>
      <c r="M203" s="29"/>
      <c r="N203" s="29"/>
      <c r="O203" s="29"/>
      <c r="P203" s="29"/>
      <c r="Q203" s="29"/>
      <c r="R203" s="29"/>
      <c r="S203" s="29"/>
      <c r="T203" s="29"/>
      <c r="U203" s="29"/>
      <c r="V203" s="29"/>
      <c r="W203" s="29"/>
      <c r="X203" s="29"/>
      <c r="Y203" s="29"/>
      <c r="Z203" s="29"/>
      <c r="AA203" s="260"/>
      <c r="AB203" s="254"/>
      <c r="AC203"/>
      <c r="AD203"/>
      <c r="AE203"/>
      <c r="AF203"/>
      <c r="AG203"/>
      <c r="AH203"/>
      <c r="AI203"/>
    </row>
    <row r="204" spans="1:35" s="28" customFormat="1" ht="12.75" x14ac:dyDescent="0.2">
      <c r="A204" s="32"/>
      <c r="B204" s="31"/>
      <c r="C204" s="180"/>
      <c r="D204" s="180"/>
      <c r="E204" s="231"/>
      <c r="F204" s="231"/>
      <c r="J204" s="120"/>
      <c r="K204" s="29"/>
      <c r="L204" s="29"/>
      <c r="M204" s="29"/>
      <c r="N204" s="29"/>
      <c r="O204" s="29"/>
      <c r="P204" s="29"/>
      <c r="Q204" s="29"/>
      <c r="R204" s="29"/>
      <c r="S204" s="29"/>
      <c r="T204" s="29"/>
      <c r="U204" s="29"/>
      <c r="V204" s="29"/>
      <c r="W204" s="29"/>
      <c r="X204" s="29"/>
      <c r="Y204" s="29"/>
      <c r="Z204" s="29"/>
      <c r="AA204" s="260"/>
      <c r="AB204" s="254"/>
      <c r="AC204"/>
      <c r="AD204"/>
      <c r="AE204"/>
      <c r="AF204"/>
      <c r="AG204"/>
      <c r="AH204"/>
      <c r="AI204"/>
    </row>
    <row r="205" spans="1:35" s="28" customFormat="1" ht="12.75" x14ac:dyDescent="0.2">
      <c r="A205" s="91">
        <v>2021</v>
      </c>
      <c r="B205" s="31" t="s">
        <v>36</v>
      </c>
      <c r="C205" s="180">
        <v>679032</v>
      </c>
      <c r="D205" s="231"/>
      <c r="E205" s="180">
        <v>267276</v>
      </c>
      <c r="F205" s="231"/>
      <c r="G205" s="29">
        <v>2253</v>
      </c>
      <c r="H205" s="29">
        <v>483</v>
      </c>
      <c r="I205" s="29">
        <f>SUM(G205:H205)</f>
        <v>2736</v>
      </c>
      <c r="J205" s="120"/>
      <c r="K205" s="29">
        <v>2598</v>
      </c>
      <c r="L205" s="29"/>
      <c r="M205" s="29"/>
      <c r="N205" s="29"/>
      <c r="O205" s="29"/>
      <c r="P205" s="29"/>
      <c r="Q205" s="29"/>
      <c r="R205" s="29"/>
      <c r="S205" s="29"/>
      <c r="T205" s="29"/>
      <c r="U205" s="29"/>
      <c r="V205" s="29"/>
      <c r="W205" s="29"/>
      <c r="X205" s="29"/>
      <c r="Y205" s="29"/>
      <c r="Z205" s="29"/>
      <c r="AA205" s="260"/>
      <c r="AB205"/>
      <c r="AC205"/>
      <c r="AD205"/>
      <c r="AE205"/>
      <c r="AF205"/>
      <c r="AG205"/>
      <c r="AH205"/>
      <c r="AI205"/>
    </row>
    <row r="206" spans="1:35" s="189" customFormat="1" ht="12.75" x14ac:dyDescent="0.2">
      <c r="A206" s="252"/>
      <c r="B206" s="34"/>
      <c r="C206" s="222"/>
      <c r="D206" s="222"/>
      <c r="E206" s="222"/>
      <c r="F206" s="222"/>
      <c r="G206" s="222"/>
      <c r="H206" s="222"/>
      <c r="I206" s="222"/>
      <c r="J206" s="222"/>
      <c r="K206" s="222"/>
      <c r="L206" s="120"/>
      <c r="M206" s="132"/>
      <c r="N206" s="140"/>
      <c r="O206" s="140"/>
      <c r="P206" s="140"/>
      <c r="Q206" s="140"/>
      <c r="R206" s="140"/>
      <c r="S206" s="140"/>
      <c r="T206" s="140"/>
      <c r="U206" s="140"/>
      <c r="V206" s="140"/>
      <c r="W206" s="132"/>
      <c r="X206" s="132"/>
    </row>
    <row r="207" spans="1:35" ht="12" customHeight="1" x14ac:dyDescent="0.2">
      <c r="A207" s="11"/>
      <c r="B207" s="206"/>
    </row>
    <row r="208" spans="1:35" ht="12" customHeight="1" x14ac:dyDescent="0.2">
      <c r="A208" s="157" t="s">
        <v>129</v>
      </c>
    </row>
    <row r="209" spans="1:26" ht="12" customHeight="1" x14ac:dyDescent="0.2">
      <c r="A209" s="237"/>
      <c r="B209" s="233"/>
      <c r="C209" s="233"/>
      <c r="D209" s="240"/>
      <c r="E209" s="233"/>
      <c r="F209" s="233"/>
      <c r="G209" s="233"/>
      <c r="H209" s="233"/>
      <c r="I209" s="233"/>
      <c r="J209" s="233"/>
      <c r="K209" s="233"/>
      <c r="L209" s="233"/>
      <c r="M209" s="233"/>
      <c r="N209" s="233"/>
      <c r="O209" s="233"/>
      <c r="P209" s="233"/>
      <c r="Q209" s="233"/>
      <c r="R209" s="233"/>
      <c r="S209" s="233"/>
      <c r="T209" s="233"/>
      <c r="U209" s="233"/>
      <c r="V209" s="233"/>
      <c r="W209" s="233"/>
      <c r="X209" s="233"/>
      <c r="Y209" s="233"/>
      <c r="Z209" s="233"/>
    </row>
    <row r="210" spans="1:26" ht="12" customHeight="1" x14ac:dyDescent="0.2">
      <c r="D210" s="152"/>
    </row>
  </sheetData>
  <phoneticPr fontId="9"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15</vt:i4>
      </vt:variant>
      <vt:variant>
        <vt:lpstr>Namngivna områden</vt:lpstr>
      </vt:variant>
      <vt:variant>
        <vt:i4>1</vt:i4>
      </vt:variant>
    </vt:vector>
  </HeadingPairs>
  <TitlesOfParts>
    <vt:vector size="16" baseType="lpstr">
      <vt:lpstr>Innehåll</vt:lpstr>
      <vt:lpstr>Mer om statistiken</vt:lpstr>
      <vt:lpstr>Personbil</vt:lpstr>
      <vt:lpstr>Personbil_drivmedel</vt:lpstr>
      <vt:lpstr>Personbil_kom_drivmedel</vt:lpstr>
      <vt:lpstr>Personbil_ägare</vt:lpstr>
      <vt:lpstr>Personbilar_årsmodell</vt:lpstr>
      <vt:lpstr>Personbilar_utsläppklass </vt:lpstr>
      <vt:lpstr>Lastbil</vt:lpstr>
      <vt:lpstr>Lastbil_utsläppklass</vt:lpstr>
      <vt:lpstr>Buss</vt:lpstr>
      <vt:lpstr>MC och moped</vt:lpstr>
      <vt:lpstr>Traktor</vt:lpstr>
      <vt:lpstr>Släpvagn</vt:lpstr>
      <vt:lpstr>Terrängskoter</vt:lpstr>
      <vt:lpstr>Terrängskoter!OLE_LINK1</vt:lpstr>
    </vt:vector>
  </TitlesOfParts>
  <Company>SIKA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install</dc:creator>
  <cp:lastModifiedBy>Johan Landin</cp:lastModifiedBy>
  <cp:lastPrinted>2008-01-11T08:43:38Z</cp:lastPrinted>
  <dcterms:created xsi:type="dcterms:W3CDTF">2008-01-09T13:01:17Z</dcterms:created>
  <dcterms:modified xsi:type="dcterms:W3CDTF">2021-02-01T14:46:12Z</dcterms:modified>
</cp:coreProperties>
</file>