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S:\Administration\Kommunikation\Publikationer\Statistik\Fordon\2022\2022_11\Publicering september\"/>
    </mc:Choice>
  </mc:AlternateContent>
  <xr:revisionPtr revIDLastSave="0" documentId="13_ncr:1_{AD602FE2-FC83-4A0A-B4BD-502F37130BAF}" xr6:coauthVersionLast="47" xr6:coauthVersionMax="47" xr10:uidLastSave="{00000000-0000-0000-0000-000000000000}"/>
  <bookViews>
    <workbookView xWindow="-120" yWindow="-120" windowWidth="29040" windowHeight="17640" xr2:uid="{00000000-000D-0000-FFFF-FFFF00000000}"/>
  </bookViews>
  <sheets>
    <sheet name="Titel _ Title" sheetId="13" r:id="rId1"/>
    <sheet name="Innehåll _ Content" sheetId="16" r:id="rId2"/>
    <sheet name="Kort om statistiken _ In brief" sheetId="14" r:id="rId3"/>
    <sheet name="1. Personbilar _ Passenger cars" sheetId="3" r:id="rId4"/>
    <sheet name="2. Lätta lastbilar - LGVs" sheetId="9" r:id="rId5"/>
    <sheet name="3. Tunga lastbilar _ HGVs" sheetId="10" r:id="rId6"/>
    <sheet name="4. Bussar _ Buses" sheetId="11" r:id="rId7"/>
    <sheet name="5. Motorcyklar _ Motorcycles" sheetId="12" r:id="rId8"/>
  </sheets>
  <externalReferences>
    <externalReference r:id="rId9"/>
    <externalReference r:id="rId10"/>
    <externalReference r:id="rId11"/>
    <externalReference r:id="rId12"/>
  </externalReferences>
  <definedNames>
    <definedName name="adsfasdassdf" localSheetId="1">#REF!</definedName>
    <definedName name="adsfasdassdf" localSheetId="2">#REF!</definedName>
    <definedName name="adsfasdassdf">#REF!</definedName>
    <definedName name="afa" localSheetId="1">'[1]RSK-Tabell 1_2012'!#REF!</definedName>
    <definedName name="afa" localSheetId="2">'[1]RSK-Tabell 1_2012'!#REF!</definedName>
    <definedName name="afa">'[1]RSK-Tabell 1_2012'!#REF!</definedName>
    <definedName name="asaf" localSheetId="1">#REF!</definedName>
    <definedName name="asaf" localSheetId="2">#REF!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0">'[3]RSK-Tabell 1_2011'!#REF!</definedName>
    <definedName name="Excel_BuiltIn__FilterDatabase_1">'[4]Tabell 1'!#REF!</definedName>
    <definedName name="Excel_BuiltIn__FilterDatabase_2" localSheetId="2">#REF!</definedName>
    <definedName name="Excel_BuiltIn__FilterDatabase_2">#REF!</definedName>
    <definedName name="Excel_BuiltIn__FilterDatabase_4" localSheetId="1">#REF!</definedName>
    <definedName name="Excel_BuiltIn__FilterDatabase_4" localSheetId="2">#REF!</definedName>
    <definedName name="Excel_BuiltIn__FilterDatabase_4">#REF!</definedName>
    <definedName name="Excel_BuiltIn_Print_Titles_4" localSheetId="1">#REF!</definedName>
    <definedName name="Excel_BuiltIn_Print_Titles_4" localSheetId="2">#REF!</definedName>
    <definedName name="Excel_BuiltIn_Print_Titles_4">#REF!</definedName>
    <definedName name="Print_Area" localSheetId="3">'1. Personbilar _ Passenger cars'!$A$1:$S$50</definedName>
    <definedName name="Print_Area" localSheetId="4">'2. Lätta lastbilar - LGVs'!$A$1:$P$47</definedName>
    <definedName name="Print_Area" localSheetId="5">'3. Tunga lastbilar _ HGVs'!$A$1:$O$45</definedName>
    <definedName name="Print_Area" localSheetId="7">'5. Motorcyklar _ Motorcycles'!$A$1:$N$46</definedName>
    <definedName name="Tabell_RS3._Avställda_fordon_efter_län_och_fordonsslag_vid_slutet_av_år_2021.">'Innehåll _ Content'!#REF!</definedName>
    <definedName name="Table_RS3._Vehicles_not_in_use_by_county_and_kind_of_vehicle_at_the_end_of_year_2021.">'Innehåll _ Content'!#REF!</definedName>
    <definedName name="_xlnm.Print_Area" localSheetId="3">'1. Personbilar _ Passenger cars'!$A$1:$Q$52</definedName>
    <definedName name="_xlnm.Print_Area" localSheetId="5">'3. Tunga lastbilar _ HGVs'!$A$1:$N$46</definedName>
    <definedName name="_xlnm.Print_Area" localSheetId="6">'4. Bussar _ Buses'!$A$1:$M$44</definedName>
    <definedName name="_xlnm.Print_Area" localSheetId="7">'5. Motorcyklar _ Motorcycles'!$A$1:$M$49</definedName>
    <definedName name="_xlnm.Print_Area" localSheetId="1">'Innehåll _ Content'!$A$1:$C$11</definedName>
    <definedName name="_xlnm.Print_Area" localSheetId="2">'Kort om statistiken _ In brief'!$A$1:$A$23</definedName>
    <definedName name="_xlnm.Print_Area" localSheetId="0">'Titel _ Title'!$A$1:$O$25</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6" l="1"/>
  <c r="C7" i="16"/>
  <c r="C6" i="16"/>
  <c r="C5" i="16"/>
  <c r="A8" i="16" l="1"/>
  <c r="A7" i="16"/>
  <c r="A6" i="16"/>
  <c r="A5" i="16"/>
  <c r="C4" i="16"/>
  <c r="A4" i="16"/>
  <c r="D26" i="10" l="1"/>
  <c r="D26" i="11"/>
  <c r="E26" i="9"/>
  <c r="D26" i="3"/>
  <c r="D25" i="3" l="1"/>
  <c r="D25" i="10"/>
  <c r="E25" i="9"/>
  <c r="D25" i="11" l="1"/>
  <c r="D24" i="11" l="1"/>
  <c r="D24" i="10"/>
  <c r="E24" i="9"/>
  <c r="D24" i="3"/>
  <c r="D23" i="11" l="1"/>
  <c r="D23" i="10"/>
  <c r="E23" i="9"/>
  <c r="D23" i="3"/>
  <c r="D22" i="11" l="1"/>
  <c r="D22" i="10"/>
  <c r="E22" i="9"/>
  <c r="D22" i="3"/>
  <c r="D21" i="3" l="1"/>
  <c r="D20" i="12"/>
  <c r="D21" i="11"/>
  <c r="D21" i="10"/>
  <c r="E21" i="9"/>
  <c r="D19" i="12" l="1"/>
  <c r="D20" i="11"/>
  <c r="D20" i="10"/>
  <c r="D20" i="3"/>
  <c r="E20" i="9" l="1"/>
  <c r="D18" i="12"/>
  <c r="D17" i="12"/>
  <c r="D16" i="12"/>
  <c r="D15" i="12"/>
  <c r="D14" i="12"/>
  <c r="D13" i="12"/>
  <c r="D12" i="12"/>
  <c r="D11" i="12"/>
  <c r="D10" i="12"/>
  <c r="D9" i="12"/>
  <c r="D8" i="12"/>
  <c r="D7" i="12"/>
  <c r="D6" i="12"/>
  <c r="D19" i="11"/>
  <c r="D18" i="11"/>
  <c r="D17" i="11"/>
  <c r="D16" i="11"/>
  <c r="D15" i="11"/>
  <c r="D14" i="11"/>
  <c r="D13" i="11"/>
  <c r="D12" i="11"/>
  <c r="D11" i="11"/>
  <c r="D10" i="11"/>
  <c r="D9" i="11"/>
  <c r="D8" i="11"/>
  <c r="D7" i="11"/>
  <c r="D6" i="11"/>
  <c r="D19" i="10"/>
  <c r="D18" i="10"/>
  <c r="D17" i="10"/>
  <c r="D16" i="10"/>
  <c r="D15" i="10"/>
  <c r="D14" i="10"/>
  <c r="D13" i="10"/>
  <c r="D12" i="10"/>
  <c r="D11" i="10"/>
  <c r="D10" i="10"/>
  <c r="D9" i="10"/>
  <c r="D8" i="10"/>
  <c r="D7" i="10"/>
  <c r="D6" i="10"/>
  <c r="E19" i="9"/>
  <c r="E18" i="9"/>
  <c r="E17" i="9"/>
  <c r="E16" i="9"/>
  <c r="E15" i="9"/>
  <c r="E14" i="9"/>
  <c r="E13" i="9"/>
  <c r="E12" i="9"/>
  <c r="E11" i="9"/>
  <c r="E10" i="9"/>
  <c r="E9" i="9"/>
  <c r="E8" i="9"/>
  <c r="E7" i="9"/>
  <c r="E6" i="9"/>
  <c r="D19" i="3"/>
  <c r="D18" i="3"/>
  <c r="D17" i="3"/>
  <c r="D16" i="3"/>
  <c r="D15" i="3"/>
  <c r="D14" i="3"/>
  <c r="D13" i="3"/>
  <c r="D12" i="3"/>
  <c r="D11" i="3"/>
  <c r="D10" i="3"/>
  <c r="D9" i="3"/>
  <c r="D8" i="3"/>
  <c r="D7" i="3"/>
  <c r="D6" i="3"/>
</calcChain>
</file>

<file path=xl/sharedStrings.xml><?xml version="1.0" encoding="utf-8"?>
<sst xmlns="http://schemas.openxmlformats.org/spreadsheetml/2006/main" count="97" uniqueCount="50">
  <si>
    <t>År</t>
  </si>
  <si>
    <t>Maria Melkersson</t>
  </si>
  <si>
    <r>
      <t>Publiceringsdatum: 2022-04-13 /</t>
    </r>
    <r>
      <rPr>
        <b/>
        <i/>
        <sz val="10"/>
        <rFont val="Arial"/>
        <family val="2"/>
      </rPr>
      <t xml:space="preserve"> Date of publication: April 13, 2022</t>
    </r>
  </si>
  <si>
    <r>
      <t xml:space="preserve">Kontaktperson Trafikanalys / </t>
    </r>
    <r>
      <rPr>
        <b/>
        <i/>
        <sz val="10"/>
        <rFont val="Arial"/>
        <family val="2"/>
      </rPr>
      <t>Contact person at Transport Analysis</t>
    </r>
  </si>
  <si>
    <t>tel: 010-414 42 16, e-post: maria.melkersson@trafa.se</t>
  </si>
  <si>
    <r>
      <t xml:space="preserve">Kontaktperson SCB / </t>
    </r>
    <r>
      <rPr>
        <b/>
        <i/>
        <sz val="10"/>
        <rFont val="Arial"/>
        <family val="2"/>
      </rPr>
      <t>Contact person at Statistics Sweden</t>
    </r>
  </si>
  <si>
    <t>Magnus Nyström</t>
  </si>
  <si>
    <t>tel: 010-479 63 73, e-post: magnus.nystrom@scb.se</t>
  </si>
  <si>
    <r>
      <rPr>
        <sz val="10"/>
        <rFont val="Arial"/>
        <family val="2"/>
      </rPr>
      <t xml:space="preserve">Tabellerna kompletterades med körsträckor 2021 för MC 2022-09-22 </t>
    </r>
    <r>
      <rPr>
        <i/>
        <sz val="10"/>
        <rFont val="Arial"/>
        <family val="2"/>
      </rPr>
      <t>/ The publication was updated with vehicle kilometers 2021 for MC September 22, 2022</t>
    </r>
  </si>
  <si>
    <t>Körsträckor 1999–2021</t>
  </si>
  <si>
    <t>Vehicle kilometers 1999–2021</t>
  </si>
  <si>
    <t>Total körsträcka, mil</t>
  </si>
  <si>
    <t>Genomsnittlig körsträcka, mil</t>
  </si>
  <si>
    <t>Antal fordon</t>
  </si>
  <si>
    <t>Anm: Tabellen avser fordon som varit i trafik någon gång under året</t>
  </si>
  <si>
    <t>Remark: The table refers to vehicles which were in use at least one day during the year.</t>
  </si>
  <si>
    <t>Minor break in time series between 2017 and 2018 due to change in inspection rules.</t>
  </si>
  <si>
    <t>Mindre tidseriebrott mellan 2017 och 2018 pga metodförändring för att ta hänsyn till ändrade besiktningsregler.</t>
  </si>
  <si>
    <t>Year</t>
  </si>
  <si>
    <t>Number of vehicles</t>
  </si>
  <si>
    <t>Average vehicle kilometers, 10 kms</t>
  </si>
  <si>
    <t>Total number of vehicle kilometers, 10 kms</t>
  </si>
  <si>
    <t>Table 1. Passenger cars, number of vehicles, total and average vehicle kilometers (in 10 kms). Years 1999–2021.</t>
  </si>
  <si>
    <r>
      <t xml:space="preserve">                                        Körsträckor 1999–2021 / </t>
    </r>
    <r>
      <rPr>
        <b/>
        <i/>
        <sz val="16"/>
        <color theme="0"/>
        <rFont val="Tahoma"/>
        <family val="2"/>
      </rPr>
      <t>Vehicle kilometers 1999–2021</t>
    </r>
  </si>
  <si>
    <t>Kort om statistiken</t>
  </si>
  <si>
    <t>Ändamål och innehåll</t>
  </si>
  <si>
    <t>Statistikens framställning</t>
  </si>
  <si>
    <t>Statistiken baseras på Transportstyrelsens vägtrafikregister med alla svenskregistrerade vägfordon samt mätarställningar som samlas in vid kontrollbesiktning. Statistiken täcker alla fordon som varit i trafik minst en dag under aktuellt år. Varje fordons körsträcka härleds som differensen mellan två mätarställningar, från två olika besiktningstillfällen. Den totala körsträckan är summan av alla fordonens körsträckor.
Vissa fordon saknar körsträcka på grund av att det t.ex. är så nytt att det ännu ej behövt besiktas eller att mätarställningarna ger en orealistisk körsträcka. För alla fordon som saknar körsträcka skattas en körsträcka utifrån så kallad medelvärdesimputation. Detta innebär att ett fordon som saknar körsträcka får samma körsträcka som en grupp av fordon med körsträcka och liknande fordonsegenskaper.</t>
  </si>
  <si>
    <t>Statistikens kvalitet</t>
  </si>
  <si>
    <r>
      <t xml:space="preserve">De fordon som inte har en observerad körsträcka får en skattad körsträcka, och detta förfarande omfattar stora delar av populationen. Trafikanalys gör i skrivande stund en översyn av modellen som används för att försöka förbättra träffsäkerheten i skattade körsträckor. Modellen som används idag beskrivs i Trafikanalys PM 2011:4. För vidare diskussion om kvalitet, se statistikens kvalitetsdeklaration ("Dokumentation" på </t>
    </r>
    <r>
      <rPr>
        <u/>
        <sz val="10"/>
        <color theme="4" tint="-0.249977111117893"/>
        <rFont val="Arial"/>
        <family val="2"/>
      </rPr>
      <t>www.trafa.se/vagtrafik/korstrackor/</t>
    </r>
    <r>
      <rPr>
        <sz val="10"/>
        <rFont val="Arial"/>
        <family val="2"/>
      </rPr>
      <t>).</t>
    </r>
  </si>
  <si>
    <t>The statistics in brief</t>
  </si>
  <si>
    <t>Purpose and content</t>
  </si>
  <si>
    <t>The statistics describe vehicle kilometres driven with Swedish-registered vehicles subject to inspection. The statistics include passenger cars, light and heavy goods vehicles, buses and motorcycles during 2021. Some time series are presented for the years 1999-2021. The statistics are published in April but for motorcycles the update for the current year is made in September.</t>
  </si>
  <si>
    <t>Generating the statistics</t>
  </si>
  <si>
    <t>The statistics are based on the Swedish Transport Agency's road traffic register with all Swedish-registered road vehicles and odometer readings that are collected during inspection. The statistics cover all vehicles that have been in traffic for at least one day during the current year. The mileage of each vehicle is derived as the difference between two odometer readings, from two different inspections. The total mileage is the sum of all the vehicles' mileages.</t>
  </si>
  <si>
    <t>Some vehicles lack mileage due to the fact that e.g. it is so new that it has not yet been necessary to inspect or that the odometer readings give unrealistic mileage. For all vehicles that do not have a mileage, a mileage is estimated based on so-called mean value imputation. This means that a vehicle that does not have a mileage gets the same mileage as a group of vehicles with observed mileage and similar vehicle characteristics.</t>
  </si>
  <si>
    <t>Statistical quality</t>
  </si>
  <si>
    <r>
      <t xml:space="preserve">Vehicles that do not have an observed mileage receive an estimated mileage, and this procedure is used for a large share of the population. At the time of writing, Transport Analysis is reviewing the model used to try to improve accuracy in estimated mileage. The model used today is described in Transport Analysis PM 2011: 4. For further discussion on quality, see the statistics' quality declaration ("Documentation" at </t>
    </r>
    <r>
      <rPr>
        <u/>
        <sz val="10"/>
        <color theme="4" tint="-0.249977111117893"/>
        <rFont val="Arial"/>
        <family val="2"/>
      </rPr>
      <t>www.trafa.se/en/road-traffic/driving-distances-with-swedish-registered-vehicles/</t>
    </r>
    <r>
      <rPr>
        <sz val="11"/>
        <color theme="1"/>
        <rFont val="Calibri"/>
        <family val="2"/>
        <scheme val="minor"/>
      </rPr>
      <t>).</t>
    </r>
  </si>
  <si>
    <t>Table 2. Light goods vehicles (LGVs, total weight max 3,500 kgs), number of vehicles, total and average vehicle kilometers (in 10 kms). Years 1999–2021.</t>
  </si>
  <si>
    <t>Table 2. Light goods vehicles (LGVs, total weight over 3,500 kgs), number of vehicles, total and average vehicle kilometers (in 10 kms). Years 1999–2021.</t>
  </si>
  <si>
    <t>k</t>
  </si>
  <si>
    <t>Table 4. Buses, number of vehicles, total and average vehicle kilometers (in 10 kms). Years 1999–2021.</t>
  </si>
  <si>
    <t>Table 5. Motorcycles, number of vehicles, total and average vehicle kilometers (in 10 kms). Years 1999–2021.</t>
  </si>
  <si>
    <t>Tabell 1. Personbilar, antal fordon i trafik, total körsträcka i mil och genomsnittlig körsträcka i mil. Åren 1999–2021.</t>
  </si>
  <si>
    <t>Tabell 2. Lätta lastbilar (totalvikt max 3 500 kg), antal fordon i trafik, total körsträcka i mil och genomsnittlig körsträcka i mil. Åren 1999–2021.</t>
  </si>
  <si>
    <t>Tabell 3. Tunga (totalvikt över 3 500 kg), antal fordon i trafik, total körsträcka i mil och genomsnittlig körsträcka i mil. Åren 1999–2021.</t>
  </si>
  <si>
    <t>Tabell 4. Bussar, antal fordon i trafik, total körsträcka i mil och genomsnittlig körsträcka i mil. Åren 1999–2021.</t>
  </si>
  <si>
    <t>Tabell 5. Motorcyklar, antal fordon i trafik, total körsträcka i mil och genomsnittlig körsträcka i mil. Åren 1999–2021.</t>
  </si>
  <si>
    <r>
      <rPr>
        <b/>
        <sz val="16"/>
        <color theme="0"/>
        <rFont val="Tahoma"/>
        <family val="2"/>
      </rPr>
      <t xml:space="preserve">Innehåll / </t>
    </r>
    <r>
      <rPr>
        <b/>
        <i/>
        <sz val="16"/>
        <color theme="0"/>
        <rFont val="Tahoma"/>
        <family val="2"/>
      </rPr>
      <t>Content</t>
    </r>
  </si>
  <si>
    <t>Statistiken ska beskriva körsträckor mätt i antal mil som körs med svenskregistrerade besiktningspliktiga fordon. Statistiken omfattar personbilar, lastbilar, bussar och motorcyklar under 2021. Vissa tidsserier presenteras för åren 1999-2021. Statistiken publiceras i april men uppdateras för aktuellt år för motorcyklar först i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</si>
</sst>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1"/>
      <name val="Calibri"/>
      <family val="2"/>
      <scheme val="minor"/>
    </font>
    <font>
      <b/>
      <sz val="16"/>
      <color indexed="9"/>
      <name val="Tahoma"/>
      <family val="2"/>
    </font>
    <font>
      <b/>
      <i/>
      <sz val="14"/>
      <name val="Arial"/>
      <family val="2"/>
    </font>
    <font>
      <sz val="9"/>
      <name val="Arial"/>
      <family val="2"/>
    </font>
    <font>
      <u/>
      <sz val="10"/>
      <color indexed="12"/>
      <name val="Arial"/>
      <family val="2"/>
    </font>
    <font>
      <sz val="11"/>
      <name val="Calibri"/>
      <family val="2"/>
      <scheme val="minor"/>
    </font>
    <font>
      <i/>
      <sz val="11"/>
      <color theme="1"/>
      <name val="Calibri"/>
      <family val="2"/>
      <scheme val="minor"/>
    </font>
    <font>
      <sz val="11"/>
      <color theme="1"/>
      <name val="Calibri"/>
      <family val="2"/>
      <scheme val="minor"/>
    </font>
    <font>
      <sz val="10"/>
      <name val="Arial"/>
      <family val="2"/>
    </font>
    <font>
      <b/>
      <sz val="16"/>
      <color theme="0"/>
      <name val="Tahoma"/>
      <family val="2"/>
    </font>
    <font>
      <sz val="10"/>
      <name val="Arial"/>
    </font>
    <font>
      <b/>
      <sz val="18"/>
      <name val="Arial"/>
      <family val="2"/>
    </font>
    <font>
      <b/>
      <sz val="10"/>
      <name val="Arial"/>
      <family val="2"/>
    </font>
    <font>
      <b/>
      <i/>
      <sz val="10"/>
      <name val="Arial"/>
      <family val="2"/>
    </font>
    <font>
      <i/>
      <sz val="10"/>
      <name val="Arial"/>
      <family val="2"/>
    </font>
    <font>
      <i/>
      <sz val="14"/>
      <name val="Arial"/>
      <family val="2"/>
    </font>
    <font>
      <sz val="8"/>
      <name val="Arial"/>
      <family val="2"/>
    </font>
    <font>
      <sz val="9"/>
      <color theme="1"/>
      <name val="Arial"/>
      <family val="2"/>
    </font>
    <font>
      <i/>
      <sz val="9"/>
      <name val="Arial"/>
      <family val="2"/>
    </font>
    <font>
      <i/>
      <sz val="9"/>
      <color theme="1"/>
      <name val="Arial"/>
      <family val="2"/>
    </font>
    <font>
      <b/>
      <i/>
      <sz val="11"/>
      <color theme="1"/>
      <name val="Calibri"/>
      <family val="2"/>
      <scheme val="minor"/>
    </font>
    <font>
      <b/>
      <i/>
      <sz val="16"/>
      <color theme="0"/>
      <name val="Tahoma"/>
      <family val="2"/>
    </font>
    <font>
      <u/>
      <sz val="10"/>
      <color theme="4" tint="-0.249977111117893"/>
      <name val="Arial"/>
      <family val="2"/>
    </font>
    <font>
      <b/>
      <i/>
      <sz val="16"/>
      <color indexed="9"/>
      <name val="Tahoma"/>
      <family val="2"/>
    </font>
    <font>
      <b/>
      <sz val="16"/>
      <name val="Tahoma"/>
      <family val="2"/>
    </font>
    <font>
      <sz val="8"/>
      <name val="Verdana"/>
      <family val="2"/>
    </font>
    <font>
      <u/>
      <sz val="10"/>
      <color theme="10"/>
      <name val="Arial"/>
      <family val="2"/>
    </font>
    <font>
      <vertAlign val="superscript"/>
      <sz val="11"/>
      <color theme="1"/>
      <name val="Calibri"/>
      <family val="2"/>
      <scheme val="minor"/>
    </font>
    <font>
      <sz val="11"/>
      <name val="Calibri"/>
      <family val="2"/>
    </font>
  </fonts>
  <fills count="5">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s>
  <borders count="1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9" fontId="8" fillId="0" borderId="0" applyFont="0" applyFill="0" applyBorder="0" applyAlignment="0" applyProtection="0"/>
    <xf numFmtId="0" fontId="9" fillId="0" borderId="0"/>
    <xf numFmtId="0" fontId="11" fillId="0" borderId="0"/>
    <xf numFmtId="0" fontId="9" fillId="0" borderId="0"/>
    <xf numFmtId="0" fontId="26" fillId="0" borderId="0"/>
    <xf numFmtId="0" fontId="27"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cellStyleXfs>
  <cellXfs count="56">
    <xf numFmtId="0" fontId="0" fillId="0" borderId="0" xfId="0"/>
    <xf numFmtId="0" fontId="4" fillId="0" borderId="0" xfId="0" applyFont="1"/>
    <xf numFmtId="3" fontId="0" fillId="0" borderId="0" xfId="0" applyNumberFormat="1" applyAlignment="1">
      <alignment vertical="top" wrapText="1"/>
    </xf>
    <xf numFmtId="3" fontId="6" fillId="0" borderId="0" xfId="0" applyNumberFormat="1" applyFont="1" applyAlignment="1">
      <alignment vertical="top" wrapText="1"/>
    </xf>
    <xf numFmtId="0" fontId="0" fillId="0" borderId="2" xfId="0" applyBorder="1"/>
    <xf numFmtId="0" fontId="6" fillId="0" borderId="2" xfId="0" applyFont="1" applyBorder="1"/>
    <xf numFmtId="3" fontId="0" fillId="0" borderId="0" xfId="0" applyNumberFormat="1"/>
    <xf numFmtId="3" fontId="6" fillId="0" borderId="0" xfId="0" applyNumberFormat="1" applyFont="1"/>
    <xf numFmtId="0" fontId="1" fillId="0" borderId="0" xfId="0" applyFont="1"/>
    <xf numFmtId="0" fontId="7" fillId="0" borderId="0" xfId="0" applyFont="1"/>
    <xf numFmtId="164" fontId="0" fillId="0" borderId="0" xfId="2" applyNumberFormat="1" applyFont="1"/>
    <xf numFmtId="9" fontId="0" fillId="0" borderId="0" xfId="2" applyFont="1"/>
    <xf numFmtId="0" fontId="6" fillId="0" borderId="3" xfId="0" applyFont="1" applyBorder="1"/>
    <xf numFmtId="3" fontId="0" fillId="0" borderId="1" xfId="0" applyNumberFormat="1" applyBorder="1"/>
    <xf numFmtId="3" fontId="0" fillId="0" borderId="1" xfId="0" applyNumberFormat="1" applyBorder="1" applyAlignment="1">
      <alignment vertical="top" wrapText="1"/>
    </xf>
    <xf numFmtId="0" fontId="9" fillId="0" borderId="0" xfId="3"/>
    <xf numFmtId="0" fontId="12" fillId="0" borderId="0" xfId="4" applyFont="1"/>
    <xf numFmtId="0" fontId="3" fillId="0" borderId="0" xfId="4" applyFont="1"/>
    <xf numFmtId="0" fontId="3" fillId="0" borderId="0" xfId="3" applyFont="1"/>
    <xf numFmtId="0" fontId="13" fillId="0" borderId="0" xfId="5" applyFont="1"/>
    <xf numFmtId="0" fontId="9" fillId="3" borderId="0" xfId="3" applyFill="1"/>
    <xf numFmtId="0" fontId="15" fillId="0" borderId="0" xfId="4" applyFont="1"/>
    <xf numFmtId="0" fontId="13" fillId="0" borderId="0" xfId="3" applyFont="1"/>
    <xf numFmtId="0" fontId="16" fillId="0" borderId="0" xfId="3" applyFont="1"/>
    <xf numFmtId="0" fontId="6" fillId="0" borderId="0" xfId="0" applyFont="1"/>
    <xf numFmtId="0" fontId="18" fillId="0" borderId="0" xfId="0" applyFont="1"/>
    <xf numFmtId="0" fontId="19" fillId="0" borderId="0" xfId="0" applyFont="1"/>
    <xf numFmtId="0" fontId="20" fillId="0" borderId="0" xfId="0" applyFont="1"/>
    <xf numFmtId="1" fontId="1" fillId="0" borderId="5" xfId="0" applyNumberFormat="1" applyFont="1" applyBorder="1" applyAlignment="1">
      <alignment horizontal="right"/>
    </xf>
    <xf numFmtId="1" fontId="1" fillId="0" borderId="6" xfId="0" applyNumberFormat="1" applyFont="1" applyBorder="1" applyAlignment="1">
      <alignment horizontal="right" wrapText="1"/>
    </xf>
    <xf numFmtId="1" fontId="1" fillId="0" borderId="6" xfId="0" applyNumberFormat="1" applyFont="1" applyBorder="1" applyAlignment="1">
      <alignment horizontal="right"/>
    </xf>
    <xf numFmtId="1" fontId="21" fillId="0" borderId="7" xfId="0" applyNumberFormat="1" applyFont="1" applyBorder="1" applyAlignment="1">
      <alignment horizontal="right"/>
    </xf>
    <xf numFmtId="1" fontId="21" fillId="0" borderId="4" xfId="0" applyNumberFormat="1" applyFont="1" applyBorder="1" applyAlignment="1">
      <alignment horizontal="right" wrapText="1"/>
    </xf>
    <xf numFmtId="0" fontId="2" fillId="2" borderId="0" xfId="5" applyFont="1" applyFill="1" applyAlignment="1">
      <alignment horizontal="center" vertical="center"/>
    </xf>
    <xf numFmtId="0" fontId="9" fillId="3" borderId="0" xfId="5" applyFill="1"/>
    <xf numFmtId="0" fontId="9" fillId="0" borderId="0" xfId="5"/>
    <xf numFmtId="0" fontId="9" fillId="0" borderId="0" xfId="5" applyAlignment="1">
      <alignment wrapText="1"/>
    </xf>
    <xf numFmtId="0" fontId="24" fillId="2" borderId="0" xfId="5" applyFont="1" applyFill="1" applyAlignment="1">
      <alignment horizontal="center" vertical="center"/>
    </xf>
    <xf numFmtId="0" fontId="9" fillId="4" borderId="0" xfId="6" applyFont="1" applyFill="1"/>
    <xf numFmtId="0" fontId="9" fillId="4" borderId="0" xfId="6" applyFont="1" applyFill="1" applyAlignment="1">
      <alignment wrapText="1"/>
    </xf>
    <xf numFmtId="3" fontId="17" fillId="0" borderId="8" xfId="0" applyNumberFormat="1" applyFont="1" applyBorder="1" applyAlignment="1">
      <alignment horizontal="right"/>
    </xf>
    <xf numFmtId="3" fontId="17" fillId="0" borderId="9" xfId="0" applyNumberFormat="1" applyFont="1" applyBorder="1" applyAlignment="1">
      <alignment horizontal="right"/>
    </xf>
    <xf numFmtId="9" fontId="0" fillId="0" borderId="0" xfId="2" applyFont="1" applyFill="1"/>
    <xf numFmtId="3" fontId="29" fillId="0" borderId="9" xfId="0" applyNumberFormat="1" applyFont="1" applyBorder="1" applyAlignment="1">
      <alignment horizontal="right"/>
    </xf>
    <xf numFmtId="0" fontId="28" fillId="0" borderId="0" xfId="0" applyFont="1"/>
    <xf numFmtId="164" fontId="0" fillId="0" borderId="0" xfId="2" applyNumberFormat="1" applyFont="1" applyFill="1"/>
    <xf numFmtId="3" fontId="17" fillId="0" borderId="10" xfId="0" applyNumberFormat="1" applyFont="1" applyBorder="1" applyAlignment="1">
      <alignment horizontal="right"/>
    </xf>
    <xf numFmtId="0" fontId="5" fillId="4" borderId="0" xfId="1" quotePrefix="1" applyFill="1" applyAlignment="1" applyProtection="1">
      <alignment wrapText="1"/>
    </xf>
    <xf numFmtId="0" fontId="5" fillId="4" borderId="0" xfId="1" applyFill="1" applyAlignment="1" applyProtection="1">
      <alignment wrapText="1"/>
    </xf>
    <xf numFmtId="1" fontId="0" fillId="0" borderId="0" xfId="2" applyNumberFormat="1" applyFont="1" applyFill="1"/>
    <xf numFmtId="0" fontId="9" fillId="0" borderId="0" xfId="3" applyAlignment="1">
      <alignment vertical="center"/>
    </xf>
    <xf numFmtId="0" fontId="10" fillId="2" borderId="0" xfId="3" applyFont="1" applyFill="1" applyAlignment="1">
      <alignment vertical="center"/>
    </xf>
    <xf numFmtId="0" fontId="10" fillId="2" borderId="0" xfId="5" applyFont="1" applyFill="1" applyAlignment="1">
      <alignment horizontal="center" vertical="center"/>
    </xf>
    <xf numFmtId="0" fontId="25" fillId="2" borderId="0" xfId="5" applyFont="1" applyFill="1" applyAlignment="1">
      <alignment horizontal="center" vertical="center"/>
    </xf>
    <xf numFmtId="0" fontId="2" fillId="2" borderId="0" xfId="5" applyFont="1" applyFill="1" applyAlignment="1">
      <alignment horizontal="center" vertical="center"/>
    </xf>
    <xf numFmtId="0" fontId="9" fillId="0" borderId="0" xfId="5" applyAlignment="1">
      <alignment vertical="center" wrapText="1"/>
    </xf>
  </cellXfs>
  <cellStyles count="9">
    <cellStyle name="Hyperlänk" xfId="1" builtinId="8"/>
    <cellStyle name="Hyperlänk 2" xfId="7" xr:uid="{25B63D0D-5634-40D8-80E8-A56C009FA885}"/>
    <cellStyle name="Hyperlänk 2 2" xfId="8" xr:uid="{5C79FE43-751F-4669-81DF-3CDDF14C1080}"/>
    <cellStyle name="Normal" xfId="0" builtinId="0"/>
    <cellStyle name="Normal 11" xfId="5" xr:uid="{387F45DC-5082-415F-B179-3A95ABEA60A3}"/>
    <cellStyle name="Normal 2" xfId="3" xr:uid="{330041D0-07CB-44AC-9FA1-485DEE92B211}"/>
    <cellStyle name="Normal 3" xfId="4" xr:uid="{4E3AF8DB-F028-42E4-9FF5-1D825D87A886}"/>
    <cellStyle name="Normal_ADP_0.3_Tabellmall" xfId="6" xr:uid="{880D866B-D332-476D-84EC-B5A36824E385}"/>
    <cellStyle name="Pro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Total körsträcka för personbilar i miljoner mil</a:t>
            </a:r>
          </a:p>
        </c:rich>
      </c:tx>
      <c:layout>
        <c:manualLayout>
          <c:xMode val="edge"/>
          <c:yMode val="edge"/>
          <c:x val="0.17102605229901818"/>
          <c:y val="1.449274259747986E-2"/>
        </c:manualLayout>
      </c:layout>
      <c:overlay val="0"/>
    </c:title>
    <c:autoTitleDeleted val="0"/>
    <c:plotArea>
      <c:layout>
        <c:manualLayout>
          <c:layoutTarget val="inner"/>
          <c:xMode val="edge"/>
          <c:yMode val="edge"/>
          <c:x val="0.12653018372703417"/>
          <c:y val="0.20153944298629345"/>
          <c:w val="0.84291426071741027"/>
          <c:h val="0.63264144065325201"/>
        </c:manualLayout>
      </c:layout>
      <c:lineChart>
        <c:grouping val="standard"/>
        <c:varyColors val="0"/>
        <c:ser>
          <c:idx val="0"/>
          <c:order val="0"/>
          <c:marker>
            <c:symbol val="none"/>
          </c:marker>
          <c:cat>
            <c:numRef>
              <c:f>'1. Personbilar _ Passenger cars'!$A$6:$A$28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'1. Personbilar _ Passenger cars'!$C$6:$C$28</c:f>
              <c:numCache>
                <c:formatCode>#,##0</c:formatCode>
                <c:ptCount val="23"/>
                <c:pt idx="0">
                  <c:v>5670643852.1000004</c:v>
                </c:pt>
                <c:pt idx="1">
                  <c:v>5855474348.1999998</c:v>
                </c:pt>
                <c:pt idx="2">
                  <c:v>5921506460</c:v>
                </c:pt>
                <c:pt idx="3">
                  <c:v>5943992726</c:v>
                </c:pt>
                <c:pt idx="4">
                  <c:v>6037040610</c:v>
                </c:pt>
                <c:pt idx="5">
                  <c:v>6125068678</c:v>
                </c:pt>
                <c:pt idx="6">
                  <c:v>6158036407</c:v>
                </c:pt>
                <c:pt idx="7">
                  <c:v>6207406936</c:v>
                </c:pt>
                <c:pt idx="8">
                  <c:v>6319684828</c:v>
                </c:pt>
                <c:pt idx="9">
                  <c:v>6367674932</c:v>
                </c:pt>
                <c:pt idx="10">
                  <c:v>6272007118</c:v>
                </c:pt>
                <c:pt idx="11">
                  <c:v>6271244185</c:v>
                </c:pt>
                <c:pt idx="12">
                  <c:v>6322594571</c:v>
                </c:pt>
                <c:pt idx="13">
                  <c:v>6280639665.6999998</c:v>
                </c:pt>
                <c:pt idx="14">
                  <c:v>6278008025</c:v>
                </c:pt>
                <c:pt idx="15">
                  <c:v>6381268446.6999998</c:v>
                </c:pt>
                <c:pt idx="16">
                  <c:v>6531145878.4000006</c:v>
                </c:pt>
                <c:pt idx="17">
                  <c:v>6717615860.5</c:v>
                </c:pt>
                <c:pt idx="18">
                  <c:v>6808195546</c:v>
                </c:pt>
                <c:pt idx="19">
                  <c:v>6866374264</c:v>
                </c:pt>
                <c:pt idx="20">
                  <c:v>6714206425</c:v>
                </c:pt>
                <c:pt idx="21">
                  <c:v>6282377816.1999998</c:v>
                </c:pt>
                <c:pt idx="22">
                  <c:v>6385010928.1000004</c:v>
                </c:pt>
              </c:numCache>
            </c:numRef>
          </c:val>
          <c:smooth val="0"/>
          <c:extLst>
            <c:ext xmlns:c16="http://schemas.microsoft.com/office/drawing/2014/chart" uri="{C3380CC4-5D6E-409C-BE32-E72D297353CC}">
              <c16:uniqueId val="{00000000-A526-4C25-B4E8-BBFBE7A24D5A}"/>
            </c:ext>
          </c:extLst>
        </c:ser>
        <c:dLbls>
          <c:showLegendKey val="0"/>
          <c:showVal val="0"/>
          <c:showCatName val="0"/>
          <c:showSerName val="0"/>
          <c:showPercent val="0"/>
          <c:showBubbleSize val="0"/>
        </c:dLbls>
        <c:smooth val="0"/>
        <c:axId val="433332552"/>
        <c:axId val="433333728"/>
      </c:lineChart>
      <c:catAx>
        <c:axId val="433332552"/>
        <c:scaling>
          <c:orientation val="minMax"/>
        </c:scaling>
        <c:delete val="0"/>
        <c:axPos val="b"/>
        <c:numFmt formatCode="General" sourceLinked="1"/>
        <c:majorTickMark val="out"/>
        <c:minorTickMark val="none"/>
        <c:tickLblPos val="nextTo"/>
        <c:txPr>
          <a:bodyPr rot="-2700000"/>
          <a:lstStyle/>
          <a:p>
            <a:pPr>
              <a:defRPr/>
            </a:pPr>
            <a:endParaRPr lang="sv-SE"/>
          </a:p>
        </c:txPr>
        <c:crossAx val="433333728"/>
        <c:crosses val="autoZero"/>
        <c:auto val="1"/>
        <c:lblAlgn val="ctr"/>
        <c:lblOffset val="100"/>
        <c:noMultiLvlLbl val="0"/>
      </c:catAx>
      <c:valAx>
        <c:axId val="433333728"/>
        <c:scaling>
          <c:orientation val="minMax"/>
        </c:scaling>
        <c:delete val="0"/>
        <c:axPos val="l"/>
        <c:majorGridlines/>
        <c:title>
          <c:tx>
            <c:rich>
              <a:bodyPr rot="0" vert="horz"/>
              <a:lstStyle/>
              <a:p>
                <a:pPr>
                  <a:defRPr/>
                </a:pPr>
                <a:r>
                  <a:rPr lang="en-US"/>
                  <a:t>miljoner mil</a:t>
                </a:r>
              </a:p>
            </c:rich>
          </c:tx>
          <c:layout>
            <c:manualLayout>
              <c:xMode val="edge"/>
              <c:yMode val="edge"/>
              <c:x val="1.666666666666667E-2"/>
              <c:y val="0.1030336832895888"/>
            </c:manualLayout>
          </c:layout>
          <c:overlay val="0"/>
        </c:title>
        <c:numFmt formatCode="#,##0" sourceLinked="0"/>
        <c:majorTickMark val="out"/>
        <c:minorTickMark val="none"/>
        <c:tickLblPos val="nextTo"/>
        <c:crossAx val="433332552"/>
        <c:crosses val="autoZero"/>
        <c:crossBetween val="between"/>
        <c:dispUnits>
          <c:builtInUnit val="millions"/>
        </c:dispUnits>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Total körsträcka för bussar i miljoner mil</a:t>
            </a:r>
          </a:p>
        </c:rich>
      </c:tx>
      <c:overlay val="0"/>
    </c:title>
    <c:autoTitleDeleted val="0"/>
    <c:plotArea>
      <c:layout>
        <c:manualLayout>
          <c:layoutTarget val="inner"/>
          <c:xMode val="edge"/>
          <c:yMode val="edge"/>
          <c:x val="0.13156984126984128"/>
          <c:y val="0.20153931124106564"/>
          <c:w val="0.84291426071741027"/>
          <c:h val="0.63264144065325245"/>
        </c:manualLayout>
      </c:layout>
      <c:lineChart>
        <c:grouping val="standard"/>
        <c:varyColors val="0"/>
        <c:ser>
          <c:idx val="0"/>
          <c:order val="0"/>
          <c:marker>
            <c:symbol val="none"/>
          </c:marker>
          <c:cat>
            <c:numRef>
              <c:f>'4. Bussar _ Buses'!$A$6:$A$28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'4. Bussar _ Buses'!$C$6:$C$28</c:f>
              <c:numCache>
                <c:formatCode>#,##0</c:formatCode>
                <c:ptCount val="23"/>
                <c:pt idx="0">
                  <c:v>88068745.800000012</c:v>
                </c:pt>
                <c:pt idx="1">
                  <c:v>91705466.199999988</c:v>
                </c:pt>
                <c:pt idx="2">
                  <c:v>91658398.299999997</c:v>
                </c:pt>
                <c:pt idx="3">
                  <c:v>91307116.599999994</c:v>
                </c:pt>
                <c:pt idx="4">
                  <c:v>91810402.299999997</c:v>
                </c:pt>
                <c:pt idx="5">
                  <c:v>91551523.5</c:v>
                </c:pt>
                <c:pt idx="6">
                  <c:v>91821421.799999997</c:v>
                </c:pt>
                <c:pt idx="7">
                  <c:v>93208075.700000003</c:v>
                </c:pt>
                <c:pt idx="8">
                  <c:v>93942192.900000006</c:v>
                </c:pt>
                <c:pt idx="9">
                  <c:v>92253430.299999997</c:v>
                </c:pt>
                <c:pt idx="10">
                  <c:v>92055071.099999994</c:v>
                </c:pt>
                <c:pt idx="11">
                  <c:v>93610479.400000006</c:v>
                </c:pt>
                <c:pt idx="12">
                  <c:v>96220058.700000003</c:v>
                </c:pt>
                <c:pt idx="13">
                  <c:v>94929589.900000006</c:v>
                </c:pt>
                <c:pt idx="14">
                  <c:v>96275326</c:v>
                </c:pt>
                <c:pt idx="15">
                  <c:v>95853494.099999994</c:v>
                </c:pt>
                <c:pt idx="16">
                  <c:v>97499011.499999985</c:v>
                </c:pt>
                <c:pt idx="17">
                  <c:v>98203637.099999979</c:v>
                </c:pt>
                <c:pt idx="18">
                  <c:v>99463592.800000012</c:v>
                </c:pt>
                <c:pt idx="19">
                  <c:v>99879372.999999985</c:v>
                </c:pt>
                <c:pt idx="20">
                  <c:v>99613542</c:v>
                </c:pt>
                <c:pt idx="21">
                  <c:v>90891250</c:v>
                </c:pt>
                <c:pt idx="22">
                  <c:v>88706874.900000006</c:v>
                </c:pt>
              </c:numCache>
            </c:numRef>
          </c:val>
          <c:smooth val="0"/>
          <c:extLst>
            <c:ext xmlns:c16="http://schemas.microsoft.com/office/drawing/2014/chart" uri="{C3380CC4-5D6E-409C-BE32-E72D297353CC}">
              <c16:uniqueId val="{00000000-BED0-469F-963B-858E00D3A84D}"/>
            </c:ext>
          </c:extLst>
        </c:ser>
        <c:dLbls>
          <c:showLegendKey val="0"/>
          <c:showVal val="0"/>
          <c:showCatName val="0"/>
          <c:showSerName val="0"/>
          <c:showPercent val="0"/>
          <c:showBubbleSize val="0"/>
        </c:dLbls>
        <c:smooth val="0"/>
        <c:axId val="437813544"/>
        <c:axId val="437816288"/>
      </c:lineChart>
      <c:catAx>
        <c:axId val="437813544"/>
        <c:scaling>
          <c:orientation val="minMax"/>
        </c:scaling>
        <c:delete val="0"/>
        <c:axPos val="b"/>
        <c:numFmt formatCode="General" sourceLinked="1"/>
        <c:majorTickMark val="out"/>
        <c:minorTickMark val="none"/>
        <c:tickLblPos val="nextTo"/>
        <c:txPr>
          <a:bodyPr rot="-2700000"/>
          <a:lstStyle/>
          <a:p>
            <a:pPr>
              <a:defRPr/>
            </a:pPr>
            <a:endParaRPr lang="sv-SE"/>
          </a:p>
        </c:txPr>
        <c:crossAx val="437816288"/>
        <c:crosses val="autoZero"/>
        <c:auto val="1"/>
        <c:lblAlgn val="ctr"/>
        <c:lblOffset val="100"/>
        <c:noMultiLvlLbl val="0"/>
      </c:catAx>
      <c:valAx>
        <c:axId val="437816288"/>
        <c:scaling>
          <c:orientation val="minMax"/>
          <c:max val="125000000"/>
          <c:min val="0"/>
        </c:scaling>
        <c:delete val="0"/>
        <c:axPos val="l"/>
        <c:majorGridlines/>
        <c:title>
          <c:tx>
            <c:rich>
              <a:bodyPr rot="0" vert="horz"/>
              <a:lstStyle/>
              <a:p>
                <a:pPr>
                  <a:defRPr/>
                </a:pPr>
                <a:r>
                  <a:rPr lang="en-US"/>
                  <a:t>miljoner mil</a:t>
                </a:r>
              </a:p>
            </c:rich>
          </c:tx>
          <c:layout>
            <c:manualLayout>
              <c:xMode val="edge"/>
              <c:yMode val="edge"/>
              <c:x val="1.6666666666666677E-2"/>
              <c:y val="0.10303368328958885"/>
            </c:manualLayout>
          </c:layout>
          <c:overlay val="0"/>
        </c:title>
        <c:numFmt formatCode="#,##0" sourceLinked="0"/>
        <c:majorTickMark val="out"/>
        <c:minorTickMark val="none"/>
        <c:tickLblPos val="nextTo"/>
        <c:crossAx val="437813544"/>
        <c:crosses val="autoZero"/>
        <c:crossBetween val="between"/>
        <c:dispUnits>
          <c:builtInUnit val="millions"/>
        </c:dispUnits>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Genomsnittlig årlig</a:t>
            </a:r>
            <a:r>
              <a:rPr lang="en-US" sz="1100" baseline="0"/>
              <a:t> körsträcka</a:t>
            </a:r>
            <a:r>
              <a:rPr lang="en-US" sz="1100"/>
              <a:t> för bussar i mil</a:t>
            </a:r>
          </a:p>
        </c:rich>
      </c:tx>
      <c:overlay val="0"/>
    </c:title>
    <c:autoTitleDeleted val="0"/>
    <c:plotArea>
      <c:layout>
        <c:manualLayout>
          <c:layoutTarget val="inner"/>
          <c:xMode val="edge"/>
          <c:yMode val="edge"/>
          <c:x val="0.12653018372703431"/>
          <c:y val="0.2015394429862937"/>
          <c:w val="0.84291426071741027"/>
          <c:h val="0.6326414406532529"/>
        </c:manualLayout>
      </c:layout>
      <c:lineChart>
        <c:grouping val="standard"/>
        <c:varyColors val="0"/>
        <c:ser>
          <c:idx val="0"/>
          <c:order val="0"/>
          <c:marker>
            <c:symbol val="none"/>
          </c:marker>
          <c:cat>
            <c:numRef>
              <c:f>'4. Bussar _ Buses'!$A$6:$A$28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'4. Bussar _ Buses'!$D$6:$D$28</c:f>
              <c:numCache>
                <c:formatCode>#,##0</c:formatCode>
                <c:ptCount val="23"/>
                <c:pt idx="0">
                  <c:v>5178.3821838066688</c:v>
                </c:pt>
                <c:pt idx="1">
                  <c:v>5296.3018307825578</c:v>
                </c:pt>
                <c:pt idx="2">
                  <c:v>5324.333331397037</c:v>
                </c:pt>
                <c:pt idx="3">
                  <c:v>5326.5147940730367</c:v>
                </c:pt>
                <c:pt idx="4">
                  <c:v>5542.7675863318036</c:v>
                </c:pt>
                <c:pt idx="5">
                  <c:v>5537.5021774632551</c:v>
                </c:pt>
                <c:pt idx="6">
                  <c:v>5561.9008904234051</c:v>
                </c:pt>
                <c:pt idx="7">
                  <c:v>5504.1972186134408</c:v>
                </c:pt>
                <c:pt idx="8">
                  <c:v>5534.149802650958</c:v>
                </c:pt>
                <c:pt idx="9">
                  <c:v>5655.902783397707</c:v>
                </c:pt>
                <c:pt idx="10">
                  <c:v>5663.8818125884445</c:v>
                </c:pt>
                <c:pt idx="11">
                  <c:v>5535.8059964518043</c:v>
                </c:pt>
                <c:pt idx="12">
                  <c:v>5658.3392355189653</c:v>
                </c:pt>
                <c:pt idx="13">
                  <c:v>5376.9238119512893</c:v>
                </c:pt>
                <c:pt idx="14">
                  <c:v>5474.543727965427</c:v>
                </c:pt>
                <c:pt idx="15">
                  <c:v>5603.828944752996</c:v>
                </c:pt>
                <c:pt idx="16">
                  <c:v>5599.2081490840164</c:v>
                </c:pt>
                <c:pt idx="17">
                  <c:v>5696.2666531322493</c:v>
                </c:pt>
                <c:pt idx="18">
                  <c:v>5737.0705889138844</c:v>
                </c:pt>
                <c:pt idx="19">
                  <c:v>5816.4088632657804</c:v>
                </c:pt>
                <c:pt idx="20">
                  <c:v>5612.0305352112673</c:v>
                </c:pt>
                <c:pt idx="21">
                  <c:v>4951.3128506836629</c:v>
                </c:pt>
                <c:pt idx="22">
                  <c:v>4973.1947580871229</c:v>
                </c:pt>
              </c:numCache>
            </c:numRef>
          </c:val>
          <c:smooth val="0"/>
          <c:extLst>
            <c:ext xmlns:c16="http://schemas.microsoft.com/office/drawing/2014/chart" uri="{C3380CC4-5D6E-409C-BE32-E72D297353CC}">
              <c16:uniqueId val="{00000000-5B27-42F8-927D-6E4BED74AB1C}"/>
            </c:ext>
          </c:extLst>
        </c:ser>
        <c:dLbls>
          <c:showLegendKey val="0"/>
          <c:showVal val="0"/>
          <c:showCatName val="0"/>
          <c:showSerName val="0"/>
          <c:showPercent val="0"/>
          <c:showBubbleSize val="0"/>
        </c:dLbls>
        <c:smooth val="0"/>
        <c:axId val="436436000"/>
        <c:axId val="436434824"/>
      </c:lineChart>
      <c:catAx>
        <c:axId val="436436000"/>
        <c:scaling>
          <c:orientation val="minMax"/>
        </c:scaling>
        <c:delete val="0"/>
        <c:axPos val="b"/>
        <c:numFmt formatCode="General" sourceLinked="1"/>
        <c:majorTickMark val="out"/>
        <c:minorTickMark val="none"/>
        <c:tickLblPos val="nextTo"/>
        <c:txPr>
          <a:bodyPr rot="-2700000"/>
          <a:lstStyle/>
          <a:p>
            <a:pPr>
              <a:defRPr/>
            </a:pPr>
            <a:endParaRPr lang="sv-SE"/>
          </a:p>
        </c:txPr>
        <c:crossAx val="436434824"/>
        <c:crosses val="autoZero"/>
        <c:auto val="1"/>
        <c:lblAlgn val="ctr"/>
        <c:lblOffset val="100"/>
        <c:noMultiLvlLbl val="0"/>
      </c:catAx>
      <c:valAx>
        <c:axId val="436434824"/>
        <c:scaling>
          <c:orientation val="minMax"/>
          <c:max val="7000"/>
          <c:min val="0"/>
        </c:scaling>
        <c:delete val="0"/>
        <c:axPos val="l"/>
        <c:majorGridlines/>
        <c:title>
          <c:tx>
            <c:rich>
              <a:bodyPr rot="0" vert="horz"/>
              <a:lstStyle/>
              <a:p>
                <a:pPr>
                  <a:defRPr/>
                </a:pPr>
                <a:r>
                  <a:rPr lang="en-US"/>
                  <a:t>mil</a:t>
                </a:r>
              </a:p>
            </c:rich>
          </c:tx>
          <c:layout>
            <c:manualLayout>
              <c:xMode val="edge"/>
              <c:yMode val="edge"/>
              <c:x val="4.4132432884091813E-2"/>
              <c:y val="0.10716169766704858"/>
            </c:manualLayout>
          </c:layout>
          <c:overlay val="0"/>
        </c:title>
        <c:numFmt formatCode="#,##0" sourceLinked="0"/>
        <c:majorTickMark val="out"/>
        <c:minorTickMark val="none"/>
        <c:tickLblPos val="nextTo"/>
        <c:crossAx val="436436000"/>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Antal bussar i trafik under året</a:t>
            </a:r>
          </a:p>
        </c:rich>
      </c:tx>
      <c:overlay val="0"/>
    </c:title>
    <c:autoTitleDeleted val="0"/>
    <c:plotArea>
      <c:layout>
        <c:manualLayout>
          <c:layoutTarget val="inner"/>
          <c:xMode val="edge"/>
          <c:yMode val="edge"/>
          <c:x val="0.15821031746031747"/>
          <c:y val="0.20979142300194931"/>
          <c:w val="0.82252777777777752"/>
          <c:h val="0.6326414406532529"/>
        </c:manualLayout>
      </c:layout>
      <c:lineChart>
        <c:grouping val="standard"/>
        <c:varyColors val="0"/>
        <c:ser>
          <c:idx val="0"/>
          <c:order val="0"/>
          <c:marker>
            <c:symbol val="none"/>
          </c:marker>
          <c:cat>
            <c:numRef>
              <c:f>'4. Bussar _ Buses'!$A$6:$A$28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'4. Bussar _ Buses'!$B$6:$B$28</c:f>
              <c:numCache>
                <c:formatCode>#,##0</c:formatCode>
                <c:ptCount val="23"/>
                <c:pt idx="0">
                  <c:v>17007</c:v>
                </c:pt>
                <c:pt idx="1">
                  <c:v>17315</c:v>
                </c:pt>
                <c:pt idx="2">
                  <c:v>17215</c:v>
                </c:pt>
                <c:pt idx="3">
                  <c:v>17142</c:v>
                </c:pt>
                <c:pt idx="4">
                  <c:v>16564</c:v>
                </c:pt>
                <c:pt idx="5">
                  <c:v>16533</c:v>
                </c:pt>
                <c:pt idx="6">
                  <c:v>16509</c:v>
                </c:pt>
                <c:pt idx="7">
                  <c:v>16934</c:v>
                </c:pt>
                <c:pt idx="8">
                  <c:v>16975</c:v>
                </c:pt>
                <c:pt idx="9">
                  <c:v>16311</c:v>
                </c:pt>
                <c:pt idx="10">
                  <c:v>16253</c:v>
                </c:pt>
                <c:pt idx="11">
                  <c:v>16910</c:v>
                </c:pt>
                <c:pt idx="12">
                  <c:v>17005</c:v>
                </c:pt>
                <c:pt idx="13">
                  <c:v>17655</c:v>
                </c:pt>
                <c:pt idx="14">
                  <c:v>17586</c:v>
                </c:pt>
                <c:pt idx="15">
                  <c:v>17105</c:v>
                </c:pt>
                <c:pt idx="16">
                  <c:v>17413</c:v>
                </c:pt>
                <c:pt idx="17">
                  <c:v>17240</c:v>
                </c:pt>
                <c:pt idx="18">
                  <c:v>17337</c:v>
                </c:pt>
                <c:pt idx="19">
                  <c:v>17172</c:v>
                </c:pt>
                <c:pt idx="20">
                  <c:v>17750</c:v>
                </c:pt>
                <c:pt idx="21">
                  <c:v>18357</c:v>
                </c:pt>
                <c:pt idx="22">
                  <c:v>17837</c:v>
                </c:pt>
              </c:numCache>
            </c:numRef>
          </c:val>
          <c:smooth val="0"/>
          <c:extLst>
            <c:ext xmlns:c16="http://schemas.microsoft.com/office/drawing/2014/chart" uri="{C3380CC4-5D6E-409C-BE32-E72D297353CC}">
              <c16:uniqueId val="{00000000-1D8E-4B3C-BAE4-DE07656868CE}"/>
            </c:ext>
          </c:extLst>
        </c:ser>
        <c:dLbls>
          <c:showLegendKey val="0"/>
          <c:showVal val="0"/>
          <c:showCatName val="0"/>
          <c:showSerName val="0"/>
          <c:showPercent val="0"/>
          <c:showBubbleSize val="0"/>
        </c:dLbls>
        <c:smooth val="0"/>
        <c:axId val="346270200"/>
        <c:axId val="346263928"/>
      </c:lineChart>
      <c:catAx>
        <c:axId val="346270200"/>
        <c:scaling>
          <c:orientation val="minMax"/>
        </c:scaling>
        <c:delete val="0"/>
        <c:axPos val="b"/>
        <c:numFmt formatCode="General" sourceLinked="1"/>
        <c:majorTickMark val="out"/>
        <c:minorTickMark val="none"/>
        <c:tickLblPos val="nextTo"/>
        <c:txPr>
          <a:bodyPr rot="-2760000"/>
          <a:lstStyle/>
          <a:p>
            <a:pPr>
              <a:defRPr/>
            </a:pPr>
            <a:endParaRPr lang="sv-SE"/>
          </a:p>
        </c:txPr>
        <c:crossAx val="346263928"/>
        <c:crosses val="autoZero"/>
        <c:auto val="1"/>
        <c:lblAlgn val="ctr"/>
        <c:lblOffset val="100"/>
        <c:noMultiLvlLbl val="0"/>
      </c:catAx>
      <c:valAx>
        <c:axId val="346263928"/>
        <c:scaling>
          <c:orientation val="minMax"/>
          <c:max val="20000"/>
          <c:min val="0"/>
        </c:scaling>
        <c:delete val="0"/>
        <c:axPos val="l"/>
        <c:majorGridlines/>
        <c:title>
          <c:tx>
            <c:rich>
              <a:bodyPr rot="0" vert="horz"/>
              <a:lstStyle/>
              <a:p>
                <a:pPr>
                  <a:defRPr/>
                </a:pPr>
                <a:r>
                  <a:rPr lang="en-US"/>
                  <a:t>antal</a:t>
                </a:r>
              </a:p>
            </c:rich>
          </c:tx>
          <c:layout>
            <c:manualLayout>
              <c:xMode val="edge"/>
              <c:yMode val="edge"/>
              <c:x val="3.1648038377225352E-2"/>
              <c:y val="0.10303373069078439"/>
            </c:manualLayout>
          </c:layout>
          <c:overlay val="0"/>
        </c:title>
        <c:numFmt formatCode="#,##0" sourceLinked="0"/>
        <c:majorTickMark val="out"/>
        <c:minorTickMark val="none"/>
        <c:tickLblPos val="nextTo"/>
        <c:crossAx val="346270200"/>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Total körsträcka för motorcyklar i miljoner mil</a:t>
            </a:r>
          </a:p>
        </c:rich>
      </c:tx>
      <c:overlay val="0"/>
    </c:title>
    <c:autoTitleDeleted val="0"/>
    <c:plotArea>
      <c:layout>
        <c:manualLayout>
          <c:layoutTarget val="inner"/>
          <c:xMode val="edge"/>
          <c:yMode val="edge"/>
          <c:x val="0.12653018372703426"/>
          <c:y val="0.20153944298629356"/>
          <c:w val="0.84291426071741027"/>
          <c:h val="0.63264144065325245"/>
        </c:manualLayout>
      </c:layout>
      <c:lineChart>
        <c:grouping val="standard"/>
        <c:varyColors val="0"/>
        <c:ser>
          <c:idx val="0"/>
          <c:order val="0"/>
          <c:marker>
            <c:symbol val="none"/>
          </c:marker>
          <c:cat>
            <c:numRef>
              <c:f>'5. Motorcyklar _ Motorcycles'!$A$6:$A$28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'5. Motorcyklar _ Motorcycles'!$C$6:$C$28</c:f>
              <c:numCache>
                <c:formatCode>#,##0</c:formatCode>
                <c:ptCount val="23"/>
                <c:pt idx="0">
                  <c:v>43759018.5</c:v>
                </c:pt>
                <c:pt idx="1">
                  <c:v>52181330.899999999</c:v>
                </c:pt>
                <c:pt idx="2">
                  <c:v>55070560.299999997</c:v>
                </c:pt>
                <c:pt idx="3">
                  <c:v>59563146.5</c:v>
                </c:pt>
                <c:pt idx="4">
                  <c:v>66034252.200000003</c:v>
                </c:pt>
                <c:pt idx="5">
                  <c:v>67970980.700000003</c:v>
                </c:pt>
                <c:pt idx="6">
                  <c:v>70113208.5</c:v>
                </c:pt>
                <c:pt idx="7">
                  <c:v>77125282</c:v>
                </c:pt>
                <c:pt idx="8">
                  <c:v>84622120.099999994</c:v>
                </c:pt>
                <c:pt idx="9">
                  <c:v>84732017.599999994</c:v>
                </c:pt>
                <c:pt idx="10">
                  <c:v>81950964.799999997</c:v>
                </c:pt>
                <c:pt idx="11">
                  <c:v>76081708.700000003</c:v>
                </c:pt>
                <c:pt idx="12">
                  <c:v>73838792.299999997</c:v>
                </c:pt>
                <c:pt idx="13">
                  <c:v>62082106</c:v>
                </c:pt>
                <c:pt idx="14">
                  <c:v>68600869.700000003</c:v>
                </c:pt>
                <c:pt idx="15">
                  <c:v>65803999</c:v>
                </c:pt>
                <c:pt idx="16">
                  <c:v>69320703</c:v>
                </c:pt>
                <c:pt idx="17">
                  <c:v>71066755.400000006</c:v>
                </c:pt>
                <c:pt idx="18">
                  <c:v>66774567</c:v>
                </c:pt>
                <c:pt idx="19">
                  <c:v>64616300</c:v>
                </c:pt>
                <c:pt idx="20">
                  <c:v>65574115</c:v>
                </c:pt>
                <c:pt idx="21">
                  <c:v>70015396.599999994</c:v>
                </c:pt>
                <c:pt idx="22">
                  <c:v>65316217.299999982</c:v>
                </c:pt>
              </c:numCache>
            </c:numRef>
          </c:val>
          <c:smooth val="0"/>
          <c:extLst>
            <c:ext xmlns:c16="http://schemas.microsoft.com/office/drawing/2014/chart" uri="{C3380CC4-5D6E-409C-BE32-E72D297353CC}">
              <c16:uniqueId val="{00000000-2A73-4C66-880C-EDF3D35991EC}"/>
            </c:ext>
          </c:extLst>
        </c:ser>
        <c:dLbls>
          <c:showLegendKey val="0"/>
          <c:showVal val="0"/>
          <c:showCatName val="0"/>
          <c:showSerName val="0"/>
          <c:showPercent val="0"/>
          <c:showBubbleSize val="0"/>
        </c:dLbls>
        <c:smooth val="0"/>
        <c:axId val="342725496"/>
        <c:axId val="633229584"/>
      </c:lineChart>
      <c:catAx>
        <c:axId val="342725496"/>
        <c:scaling>
          <c:orientation val="minMax"/>
        </c:scaling>
        <c:delete val="0"/>
        <c:axPos val="b"/>
        <c:numFmt formatCode="General" sourceLinked="1"/>
        <c:majorTickMark val="out"/>
        <c:minorTickMark val="none"/>
        <c:tickLblPos val="nextTo"/>
        <c:txPr>
          <a:bodyPr rot="-2700000"/>
          <a:lstStyle/>
          <a:p>
            <a:pPr>
              <a:defRPr/>
            </a:pPr>
            <a:endParaRPr lang="sv-SE"/>
          </a:p>
        </c:txPr>
        <c:crossAx val="633229584"/>
        <c:crosses val="autoZero"/>
        <c:auto val="1"/>
        <c:lblAlgn val="ctr"/>
        <c:lblOffset val="100"/>
        <c:noMultiLvlLbl val="0"/>
      </c:catAx>
      <c:valAx>
        <c:axId val="633229584"/>
        <c:scaling>
          <c:orientation val="minMax"/>
        </c:scaling>
        <c:delete val="0"/>
        <c:axPos val="l"/>
        <c:majorGridlines/>
        <c:title>
          <c:tx>
            <c:rich>
              <a:bodyPr rot="0" vert="horz"/>
              <a:lstStyle/>
              <a:p>
                <a:pPr>
                  <a:defRPr/>
                </a:pPr>
                <a:r>
                  <a:rPr lang="en-US"/>
                  <a:t>miljoner mil</a:t>
                </a:r>
              </a:p>
            </c:rich>
          </c:tx>
          <c:layout>
            <c:manualLayout>
              <c:xMode val="edge"/>
              <c:yMode val="edge"/>
              <c:x val="1.6666666666666677E-2"/>
              <c:y val="0.10303368328958885"/>
            </c:manualLayout>
          </c:layout>
          <c:overlay val="0"/>
        </c:title>
        <c:numFmt formatCode="#,##0" sourceLinked="0"/>
        <c:majorTickMark val="out"/>
        <c:minorTickMark val="none"/>
        <c:tickLblPos val="nextTo"/>
        <c:crossAx val="342725496"/>
        <c:crosses val="autoZero"/>
        <c:crossBetween val="between"/>
        <c:dispUnits>
          <c:builtInUnit val="millions"/>
        </c:dispUnits>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Genomsnittlig årlig</a:t>
            </a:r>
            <a:r>
              <a:rPr lang="en-US" sz="1100" baseline="0"/>
              <a:t> körsträcka</a:t>
            </a:r>
            <a:r>
              <a:rPr lang="en-US" sz="1100"/>
              <a:t> för motorcyklar i mil</a:t>
            </a:r>
          </a:p>
        </c:rich>
      </c:tx>
      <c:overlay val="0"/>
    </c:title>
    <c:autoTitleDeleted val="0"/>
    <c:plotArea>
      <c:layout>
        <c:manualLayout>
          <c:layoutTarget val="inner"/>
          <c:xMode val="edge"/>
          <c:yMode val="edge"/>
          <c:x val="0.12653015873015874"/>
          <c:y val="0.2262956465237167"/>
          <c:w val="0.84291426071741027"/>
          <c:h val="0.6326414406532529"/>
        </c:manualLayout>
      </c:layout>
      <c:lineChart>
        <c:grouping val="standard"/>
        <c:varyColors val="0"/>
        <c:ser>
          <c:idx val="0"/>
          <c:order val="0"/>
          <c:marker>
            <c:symbol val="none"/>
          </c:marker>
          <c:cat>
            <c:numRef>
              <c:f>'5. Motorcyklar _ Motorcycles'!$A$6:$A$28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'5. Motorcyklar _ Motorcycles'!$D$6:$D$28</c:f>
              <c:numCache>
                <c:formatCode>#,##0</c:formatCode>
                <c:ptCount val="23"/>
                <c:pt idx="0">
                  <c:v>264.70884096545882</c:v>
                </c:pt>
                <c:pt idx="1">
                  <c:v>288.43009645413593</c:v>
                </c:pt>
                <c:pt idx="2">
                  <c:v>276.11072544133646</c:v>
                </c:pt>
                <c:pt idx="3">
                  <c:v>270.64438906029199</c:v>
                </c:pt>
                <c:pt idx="4">
                  <c:v>276.31590879609678</c:v>
                </c:pt>
                <c:pt idx="5">
                  <c:v>260.21185962467558</c:v>
                </c:pt>
                <c:pt idx="6">
                  <c:v>253.08064388046449</c:v>
                </c:pt>
                <c:pt idx="7">
                  <c:v>258.82443629334557</c:v>
                </c:pt>
                <c:pt idx="8">
                  <c:v>264.12057760493394</c:v>
                </c:pt>
                <c:pt idx="9">
                  <c:v>257.47838728105893</c:v>
                </c:pt>
                <c:pt idx="10">
                  <c:v>246.42385848009837</c:v>
                </c:pt>
                <c:pt idx="11">
                  <c:v>226.30097442868319</c:v>
                </c:pt>
                <c:pt idx="12">
                  <c:v>219.47156037201393</c:v>
                </c:pt>
                <c:pt idx="13">
                  <c:v>183.49083611407494</c:v>
                </c:pt>
                <c:pt idx="14">
                  <c:v>198.08864123310062</c:v>
                </c:pt>
                <c:pt idx="15">
                  <c:v>191</c:v>
                </c:pt>
                <c:pt idx="16">
                  <c:v>199</c:v>
                </c:pt>
                <c:pt idx="17" formatCode="General">
                  <c:v>198</c:v>
                </c:pt>
                <c:pt idx="18" formatCode="General">
                  <c:v>187</c:v>
                </c:pt>
                <c:pt idx="19">
                  <c:v>180</c:v>
                </c:pt>
                <c:pt idx="20">
                  <c:v>182</c:v>
                </c:pt>
                <c:pt idx="21">
                  <c:v>194</c:v>
                </c:pt>
                <c:pt idx="22">
                  <c:v>177.25610893252096</c:v>
                </c:pt>
              </c:numCache>
            </c:numRef>
          </c:val>
          <c:smooth val="0"/>
          <c:extLst>
            <c:ext xmlns:c16="http://schemas.microsoft.com/office/drawing/2014/chart" uri="{C3380CC4-5D6E-409C-BE32-E72D297353CC}">
              <c16:uniqueId val="{00000000-FD8B-41A6-BA33-59137CBF314F}"/>
            </c:ext>
          </c:extLst>
        </c:ser>
        <c:dLbls>
          <c:showLegendKey val="0"/>
          <c:showVal val="0"/>
          <c:showCatName val="0"/>
          <c:showSerName val="0"/>
          <c:showPercent val="0"/>
          <c:showBubbleSize val="0"/>
        </c:dLbls>
        <c:smooth val="0"/>
        <c:axId val="134946896"/>
        <c:axId val="452631480"/>
      </c:lineChart>
      <c:catAx>
        <c:axId val="134946896"/>
        <c:scaling>
          <c:orientation val="minMax"/>
        </c:scaling>
        <c:delete val="0"/>
        <c:axPos val="b"/>
        <c:numFmt formatCode="General" sourceLinked="1"/>
        <c:majorTickMark val="out"/>
        <c:minorTickMark val="none"/>
        <c:tickLblPos val="nextTo"/>
        <c:txPr>
          <a:bodyPr rot="-2700000"/>
          <a:lstStyle/>
          <a:p>
            <a:pPr>
              <a:defRPr/>
            </a:pPr>
            <a:endParaRPr lang="sv-SE"/>
          </a:p>
        </c:txPr>
        <c:crossAx val="452631480"/>
        <c:crosses val="autoZero"/>
        <c:auto val="1"/>
        <c:lblAlgn val="ctr"/>
        <c:lblOffset val="100"/>
        <c:noMultiLvlLbl val="0"/>
      </c:catAx>
      <c:valAx>
        <c:axId val="452631480"/>
        <c:scaling>
          <c:orientation val="minMax"/>
        </c:scaling>
        <c:delete val="0"/>
        <c:axPos val="l"/>
        <c:majorGridlines/>
        <c:title>
          <c:tx>
            <c:rich>
              <a:bodyPr rot="0" vert="horz"/>
              <a:lstStyle/>
              <a:p>
                <a:pPr>
                  <a:defRPr/>
                </a:pPr>
                <a:r>
                  <a:rPr lang="en-US"/>
                  <a:t>mil</a:t>
                </a:r>
              </a:p>
            </c:rich>
          </c:tx>
          <c:layout>
            <c:manualLayout>
              <c:xMode val="edge"/>
              <c:yMode val="edge"/>
              <c:x val="4.4132432884091813E-2"/>
              <c:y val="0.10716169766704858"/>
            </c:manualLayout>
          </c:layout>
          <c:overlay val="0"/>
        </c:title>
        <c:numFmt formatCode="#,##0" sourceLinked="0"/>
        <c:majorTickMark val="out"/>
        <c:minorTickMark val="none"/>
        <c:tickLblPos val="nextTo"/>
        <c:crossAx val="134946896"/>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Antal motorcyklar i trafik under året</a:t>
            </a:r>
          </a:p>
        </c:rich>
      </c:tx>
      <c:layout>
        <c:manualLayout>
          <c:xMode val="edge"/>
          <c:yMode val="edge"/>
          <c:x val="0.28307086614173227"/>
          <c:y val="1.884570082449941E-2"/>
        </c:manualLayout>
      </c:layout>
      <c:overlay val="0"/>
    </c:title>
    <c:autoTitleDeleted val="0"/>
    <c:plotArea>
      <c:layout>
        <c:manualLayout>
          <c:layoutTarget val="inner"/>
          <c:xMode val="edge"/>
          <c:yMode val="edge"/>
          <c:x val="0.15317063492063487"/>
          <c:y val="0.2015394429862937"/>
          <c:w val="0.82252777777777752"/>
          <c:h val="0.6326414406532529"/>
        </c:manualLayout>
      </c:layout>
      <c:lineChart>
        <c:grouping val="standard"/>
        <c:varyColors val="0"/>
        <c:ser>
          <c:idx val="0"/>
          <c:order val="0"/>
          <c:marker>
            <c:symbol val="none"/>
          </c:marker>
          <c:cat>
            <c:numRef>
              <c:f>'5. Motorcyklar _ Motorcycles'!$A$6:$A$28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'5. Motorcyklar _ Motorcycles'!$B$6:$B$28</c:f>
              <c:numCache>
                <c:formatCode>#,##0</c:formatCode>
                <c:ptCount val="23"/>
                <c:pt idx="0">
                  <c:v>165310</c:v>
                </c:pt>
                <c:pt idx="1">
                  <c:v>180915</c:v>
                </c:pt>
                <c:pt idx="2">
                  <c:v>199451</c:v>
                </c:pt>
                <c:pt idx="3">
                  <c:v>220079</c:v>
                </c:pt>
                <c:pt idx="4">
                  <c:v>238981</c:v>
                </c:pt>
                <c:pt idx="5">
                  <c:v>261214</c:v>
                </c:pt>
                <c:pt idx="6">
                  <c:v>277039</c:v>
                </c:pt>
                <c:pt idx="7">
                  <c:v>297983</c:v>
                </c:pt>
                <c:pt idx="8">
                  <c:v>320392</c:v>
                </c:pt>
                <c:pt idx="9">
                  <c:v>329084</c:v>
                </c:pt>
                <c:pt idx="10">
                  <c:v>332561</c:v>
                </c:pt>
                <c:pt idx="11">
                  <c:v>336197</c:v>
                </c:pt>
                <c:pt idx="12">
                  <c:v>336439</c:v>
                </c:pt>
                <c:pt idx="13">
                  <c:v>338339</c:v>
                </c:pt>
                <c:pt idx="14">
                  <c:v>346314</c:v>
                </c:pt>
                <c:pt idx="15">
                  <c:v>344988</c:v>
                </c:pt>
                <c:pt idx="16">
                  <c:v>347906</c:v>
                </c:pt>
                <c:pt idx="17">
                  <c:v>358019</c:v>
                </c:pt>
                <c:pt idx="18">
                  <c:v>357231</c:v>
                </c:pt>
                <c:pt idx="19">
                  <c:v>358024</c:v>
                </c:pt>
                <c:pt idx="20">
                  <c:v>359380</c:v>
                </c:pt>
                <c:pt idx="21">
                  <c:v>360422</c:v>
                </c:pt>
                <c:pt idx="22">
                  <c:v>368485</c:v>
                </c:pt>
              </c:numCache>
            </c:numRef>
          </c:val>
          <c:smooth val="0"/>
          <c:extLst>
            <c:ext xmlns:c16="http://schemas.microsoft.com/office/drawing/2014/chart" uri="{C3380CC4-5D6E-409C-BE32-E72D297353CC}">
              <c16:uniqueId val="{00000000-AC7D-4CDE-9EA0-B5AFC920C95C}"/>
            </c:ext>
          </c:extLst>
        </c:ser>
        <c:dLbls>
          <c:showLegendKey val="0"/>
          <c:showVal val="0"/>
          <c:showCatName val="0"/>
          <c:showSerName val="0"/>
          <c:showPercent val="0"/>
          <c:showBubbleSize val="0"/>
        </c:dLbls>
        <c:smooth val="0"/>
        <c:axId val="452631872"/>
        <c:axId val="452633048"/>
      </c:lineChart>
      <c:catAx>
        <c:axId val="452631872"/>
        <c:scaling>
          <c:orientation val="minMax"/>
        </c:scaling>
        <c:delete val="0"/>
        <c:axPos val="b"/>
        <c:numFmt formatCode="General" sourceLinked="1"/>
        <c:majorTickMark val="out"/>
        <c:minorTickMark val="none"/>
        <c:tickLblPos val="nextTo"/>
        <c:txPr>
          <a:bodyPr rot="-2700000"/>
          <a:lstStyle/>
          <a:p>
            <a:pPr>
              <a:defRPr/>
            </a:pPr>
            <a:endParaRPr lang="sv-SE"/>
          </a:p>
        </c:txPr>
        <c:crossAx val="452633048"/>
        <c:crosses val="autoZero"/>
        <c:auto val="1"/>
        <c:lblAlgn val="ctr"/>
        <c:lblOffset val="100"/>
        <c:noMultiLvlLbl val="0"/>
      </c:catAx>
      <c:valAx>
        <c:axId val="452633048"/>
        <c:scaling>
          <c:orientation val="minMax"/>
        </c:scaling>
        <c:delete val="0"/>
        <c:axPos val="l"/>
        <c:majorGridlines/>
        <c:title>
          <c:tx>
            <c:rich>
              <a:bodyPr rot="0" vert="horz"/>
              <a:lstStyle/>
              <a:p>
                <a:pPr>
                  <a:defRPr/>
                </a:pPr>
                <a:r>
                  <a:rPr lang="en-US"/>
                  <a:t>antal</a:t>
                </a:r>
              </a:p>
            </c:rich>
          </c:tx>
          <c:layout>
            <c:manualLayout>
              <c:xMode val="edge"/>
              <c:yMode val="edge"/>
              <c:x val="3.1648038377225352E-2"/>
              <c:y val="0.10303373069078439"/>
            </c:manualLayout>
          </c:layout>
          <c:overlay val="0"/>
        </c:title>
        <c:numFmt formatCode="#,##0" sourceLinked="0"/>
        <c:majorTickMark val="out"/>
        <c:minorTickMark val="none"/>
        <c:tickLblPos val="nextTo"/>
        <c:crossAx val="45263187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Genomsnittlig årlig</a:t>
            </a:r>
            <a:r>
              <a:rPr lang="en-US" sz="1100" baseline="0"/>
              <a:t> körsträcka</a:t>
            </a:r>
            <a:r>
              <a:rPr lang="en-US" sz="1100"/>
              <a:t> för personbilar i mil</a:t>
            </a:r>
          </a:p>
        </c:rich>
      </c:tx>
      <c:overlay val="0"/>
    </c:title>
    <c:autoTitleDeleted val="0"/>
    <c:plotArea>
      <c:layout>
        <c:manualLayout>
          <c:layoutTarget val="inner"/>
          <c:xMode val="edge"/>
          <c:yMode val="edge"/>
          <c:x val="0.12653018372703426"/>
          <c:y val="0.20153944298629356"/>
          <c:w val="0.84291426071741027"/>
          <c:h val="0.63264144065325245"/>
        </c:manualLayout>
      </c:layout>
      <c:lineChart>
        <c:grouping val="standard"/>
        <c:varyColors val="0"/>
        <c:ser>
          <c:idx val="0"/>
          <c:order val="0"/>
          <c:marker>
            <c:symbol val="none"/>
          </c:marker>
          <c:cat>
            <c:numRef>
              <c:f>'1. Personbilar _ Passenger cars'!$A$6:$A$28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'1. Personbilar _ Passenger cars'!$D$6:$D$28</c:f>
              <c:numCache>
                <c:formatCode>#,##0</c:formatCode>
                <c:ptCount val="23"/>
                <c:pt idx="0">
                  <c:v>1297.3558570453297</c:v>
                </c:pt>
                <c:pt idx="1">
                  <c:v>1302.1227992905283</c:v>
                </c:pt>
                <c:pt idx="2">
                  <c:v>1282.7892311245078</c:v>
                </c:pt>
                <c:pt idx="3">
                  <c:v>1284.2618371967105</c:v>
                </c:pt>
                <c:pt idx="4">
                  <c:v>1300.0958558511995</c:v>
                </c:pt>
                <c:pt idx="5">
                  <c:v>1306.0964653907508</c:v>
                </c:pt>
                <c:pt idx="6">
                  <c:v>1297.8719508725283</c:v>
                </c:pt>
                <c:pt idx="7">
                  <c:v>1289.5761289283842</c:v>
                </c:pt>
                <c:pt idx="8">
                  <c:v>1298.4478927625794</c:v>
                </c:pt>
                <c:pt idx="9">
                  <c:v>1317.3955638660168</c:v>
                </c:pt>
                <c:pt idx="10">
                  <c:v>1299.2349019008332</c:v>
                </c:pt>
                <c:pt idx="11">
                  <c:v>1270.911245981566</c:v>
                </c:pt>
                <c:pt idx="12">
                  <c:v>1260.0648370141225</c:v>
                </c:pt>
                <c:pt idx="13">
                  <c:v>1235.2883712591834</c:v>
                </c:pt>
                <c:pt idx="14">
                  <c:v>1222.9910381637781</c:v>
                </c:pt>
                <c:pt idx="15">
                  <c:v>1221.8213058022486</c:v>
                </c:pt>
                <c:pt idx="16">
                  <c:v>1221.5642665550433</c:v>
                </c:pt>
                <c:pt idx="17">
                  <c:v>1224.0397554149272</c:v>
                </c:pt>
                <c:pt idx="18">
                  <c:v>1211.4295928375393</c:v>
                </c:pt>
                <c:pt idx="19">
                  <c:v>1204.2471978137423</c:v>
                </c:pt>
                <c:pt idx="20">
                  <c:v>1171.0850351829245</c:v>
                </c:pt>
                <c:pt idx="21">
                  <c:v>1099.9456041502001</c:v>
                </c:pt>
                <c:pt idx="22">
                  <c:v>1112.0564174950473</c:v>
                </c:pt>
              </c:numCache>
            </c:numRef>
          </c:val>
          <c:smooth val="0"/>
          <c:extLst>
            <c:ext xmlns:c16="http://schemas.microsoft.com/office/drawing/2014/chart" uri="{C3380CC4-5D6E-409C-BE32-E72D297353CC}">
              <c16:uniqueId val="{00000000-A061-48FB-A32E-0C2E592DFAB5}"/>
            </c:ext>
          </c:extLst>
        </c:ser>
        <c:dLbls>
          <c:showLegendKey val="0"/>
          <c:showVal val="0"/>
          <c:showCatName val="0"/>
          <c:showSerName val="0"/>
          <c:showPercent val="0"/>
          <c:showBubbleSize val="0"/>
        </c:dLbls>
        <c:smooth val="0"/>
        <c:axId val="437817464"/>
        <c:axId val="437814720"/>
      </c:lineChart>
      <c:catAx>
        <c:axId val="437817464"/>
        <c:scaling>
          <c:orientation val="minMax"/>
        </c:scaling>
        <c:delete val="0"/>
        <c:axPos val="b"/>
        <c:numFmt formatCode="General" sourceLinked="1"/>
        <c:majorTickMark val="out"/>
        <c:minorTickMark val="none"/>
        <c:tickLblPos val="nextTo"/>
        <c:txPr>
          <a:bodyPr rot="-2700000"/>
          <a:lstStyle/>
          <a:p>
            <a:pPr>
              <a:defRPr/>
            </a:pPr>
            <a:endParaRPr lang="sv-SE"/>
          </a:p>
        </c:txPr>
        <c:crossAx val="437814720"/>
        <c:crosses val="autoZero"/>
        <c:auto val="1"/>
        <c:lblAlgn val="ctr"/>
        <c:lblOffset val="100"/>
        <c:noMultiLvlLbl val="0"/>
      </c:catAx>
      <c:valAx>
        <c:axId val="437814720"/>
        <c:scaling>
          <c:orientation val="minMax"/>
          <c:max val="1600"/>
          <c:min val="0"/>
        </c:scaling>
        <c:delete val="0"/>
        <c:axPos val="l"/>
        <c:majorGridlines/>
        <c:title>
          <c:tx>
            <c:rich>
              <a:bodyPr rot="0" vert="horz"/>
              <a:lstStyle/>
              <a:p>
                <a:pPr>
                  <a:defRPr/>
                </a:pPr>
                <a:r>
                  <a:rPr lang="en-US"/>
                  <a:t>mil</a:t>
                </a:r>
              </a:p>
            </c:rich>
          </c:tx>
          <c:layout>
            <c:manualLayout>
              <c:xMode val="edge"/>
              <c:yMode val="edge"/>
              <c:x val="4.4132432884091757E-2"/>
              <c:y val="0.10716169766704858"/>
            </c:manualLayout>
          </c:layout>
          <c:overlay val="0"/>
        </c:title>
        <c:numFmt formatCode="#,##0" sourceLinked="0"/>
        <c:majorTickMark val="out"/>
        <c:minorTickMark val="none"/>
        <c:tickLblPos val="nextTo"/>
        <c:crossAx val="437817464"/>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Antal personbilar i trafik under året</a:t>
            </a:r>
          </a:p>
        </c:rich>
      </c:tx>
      <c:layout>
        <c:manualLayout>
          <c:xMode val="edge"/>
          <c:yMode val="edge"/>
          <c:x val="0.25156839338323933"/>
          <c:y val="0"/>
        </c:manualLayout>
      </c:layout>
      <c:overlay val="0"/>
    </c:title>
    <c:autoTitleDeleted val="0"/>
    <c:plotArea>
      <c:layout>
        <c:manualLayout>
          <c:layoutTarget val="inner"/>
          <c:xMode val="edge"/>
          <c:yMode val="edge"/>
          <c:x val="0.1531706349206349"/>
          <c:y val="0.20153944298629356"/>
          <c:w val="0.82252777777777764"/>
          <c:h val="0.63264144065325245"/>
        </c:manualLayout>
      </c:layout>
      <c:lineChart>
        <c:grouping val="standard"/>
        <c:varyColors val="0"/>
        <c:ser>
          <c:idx val="0"/>
          <c:order val="0"/>
          <c:marker>
            <c:symbol val="none"/>
          </c:marker>
          <c:cat>
            <c:numRef>
              <c:f>'1. Personbilar _ Passenger cars'!$A$6:$A$28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'1. Personbilar _ Passenger cars'!$B$6:$B$28</c:f>
              <c:numCache>
                <c:formatCode>#,##0</c:formatCode>
                <c:ptCount val="23"/>
                <c:pt idx="0">
                  <c:v>4370924</c:v>
                </c:pt>
                <c:pt idx="1">
                  <c:v>4496868</c:v>
                </c:pt>
                <c:pt idx="2">
                  <c:v>4616118</c:v>
                </c:pt>
                <c:pt idx="3">
                  <c:v>4628334</c:v>
                </c:pt>
                <c:pt idx="4">
                  <c:v>4643535</c:v>
                </c:pt>
                <c:pt idx="5">
                  <c:v>4689599</c:v>
                </c:pt>
                <c:pt idx="6">
                  <c:v>4744718</c:v>
                </c:pt>
                <c:pt idx="7">
                  <c:v>4813525</c:v>
                </c:pt>
                <c:pt idx="8">
                  <c:v>4867107</c:v>
                </c:pt>
                <c:pt idx="9">
                  <c:v>4833533</c:v>
                </c:pt>
                <c:pt idx="10">
                  <c:v>4827462</c:v>
                </c:pt>
                <c:pt idx="11">
                  <c:v>4934447</c:v>
                </c:pt>
                <c:pt idx="12">
                  <c:v>5017674</c:v>
                </c:pt>
                <c:pt idx="13">
                  <c:v>5084351</c:v>
                </c:pt>
                <c:pt idx="14">
                  <c:v>5133323</c:v>
                </c:pt>
                <c:pt idx="15">
                  <c:v>5222751</c:v>
                </c:pt>
                <c:pt idx="16">
                  <c:v>5346543</c:v>
                </c:pt>
                <c:pt idx="17">
                  <c:v>5488070</c:v>
                </c:pt>
                <c:pt idx="18">
                  <c:v>5619968</c:v>
                </c:pt>
                <c:pt idx="19">
                  <c:v>5701798</c:v>
                </c:pt>
                <c:pt idx="20">
                  <c:v>5733321</c:v>
                </c:pt>
                <c:pt idx="21">
                  <c:v>5711535</c:v>
                </c:pt>
                <c:pt idx="22">
                  <c:v>5741625</c:v>
                </c:pt>
              </c:numCache>
            </c:numRef>
          </c:val>
          <c:smooth val="0"/>
          <c:extLst>
            <c:ext xmlns:c16="http://schemas.microsoft.com/office/drawing/2014/chart" uri="{C3380CC4-5D6E-409C-BE32-E72D297353CC}">
              <c16:uniqueId val="{00000000-D8F7-4CD0-9045-75AC1F987E92}"/>
            </c:ext>
          </c:extLst>
        </c:ser>
        <c:dLbls>
          <c:showLegendKey val="0"/>
          <c:showVal val="0"/>
          <c:showCatName val="0"/>
          <c:showSerName val="0"/>
          <c:showPercent val="0"/>
          <c:showBubbleSize val="0"/>
        </c:dLbls>
        <c:smooth val="0"/>
        <c:axId val="437810408"/>
        <c:axId val="437811192"/>
      </c:lineChart>
      <c:catAx>
        <c:axId val="437810408"/>
        <c:scaling>
          <c:orientation val="minMax"/>
        </c:scaling>
        <c:delete val="0"/>
        <c:axPos val="b"/>
        <c:numFmt formatCode="General" sourceLinked="1"/>
        <c:majorTickMark val="out"/>
        <c:minorTickMark val="none"/>
        <c:tickLblPos val="nextTo"/>
        <c:txPr>
          <a:bodyPr rot="-2700000"/>
          <a:lstStyle/>
          <a:p>
            <a:pPr>
              <a:defRPr/>
            </a:pPr>
            <a:endParaRPr lang="sv-SE"/>
          </a:p>
        </c:txPr>
        <c:crossAx val="437811192"/>
        <c:crosses val="autoZero"/>
        <c:auto val="1"/>
        <c:lblAlgn val="ctr"/>
        <c:lblOffset val="100"/>
        <c:tickLblSkip val="1"/>
        <c:noMultiLvlLbl val="0"/>
      </c:catAx>
      <c:valAx>
        <c:axId val="437811192"/>
        <c:scaling>
          <c:orientation val="minMax"/>
          <c:max val="7000000"/>
        </c:scaling>
        <c:delete val="0"/>
        <c:axPos val="l"/>
        <c:majorGridlines/>
        <c:title>
          <c:tx>
            <c:rich>
              <a:bodyPr rot="0" vert="horz"/>
              <a:lstStyle/>
              <a:p>
                <a:pPr>
                  <a:defRPr/>
                </a:pPr>
                <a:r>
                  <a:rPr lang="en-US"/>
                  <a:t>antal</a:t>
                </a:r>
              </a:p>
            </c:rich>
          </c:tx>
          <c:layout>
            <c:manualLayout>
              <c:xMode val="edge"/>
              <c:yMode val="edge"/>
              <c:x val="3.1648038377225324E-2"/>
              <c:y val="0.10303373069078439"/>
            </c:manualLayout>
          </c:layout>
          <c:overlay val="0"/>
        </c:title>
        <c:numFmt formatCode="#,##0" sourceLinked="0"/>
        <c:majorTickMark val="out"/>
        <c:minorTickMark val="none"/>
        <c:tickLblPos val="nextTo"/>
        <c:crossAx val="437810408"/>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1" i="0" u="none" strike="noStrike" kern="1200" baseline="0">
                <a:solidFill>
                  <a:sysClr val="windowText" lastClr="000000"/>
                </a:solidFill>
                <a:effectLst/>
                <a:latin typeface="+mn-lt"/>
                <a:ea typeface="+mn-ea"/>
                <a:cs typeface="+mn-cs"/>
              </a:rPr>
              <a:t>Total körsträcka </a:t>
            </a:r>
            <a:r>
              <a:rPr lang="en-US" sz="1100"/>
              <a:t>för lätta lastbilar i miljoner mil</a:t>
            </a:r>
          </a:p>
        </c:rich>
      </c:tx>
      <c:overlay val="0"/>
    </c:title>
    <c:autoTitleDeleted val="0"/>
    <c:plotArea>
      <c:layout>
        <c:manualLayout>
          <c:layoutTarget val="inner"/>
          <c:xMode val="edge"/>
          <c:yMode val="edge"/>
          <c:x val="0.12653018372703426"/>
          <c:y val="0.20153944298629356"/>
          <c:w val="0.84291426071741027"/>
          <c:h val="0.63264144065325245"/>
        </c:manualLayout>
      </c:layout>
      <c:lineChart>
        <c:grouping val="standard"/>
        <c:varyColors val="0"/>
        <c:ser>
          <c:idx val="0"/>
          <c:order val="0"/>
          <c:marker>
            <c:symbol val="none"/>
          </c:marker>
          <c:cat>
            <c:numRef>
              <c:f>'2. Lätta lastbilar - LGVs'!$A$6:$A$28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 Lätta lastbilar - LGVs'!$C$6:$C$28</c:f>
              <c:numCache>
                <c:formatCode>#,##0</c:formatCode>
                <c:ptCount val="23"/>
                <c:pt idx="0">
                  <c:v>422257663.39999998</c:v>
                </c:pt>
                <c:pt idx="1">
                  <c:v>457395257.80000007</c:v>
                </c:pt>
                <c:pt idx="2">
                  <c:v>488193162.80000001</c:v>
                </c:pt>
                <c:pt idx="3">
                  <c:v>514755393.50000006</c:v>
                </c:pt>
                <c:pt idx="4">
                  <c:v>545141383.5</c:v>
                </c:pt>
                <c:pt idx="5">
                  <c:v>580338676.20000005</c:v>
                </c:pt>
                <c:pt idx="6">
                  <c:v>631604271.80000007</c:v>
                </c:pt>
                <c:pt idx="7">
                  <c:v>674180412.50000012</c:v>
                </c:pt>
                <c:pt idx="8">
                  <c:v>722000073.39999998</c:v>
                </c:pt>
                <c:pt idx="9">
                  <c:v>748182703</c:v>
                </c:pt>
                <c:pt idx="10">
                  <c:v>742110599.69999993</c:v>
                </c:pt>
                <c:pt idx="11">
                  <c:v>757725514.19999993</c:v>
                </c:pt>
                <c:pt idx="12">
                  <c:v>797023975</c:v>
                </c:pt>
                <c:pt idx="13">
                  <c:v>808048451</c:v>
                </c:pt>
                <c:pt idx="14">
                  <c:v>810917728</c:v>
                </c:pt>
                <c:pt idx="15">
                  <c:v>830330963.4000001</c:v>
                </c:pt>
                <c:pt idx="16">
                  <c:v>850273283.50000012</c:v>
                </c:pt>
                <c:pt idx="17">
                  <c:v>880672465.60000014</c:v>
                </c:pt>
                <c:pt idx="18">
                  <c:v>906673343.5999999</c:v>
                </c:pt>
                <c:pt idx="19">
                  <c:v>939618081</c:v>
                </c:pt>
                <c:pt idx="20">
                  <c:v>932735513</c:v>
                </c:pt>
                <c:pt idx="21">
                  <c:v>943099242.19999993</c:v>
                </c:pt>
                <c:pt idx="22">
                  <c:v>968735746</c:v>
                </c:pt>
              </c:numCache>
            </c:numRef>
          </c:val>
          <c:smooth val="0"/>
          <c:extLst>
            <c:ext xmlns:c16="http://schemas.microsoft.com/office/drawing/2014/chart" uri="{C3380CC4-5D6E-409C-BE32-E72D297353CC}">
              <c16:uniqueId val="{00000000-473C-485A-BB5F-21740D27D044}"/>
            </c:ext>
          </c:extLst>
        </c:ser>
        <c:dLbls>
          <c:showLegendKey val="0"/>
          <c:showVal val="0"/>
          <c:showCatName val="0"/>
          <c:showSerName val="0"/>
          <c:showPercent val="0"/>
          <c:showBubbleSize val="0"/>
        </c:dLbls>
        <c:smooth val="0"/>
        <c:axId val="633229192"/>
        <c:axId val="633232328"/>
      </c:lineChart>
      <c:catAx>
        <c:axId val="633229192"/>
        <c:scaling>
          <c:orientation val="minMax"/>
        </c:scaling>
        <c:delete val="0"/>
        <c:axPos val="b"/>
        <c:numFmt formatCode="General" sourceLinked="1"/>
        <c:majorTickMark val="out"/>
        <c:minorTickMark val="none"/>
        <c:tickLblPos val="nextTo"/>
        <c:txPr>
          <a:bodyPr rot="-2700000"/>
          <a:lstStyle/>
          <a:p>
            <a:pPr>
              <a:defRPr/>
            </a:pPr>
            <a:endParaRPr lang="sv-SE"/>
          </a:p>
        </c:txPr>
        <c:crossAx val="633232328"/>
        <c:crosses val="autoZero"/>
        <c:auto val="1"/>
        <c:lblAlgn val="ctr"/>
        <c:lblOffset val="100"/>
        <c:noMultiLvlLbl val="0"/>
      </c:catAx>
      <c:valAx>
        <c:axId val="633232328"/>
        <c:scaling>
          <c:orientation val="minMax"/>
          <c:min val="0"/>
        </c:scaling>
        <c:delete val="0"/>
        <c:axPos val="l"/>
        <c:majorGridlines/>
        <c:title>
          <c:tx>
            <c:rich>
              <a:bodyPr rot="0" vert="horz"/>
              <a:lstStyle/>
              <a:p>
                <a:pPr>
                  <a:defRPr/>
                </a:pPr>
                <a:r>
                  <a:rPr lang="en-US"/>
                  <a:t>miljoner mil</a:t>
                </a:r>
              </a:p>
            </c:rich>
          </c:tx>
          <c:layout>
            <c:manualLayout>
              <c:xMode val="edge"/>
              <c:yMode val="edge"/>
              <c:x val="1.6666666666666677E-2"/>
              <c:y val="0.10303368328958885"/>
            </c:manualLayout>
          </c:layout>
          <c:overlay val="0"/>
        </c:title>
        <c:numFmt formatCode="#,##0" sourceLinked="0"/>
        <c:majorTickMark val="out"/>
        <c:minorTickMark val="none"/>
        <c:tickLblPos val="nextTo"/>
        <c:crossAx val="633229192"/>
        <c:crosses val="autoZero"/>
        <c:crossBetween val="between"/>
        <c:majorUnit val="200000000"/>
        <c:dispUnits>
          <c:builtInUnit val="millions"/>
        </c:dispUnits>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Genomsnittlig årlig</a:t>
            </a:r>
            <a:r>
              <a:rPr lang="en-US" sz="1100" baseline="0"/>
              <a:t> körsträcka</a:t>
            </a:r>
            <a:r>
              <a:rPr lang="en-US" sz="1100"/>
              <a:t> för lätta lastbilar i mil</a:t>
            </a:r>
          </a:p>
        </c:rich>
      </c:tx>
      <c:overlay val="0"/>
    </c:title>
    <c:autoTitleDeleted val="0"/>
    <c:plotArea>
      <c:layout>
        <c:manualLayout>
          <c:layoutTarget val="inner"/>
          <c:xMode val="edge"/>
          <c:yMode val="edge"/>
          <c:x val="0.12653018372703431"/>
          <c:y val="0.2015394429862937"/>
          <c:w val="0.84291426071741027"/>
          <c:h val="0.6326414406532529"/>
        </c:manualLayout>
      </c:layout>
      <c:lineChart>
        <c:grouping val="standard"/>
        <c:varyColors val="0"/>
        <c:ser>
          <c:idx val="0"/>
          <c:order val="0"/>
          <c:marker>
            <c:symbol val="none"/>
          </c:marker>
          <c:cat>
            <c:numRef>
              <c:f>'2. Lätta lastbilar - LGVs'!$A$6:$A$28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 Lätta lastbilar - LGVs'!$E$6:$E$28</c:f>
              <c:numCache>
                <c:formatCode>#,##0</c:formatCode>
                <c:ptCount val="23"/>
                <c:pt idx="0">
                  <c:v>1329.2546028048414</c:v>
                </c:pt>
                <c:pt idx="1">
                  <c:v>1353.4846756367276</c:v>
                </c:pt>
                <c:pt idx="2">
                  <c:v>1328.5179899420909</c:v>
                </c:pt>
                <c:pt idx="3">
                  <c:v>1334.5727687784542</c:v>
                </c:pt>
                <c:pt idx="4">
                  <c:v>1361.1146348040379</c:v>
                </c:pt>
                <c:pt idx="5">
                  <c:v>1376.1623592628075</c:v>
                </c:pt>
                <c:pt idx="6">
                  <c:v>1418.0798838780945</c:v>
                </c:pt>
                <c:pt idx="7">
                  <c:v>1428.926562443701</c:v>
                </c:pt>
                <c:pt idx="8">
                  <c:v>1457.9556987484198</c:v>
                </c:pt>
                <c:pt idx="9">
                  <c:v>1481.9901020104983</c:v>
                </c:pt>
                <c:pt idx="10">
                  <c:v>1462.096751358444</c:v>
                </c:pt>
                <c:pt idx="11">
                  <c:v>1441.7844915868609</c:v>
                </c:pt>
                <c:pt idx="12">
                  <c:v>1456.9943220975699</c:v>
                </c:pt>
                <c:pt idx="13">
                  <c:v>1437.9416796571925</c:v>
                </c:pt>
                <c:pt idx="14">
                  <c:v>1418.1842042672263</c:v>
                </c:pt>
                <c:pt idx="15">
                  <c:v>1412.6031612685906</c:v>
                </c:pt>
                <c:pt idx="16">
                  <c:v>1404.3194270566669</c:v>
                </c:pt>
                <c:pt idx="17">
                  <c:v>1397.6798227571674</c:v>
                </c:pt>
                <c:pt idx="18">
                  <c:v>1382.3747655443592</c:v>
                </c:pt>
                <c:pt idx="19">
                  <c:v>1381.0114303099426</c:v>
                </c:pt>
                <c:pt idx="20">
                  <c:v>1338.7100433158903</c:v>
                </c:pt>
                <c:pt idx="21">
                  <c:v>1366.3827587306002</c:v>
                </c:pt>
                <c:pt idx="22">
                  <c:v>1389.2648160000001</c:v>
                </c:pt>
              </c:numCache>
            </c:numRef>
          </c:val>
          <c:smooth val="0"/>
          <c:extLst>
            <c:ext xmlns:c16="http://schemas.microsoft.com/office/drawing/2014/chart" uri="{C3380CC4-5D6E-409C-BE32-E72D297353CC}">
              <c16:uniqueId val="{00000000-B9A4-4CFB-8709-A2C20DDFA4FE}"/>
            </c:ext>
          </c:extLst>
        </c:ser>
        <c:dLbls>
          <c:showLegendKey val="0"/>
          <c:showVal val="0"/>
          <c:showCatName val="0"/>
          <c:showSerName val="0"/>
          <c:showPercent val="0"/>
          <c:showBubbleSize val="0"/>
        </c:dLbls>
        <c:smooth val="0"/>
        <c:axId val="633231544"/>
        <c:axId val="633230368"/>
      </c:lineChart>
      <c:catAx>
        <c:axId val="633231544"/>
        <c:scaling>
          <c:orientation val="minMax"/>
        </c:scaling>
        <c:delete val="0"/>
        <c:axPos val="b"/>
        <c:numFmt formatCode="General" sourceLinked="1"/>
        <c:majorTickMark val="out"/>
        <c:minorTickMark val="none"/>
        <c:tickLblPos val="nextTo"/>
        <c:txPr>
          <a:bodyPr rot="-2700000"/>
          <a:lstStyle/>
          <a:p>
            <a:pPr>
              <a:defRPr/>
            </a:pPr>
            <a:endParaRPr lang="sv-SE"/>
          </a:p>
        </c:txPr>
        <c:crossAx val="633230368"/>
        <c:crosses val="autoZero"/>
        <c:auto val="1"/>
        <c:lblAlgn val="ctr"/>
        <c:lblOffset val="100"/>
        <c:noMultiLvlLbl val="0"/>
      </c:catAx>
      <c:valAx>
        <c:axId val="633230368"/>
        <c:scaling>
          <c:orientation val="minMax"/>
          <c:max val="1800"/>
          <c:min val="0"/>
        </c:scaling>
        <c:delete val="0"/>
        <c:axPos val="l"/>
        <c:majorGridlines/>
        <c:title>
          <c:tx>
            <c:rich>
              <a:bodyPr rot="0" vert="horz"/>
              <a:lstStyle/>
              <a:p>
                <a:pPr>
                  <a:defRPr/>
                </a:pPr>
                <a:r>
                  <a:rPr lang="en-US"/>
                  <a:t>mil</a:t>
                </a:r>
              </a:p>
            </c:rich>
          </c:tx>
          <c:layout>
            <c:manualLayout>
              <c:xMode val="edge"/>
              <c:yMode val="edge"/>
              <c:x val="4.4132432884091813E-2"/>
              <c:y val="0.10716169766704858"/>
            </c:manualLayout>
          </c:layout>
          <c:overlay val="0"/>
        </c:title>
        <c:numFmt formatCode="#,##0" sourceLinked="0"/>
        <c:majorTickMark val="out"/>
        <c:minorTickMark val="none"/>
        <c:tickLblPos val="nextTo"/>
        <c:crossAx val="633231544"/>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Antal lätta lastbilar i trafik under året</a:t>
            </a:r>
          </a:p>
        </c:rich>
      </c:tx>
      <c:overlay val="0"/>
    </c:title>
    <c:autoTitleDeleted val="0"/>
    <c:plotArea>
      <c:layout>
        <c:manualLayout>
          <c:layoutTarget val="inner"/>
          <c:xMode val="edge"/>
          <c:yMode val="edge"/>
          <c:x val="0.15317063492063487"/>
          <c:y val="0.2015394429862937"/>
          <c:w val="0.82252777777777752"/>
          <c:h val="0.6326414406532529"/>
        </c:manualLayout>
      </c:layout>
      <c:lineChart>
        <c:grouping val="standard"/>
        <c:varyColors val="0"/>
        <c:ser>
          <c:idx val="0"/>
          <c:order val="0"/>
          <c:marker>
            <c:symbol val="none"/>
          </c:marker>
          <c:cat>
            <c:numRef>
              <c:f>'2. Lätta lastbilar - LGVs'!$A$6:$A$28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'2. Lätta lastbilar - LGVs'!$B$6:$B$28</c:f>
              <c:numCache>
                <c:formatCode>#,##0</c:formatCode>
                <c:ptCount val="23"/>
                <c:pt idx="0">
                  <c:v>317665</c:v>
                </c:pt>
                <c:pt idx="1">
                  <c:v>337939</c:v>
                </c:pt>
                <c:pt idx="2">
                  <c:v>367472</c:v>
                </c:pt>
                <c:pt idx="3">
                  <c:v>385708</c:v>
                </c:pt>
                <c:pt idx="4">
                  <c:v>400511</c:v>
                </c:pt>
                <c:pt idx="5">
                  <c:v>421708</c:v>
                </c:pt>
                <c:pt idx="6">
                  <c:v>445394</c:v>
                </c:pt>
                <c:pt idx="7">
                  <c:v>471809</c:v>
                </c:pt>
                <c:pt idx="8">
                  <c:v>495214</c:v>
                </c:pt>
                <c:pt idx="9">
                  <c:v>504850</c:v>
                </c:pt>
                <c:pt idx="10">
                  <c:v>507566</c:v>
                </c:pt>
                <c:pt idx="11">
                  <c:v>525547</c:v>
                </c:pt>
                <c:pt idx="12">
                  <c:v>547033</c:v>
                </c:pt>
                <c:pt idx="13">
                  <c:v>561948</c:v>
                </c:pt>
                <c:pt idx="14">
                  <c:v>571800</c:v>
                </c:pt>
                <c:pt idx="15">
                  <c:v>587802</c:v>
                </c:pt>
                <c:pt idx="16">
                  <c:v>605470</c:v>
                </c:pt>
                <c:pt idx="17">
                  <c:v>630096</c:v>
                </c:pt>
                <c:pt idx="18">
                  <c:v>655881</c:v>
                </c:pt>
                <c:pt idx="19">
                  <c:v>680384</c:v>
                </c:pt>
                <c:pt idx="20">
                  <c:v>696742</c:v>
                </c:pt>
                <c:pt idx="21">
                  <c:v>690216</c:v>
                </c:pt>
                <c:pt idx="22">
                  <c:v>697301</c:v>
                </c:pt>
              </c:numCache>
            </c:numRef>
          </c:val>
          <c:smooth val="0"/>
          <c:extLst>
            <c:ext xmlns:c16="http://schemas.microsoft.com/office/drawing/2014/chart" uri="{C3380CC4-5D6E-409C-BE32-E72D297353CC}">
              <c16:uniqueId val="{00000000-3A16-49C4-903E-740A39DFF74A}"/>
            </c:ext>
          </c:extLst>
        </c:ser>
        <c:dLbls>
          <c:showLegendKey val="0"/>
          <c:showVal val="0"/>
          <c:showCatName val="0"/>
          <c:showSerName val="0"/>
          <c:showPercent val="0"/>
          <c:showBubbleSize val="0"/>
        </c:dLbls>
        <c:smooth val="0"/>
        <c:axId val="342056992"/>
        <c:axId val="342057384"/>
      </c:lineChart>
      <c:catAx>
        <c:axId val="342056992"/>
        <c:scaling>
          <c:orientation val="minMax"/>
        </c:scaling>
        <c:delete val="0"/>
        <c:axPos val="b"/>
        <c:numFmt formatCode="General" sourceLinked="1"/>
        <c:majorTickMark val="out"/>
        <c:minorTickMark val="none"/>
        <c:tickLblPos val="nextTo"/>
        <c:txPr>
          <a:bodyPr rot="-2760000"/>
          <a:lstStyle/>
          <a:p>
            <a:pPr>
              <a:defRPr/>
            </a:pPr>
            <a:endParaRPr lang="sv-SE"/>
          </a:p>
        </c:txPr>
        <c:crossAx val="342057384"/>
        <c:crosses val="autoZero"/>
        <c:auto val="1"/>
        <c:lblAlgn val="ctr"/>
        <c:lblOffset val="100"/>
        <c:noMultiLvlLbl val="0"/>
      </c:catAx>
      <c:valAx>
        <c:axId val="342057384"/>
        <c:scaling>
          <c:orientation val="minMax"/>
          <c:min val="0"/>
        </c:scaling>
        <c:delete val="0"/>
        <c:axPos val="l"/>
        <c:majorGridlines/>
        <c:title>
          <c:tx>
            <c:rich>
              <a:bodyPr rot="0" vert="horz"/>
              <a:lstStyle/>
              <a:p>
                <a:pPr>
                  <a:defRPr/>
                </a:pPr>
                <a:r>
                  <a:rPr lang="en-US"/>
                  <a:t>antal</a:t>
                </a:r>
              </a:p>
            </c:rich>
          </c:tx>
          <c:layout>
            <c:manualLayout>
              <c:xMode val="edge"/>
              <c:yMode val="edge"/>
              <c:x val="3.1648038377225352E-2"/>
              <c:y val="0.10303373069078439"/>
            </c:manualLayout>
          </c:layout>
          <c:overlay val="0"/>
        </c:title>
        <c:numFmt formatCode="#,##0" sourceLinked="0"/>
        <c:majorTickMark val="out"/>
        <c:minorTickMark val="none"/>
        <c:tickLblPos val="nextTo"/>
        <c:crossAx val="34205699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Total körsträcka för tunga</a:t>
            </a:r>
            <a:r>
              <a:rPr lang="en-US" sz="1100" baseline="0"/>
              <a:t> lastbilar </a:t>
            </a:r>
            <a:r>
              <a:rPr lang="en-US" sz="1100"/>
              <a:t>i miljoner mil</a:t>
            </a:r>
          </a:p>
        </c:rich>
      </c:tx>
      <c:overlay val="0"/>
    </c:title>
    <c:autoTitleDeleted val="0"/>
    <c:plotArea>
      <c:layout>
        <c:manualLayout>
          <c:layoutTarget val="inner"/>
          <c:xMode val="edge"/>
          <c:yMode val="edge"/>
          <c:x val="0.12653018372703426"/>
          <c:y val="0.20153944298629356"/>
          <c:w val="0.84291426071741027"/>
          <c:h val="0.63264144065325245"/>
        </c:manualLayout>
      </c:layout>
      <c:lineChart>
        <c:grouping val="standard"/>
        <c:varyColors val="0"/>
        <c:ser>
          <c:idx val="0"/>
          <c:order val="0"/>
          <c:marker>
            <c:symbol val="none"/>
          </c:marker>
          <c:cat>
            <c:numRef>
              <c:f>'3. Tunga lastbilar _ HGVs'!$A$6:$A$28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'3. Tunga lastbilar _ HGVs'!$C$6:$C$28</c:f>
              <c:numCache>
                <c:formatCode>#,##0</c:formatCode>
                <c:ptCount val="23"/>
                <c:pt idx="0">
                  <c:v>387529952.69999999</c:v>
                </c:pt>
                <c:pt idx="1">
                  <c:v>407949959.09999996</c:v>
                </c:pt>
                <c:pt idx="2">
                  <c:v>404401727.10000002</c:v>
                </c:pt>
                <c:pt idx="3">
                  <c:v>400458597.80000007</c:v>
                </c:pt>
                <c:pt idx="4">
                  <c:v>402120426.30000001</c:v>
                </c:pt>
                <c:pt idx="5">
                  <c:v>406208411.10000008</c:v>
                </c:pt>
                <c:pt idx="6">
                  <c:v>417862383</c:v>
                </c:pt>
                <c:pt idx="7">
                  <c:v>430717904.19999993</c:v>
                </c:pt>
                <c:pt idx="8">
                  <c:v>447498910.00000006</c:v>
                </c:pt>
                <c:pt idx="9">
                  <c:v>446391725.19999999</c:v>
                </c:pt>
                <c:pt idx="10">
                  <c:v>412813674.09999996</c:v>
                </c:pt>
                <c:pt idx="11">
                  <c:v>416291188.89999998</c:v>
                </c:pt>
                <c:pt idx="12">
                  <c:v>429105680</c:v>
                </c:pt>
                <c:pt idx="13">
                  <c:v>411414014</c:v>
                </c:pt>
                <c:pt idx="14">
                  <c:v>402097443</c:v>
                </c:pt>
                <c:pt idx="15">
                  <c:v>401650327.69999999</c:v>
                </c:pt>
                <c:pt idx="16">
                  <c:v>403178550.59999996</c:v>
                </c:pt>
                <c:pt idx="17">
                  <c:v>408689185.09999996</c:v>
                </c:pt>
                <c:pt idx="18">
                  <c:v>417208858.00000006</c:v>
                </c:pt>
                <c:pt idx="19">
                  <c:v>421093690</c:v>
                </c:pt>
                <c:pt idx="20">
                  <c:v>417605755</c:v>
                </c:pt>
                <c:pt idx="21">
                  <c:v>411537668.69999999</c:v>
                </c:pt>
                <c:pt idx="22">
                  <c:v>429040332.5</c:v>
                </c:pt>
              </c:numCache>
            </c:numRef>
          </c:val>
          <c:smooth val="0"/>
          <c:extLst>
            <c:ext xmlns:c16="http://schemas.microsoft.com/office/drawing/2014/chart" uri="{C3380CC4-5D6E-409C-BE32-E72D297353CC}">
              <c16:uniqueId val="{00000000-3E0E-4516-A7E2-C729857A2701}"/>
            </c:ext>
          </c:extLst>
        </c:ser>
        <c:dLbls>
          <c:showLegendKey val="0"/>
          <c:showVal val="0"/>
          <c:showCatName val="0"/>
          <c:showSerName val="0"/>
          <c:showPercent val="0"/>
          <c:showBubbleSize val="0"/>
        </c:dLbls>
        <c:smooth val="0"/>
        <c:axId val="339987640"/>
        <c:axId val="339988816"/>
      </c:lineChart>
      <c:catAx>
        <c:axId val="339987640"/>
        <c:scaling>
          <c:orientation val="minMax"/>
        </c:scaling>
        <c:delete val="0"/>
        <c:axPos val="b"/>
        <c:numFmt formatCode="General" sourceLinked="1"/>
        <c:majorTickMark val="out"/>
        <c:minorTickMark val="none"/>
        <c:tickLblPos val="nextTo"/>
        <c:txPr>
          <a:bodyPr rot="-2700000"/>
          <a:lstStyle/>
          <a:p>
            <a:pPr>
              <a:defRPr/>
            </a:pPr>
            <a:endParaRPr lang="sv-SE"/>
          </a:p>
        </c:txPr>
        <c:crossAx val="339988816"/>
        <c:crosses val="autoZero"/>
        <c:auto val="1"/>
        <c:lblAlgn val="ctr"/>
        <c:lblOffset val="100"/>
        <c:noMultiLvlLbl val="0"/>
      </c:catAx>
      <c:valAx>
        <c:axId val="339988816"/>
        <c:scaling>
          <c:orientation val="minMax"/>
          <c:max val="500000000"/>
          <c:min val="0"/>
        </c:scaling>
        <c:delete val="0"/>
        <c:axPos val="l"/>
        <c:majorGridlines/>
        <c:title>
          <c:tx>
            <c:rich>
              <a:bodyPr rot="0" vert="horz"/>
              <a:lstStyle/>
              <a:p>
                <a:pPr>
                  <a:defRPr/>
                </a:pPr>
                <a:r>
                  <a:rPr lang="en-US"/>
                  <a:t>miljoner mil</a:t>
                </a:r>
              </a:p>
            </c:rich>
          </c:tx>
          <c:layout>
            <c:manualLayout>
              <c:xMode val="edge"/>
              <c:yMode val="edge"/>
              <c:x val="1.6666666666666677E-2"/>
              <c:y val="0.10303368328958885"/>
            </c:manualLayout>
          </c:layout>
          <c:overlay val="0"/>
        </c:title>
        <c:numFmt formatCode="#,##0" sourceLinked="0"/>
        <c:majorTickMark val="out"/>
        <c:minorTickMark val="none"/>
        <c:tickLblPos val="nextTo"/>
        <c:crossAx val="339987640"/>
        <c:crosses val="autoZero"/>
        <c:crossBetween val="between"/>
        <c:dispUnits>
          <c:builtInUnit val="millions"/>
        </c:dispUnits>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Genomsnittlig årlig</a:t>
            </a:r>
            <a:r>
              <a:rPr lang="en-US" sz="1100" baseline="0"/>
              <a:t> körsträcka</a:t>
            </a:r>
            <a:r>
              <a:rPr lang="en-US" sz="1100"/>
              <a:t> för tunga lastbilar i mil</a:t>
            </a:r>
          </a:p>
        </c:rich>
      </c:tx>
      <c:overlay val="0"/>
    </c:title>
    <c:autoTitleDeleted val="0"/>
    <c:plotArea>
      <c:layout>
        <c:manualLayout>
          <c:layoutTarget val="inner"/>
          <c:xMode val="edge"/>
          <c:yMode val="edge"/>
          <c:x val="0.12653018372703431"/>
          <c:y val="0.2015394429862937"/>
          <c:w val="0.84291426071741027"/>
          <c:h val="0.6326414406532529"/>
        </c:manualLayout>
      </c:layout>
      <c:lineChart>
        <c:grouping val="standard"/>
        <c:varyColors val="0"/>
        <c:ser>
          <c:idx val="0"/>
          <c:order val="0"/>
          <c:marker>
            <c:symbol val="none"/>
          </c:marker>
          <c:cat>
            <c:numRef>
              <c:f>'3. Tunga lastbilar _ HGVs'!$A$6:$A$28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'3. Tunga lastbilar _ HGVs'!$D$6:$D$28</c:f>
              <c:numCache>
                <c:formatCode>#,##0</c:formatCode>
                <c:ptCount val="23"/>
                <c:pt idx="0">
                  <c:v>4254.4567088968906</c:v>
                </c:pt>
                <c:pt idx="1">
                  <c:v>4417.4810674723058</c:v>
                </c:pt>
                <c:pt idx="2">
                  <c:v>4338.9346598285465</c:v>
                </c:pt>
                <c:pt idx="3">
                  <c:v>4273.0624945314094</c:v>
                </c:pt>
                <c:pt idx="4">
                  <c:v>4335.4367161894088</c:v>
                </c:pt>
                <c:pt idx="5">
                  <c:v>4376.9156539916175</c:v>
                </c:pt>
                <c:pt idx="6">
                  <c:v>4466.8232671997266</c:v>
                </c:pt>
                <c:pt idx="7">
                  <c:v>4548.13947118329</c:v>
                </c:pt>
                <c:pt idx="8">
                  <c:v>4648.0354601825984</c:v>
                </c:pt>
                <c:pt idx="9">
                  <c:v>4586.9860887614705</c:v>
                </c:pt>
                <c:pt idx="10">
                  <c:v>4291.7824040670776</c:v>
                </c:pt>
                <c:pt idx="11">
                  <c:v>4282.0822376744809</c:v>
                </c:pt>
                <c:pt idx="12">
                  <c:v>4430.6213732576152</c:v>
                </c:pt>
                <c:pt idx="13">
                  <c:v>4212.6745988675111</c:v>
                </c:pt>
                <c:pt idx="14">
                  <c:v>4156.088879471622</c:v>
                </c:pt>
                <c:pt idx="15">
                  <c:v>4125.2447280308943</c:v>
                </c:pt>
                <c:pt idx="16">
                  <c:v>4136.4798099908685</c:v>
                </c:pt>
                <c:pt idx="17">
                  <c:v>4138.7923065238083</c:v>
                </c:pt>
                <c:pt idx="18">
                  <c:v>4162.3902108088159</c:v>
                </c:pt>
                <c:pt idx="19">
                  <c:v>4137.5776482957172</c:v>
                </c:pt>
                <c:pt idx="20">
                  <c:v>4057.4974738151222</c:v>
                </c:pt>
                <c:pt idx="21">
                  <c:v>4041.3790368355412</c:v>
                </c:pt>
                <c:pt idx="22">
                  <c:v>4196.6091109999998</c:v>
                </c:pt>
              </c:numCache>
            </c:numRef>
          </c:val>
          <c:smooth val="0"/>
          <c:extLst>
            <c:ext xmlns:c16="http://schemas.microsoft.com/office/drawing/2014/chart" uri="{C3380CC4-5D6E-409C-BE32-E72D297353CC}">
              <c16:uniqueId val="{00000000-86A9-4B90-9534-A5A21E7C5DA6}"/>
            </c:ext>
          </c:extLst>
        </c:ser>
        <c:dLbls>
          <c:showLegendKey val="0"/>
          <c:showVal val="0"/>
          <c:showCatName val="0"/>
          <c:showSerName val="0"/>
          <c:showPercent val="0"/>
          <c:showBubbleSize val="0"/>
        </c:dLbls>
        <c:smooth val="0"/>
        <c:axId val="339989992"/>
        <c:axId val="339982544"/>
      </c:lineChart>
      <c:catAx>
        <c:axId val="339989992"/>
        <c:scaling>
          <c:orientation val="minMax"/>
        </c:scaling>
        <c:delete val="0"/>
        <c:axPos val="b"/>
        <c:numFmt formatCode="General" sourceLinked="1"/>
        <c:majorTickMark val="out"/>
        <c:minorTickMark val="none"/>
        <c:tickLblPos val="nextTo"/>
        <c:txPr>
          <a:bodyPr rot="-2700000"/>
          <a:lstStyle/>
          <a:p>
            <a:pPr>
              <a:defRPr/>
            </a:pPr>
            <a:endParaRPr lang="sv-SE"/>
          </a:p>
        </c:txPr>
        <c:crossAx val="339982544"/>
        <c:crosses val="autoZero"/>
        <c:auto val="1"/>
        <c:lblAlgn val="ctr"/>
        <c:lblOffset val="100"/>
        <c:noMultiLvlLbl val="0"/>
      </c:catAx>
      <c:valAx>
        <c:axId val="339982544"/>
        <c:scaling>
          <c:orientation val="minMax"/>
          <c:max val="5000"/>
          <c:min val="0"/>
        </c:scaling>
        <c:delete val="0"/>
        <c:axPos val="l"/>
        <c:majorGridlines/>
        <c:title>
          <c:tx>
            <c:rich>
              <a:bodyPr rot="0" vert="horz"/>
              <a:lstStyle/>
              <a:p>
                <a:pPr>
                  <a:defRPr/>
                </a:pPr>
                <a:r>
                  <a:rPr lang="en-US"/>
                  <a:t>mil</a:t>
                </a:r>
              </a:p>
            </c:rich>
          </c:tx>
          <c:layout>
            <c:manualLayout>
              <c:xMode val="edge"/>
              <c:yMode val="edge"/>
              <c:x val="4.4132432884091813E-2"/>
              <c:y val="0.10716169766704858"/>
            </c:manualLayout>
          </c:layout>
          <c:overlay val="0"/>
        </c:title>
        <c:numFmt formatCode="#,##0" sourceLinked="0"/>
        <c:majorTickMark val="out"/>
        <c:minorTickMark val="none"/>
        <c:tickLblPos val="nextTo"/>
        <c:crossAx val="33998999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Antal tunga lastbilar i trafik under året</a:t>
            </a:r>
          </a:p>
        </c:rich>
      </c:tx>
      <c:overlay val="0"/>
    </c:title>
    <c:autoTitleDeleted val="0"/>
    <c:plotArea>
      <c:layout>
        <c:manualLayout>
          <c:layoutTarget val="inner"/>
          <c:xMode val="edge"/>
          <c:yMode val="edge"/>
          <c:x val="0.15317063492063487"/>
          <c:y val="0.2015394429862937"/>
          <c:w val="0.82252777777777752"/>
          <c:h val="0.6326414406532529"/>
        </c:manualLayout>
      </c:layout>
      <c:lineChart>
        <c:grouping val="standard"/>
        <c:varyColors val="0"/>
        <c:ser>
          <c:idx val="0"/>
          <c:order val="0"/>
          <c:marker>
            <c:symbol val="none"/>
          </c:marker>
          <c:cat>
            <c:numRef>
              <c:f>'3. Tunga lastbilar _ HGVs'!$A$6:$A$28</c:f>
              <c:numCache>
                <c:formatCode>General</c:formatCod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numCache>
            </c:numRef>
          </c:cat>
          <c:val>
            <c:numRef>
              <c:f>'3. Tunga lastbilar _ HGVs'!$B$6:$B$28</c:f>
              <c:numCache>
                <c:formatCode>#,##0</c:formatCode>
                <c:ptCount val="23"/>
                <c:pt idx="0">
                  <c:v>91088</c:v>
                </c:pt>
                <c:pt idx="1">
                  <c:v>92349</c:v>
                </c:pt>
                <c:pt idx="2">
                  <c:v>93203</c:v>
                </c:pt>
                <c:pt idx="3">
                  <c:v>93717</c:v>
                </c:pt>
                <c:pt idx="4">
                  <c:v>92752</c:v>
                </c:pt>
                <c:pt idx="5">
                  <c:v>92807</c:v>
                </c:pt>
                <c:pt idx="6">
                  <c:v>93548</c:v>
                </c:pt>
                <c:pt idx="7">
                  <c:v>94702</c:v>
                </c:pt>
                <c:pt idx="8">
                  <c:v>96277</c:v>
                </c:pt>
                <c:pt idx="9">
                  <c:v>97317</c:v>
                </c:pt>
                <c:pt idx="10">
                  <c:v>96187</c:v>
                </c:pt>
                <c:pt idx="11">
                  <c:v>97217</c:v>
                </c:pt>
                <c:pt idx="12">
                  <c:v>96850</c:v>
                </c:pt>
                <c:pt idx="13">
                  <c:v>97661</c:v>
                </c:pt>
                <c:pt idx="14">
                  <c:v>96749</c:v>
                </c:pt>
                <c:pt idx="15">
                  <c:v>97364</c:v>
                </c:pt>
                <c:pt idx="16">
                  <c:v>97469</c:v>
                </c:pt>
                <c:pt idx="17">
                  <c:v>98746</c:v>
                </c:pt>
                <c:pt idx="18">
                  <c:v>100233</c:v>
                </c:pt>
                <c:pt idx="19">
                  <c:v>101773</c:v>
                </c:pt>
                <c:pt idx="20">
                  <c:v>102922</c:v>
                </c:pt>
                <c:pt idx="21">
                  <c:v>101831</c:v>
                </c:pt>
                <c:pt idx="22">
                  <c:v>102235</c:v>
                </c:pt>
              </c:numCache>
            </c:numRef>
          </c:val>
          <c:smooth val="0"/>
          <c:extLst>
            <c:ext xmlns:c16="http://schemas.microsoft.com/office/drawing/2014/chart" uri="{C3380CC4-5D6E-409C-BE32-E72D297353CC}">
              <c16:uniqueId val="{00000000-D123-4233-9164-526EE58B719D}"/>
            </c:ext>
          </c:extLst>
        </c:ser>
        <c:dLbls>
          <c:showLegendKey val="0"/>
          <c:showVal val="0"/>
          <c:showCatName val="0"/>
          <c:showSerName val="0"/>
          <c:showPercent val="0"/>
          <c:showBubbleSize val="0"/>
        </c:dLbls>
        <c:smooth val="0"/>
        <c:axId val="437083568"/>
        <c:axId val="437084352"/>
      </c:lineChart>
      <c:catAx>
        <c:axId val="437083568"/>
        <c:scaling>
          <c:orientation val="minMax"/>
        </c:scaling>
        <c:delete val="0"/>
        <c:axPos val="b"/>
        <c:numFmt formatCode="General" sourceLinked="1"/>
        <c:majorTickMark val="out"/>
        <c:minorTickMark val="none"/>
        <c:tickLblPos val="nextTo"/>
        <c:txPr>
          <a:bodyPr rot="-2700000"/>
          <a:lstStyle/>
          <a:p>
            <a:pPr>
              <a:defRPr/>
            </a:pPr>
            <a:endParaRPr lang="sv-SE"/>
          </a:p>
        </c:txPr>
        <c:crossAx val="437084352"/>
        <c:crosses val="autoZero"/>
        <c:auto val="1"/>
        <c:lblAlgn val="ctr"/>
        <c:lblOffset val="100"/>
        <c:noMultiLvlLbl val="0"/>
      </c:catAx>
      <c:valAx>
        <c:axId val="437084352"/>
        <c:scaling>
          <c:orientation val="minMax"/>
          <c:max val="120000"/>
          <c:min val="0"/>
        </c:scaling>
        <c:delete val="0"/>
        <c:axPos val="l"/>
        <c:majorGridlines/>
        <c:title>
          <c:tx>
            <c:rich>
              <a:bodyPr rot="0" vert="horz"/>
              <a:lstStyle/>
              <a:p>
                <a:pPr>
                  <a:defRPr/>
                </a:pPr>
                <a:r>
                  <a:rPr lang="en-US"/>
                  <a:t>antal</a:t>
                </a:r>
              </a:p>
            </c:rich>
          </c:tx>
          <c:layout>
            <c:manualLayout>
              <c:xMode val="edge"/>
              <c:yMode val="edge"/>
              <c:x val="3.1648038377225352E-2"/>
              <c:y val="0.10303373069078439"/>
            </c:manualLayout>
          </c:layout>
          <c:overlay val="0"/>
        </c:title>
        <c:numFmt formatCode="#,##0" sourceLinked="0"/>
        <c:majorTickMark val="out"/>
        <c:minorTickMark val="none"/>
        <c:tickLblPos val="nextTo"/>
        <c:crossAx val="437083568"/>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133348</xdr:rowOff>
    </xdr:from>
    <xdr:to>
      <xdr:col>3</xdr:col>
      <xdr:colOff>738531</xdr:colOff>
      <xdr:row>9</xdr:row>
      <xdr:rowOff>76199</xdr:rowOff>
    </xdr:to>
    <xdr:pic>
      <xdr:nvPicPr>
        <xdr:cNvPr id="2" name="Bildobjekt 1">
          <a:extLst>
            <a:ext uri="{FF2B5EF4-FFF2-40B4-BE49-F238E27FC236}">
              <a16:creationId xmlns:a16="http://schemas.microsoft.com/office/drawing/2014/main" id="{D9A14063-C7DD-4EBD-A925-626F60BA0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 y="1181098"/>
          <a:ext cx="2119656" cy="590551"/>
        </a:xfrm>
        <a:prstGeom prst="rect">
          <a:avLst/>
        </a:prstGeom>
      </xdr:spPr>
    </xdr:pic>
    <xdr:clientData/>
  </xdr:twoCellAnchor>
  <xdr:twoCellAnchor editAs="oneCell">
    <xdr:from>
      <xdr:col>4</xdr:col>
      <xdr:colOff>561613</xdr:colOff>
      <xdr:row>6</xdr:row>
      <xdr:rowOff>142875</xdr:rowOff>
    </xdr:from>
    <xdr:to>
      <xdr:col>8</xdr:col>
      <xdr:colOff>330201</xdr:colOff>
      <xdr:row>9</xdr:row>
      <xdr:rowOff>91329</xdr:rowOff>
    </xdr:to>
    <xdr:pic>
      <xdr:nvPicPr>
        <xdr:cNvPr id="3" name="Bildobjekt 2">
          <a:extLst>
            <a:ext uri="{FF2B5EF4-FFF2-40B4-BE49-F238E27FC236}">
              <a16:creationId xmlns:a16="http://schemas.microsoft.com/office/drawing/2014/main" id="{226F8679-8003-43F3-9000-BC3CAE23FCFC}"/>
            </a:ext>
          </a:extLst>
        </xdr:cNvPr>
        <xdr:cNvPicPr>
          <a:picLocks noChangeAspect="1"/>
        </xdr:cNvPicPr>
      </xdr:nvPicPr>
      <xdr:blipFill>
        <a:blip xmlns:r="http://schemas.openxmlformats.org/officeDocument/2006/relationships" r:embed="rId2"/>
        <a:stretch>
          <a:fillRect/>
        </a:stretch>
      </xdr:blipFill>
      <xdr:spPr>
        <a:xfrm>
          <a:off x="3647713" y="1362075"/>
          <a:ext cx="2854688" cy="434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434975</xdr:colOff>
      <xdr:row>36</xdr:row>
      <xdr:rowOff>12698</xdr:rowOff>
    </xdr:from>
    <xdr:to>
      <xdr:col>16</xdr:col>
      <xdr:colOff>549274</xdr:colOff>
      <xdr:row>51</xdr:row>
      <xdr:rowOff>6350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434975</xdr:colOff>
      <xdr:row>3</xdr:row>
      <xdr:rowOff>295275</xdr:rowOff>
    </xdr:from>
    <xdr:to>
      <xdr:col>16</xdr:col>
      <xdr:colOff>460375</xdr:colOff>
      <xdr:row>16</xdr:row>
      <xdr:rowOff>120650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438150</xdr:colOff>
      <xdr:row>17</xdr:row>
      <xdr:rowOff>73026</xdr:rowOff>
    </xdr:from>
    <xdr:to>
      <xdr:col>16</xdr:col>
      <xdr:colOff>460375</xdr:colOff>
      <xdr:row>35</xdr:row>
      <xdr:rowOff>57150</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3176</xdr:colOff>
      <xdr:row>3</xdr:row>
      <xdr:rowOff>333375</xdr:rowOff>
    </xdr:from>
    <xdr:to>
      <xdr:col>14</xdr:col>
      <xdr:colOff>590550</xdr:colOff>
      <xdr:row>17</xdr:row>
      <xdr:rowOff>3175</xdr:rowOff>
    </xdr:to>
    <xdr:graphicFrame macro="">
      <xdr:nvGraphicFramePr>
        <xdr:cNvPr id="2" name="Diagra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17</xdr:row>
      <xdr:rowOff>111125</xdr:rowOff>
    </xdr:from>
    <xdr:to>
      <xdr:col>15</xdr:col>
      <xdr:colOff>15875</xdr:colOff>
      <xdr:row>33</xdr:row>
      <xdr:rowOff>28575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3175</xdr:colOff>
      <xdr:row>34</xdr:row>
      <xdr:rowOff>1</xdr:rowOff>
    </xdr:from>
    <xdr:to>
      <xdr:col>15</xdr:col>
      <xdr:colOff>38100</xdr:colOff>
      <xdr:row>50</xdr:row>
      <xdr:rowOff>19051</xdr:rowOff>
    </xdr:to>
    <xdr:graphicFrame macro="">
      <xdr:nvGraphicFramePr>
        <xdr:cNvPr id="4" name="Diagra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79375</xdr:colOff>
      <xdr:row>3</xdr:row>
      <xdr:rowOff>38099</xdr:rowOff>
    </xdr:from>
    <xdr:to>
      <xdr:col>12</xdr:col>
      <xdr:colOff>276225</xdr:colOff>
      <xdr:row>14</xdr:row>
      <xdr:rowOff>53975</xdr:rowOff>
    </xdr:to>
    <xdr:graphicFrame macro="">
      <xdr:nvGraphicFramePr>
        <xdr:cNvPr id="2" name="Diagra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50800</xdr:colOff>
      <xdr:row>15</xdr:row>
      <xdr:rowOff>98425</xdr:rowOff>
    </xdr:from>
    <xdr:to>
      <xdr:col>12</xdr:col>
      <xdr:colOff>247650</xdr:colOff>
      <xdr:row>29</xdr:row>
      <xdr:rowOff>139700</xdr:rowOff>
    </xdr:to>
    <xdr:graphicFrame macro="">
      <xdr:nvGraphicFramePr>
        <xdr:cNvPr id="3" name="Diagra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98425</xdr:colOff>
      <xdr:row>30</xdr:row>
      <xdr:rowOff>19050</xdr:rowOff>
    </xdr:from>
    <xdr:to>
      <xdr:col>12</xdr:col>
      <xdr:colOff>282575</xdr:colOff>
      <xdr:row>45</xdr:row>
      <xdr:rowOff>92075</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123825</xdr:colOff>
      <xdr:row>3</xdr:row>
      <xdr:rowOff>31749</xdr:rowOff>
    </xdr:from>
    <xdr:to>
      <xdr:col>12</xdr:col>
      <xdr:colOff>229875</xdr:colOff>
      <xdr:row>14</xdr:row>
      <xdr:rowOff>76200</xdr:rowOff>
    </xdr:to>
    <xdr:graphicFrame macro="">
      <xdr:nvGraphicFramePr>
        <xdr:cNvPr id="2" name="Diagram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196850</xdr:colOff>
      <xdr:row>15</xdr:row>
      <xdr:rowOff>82550</xdr:rowOff>
    </xdr:from>
    <xdr:to>
      <xdr:col>12</xdr:col>
      <xdr:colOff>285750</xdr:colOff>
      <xdr:row>28</xdr:row>
      <xdr:rowOff>127000</xdr:rowOff>
    </xdr:to>
    <xdr:graphicFrame macro="">
      <xdr:nvGraphicFramePr>
        <xdr:cNvPr id="3" name="Diagra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190500</xdr:colOff>
      <xdr:row>29</xdr:row>
      <xdr:rowOff>22225</xdr:rowOff>
    </xdr:from>
    <xdr:to>
      <xdr:col>12</xdr:col>
      <xdr:colOff>247650</xdr:colOff>
      <xdr:row>43</xdr:row>
      <xdr:rowOff>82550</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3</xdr:row>
      <xdr:rowOff>250822</xdr:rowOff>
    </xdr:from>
    <xdr:to>
      <xdr:col>12</xdr:col>
      <xdr:colOff>276224</xdr:colOff>
      <xdr:row>15</xdr:row>
      <xdr:rowOff>174625</xdr:rowOff>
    </xdr:to>
    <xdr:graphicFrame macro="">
      <xdr:nvGraphicFramePr>
        <xdr:cNvPr id="2" name="Diagra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596900</xdr:colOff>
      <xdr:row>16</xdr:row>
      <xdr:rowOff>133350</xdr:rowOff>
    </xdr:from>
    <xdr:to>
      <xdr:col>12</xdr:col>
      <xdr:colOff>266700</xdr:colOff>
      <xdr:row>32</xdr:row>
      <xdr:rowOff>174625</xdr:rowOff>
    </xdr:to>
    <xdr:graphicFrame macro="">
      <xdr:nvGraphicFramePr>
        <xdr:cNvPr id="3" name="Diagra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69850</xdr:colOff>
      <xdr:row>33</xdr:row>
      <xdr:rowOff>139700</xdr:rowOff>
    </xdr:from>
    <xdr:to>
      <xdr:col>12</xdr:col>
      <xdr:colOff>406400</xdr:colOff>
      <xdr:row>47</xdr:row>
      <xdr:rowOff>168275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7E9F-042A-45DD-9EE5-9D2842F1FF7B}">
  <sheetPr>
    <pageSetUpPr fitToPage="1"/>
  </sheetPr>
  <dimension ref="A1:W25"/>
  <sheetViews>
    <sheetView showGridLines="0" tabSelected="1" zoomScaleNormal="100" zoomScaleSheetLayoutView="106" workbookViewId="0">
      <selection sqref="A1:P1"/>
    </sheetView>
  </sheetViews>
  <sheetFormatPr defaultRowHeight="12.75" x14ac:dyDescent="0.2"/>
  <cols>
    <col min="1" max="14" width="11.5703125" style="15" customWidth="1"/>
    <col min="15" max="15" width="1.42578125" style="15" customWidth="1"/>
    <col min="16" max="16" width="0.140625" style="15" hidden="1" customWidth="1"/>
    <col min="17" max="16384" width="9.140625" style="15"/>
  </cols>
  <sheetData>
    <row r="1" spans="1:23" s="50" customFormat="1" ht="31.5" customHeight="1" x14ac:dyDescent="0.25">
      <c r="A1" s="51" t="s">
        <v>23</v>
      </c>
      <c r="B1" s="51"/>
      <c r="C1" s="51"/>
      <c r="D1" s="51"/>
      <c r="E1" s="51"/>
      <c r="F1" s="51"/>
      <c r="G1" s="51"/>
      <c r="H1" s="51"/>
      <c r="I1" s="51"/>
      <c r="J1" s="51"/>
      <c r="K1" s="51"/>
      <c r="L1" s="51"/>
      <c r="M1" s="51"/>
      <c r="N1" s="51"/>
      <c r="O1" s="51"/>
      <c r="P1" s="51"/>
    </row>
    <row r="11" spans="1:23" ht="43.5" customHeight="1" x14ac:dyDescent="0.35">
      <c r="B11" s="16" t="s">
        <v>9</v>
      </c>
    </row>
    <row r="12" spans="1:23" ht="18.75" x14ac:dyDescent="0.3">
      <c r="B12" s="17" t="s">
        <v>10</v>
      </c>
    </row>
    <row r="13" spans="1:23" ht="18.75" x14ac:dyDescent="0.3">
      <c r="B13" s="17"/>
    </row>
    <row r="14" spans="1:23" ht="18.75" x14ac:dyDescent="0.3">
      <c r="B14" s="18"/>
    </row>
    <row r="15" spans="1:23" ht="14.25" customHeight="1" x14ac:dyDescent="0.2">
      <c r="B15" s="19" t="s">
        <v>2</v>
      </c>
      <c r="T15" s="20"/>
      <c r="U15" s="20"/>
      <c r="V15" s="20"/>
      <c r="W15" s="20"/>
    </row>
    <row r="16" spans="1:23" ht="14.25" customHeight="1" x14ac:dyDescent="0.2">
      <c r="B16" s="21" t="s">
        <v>8</v>
      </c>
      <c r="T16" s="20"/>
      <c r="U16" s="20"/>
      <c r="V16" s="20"/>
      <c r="W16" s="20"/>
    </row>
    <row r="17" spans="2:2" ht="14.25" customHeight="1" x14ac:dyDescent="0.2"/>
    <row r="18" spans="2:2" ht="16.5" customHeight="1" x14ac:dyDescent="0.2">
      <c r="B18" s="22" t="s">
        <v>3</v>
      </c>
    </row>
    <row r="19" spans="2:2" x14ac:dyDescent="0.2">
      <c r="B19" s="15" t="s">
        <v>1</v>
      </c>
    </row>
    <row r="20" spans="2:2" x14ac:dyDescent="0.2">
      <c r="B20" s="15" t="s">
        <v>4</v>
      </c>
    </row>
    <row r="22" spans="2:2" x14ac:dyDescent="0.2">
      <c r="B22" s="22" t="s">
        <v>5</v>
      </c>
    </row>
    <row r="23" spans="2:2" x14ac:dyDescent="0.2">
      <c r="B23" s="15" t="s">
        <v>6</v>
      </c>
    </row>
    <row r="24" spans="2:2" x14ac:dyDescent="0.2">
      <c r="B24" s="15" t="s">
        <v>7</v>
      </c>
    </row>
    <row r="25" spans="2:2" ht="18.75" x14ac:dyDescent="0.3">
      <c r="B25" s="23"/>
    </row>
  </sheetData>
  <mergeCells count="1">
    <mergeCell ref="A1:P1"/>
  </mergeCells>
  <pageMargins left="0.70866141732283472" right="0.70866141732283472"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31EE-15B9-4AEE-BEC1-9DF88F8043A4}">
  <dimension ref="A1:C8"/>
  <sheetViews>
    <sheetView zoomScaleNormal="100" zoomScaleSheetLayoutView="93" workbookViewId="0">
      <selection sqref="A1:C1"/>
    </sheetView>
  </sheetViews>
  <sheetFormatPr defaultRowHeight="12.75" x14ac:dyDescent="0.2"/>
  <cols>
    <col min="1" max="1" width="74" style="38" customWidth="1"/>
    <col min="2" max="2" width="7.28515625" style="38" customWidth="1"/>
    <col min="3" max="3" width="69.28515625" style="38" customWidth="1"/>
    <col min="4" max="16384" width="9.140625" style="38"/>
  </cols>
  <sheetData>
    <row r="1" spans="1:3" ht="30" customHeight="1" x14ac:dyDescent="0.2">
      <c r="A1" s="52" t="s">
        <v>48</v>
      </c>
      <c r="B1" s="53"/>
      <c r="C1" s="54"/>
    </row>
    <row r="2" spans="1:3" x14ac:dyDescent="0.2">
      <c r="A2" s="39"/>
      <c r="B2" s="39"/>
      <c r="C2" s="39"/>
    </row>
    <row r="4" spans="1:3" ht="25.5" x14ac:dyDescent="0.2">
      <c r="A4" s="47" t="str">
        <f>'1. Personbilar _ Passenger cars'!A1</f>
        <v>Tabell 1. Personbilar, antal fordon i trafik, total körsträcka i mil och genomsnittlig körsträcka i mil. Åren 1999–2021.</v>
      </c>
      <c r="C4" s="47" t="str">
        <f>'1. Personbilar _ Passenger cars'!A2</f>
        <v>Table 1. Passenger cars, number of vehicles, total and average vehicle kilometers (in 10 kms). Years 1999–2021.</v>
      </c>
    </row>
    <row r="5" spans="1:3" ht="36.75" customHeight="1" x14ac:dyDescent="0.2">
      <c r="A5" s="47" t="str">
        <f>'2. Lätta lastbilar - LGVs'!A1</f>
        <v>Tabell 2. Lätta lastbilar (totalvikt max 3 500 kg), antal fordon i trafik, total körsträcka i mil och genomsnittlig körsträcka i mil. Åren 1999–2021.</v>
      </c>
      <c r="C5" s="47" t="str">
        <f>'2. Lätta lastbilar - LGVs'!A2</f>
        <v>Table 2. Light goods vehicles (LGVs, total weight max 3,500 kgs), number of vehicles, total and average vehicle kilometers (in 10 kms). Years 1999–2021.</v>
      </c>
    </row>
    <row r="6" spans="1:3" ht="36" customHeight="1" x14ac:dyDescent="0.2">
      <c r="A6" s="47" t="str">
        <f>'3. Tunga lastbilar _ HGVs'!A1</f>
        <v>Tabell 3. Tunga (totalvikt över 3 500 kg), antal fordon i trafik, total körsträcka i mil och genomsnittlig körsträcka i mil. Åren 1999–2021.</v>
      </c>
      <c r="C6" s="47" t="str">
        <f>'3. Tunga lastbilar _ HGVs'!A2</f>
        <v>Table 2. Light goods vehicles (LGVs, total weight over 3,500 kgs), number of vehicles, total and average vehicle kilometers (in 10 kms). Years 1999–2021.</v>
      </c>
    </row>
    <row r="7" spans="1:3" ht="35.25" customHeight="1" x14ac:dyDescent="0.2">
      <c r="A7" s="48" t="str">
        <f>'4. Bussar _ Buses'!A1</f>
        <v>Tabell 4. Bussar, antal fordon i trafik, total körsträcka i mil och genomsnittlig körsträcka i mil. Åren 1999–2021.</v>
      </c>
      <c r="C7" s="48" t="str">
        <f>'4. Bussar _ Buses'!A2</f>
        <v>Table 4. Buses, number of vehicles, total and average vehicle kilometers (in 10 kms). Years 1999–2021.</v>
      </c>
    </row>
    <row r="8" spans="1:3" ht="32.25" customHeight="1" x14ac:dyDescent="0.2">
      <c r="A8" s="48" t="str">
        <f>'5. Motorcyklar _ Motorcycles'!A1</f>
        <v>Tabell 5. Motorcyklar, antal fordon i trafik, total körsträcka i mil och genomsnittlig körsträcka i mil. Åren 1999–2021.</v>
      </c>
      <c r="C8" s="48" t="str">
        <f>'5. Motorcyklar _ Motorcycles'!A2</f>
        <v>Table 5. Motorcycles, number of vehicles, total and average vehicle kilometers (in 10 kms). Years 1999–2021.</v>
      </c>
    </row>
  </sheetData>
  <mergeCells count="1">
    <mergeCell ref="A1:C1"/>
  </mergeCells>
  <hyperlinks>
    <hyperlink ref="A4" location="'1. Personbilar _ Passenger cars'!A1" display="'1. Personbilar _ Passenger cars'!A1" xr:uid="{13A115A2-E9C7-4187-9B9E-BABC46F0B977}"/>
    <hyperlink ref="C4" location="'1. Personbilar _ Passenger cars'!A1" display="'1. Personbilar _ Passenger cars'!A1" xr:uid="{F3782891-7915-449C-9301-C78C5B47B173}"/>
    <hyperlink ref="A5" location="'1. Personbilar _ Passenger cars'!A1" display="'1. Personbilar _ Passenger cars'!A1" xr:uid="{A28E9C98-A39C-4921-BE72-0EEE02746A75}"/>
    <hyperlink ref="A6" location="'1. Personbilar _ Passenger cars'!A1" display="'1. Personbilar _ Passenger cars'!A1" xr:uid="{C5484EC5-4FD9-4C49-90B0-5C555F27C3C7}"/>
    <hyperlink ref="A7" location="'4. Bussar _ Buses'!A1" display="'4. Bussar _ Buses'!A1" xr:uid="{053E7791-7455-4F3A-A0E0-BF152C8F46C4}"/>
    <hyperlink ref="A8" location="'5. Motorcyklar _ Motorcycles'!A1" display="'5. Motorcyklar _ Motorcycles'!A1" xr:uid="{4343CE77-36A8-45C8-856B-0417ADC16E2F}"/>
    <hyperlink ref="C5" location="'1. Personbilar _ Passenger cars'!A1" display="'1. Personbilar _ Passenger cars'!A1" xr:uid="{65B86561-A2FB-4513-98F3-A6525B633C83}"/>
    <hyperlink ref="C6" location="'1. Personbilar _ Passenger cars'!A1" display="'1. Personbilar _ Passenger cars'!A1" xr:uid="{D7CC63FC-4B65-4647-836A-8D2B0CE51365}"/>
    <hyperlink ref="C7" location="'4. Bussar _ Buses'!A1" display="'4. Bussar _ Buses'!A1" xr:uid="{34BE099E-995E-416F-9C5D-7F7210C44017}"/>
    <hyperlink ref="C8" location="'5. Motorcyklar _ Motorcycles'!A1" display="'5. Motorcyklar _ Motorcycles'!A1" xr:uid="{F5413D77-3B1F-4634-BFA3-F9A6100AE6AB}"/>
  </hyperlinks>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1D4C-2BC3-40CA-9738-DB5B807FCB30}">
  <dimension ref="A1:A22"/>
  <sheetViews>
    <sheetView zoomScaleNormal="100" zoomScaleSheetLayoutView="100" workbookViewId="0"/>
  </sheetViews>
  <sheetFormatPr defaultColWidth="9.140625" defaultRowHeight="12.75" x14ac:dyDescent="0.2"/>
  <cols>
    <col min="1" max="1" width="106.42578125" style="35" customWidth="1"/>
    <col min="2" max="16384" width="9.140625" style="35"/>
  </cols>
  <sheetData>
    <row r="1" spans="1:1" s="34" customFormat="1" ht="26.25" customHeight="1" x14ac:dyDescent="0.2">
      <c r="A1" s="33" t="s">
        <v>24</v>
      </c>
    </row>
    <row r="3" spans="1:1" x14ac:dyDescent="0.2">
      <c r="A3" s="19" t="s">
        <v>25</v>
      </c>
    </row>
    <row r="4" spans="1:1" ht="63" customHeight="1" x14ac:dyDescent="0.2">
      <c r="A4" s="55" t="s">
        <v>49</v>
      </c>
    </row>
    <row r="5" spans="1:1" x14ac:dyDescent="0.2">
      <c r="A5" s="36"/>
    </row>
    <row r="6" spans="1:1" x14ac:dyDescent="0.2">
      <c r="A6" s="19" t="s">
        <v>26</v>
      </c>
    </row>
    <row r="7" spans="1:1" ht="119.25" customHeight="1" x14ac:dyDescent="0.2">
      <c r="A7" s="55" t="s">
        <v>27</v>
      </c>
    </row>
    <row r="8" spans="1:1" ht="14.25" customHeight="1" x14ac:dyDescent="0.2">
      <c r="A8" s="36"/>
    </row>
    <row r="9" spans="1:1" x14ac:dyDescent="0.2">
      <c r="A9" s="19" t="s">
        <v>28</v>
      </c>
    </row>
    <row r="10" spans="1:1" ht="84.75" customHeight="1" x14ac:dyDescent="0.2">
      <c r="A10" s="55" t="s">
        <v>29</v>
      </c>
    </row>
    <row r="12" spans="1:1" ht="19.5" x14ac:dyDescent="0.2">
      <c r="A12" s="37" t="s">
        <v>30</v>
      </c>
    </row>
    <row r="14" spans="1:1" x14ac:dyDescent="0.2">
      <c r="A14" s="19" t="s">
        <v>31</v>
      </c>
    </row>
    <row r="15" spans="1:1" ht="66.75" customHeight="1" x14ac:dyDescent="0.2">
      <c r="A15" s="55" t="s">
        <v>32</v>
      </c>
    </row>
    <row r="16" spans="1:1" x14ac:dyDescent="0.2">
      <c r="A16" s="36"/>
    </row>
    <row r="17" spans="1:1" x14ac:dyDescent="0.2">
      <c r="A17" s="19" t="s">
        <v>33</v>
      </c>
    </row>
    <row r="18" spans="1:1" ht="51" x14ac:dyDescent="0.2">
      <c r="A18" s="36" t="s">
        <v>34</v>
      </c>
    </row>
    <row r="19" spans="1:1" ht="51" x14ac:dyDescent="0.2">
      <c r="A19" s="36" t="s">
        <v>35</v>
      </c>
    </row>
    <row r="20" spans="1:1" x14ac:dyDescent="0.2">
      <c r="A20" s="36"/>
    </row>
    <row r="21" spans="1:1" x14ac:dyDescent="0.2">
      <c r="A21" s="19" t="s">
        <v>36</v>
      </c>
    </row>
    <row r="22" spans="1:1" ht="92.25" customHeight="1" x14ac:dyDescent="0.2">
      <c r="A22" s="55" t="s">
        <v>37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zoomScaleNormal="100" workbookViewId="0"/>
  </sheetViews>
  <sheetFormatPr defaultRowHeight="15" x14ac:dyDescent="0.25"/>
  <cols>
    <col min="2" max="2" width="27.140625" customWidth="1"/>
    <col min="3" max="3" width="23.140625" customWidth="1"/>
    <col min="4" max="4" width="19.5703125" customWidth="1"/>
    <col min="5" max="5" width="0.7109375" customWidth="1"/>
    <col min="6" max="6" width="12.28515625" hidden="1" customWidth="1"/>
    <col min="7" max="9" width="9.140625" hidden="1" customWidth="1"/>
  </cols>
  <sheetData>
    <row r="1" spans="1:7" x14ac:dyDescent="0.25">
      <c r="A1" s="8" t="s">
        <v>43</v>
      </c>
    </row>
    <row r="2" spans="1:7" x14ac:dyDescent="0.25">
      <c r="A2" s="9" t="s">
        <v>22</v>
      </c>
    </row>
    <row r="4" spans="1:7" ht="30" x14ac:dyDescent="0.25">
      <c r="A4" s="28" t="s">
        <v>0</v>
      </c>
      <c r="B4" s="29" t="s">
        <v>13</v>
      </c>
      <c r="C4" s="30" t="s">
        <v>11</v>
      </c>
      <c r="D4" s="29" t="s">
        <v>12</v>
      </c>
    </row>
    <row r="5" spans="1:7" ht="30" x14ac:dyDescent="0.25">
      <c r="A5" s="31" t="s">
        <v>18</v>
      </c>
      <c r="B5" s="32" t="s">
        <v>19</v>
      </c>
      <c r="C5" s="32" t="s">
        <v>21</v>
      </c>
      <c r="D5" s="32" t="s">
        <v>20</v>
      </c>
    </row>
    <row r="6" spans="1:7" x14ac:dyDescent="0.25">
      <c r="A6" s="4">
        <v>1999</v>
      </c>
      <c r="B6" s="2">
        <v>4370924</v>
      </c>
      <c r="C6" s="2">
        <v>5670643852.1000004</v>
      </c>
      <c r="D6" s="2">
        <f t="shared" ref="D6:D20" si="0">C6/B6</f>
        <v>1297.3558570453297</v>
      </c>
      <c r="F6" s="6"/>
    </row>
    <row r="7" spans="1:7" x14ac:dyDescent="0.25">
      <c r="A7" s="4">
        <v>2000</v>
      </c>
      <c r="B7" s="2">
        <v>4496868</v>
      </c>
      <c r="C7" s="2">
        <v>5855474348.1999998</v>
      </c>
      <c r="D7" s="2">
        <f t="shared" si="0"/>
        <v>1302.1227992905283</v>
      </c>
      <c r="F7" s="6"/>
      <c r="G7" s="11"/>
    </row>
    <row r="8" spans="1:7" x14ac:dyDescent="0.25">
      <c r="A8" s="4">
        <v>2001</v>
      </c>
      <c r="B8" s="2">
        <v>4616118</v>
      </c>
      <c r="C8" s="2">
        <v>5921506460</v>
      </c>
      <c r="D8" s="2">
        <f t="shared" si="0"/>
        <v>1282.7892311245078</v>
      </c>
      <c r="F8" s="6"/>
      <c r="G8" s="11"/>
    </row>
    <row r="9" spans="1:7" x14ac:dyDescent="0.25">
      <c r="A9" s="4">
        <v>2002</v>
      </c>
      <c r="B9" s="2">
        <v>4628334</v>
      </c>
      <c r="C9" s="2">
        <v>5943992726</v>
      </c>
      <c r="D9" s="2">
        <f t="shared" si="0"/>
        <v>1284.2618371967105</v>
      </c>
      <c r="F9" s="6"/>
      <c r="G9" s="11"/>
    </row>
    <row r="10" spans="1:7" x14ac:dyDescent="0.25">
      <c r="A10" s="4">
        <v>2003</v>
      </c>
      <c r="B10" s="2">
        <v>4643535</v>
      </c>
      <c r="C10" s="2">
        <v>6037040610</v>
      </c>
      <c r="D10" s="2">
        <f t="shared" si="0"/>
        <v>1300.0958558511995</v>
      </c>
      <c r="F10" s="6"/>
      <c r="G10" s="11"/>
    </row>
    <row r="11" spans="1:7" x14ac:dyDescent="0.25">
      <c r="A11" s="4">
        <v>2004</v>
      </c>
      <c r="B11" s="2">
        <v>4689599</v>
      </c>
      <c r="C11" s="2">
        <v>6125068678</v>
      </c>
      <c r="D11" s="2">
        <f t="shared" si="0"/>
        <v>1306.0964653907508</v>
      </c>
      <c r="F11" s="6"/>
      <c r="G11" s="11"/>
    </row>
    <row r="12" spans="1:7" x14ac:dyDescent="0.25">
      <c r="A12" s="4">
        <v>2005</v>
      </c>
      <c r="B12" s="2">
        <v>4744718</v>
      </c>
      <c r="C12" s="2">
        <v>6158036407</v>
      </c>
      <c r="D12" s="2">
        <f t="shared" si="0"/>
        <v>1297.8719508725283</v>
      </c>
      <c r="F12" s="6"/>
      <c r="G12" s="11"/>
    </row>
    <row r="13" spans="1:7" x14ac:dyDescent="0.25">
      <c r="A13" s="4">
        <v>2006</v>
      </c>
      <c r="B13" s="2">
        <v>4813525</v>
      </c>
      <c r="C13" s="2">
        <v>6207406936</v>
      </c>
      <c r="D13" s="2">
        <f t="shared" si="0"/>
        <v>1289.5761289283842</v>
      </c>
      <c r="F13" s="6"/>
      <c r="G13" s="11"/>
    </row>
    <row r="14" spans="1:7" x14ac:dyDescent="0.25">
      <c r="A14" s="4">
        <v>2007</v>
      </c>
      <c r="B14" s="2">
        <v>4867107</v>
      </c>
      <c r="C14" s="2">
        <v>6319684828</v>
      </c>
      <c r="D14" s="2">
        <f t="shared" si="0"/>
        <v>1298.4478927625794</v>
      </c>
      <c r="F14" s="6"/>
      <c r="G14" s="11"/>
    </row>
    <row r="15" spans="1:7" x14ac:dyDescent="0.25">
      <c r="A15" s="4">
        <v>2008</v>
      </c>
      <c r="B15" s="2">
        <v>4833533</v>
      </c>
      <c r="C15" s="2">
        <v>6367674932</v>
      </c>
      <c r="D15" s="2">
        <f t="shared" si="0"/>
        <v>1317.3955638660168</v>
      </c>
      <c r="F15" s="6"/>
      <c r="G15" s="11"/>
    </row>
    <row r="16" spans="1:7" x14ac:dyDescent="0.25">
      <c r="A16" s="4">
        <v>2009</v>
      </c>
      <c r="B16" s="2">
        <v>4827462</v>
      </c>
      <c r="C16" s="2">
        <v>6272007118</v>
      </c>
      <c r="D16" s="2">
        <f t="shared" si="0"/>
        <v>1299.2349019008332</v>
      </c>
      <c r="F16" s="6"/>
      <c r="G16" s="11"/>
    </row>
    <row r="17" spans="1:7" x14ac:dyDescent="0.25">
      <c r="A17" s="4">
        <v>2010</v>
      </c>
      <c r="B17" s="2">
        <v>4934447</v>
      </c>
      <c r="C17" s="2">
        <v>6271244185</v>
      </c>
      <c r="D17" s="2">
        <f t="shared" si="0"/>
        <v>1270.911245981566</v>
      </c>
      <c r="F17" s="6"/>
      <c r="G17" s="11"/>
    </row>
    <row r="18" spans="1:7" x14ac:dyDescent="0.25">
      <c r="A18" s="5">
        <v>2011</v>
      </c>
      <c r="B18" s="3">
        <v>5017674</v>
      </c>
      <c r="C18" s="3">
        <v>6322594571</v>
      </c>
      <c r="D18" s="2">
        <f t="shared" si="0"/>
        <v>1260.0648370141225</v>
      </c>
      <c r="F18" s="6"/>
      <c r="G18" s="11"/>
    </row>
    <row r="19" spans="1:7" x14ac:dyDescent="0.25">
      <c r="A19" s="5">
        <v>2012</v>
      </c>
      <c r="B19" s="3">
        <v>5084351</v>
      </c>
      <c r="C19" s="3">
        <v>6280639665.6999998</v>
      </c>
      <c r="D19" s="2">
        <f t="shared" si="0"/>
        <v>1235.2883712591834</v>
      </c>
      <c r="F19" s="6"/>
      <c r="G19" s="11"/>
    </row>
    <row r="20" spans="1:7" x14ac:dyDescent="0.25">
      <c r="A20" s="5">
        <v>2013</v>
      </c>
      <c r="B20" s="3">
        <v>5133323</v>
      </c>
      <c r="C20" s="3">
        <v>6278008025</v>
      </c>
      <c r="D20" s="2">
        <f t="shared" si="0"/>
        <v>1222.9910381637781</v>
      </c>
      <c r="F20" s="6"/>
      <c r="G20" s="11"/>
    </row>
    <row r="21" spans="1:7" x14ac:dyDescent="0.25">
      <c r="A21" s="5">
        <v>2014</v>
      </c>
      <c r="B21" s="3">
        <v>5222751</v>
      </c>
      <c r="C21" s="3">
        <v>6381268446.6999998</v>
      </c>
      <c r="D21" s="2">
        <f t="shared" ref="D21:D26" si="1">C21/B21</f>
        <v>1221.8213058022486</v>
      </c>
      <c r="F21" s="6"/>
      <c r="G21" s="11"/>
    </row>
    <row r="22" spans="1:7" x14ac:dyDescent="0.25">
      <c r="A22" s="5">
        <v>2015</v>
      </c>
      <c r="B22" s="3">
        <v>5346543</v>
      </c>
      <c r="C22" s="3">
        <v>6531145878.4000006</v>
      </c>
      <c r="D22" s="2">
        <f t="shared" si="1"/>
        <v>1221.5642665550433</v>
      </c>
      <c r="F22" s="6"/>
      <c r="G22" s="11"/>
    </row>
    <row r="23" spans="1:7" x14ac:dyDescent="0.25">
      <c r="A23" s="5">
        <v>2016</v>
      </c>
      <c r="B23" s="3">
        <v>5488070</v>
      </c>
      <c r="C23" s="3">
        <v>6717615860.5</v>
      </c>
      <c r="D23" s="2">
        <f t="shared" si="1"/>
        <v>1224.0397554149272</v>
      </c>
      <c r="F23" s="6"/>
      <c r="G23" s="11"/>
    </row>
    <row r="24" spans="1:7" x14ac:dyDescent="0.25">
      <c r="A24" s="12">
        <v>2017</v>
      </c>
      <c r="B24" s="13">
        <v>5619968</v>
      </c>
      <c r="C24" s="13">
        <v>6808195546</v>
      </c>
      <c r="D24" s="14">
        <f t="shared" si="1"/>
        <v>1211.4295928375393</v>
      </c>
      <c r="F24" s="6"/>
      <c r="G24" s="11"/>
    </row>
    <row r="25" spans="1:7" x14ac:dyDescent="0.25">
      <c r="A25" s="5">
        <v>2018</v>
      </c>
      <c r="B25" s="6">
        <v>5701798</v>
      </c>
      <c r="C25" s="6">
        <v>6866374264</v>
      </c>
      <c r="D25" s="2">
        <f t="shared" si="1"/>
        <v>1204.2471978137423</v>
      </c>
      <c r="E25" s="10"/>
      <c r="F25" s="6"/>
      <c r="G25" s="11"/>
    </row>
    <row r="26" spans="1:7" x14ac:dyDescent="0.25">
      <c r="A26" s="5">
        <v>2019</v>
      </c>
      <c r="B26" s="6">
        <v>5733321</v>
      </c>
      <c r="C26" s="6">
        <v>6714206425</v>
      </c>
      <c r="D26" s="2">
        <f t="shared" si="1"/>
        <v>1171.0850351829245</v>
      </c>
      <c r="E26" s="10"/>
      <c r="F26" s="6"/>
      <c r="G26" s="11"/>
    </row>
    <row r="27" spans="1:7" x14ac:dyDescent="0.25">
      <c r="A27" s="5">
        <v>2020</v>
      </c>
      <c r="B27" s="6">
        <v>5711535</v>
      </c>
      <c r="C27" s="6">
        <v>6282377816.1999998</v>
      </c>
      <c r="D27" s="6">
        <v>1099.9456041502001</v>
      </c>
      <c r="F27" s="6"/>
      <c r="G27" s="11"/>
    </row>
    <row r="28" spans="1:7" x14ac:dyDescent="0.25">
      <c r="A28" s="12">
        <v>2021</v>
      </c>
      <c r="B28" s="13">
        <v>5741625</v>
      </c>
      <c r="C28" s="13">
        <v>6385010928.1000004</v>
      </c>
      <c r="D28" s="13">
        <v>1112.0564174950473</v>
      </c>
      <c r="F28" s="6"/>
      <c r="G28" s="42"/>
    </row>
    <row r="29" spans="1:7" x14ac:dyDescent="0.25">
      <c r="A29" s="24"/>
      <c r="B29" s="6"/>
      <c r="C29" s="6"/>
      <c r="D29" s="6"/>
      <c r="F29" s="6"/>
      <c r="G29" s="42"/>
    </row>
    <row r="30" spans="1:7" x14ac:dyDescent="0.25">
      <c r="A30" s="1" t="s">
        <v>14</v>
      </c>
      <c r="B30" s="6"/>
      <c r="C30" s="6"/>
      <c r="D30" s="6"/>
      <c r="F30" s="6"/>
      <c r="G30" s="11"/>
    </row>
    <row r="31" spans="1:7" x14ac:dyDescent="0.25">
      <c r="A31" s="25" t="s">
        <v>17</v>
      </c>
    </row>
    <row r="32" spans="1:7" x14ac:dyDescent="0.25">
      <c r="A32" s="26" t="s">
        <v>15</v>
      </c>
    </row>
    <row r="33" spans="1:1" x14ac:dyDescent="0.25">
      <c r="A33" s="27" t="s">
        <v>16</v>
      </c>
    </row>
  </sheetData>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zoomScaleNormal="100" workbookViewId="0"/>
  </sheetViews>
  <sheetFormatPr defaultRowHeight="15" x14ac:dyDescent="0.25"/>
  <cols>
    <col min="2" max="2" width="28.42578125" customWidth="1"/>
    <col min="3" max="3" width="24.5703125" customWidth="1"/>
    <col min="4" max="4" width="2.42578125" customWidth="1"/>
    <col min="5" max="5" width="21.42578125" customWidth="1"/>
    <col min="6" max="6" width="2.140625" customWidth="1"/>
  </cols>
  <sheetData>
    <row r="1" spans="1:6" x14ac:dyDescent="0.25">
      <c r="A1" s="8" t="s">
        <v>44</v>
      </c>
    </row>
    <row r="2" spans="1:6" x14ac:dyDescent="0.25">
      <c r="A2" s="9" t="s">
        <v>38</v>
      </c>
    </row>
    <row r="3" spans="1:6" x14ac:dyDescent="0.25">
      <c r="A3" s="9"/>
    </row>
    <row r="4" spans="1:6" ht="30" x14ac:dyDescent="0.25">
      <c r="A4" s="28" t="s">
        <v>0</v>
      </c>
      <c r="B4" s="29" t="s">
        <v>13</v>
      </c>
      <c r="C4" s="30" t="s">
        <v>11</v>
      </c>
      <c r="D4" s="30"/>
      <c r="E4" s="29" t="s">
        <v>12</v>
      </c>
    </row>
    <row r="5" spans="1:6" ht="34.5" customHeight="1" x14ac:dyDescent="0.25">
      <c r="A5" s="31" t="s">
        <v>18</v>
      </c>
      <c r="B5" s="32" t="s">
        <v>19</v>
      </c>
      <c r="C5" s="32" t="s">
        <v>21</v>
      </c>
      <c r="D5" s="32"/>
      <c r="E5" s="32" t="s">
        <v>20</v>
      </c>
    </row>
    <row r="6" spans="1:6" x14ac:dyDescent="0.25">
      <c r="A6" s="4">
        <v>1999</v>
      </c>
      <c r="B6" s="6">
        <v>317665</v>
      </c>
      <c r="C6" s="6">
        <v>422257663.39999998</v>
      </c>
      <c r="D6" s="6"/>
      <c r="E6" s="6">
        <f t="shared" ref="E6:E19" si="0">C6/B6</f>
        <v>1329.2546028048414</v>
      </c>
    </row>
    <row r="7" spans="1:6" x14ac:dyDescent="0.25">
      <c r="A7" s="4">
        <v>2000</v>
      </c>
      <c r="B7" s="6">
        <v>337939</v>
      </c>
      <c r="C7" s="6">
        <v>457395257.80000007</v>
      </c>
      <c r="D7" s="6"/>
      <c r="E7" s="6">
        <f t="shared" si="0"/>
        <v>1353.4846756367276</v>
      </c>
    </row>
    <row r="8" spans="1:6" x14ac:dyDescent="0.25">
      <c r="A8" s="4">
        <v>2001</v>
      </c>
      <c r="B8" s="6">
        <v>367472</v>
      </c>
      <c r="C8" s="6">
        <v>488193162.80000001</v>
      </c>
      <c r="D8" s="6"/>
      <c r="E8" s="6">
        <f t="shared" si="0"/>
        <v>1328.5179899420909</v>
      </c>
    </row>
    <row r="9" spans="1:6" x14ac:dyDescent="0.25">
      <c r="A9" s="4">
        <v>2002</v>
      </c>
      <c r="B9" s="6">
        <v>385708</v>
      </c>
      <c r="C9" s="6">
        <v>514755393.50000006</v>
      </c>
      <c r="D9" s="6"/>
      <c r="E9" s="6">
        <f t="shared" si="0"/>
        <v>1334.5727687784542</v>
      </c>
    </row>
    <row r="10" spans="1:6" x14ac:dyDescent="0.25">
      <c r="A10" s="4">
        <v>2003</v>
      </c>
      <c r="B10" s="6">
        <v>400511</v>
      </c>
      <c r="C10" s="6">
        <v>545141383.5</v>
      </c>
      <c r="D10" s="6"/>
      <c r="E10" s="6">
        <f t="shared" si="0"/>
        <v>1361.1146348040379</v>
      </c>
    </row>
    <row r="11" spans="1:6" x14ac:dyDescent="0.25">
      <c r="A11" s="4">
        <v>2004</v>
      </c>
      <c r="B11" s="6">
        <v>421708</v>
      </c>
      <c r="C11" s="6">
        <v>580338676.20000005</v>
      </c>
      <c r="D11" s="6"/>
      <c r="E11" s="6">
        <f t="shared" si="0"/>
        <v>1376.1623592628075</v>
      </c>
    </row>
    <row r="12" spans="1:6" x14ac:dyDescent="0.25">
      <c r="A12" s="4">
        <v>2005</v>
      </c>
      <c r="B12" s="6">
        <v>445394</v>
      </c>
      <c r="C12" s="6">
        <v>631604271.80000007</v>
      </c>
      <c r="D12" s="6"/>
      <c r="E12" s="6">
        <f t="shared" si="0"/>
        <v>1418.0798838780945</v>
      </c>
    </row>
    <row r="13" spans="1:6" x14ac:dyDescent="0.25">
      <c r="A13" s="4">
        <v>2006</v>
      </c>
      <c r="B13" s="6">
        <v>471809</v>
      </c>
      <c r="C13" s="6">
        <v>674180412.50000012</v>
      </c>
      <c r="D13" s="6"/>
      <c r="E13" s="6">
        <f t="shared" si="0"/>
        <v>1428.926562443701</v>
      </c>
    </row>
    <row r="14" spans="1:6" x14ac:dyDescent="0.25">
      <c r="A14" s="4">
        <v>2007</v>
      </c>
      <c r="B14" s="6">
        <v>495214</v>
      </c>
      <c r="C14" s="6">
        <v>722000073.39999998</v>
      </c>
      <c r="D14" s="6"/>
      <c r="E14" s="6">
        <f t="shared" si="0"/>
        <v>1457.9556987484198</v>
      </c>
    </row>
    <row r="15" spans="1:6" ht="17.25" x14ac:dyDescent="0.25">
      <c r="A15" s="4">
        <v>2008</v>
      </c>
      <c r="B15" s="6">
        <v>504850</v>
      </c>
      <c r="C15" s="43">
        <v>748182703</v>
      </c>
      <c r="D15" s="44" t="s">
        <v>40</v>
      </c>
      <c r="E15" s="6">
        <f t="shared" si="0"/>
        <v>1481.9901020104983</v>
      </c>
      <c r="F15" s="44" t="s">
        <v>40</v>
      </c>
    </row>
    <row r="16" spans="1:6" x14ac:dyDescent="0.25">
      <c r="A16" s="4">
        <v>2009</v>
      </c>
      <c r="B16" s="6">
        <v>507566</v>
      </c>
      <c r="C16" s="6">
        <v>742110599.69999993</v>
      </c>
      <c r="D16" s="6"/>
      <c r="E16" s="6">
        <f t="shared" si="0"/>
        <v>1462.096751358444</v>
      </c>
    </row>
    <row r="17" spans="1:6" x14ac:dyDescent="0.25">
      <c r="A17" s="4">
        <v>2010</v>
      </c>
      <c r="B17" s="6">
        <v>525547</v>
      </c>
      <c r="C17" s="6">
        <v>757725514.19999993</v>
      </c>
      <c r="D17" s="6"/>
      <c r="E17" s="6">
        <f t="shared" si="0"/>
        <v>1441.7844915868609</v>
      </c>
    </row>
    <row r="18" spans="1:6" ht="17.25" x14ac:dyDescent="0.25">
      <c r="A18" s="5">
        <v>2011</v>
      </c>
      <c r="B18" s="7">
        <v>547033</v>
      </c>
      <c r="C18" s="7">
        <v>797023975</v>
      </c>
      <c r="D18" s="44" t="s">
        <v>40</v>
      </c>
      <c r="E18" s="7">
        <f t="shared" si="0"/>
        <v>1456.9943220975699</v>
      </c>
      <c r="F18" s="44" t="s">
        <v>40</v>
      </c>
    </row>
    <row r="19" spans="1:6" x14ac:dyDescent="0.25">
      <c r="A19" s="5">
        <v>2012</v>
      </c>
      <c r="B19" s="6">
        <v>561948</v>
      </c>
      <c r="C19" s="6">
        <v>808048451</v>
      </c>
      <c r="D19" s="6"/>
      <c r="E19" s="6">
        <f t="shared" si="0"/>
        <v>1437.9416796571925</v>
      </c>
    </row>
    <row r="20" spans="1:6" x14ac:dyDescent="0.25">
      <c r="A20" s="5">
        <v>2013</v>
      </c>
      <c r="B20" s="6">
        <v>571800</v>
      </c>
      <c r="C20" s="6">
        <v>810917728</v>
      </c>
      <c r="D20" s="6"/>
      <c r="E20" s="6">
        <f t="shared" ref="E20:E26" si="1">C20/B20</f>
        <v>1418.1842042672263</v>
      </c>
    </row>
    <row r="21" spans="1:6" x14ac:dyDescent="0.25">
      <c r="A21" s="5">
        <v>2014</v>
      </c>
      <c r="B21" s="6">
        <v>587802</v>
      </c>
      <c r="C21" s="6">
        <v>830330963.4000001</v>
      </c>
      <c r="D21" s="6"/>
      <c r="E21" s="6">
        <f t="shared" si="1"/>
        <v>1412.6031612685906</v>
      </c>
    </row>
    <row r="22" spans="1:6" x14ac:dyDescent="0.25">
      <c r="A22" s="5">
        <v>2015</v>
      </c>
      <c r="B22" s="6">
        <v>605470</v>
      </c>
      <c r="C22" s="6">
        <v>850273283.50000012</v>
      </c>
      <c r="D22" s="6"/>
      <c r="E22" s="6">
        <f t="shared" si="1"/>
        <v>1404.3194270566669</v>
      </c>
    </row>
    <row r="23" spans="1:6" x14ac:dyDescent="0.25">
      <c r="A23" s="5">
        <v>2016</v>
      </c>
      <c r="B23" s="6">
        <v>630096</v>
      </c>
      <c r="C23" s="6">
        <v>880672465.60000014</v>
      </c>
      <c r="D23" s="6"/>
      <c r="E23" s="6">
        <f t="shared" si="1"/>
        <v>1397.6798227571674</v>
      </c>
    </row>
    <row r="24" spans="1:6" x14ac:dyDescent="0.25">
      <c r="A24" s="12">
        <v>2017</v>
      </c>
      <c r="B24" s="13">
        <v>655881</v>
      </c>
      <c r="C24" s="13">
        <v>906673343.5999999</v>
      </c>
      <c r="D24" s="13"/>
      <c r="E24" s="14">
        <f t="shared" si="1"/>
        <v>1382.3747655443592</v>
      </c>
    </row>
    <row r="25" spans="1:6" x14ac:dyDescent="0.25">
      <c r="A25" s="5">
        <v>2018</v>
      </c>
      <c r="B25" s="6">
        <v>680384</v>
      </c>
      <c r="C25" s="6">
        <v>939618081</v>
      </c>
      <c r="D25" s="6"/>
      <c r="E25" s="2">
        <f t="shared" si="1"/>
        <v>1381.0114303099426</v>
      </c>
      <c r="F25" s="45"/>
    </row>
    <row r="26" spans="1:6" x14ac:dyDescent="0.25">
      <c r="A26" s="5">
        <v>2019</v>
      </c>
      <c r="B26" s="6">
        <v>696742</v>
      </c>
      <c r="C26" s="6">
        <v>932735513</v>
      </c>
      <c r="D26" s="6"/>
      <c r="E26" s="2">
        <f t="shared" si="1"/>
        <v>1338.7100433158903</v>
      </c>
      <c r="F26" s="45"/>
    </row>
    <row r="27" spans="1:6" x14ac:dyDescent="0.25">
      <c r="A27" s="5">
        <v>2020</v>
      </c>
      <c r="B27" s="6">
        <v>690216</v>
      </c>
      <c r="C27" s="6">
        <v>943099242.19999993</v>
      </c>
      <c r="D27" s="6"/>
      <c r="E27" s="6">
        <v>1366.3827587306002</v>
      </c>
      <c r="F27" s="45"/>
    </row>
    <row r="28" spans="1:6" x14ac:dyDescent="0.25">
      <c r="A28" s="12">
        <v>2021</v>
      </c>
      <c r="B28" s="13">
        <v>697301</v>
      </c>
      <c r="C28" s="13">
        <v>968735746</v>
      </c>
      <c r="D28" s="13"/>
      <c r="E28" s="13">
        <v>1389.2648160000001</v>
      </c>
      <c r="F28" s="45"/>
    </row>
    <row r="29" spans="1:6" x14ac:dyDescent="0.25">
      <c r="A29" s="24"/>
      <c r="B29" s="6"/>
      <c r="C29" s="6"/>
      <c r="D29" s="6"/>
      <c r="E29" s="6"/>
      <c r="F29" s="10"/>
    </row>
    <row r="30" spans="1:6" x14ac:dyDescent="0.25">
      <c r="A30" s="1" t="s">
        <v>14</v>
      </c>
    </row>
    <row r="31" spans="1:6" x14ac:dyDescent="0.25">
      <c r="A31" s="25" t="s">
        <v>17</v>
      </c>
    </row>
    <row r="32" spans="1:6" x14ac:dyDescent="0.25">
      <c r="A32" s="26" t="s">
        <v>15</v>
      </c>
    </row>
    <row r="33" spans="1:1" x14ac:dyDescent="0.25">
      <c r="A33" s="27" t="s">
        <v>16</v>
      </c>
    </row>
  </sheetData>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3"/>
  <sheetViews>
    <sheetView zoomScaleNormal="100" workbookViewId="0"/>
  </sheetViews>
  <sheetFormatPr defaultRowHeight="15" x14ac:dyDescent="0.25"/>
  <cols>
    <col min="2" max="2" width="28.42578125" customWidth="1"/>
    <col min="3" max="3" width="22.85546875" customWidth="1"/>
    <col min="4" max="4" width="18.85546875" customWidth="1"/>
    <col min="5" max="5" width="10.28515625" customWidth="1"/>
  </cols>
  <sheetData>
    <row r="1" spans="1:27" x14ac:dyDescent="0.25">
      <c r="A1" s="8" t="s">
        <v>45</v>
      </c>
    </row>
    <row r="2" spans="1:27" x14ac:dyDescent="0.25">
      <c r="A2" s="9" t="s">
        <v>39</v>
      </c>
    </row>
    <row r="3" spans="1:27" x14ac:dyDescent="0.25">
      <c r="A3" s="9"/>
    </row>
    <row r="4" spans="1:27" ht="30" x14ac:dyDescent="0.25">
      <c r="A4" s="28" t="s">
        <v>0</v>
      </c>
      <c r="B4" s="29" t="s">
        <v>13</v>
      </c>
      <c r="C4" s="30" t="s">
        <v>11</v>
      </c>
      <c r="D4" s="29" t="s">
        <v>12</v>
      </c>
    </row>
    <row r="5" spans="1:27" ht="30" x14ac:dyDescent="0.25">
      <c r="A5" s="31" t="s">
        <v>18</v>
      </c>
      <c r="B5" s="32" t="s">
        <v>19</v>
      </c>
      <c r="C5" s="32" t="s">
        <v>21</v>
      </c>
      <c r="D5" s="32" t="s">
        <v>20</v>
      </c>
    </row>
    <row r="6" spans="1:27" x14ac:dyDescent="0.25">
      <c r="A6" s="4">
        <v>1999</v>
      </c>
      <c r="B6" s="6">
        <v>91088</v>
      </c>
      <c r="C6" s="6">
        <v>387529952.69999999</v>
      </c>
      <c r="D6" s="6">
        <f t="shared" ref="D6:D19" si="0">C6/B6</f>
        <v>4254.4567088968906</v>
      </c>
      <c r="T6" s="40"/>
      <c r="U6" s="40"/>
      <c r="V6" s="40"/>
      <c r="W6" s="40"/>
      <c r="Y6" s="6"/>
      <c r="Z6" s="6"/>
      <c r="AA6" s="6"/>
    </row>
    <row r="7" spans="1:27" x14ac:dyDescent="0.25">
      <c r="A7" s="4">
        <v>2000</v>
      </c>
      <c r="B7" s="6">
        <v>92349</v>
      </c>
      <c r="C7" s="6">
        <v>407949959.09999996</v>
      </c>
      <c r="D7" s="6">
        <f t="shared" si="0"/>
        <v>4417.4810674723058</v>
      </c>
      <c r="T7" s="41"/>
      <c r="U7" s="41"/>
      <c r="V7" s="41"/>
      <c r="W7" s="41"/>
      <c r="Y7" s="6"/>
      <c r="Z7" s="6"/>
      <c r="AA7" s="6"/>
    </row>
    <row r="8" spans="1:27" x14ac:dyDescent="0.25">
      <c r="A8" s="4">
        <v>2001</v>
      </c>
      <c r="B8" s="6">
        <v>93203</v>
      </c>
      <c r="C8" s="6">
        <v>404401727.10000002</v>
      </c>
      <c r="D8" s="6">
        <f t="shared" si="0"/>
        <v>4338.9346598285465</v>
      </c>
      <c r="T8" s="41"/>
      <c r="U8" s="41"/>
      <c r="V8" s="41"/>
      <c r="W8" s="41"/>
      <c r="Y8" s="6"/>
      <c r="Z8" s="6"/>
      <c r="AA8" s="6"/>
    </row>
    <row r="9" spans="1:27" x14ac:dyDescent="0.25">
      <c r="A9" s="4">
        <v>2002</v>
      </c>
      <c r="B9" s="6">
        <v>93717</v>
      </c>
      <c r="C9" s="6">
        <v>400458597.80000007</v>
      </c>
      <c r="D9" s="6">
        <f t="shared" si="0"/>
        <v>4273.0624945314094</v>
      </c>
      <c r="T9" s="41"/>
      <c r="U9" s="41"/>
      <c r="V9" s="41"/>
      <c r="W9" s="41"/>
      <c r="Y9" s="6"/>
      <c r="Z9" s="6"/>
      <c r="AA9" s="6"/>
    </row>
    <row r="10" spans="1:27" x14ac:dyDescent="0.25">
      <c r="A10" s="4">
        <v>2003</v>
      </c>
      <c r="B10" s="6">
        <v>92752</v>
      </c>
      <c r="C10" s="6">
        <v>402120426.30000001</v>
      </c>
      <c r="D10" s="6">
        <f t="shared" si="0"/>
        <v>4335.4367161894088</v>
      </c>
      <c r="T10" s="41"/>
      <c r="U10" s="41"/>
      <c r="V10" s="41"/>
      <c r="W10" s="41"/>
      <c r="Y10" s="6"/>
      <c r="Z10" s="6"/>
      <c r="AA10" s="6"/>
    </row>
    <row r="11" spans="1:27" x14ac:dyDescent="0.25">
      <c r="A11" s="4">
        <v>2004</v>
      </c>
      <c r="B11" s="6">
        <v>92807</v>
      </c>
      <c r="C11" s="6">
        <v>406208411.10000008</v>
      </c>
      <c r="D11" s="6">
        <f t="shared" si="0"/>
        <v>4376.9156539916175</v>
      </c>
      <c r="T11" s="41"/>
      <c r="U11" s="41"/>
      <c r="V11" s="41"/>
      <c r="W11" s="41"/>
      <c r="Y11" s="6"/>
      <c r="Z11" s="6"/>
      <c r="AA11" s="6"/>
    </row>
    <row r="12" spans="1:27" x14ac:dyDescent="0.25">
      <c r="A12" s="4">
        <v>2005</v>
      </c>
      <c r="B12" s="6">
        <v>93548</v>
      </c>
      <c r="C12" s="6">
        <v>417862383</v>
      </c>
      <c r="D12" s="6">
        <f t="shared" si="0"/>
        <v>4466.8232671997266</v>
      </c>
      <c r="T12" s="41"/>
      <c r="U12" s="41"/>
      <c r="V12" s="41"/>
      <c r="W12" s="41"/>
      <c r="Y12" s="6"/>
      <c r="Z12" s="6"/>
      <c r="AA12" s="6"/>
    </row>
    <row r="13" spans="1:27" x14ac:dyDescent="0.25">
      <c r="A13" s="4">
        <v>2006</v>
      </c>
      <c r="B13" s="6">
        <v>94702</v>
      </c>
      <c r="C13" s="6">
        <v>430717904.19999993</v>
      </c>
      <c r="D13" s="6">
        <f t="shared" si="0"/>
        <v>4548.13947118329</v>
      </c>
      <c r="T13" s="41"/>
      <c r="U13" s="41"/>
      <c r="V13" s="41"/>
      <c r="W13" s="41"/>
      <c r="Y13" s="6"/>
      <c r="Z13" s="6"/>
      <c r="AA13" s="6"/>
    </row>
    <row r="14" spans="1:27" x14ac:dyDescent="0.25">
      <c r="A14" s="4">
        <v>2007</v>
      </c>
      <c r="B14" s="6">
        <v>96277</v>
      </c>
      <c r="C14" s="6">
        <v>447498910.00000006</v>
      </c>
      <c r="D14" s="6">
        <f t="shared" si="0"/>
        <v>4648.0354601825984</v>
      </c>
      <c r="T14" s="41"/>
      <c r="U14" s="41"/>
      <c r="V14" s="41"/>
      <c r="W14" s="41"/>
      <c r="Y14" s="6"/>
      <c r="Z14" s="6"/>
      <c r="AA14" s="6"/>
    </row>
    <row r="15" spans="1:27" x14ac:dyDescent="0.25">
      <c r="A15" s="4">
        <v>2008</v>
      </c>
      <c r="B15" s="6">
        <v>97317</v>
      </c>
      <c r="C15" s="6">
        <v>446391725.19999999</v>
      </c>
      <c r="D15" s="6">
        <f t="shared" si="0"/>
        <v>4586.9860887614705</v>
      </c>
      <c r="T15" s="41"/>
      <c r="U15" s="41"/>
      <c r="V15" s="41"/>
      <c r="W15" s="41"/>
      <c r="Y15" s="6"/>
      <c r="Z15" s="6"/>
      <c r="AA15" s="6"/>
    </row>
    <row r="16" spans="1:27" x14ac:dyDescent="0.25">
      <c r="A16" s="4">
        <v>2009</v>
      </c>
      <c r="B16" s="6">
        <v>96187</v>
      </c>
      <c r="C16" s="6">
        <v>412813674.09999996</v>
      </c>
      <c r="D16" s="6">
        <f t="shared" si="0"/>
        <v>4291.7824040670776</v>
      </c>
      <c r="T16" s="41"/>
      <c r="U16" s="41"/>
      <c r="V16" s="41"/>
      <c r="W16" s="41"/>
      <c r="Y16" s="6"/>
      <c r="Z16" s="6"/>
      <c r="AA16" s="6"/>
    </row>
    <row r="17" spans="1:27" x14ac:dyDescent="0.25">
      <c r="A17" s="4">
        <v>2010</v>
      </c>
      <c r="B17" s="6">
        <v>97217</v>
      </c>
      <c r="C17" s="6">
        <v>416291188.89999998</v>
      </c>
      <c r="D17" s="6">
        <f t="shared" si="0"/>
        <v>4282.0822376744809</v>
      </c>
      <c r="T17" s="41"/>
      <c r="U17" s="41"/>
      <c r="V17" s="41"/>
      <c r="W17" s="41"/>
      <c r="Y17" s="6"/>
      <c r="Z17" s="6"/>
      <c r="AA17" s="6"/>
    </row>
    <row r="18" spans="1:27" x14ac:dyDescent="0.25">
      <c r="A18" s="5">
        <v>2011</v>
      </c>
      <c r="B18" s="7">
        <v>96850</v>
      </c>
      <c r="C18" s="7">
        <v>429105680</v>
      </c>
      <c r="D18" s="7">
        <f t="shared" si="0"/>
        <v>4430.6213732576152</v>
      </c>
      <c r="T18" s="41"/>
      <c r="U18" s="41"/>
      <c r="V18" s="41"/>
      <c r="W18" s="41"/>
      <c r="Y18" s="6"/>
      <c r="Z18" s="6"/>
      <c r="AA18" s="6"/>
    </row>
    <row r="19" spans="1:27" x14ac:dyDescent="0.25">
      <c r="A19" s="5">
        <v>2012</v>
      </c>
      <c r="B19" s="6">
        <v>97661</v>
      </c>
      <c r="C19" s="6">
        <v>411414014</v>
      </c>
      <c r="D19" s="6">
        <f t="shared" si="0"/>
        <v>4212.6745988675111</v>
      </c>
      <c r="T19" s="41"/>
      <c r="U19" s="41"/>
      <c r="V19" s="41"/>
      <c r="W19" s="41"/>
      <c r="Y19" s="6"/>
      <c r="Z19" s="6"/>
      <c r="AA19" s="6"/>
    </row>
    <row r="20" spans="1:27" x14ac:dyDescent="0.25">
      <c r="A20" s="5">
        <v>2013</v>
      </c>
      <c r="B20" s="6">
        <v>96749</v>
      </c>
      <c r="C20" s="6">
        <v>402097443</v>
      </c>
      <c r="D20" s="6">
        <f t="shared" ref="D20:D26" si="1">C20/B20</f>
        <v>4156.088879471622</v>
      </c>
      <c r="T20" s="41"/>
      <c r="U20" s="41"/>
      <c r="V20" s="41"/>
      <c r="W20" s="41"/>
      <c r="Y20" s="6"/>
      <c r="Z20" s="6"/>
      <c r="AA20" s="6"/>
    </row>
    <row r="21" spans="1:27" x14ac:dyDescent="0.25">
      <c r="A21" s="5">
        <v>2014</v>
      </c>
      <c r="B21" s="6">
        <v>97364</v>
      </c>
      <c r="C21" s="6">
        <v>401650327.69999999</v>
      </c>
      <c r="D21" s="6">
        <f t="shared" si="1"/>
        <v>4125.2447280308943</v>
      </c>
      <c r="T21" s="41"/>
      <c r="U21" s="41"/>
      <c r="V21" s="41"/>
      <c r="W21" s="41"/>
      <c r="Y21" s="6"/>
      <c r="Z21" s="6"/>
      <c r="AA21" s="6"/>
    </row>
    <row r="22" spans="1:27" x14ac:dyDescent="0.25">
      <c r="A22" s="5">
        <v>2015</v>
      </c>
      <c r="B22" s="6">
        <v>97469</v>
      </c>
      <c r="C22" s="6">
        <v>403178550.59999996</v>
      </c>
      <c r="D22" s="6">
        <f t="shared" si="1"/>
        <v>4136.4798099908685</v>
      </c>
      <c r="T22" s="41"/>
      <c r="U22" s="41"/>
      <c r="V22" s="41"/>
      <c r="W22" s="41"/>
      <c r="Y22" s="6"/>
      <c r="Z22" s="6"/>
      <c r="AA22" s="6"/>
    </row>
    <row r="23" spans="1:27" x14ac:dyDescent="0.25">
      <c r="A23" s="5">
        <v>2016</v>
      </c>
      <c r="B23" s="6">
        <v>98746</v>
      </c>
      <c r="C23" s="6">
        <v>408689185.09999996</v>
      </c>
      <c r="D23" s="6">
        <f t="shared" si="1"/>
        <v>4138.7923065238083</v>
      </c>
      <c r="T23" s="41"/>
      <c r="U23" s="41"/>
      <c r="V23" s="41"/>
      <c r="W23" s="41"/>
      <c r="Y23" s="6"/>
      <c r="Z23" s="6"/>
      <c r="AA23" s="6"/>
    </row>
    <row r="24" spans="1:27" x14ac:dyDescent="0.25">
      <c r="A24" s="12">
        <v>2017</v>
      </c>
      <c r="B24" s="13">
        <v>100233</v>
      </c>
      <c r="C24" s="13">
        <v>417208858.00000006</v>
      </c>
      <c r="D24" s="14">
        <f t="shared" si="1"/>
        <v>4162.3902108088159</v>
      </c>
      <c r="T24" s="41"/>
      <c r="U24" s="41"/>
      <c r="V24" s="41"/>
      <c r="W24" s="41"/>
      <c r="Y24" s="6"/>
      <c r="Z24" s="6"/>
      <c r="AA24" s="6"/>
    </row>
    <row r="25" spans="1:27" x14ac:dyDescent="0.25">
      <c r="A25" s="5">
        <v>2018</v>
      </c>
      <c r="B25" s="6">
        <v>101773</v>
      </c>
      <c r="C25" s="6">
        <v>421093690</v>
      </c>
      <c r="D25" s="2">
        <f t="shared" si="1"/>
        <v>4137.5776482957172</v>
      </c>
      <c r="E25" s="10"/>
      <c r="T25" s="41"/>
      <c r="U25" s="41"/>
      <c r="V25" s="41"/>
      <c r="W25" s="41"/>
      <c r="Y25" s="6"/>
      <c r="Z25" s="6"/>
      <c r="AA25" s="6"/>
    </row>
    <row r="26" spans="1:27" x14ac:dyDescent="0.25">
      <c r="A26" s="5">
        <v>2019</v>
      </c>
      <c r="B26" s="6">
        <v>102922</v>
      </c>
      <c r="C26" s="6">
        <v>417605755</v>
      </c>
      <c r="D26" s="2">
        <f t="shared" si="1"/>
        <v>4057.4974738151222</v>
      </c>
      <c r="E26" s="10"/>
      <c r="T26" s="41"/>
      <c r="U26" s="41"/>
      <c r="V26" s="41"/>
      <c r="W26" s="41"/>
      <c r="Y26" s="6"/>
      <c r="Z26" s="6"/>
      <c r="AA26" s="6"/>
    </row>
    <row r="27" spans="1:27" x14ac:dyDescent="0.25">
      <c r="A27" s="5">
        <v>2020</v>
      </c>
      <c r="B27" s="6">
        <v>101831</v>
      </c>
      <c r="C27" s="6">
        <v>411537668.69999999</v>
      </c>
      <c r="D27" s="6">
        <v>4041.3790368355412</v>
      </c>
      <c r="E27" s="10"/>
      <c r="T27" s="41"/>
      <c r="U27" s="41"/>
      <c r="V27" s="41"/>
      <c r="W27" s="41"/>
      <c r="Y27" s="6"/>
      <c r="Z27" s="6"/>
      <c r="AA27" s="6"/>
    </row>
    <row r="28" spans="1:27" x14ac:dyDescent="0.25">
      <c r="A28" s="12">
        <v>2021</v>
      </c>
      <c r="B28" s="13">
        <v>102235</v>
      </c>
      <c r="C28" s="13">
        <v>429040332.5</v>
      </c>
      <c r="D28" s="14">
        <v>4196.6091109999998</v>
      </c>
      <c r="E28" s="45"/>
      <c r="T28" s="46"/>
      <c r="U28" s="46"/>
      <c r="V28" s="46"/>
      <c r="W28" s="46"/>
      <c r="Y28" s="6"/>
      <c r="Z28" s="6"/>
      <c r="AA28" s="6"/>
    </row>
    <row r="29" spans="1:27" x14ac:dyDescent="0.25">
      <c r="B29" s="6"/>
      <c r="C29" s="6"/>
      <c r="D29" s="2"/>
      <c r="E29" s="10"/>
      <c r="Y29" s="6"/>
      <c r="Z29" s="6"/>
      <c r="AA29" s="6"/>
    </row>
    <row r="30" spans="1:27" x14ac:dyDescent="0.25">
      <c r="A30" s="1" t="s">
        <v>14</v>
      </c>
      <c r="Y30" s="6"/>
      <c r="Z30" s="6"/>
      <c r="AA30" s="6"/>
    </row>
    <row r="31" spans="1:27" x14ac:dyDescent="0.25">
      <c r="A31" s="25" t="s">
        <v>17</v>
      </c>
      <c r="Y31" s="6"/>
      <c r="Z31" s="6"/>
      <c r="AA31" s="6"/>
    </row>
    <row r="32" spans="1:27" x14ac:dyDescent="0.25">
      <c r="A32" s="26" t="s">
        <v>15</v>
      </c>
    </row>
    <row r="33" spans="1:1" x14ac:dyDescent="0.25">
      <c r="A33" s="27" t="s">
        <v>16</v>
      </c>
    </row>
  </sheetData>
  <pageMargins left="0.7" right="0.7" top="0.75" bottom="0.75" header="0.3" footer="0.3"/>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zoomScaleNormal="100" workbookViewId="0"/>
  </sheetViews>
  <sheetFormatPr defaultRowHeight="15" x14ac:dyDescent="0.25"/>
  <cols>
    <col min="2" max="2" width="28" customWidth="1"/>
    <col min="3" max="3" width="23.140625" customWidth="1"/>
    <col min="4" max="4" width="20.42578125" customWidth="1"/>
  </cols>
  <sheetData>
    <row r="1" spans="1:4" x14ac:dyDescent="0.25">
      <c r="A1" s="8" t="s">
        <v>46</v>
      </c>
    </row>
    <row r="2" spans="1:4" x14ac:dyDescent="0.25">
      <c r="A2" s="9" t="s">
        <v>41</v>
      </c>
    </row>
    <row r="3" spans="1:4" x14ac:dyDescent="0.25">
      <c r="A3" s="9"/>
    </row>
    <row r="4" spans="1:4" ht="30" x14ac:dyDescent="0.25">
      <c r="A4" s="28" t="s">
        <v>0</v>
      </c>
      <c r="B4" s="29" t="s">
        <v>13</v>
      </c>
      <c r="C4" s="30" t="s">
        <v>11</v>
      </c>
      <c r="D4" s="29" t="s">
        <v>12</v>
      </c>
    </row>
    <row r="5" spans="1:4" ht="31.5" customHeight="1" x14ac:dyDescent="0.25">
      <c r="A5" s="31" t="s">
        <v>18</v>
      </c>
      <c r="B5" s="32" t="s">
        <v>19</v>
      </c>
      <c r="C5" s="32" t="s">
        <v>21</v>
      </c>
      <c r="D5" s="32" t="s">
        <v>20</v>
      </c>
    </row>
    <row r="6" spans="1:4" x14ac:dyDescent="0.25">
      <c r="A6" s="4">
        <v>1999</v>
      </c>
      <c r="B6" s="2">
        <v>17007</v>
      </c>
      <c r="C6" s="2">
        <v>88068745.800000012</v>
      </c>
      <c r="D6" s="6">
        <f t="shared" ref="D6:D19" si="0">C6/B6</f>
        <v>5178.3821838066688</v>
      </c>
    </row>
    <row r="7" spans="1:4" x14ac:dyDescent="0.25">
      <c r="A7" s="4">
        <v>2000</v>
      </c>
      <c r="B7" s="2">
        <v>17315</v>
      </c>
      <c r="C7" s="2">
        <v>91705466.199999988</v>
      </c>
      <c r="D7" s="6">
        <f t="shared" si="0"/>
        <v>5296.3018307825578</v>
      </c>
    </row>
    <row r="8" spans="1:4" x14ac:dyDescent="0.25">
      <c r="A8" s="4">
        <v>2001</v>
      </c>
      <c r="B8" s="2">
        <v>17215</v>
      </c>
      <c r="C8" s="2">
        <v>91658398.299999997</v>
      </c>
      <c r="D8" s="6">
        <f t="shared" si="0"/>
        <v>5324.333331397037</v>
      </c>
    </row>
    <row r="9" spans="1:4" x14ac:dyDescent="0.25">
      <c r="A9" s="4">
        <v>2002</v>
      </c>
      <c r="B9" s="2">
        <v>17142</v>
      </c>
      <c r="C9" s="2">
        <v>91307116.599999994</v>
      </c>
      <c r="D9" s="6">
        <f t="shared" si="0"/>
        <v>5326.5147940730367</v>
      </c>
    </row>
    <row r="10" spans="1:4" x14ac:dyDescent="0.25">
      <c r="A10" s="4">
        <v>2003</v>
      </c>
      <c r="B10" s="2">
        <v>16564</v>
      </c>
      <c r="C10" s="2">
        <v>91810402.299999997</v>
      </c>
      <c r="D10" s="6">
        <f t="shared" si="0"/>
        <v>5542.7675863318036</v>
      </c>
    </row>
    <row r="11" spans="1:4" x14ac:dyDescent="0.25">
      <c r="A11" s="4">
        <v>2004</v>
      </c>
      <c r="B11" s="2">
        <v>16533</v>
      </c>
      <c r="C11" s="2">
        <v>91551523.5</v>
      </c>
      <c r="D11" s="6">
        <f t="shared" si="0"/>
        <v>5537.5021774632551</v>
      </c>
    </row>
    <row r="12" spans="1:4" x14ac:dyDescent="0.25">
      <c r="A12" s="4">
        <v>2005</v>
      </c>
      <c r="B12" s="2">
        <v>16509</v>
      </c>
      <c r="C12" s="2">
        <v>91821421.799999997</v>
      </c>
      <c r="D12" s="6">
        <f t="shared" si="0"/>
        <v>5561.9008904234051</v>
      </c>
    </row>
    <row r="13" spans="1:4" x14ac:dyDescent="0.25">
      <c r="A13" s="4">
        <v>2006</v>
      </c>
      <c r="B13" s="2">
        <v>16934</v>
      </c>
      <c r="C13" s="2">
        <v>93208075.700000003</v>
      </c>
      <c r="D13" s="6">
        <f t="shared" si="0"/>
        <v>5504.1972186134408</v>
      </c>
    </row>
    <row r="14" spans="1:4" x14ac:dyDescent="0.25">
      <c r="A14" s="4">
        <v>2007</v>
      </c>
      <c r="B14" s="2">
        <v>16975</v>
      </c>
      <c r="C14" s="2">
        <v>93942192.900000006</v>
      </c>
      <c r="D14" s="6">
        <f t="shared" si="0"/>
        <v>5534.149802650958</v>
      </c>
    </row>
    <row r="15" spans="1:4" x14ac:dyDescent="0.25">
      <c r="A15" s="4">
        <v>2008</v>
      </c>
      <c r="B15" s="2">
        <v>16311</v>
      </c>
      <c r="C15" s="2">
        <v>92253430.299999997</v>
      </c>
      <c r="D15" s="6">
        <f t="shared" si="0"/>
        <v>5655.902783397707</v>
      </c>
    </row>
    <row r="16" spans="1:4" x14ac:dyDescent="0.25">
      <c r="A16" s="4">
        <v>2009</v>
      </c>
      <c r="B16" s="2">
        <v>16253</v>
      </c>
      <c r="C16" s="2">
        <v>92055071.099999994</v>
      </c>
      <c r="D16" s="6">
        <f t="shared" si="0"/>
        <v>5663.8818125884445</v>
      </c>
    </row>
    <row r="17" spans="1:5" x14ac:dyDescent="0.25">
      <c r="A17" s="4">
        <v>2010</v>
      </c>
      <c r="B17" s="2">
        <v>16910</v>
      </c>
      <c r="C17" s="2">
        <v>93610479.400000006</v>
      </c>
      <c r="D17" s="6">
        <f t="shared" si="0"/>
        <v>5535.8059964518043</v>
      </c>
    </row>
    <row r="18" spans="1:5" x14ac:dyDescent="0.25">
      <c r="A18" s="5">
        <v>2011</v>
      </c>
      <c r="B18" s="3">
        <v>17005</v>
      </c>
      <c r="C18" s="3">
        <v>96220058.700000003</v>
      </c>
      <c r="D18" s="7">
        <f t="shared" si="0"/>
        <v>5658.3392355189653</v>
      </c>
    </row>
    <row r="19" spans="1:5" x14ac:dyDescent="0.25">
      <c r="A19" s="5">
        <v>2012</v>
      </c>
      <c r="B19" s="3">
        <v>17655</v>
      </c>
      <c r="C19" s="3">
        <v>94929589.900000006</v>
      </c>
      <c r="D19" s="7">
        <f t="shared" si="0"/>
        <v>5376.9238119512893</v>
      </c>
    </row>
    <row r="20" spans="1:5" x14ac:dyDescent="0.25">
      <c r="A20" s="5">
        <v>2013</v>
      </c>
      <c r="B20" s="3">
        <v>17586</v>
      </c>
      <c r="C20" s="3">
        <v>96275326</v>
      </c>
      <c r="D20" s="7">
        <f t="shared" ref="D20:D26" si="1">C20/B20</f>
        <v>5474.543727965427</v>
      </c>
    </row>
    <row r="21" spans="1:5" x14ac:dyDescent="0.25">
      <c r="A21" s="5">
        <v>2014</v>
      </c>
      <c r="B21" s="3">
        <v>17105</v>
      </c>
      <c r="C21" s="3">
        <v>95853494.099999994</v>
      </c>
      <c r="D21" s="7">
        <f t="shared" si="1"/>
        <v>5603.828944752996</v>
      </c>
    </row>
    <row r="22" spans="1:5" x14ac:dyDescent="0.25">
      <c r="A22" s="5">
        <v>2015</v>
      </c>
      <c r="B22" s="3">
        <v>17413</v>
      </c>
      <c r="C22" s="3">
        <v>97499011.499999985</v>
      </c>
      <c r="D22" s="7">
        <f t="shared" si="1"/>
        <v>5599.2081490840164</v>
      </c>
    </row>
    <row r="23" spans="1:5" x14ac:dyDescent="0.25">
      <c r="A23" s="5">
        <v>2016</v>
      </c>
      <c r="B23" s="3">
        <v>17240</v>
      </c>
      <c r="C23" s="3">
        <v>98203637.099999979</v>
      </c>
      <c r="D23" s="7">
        <f t="shared" si="1"/>
        <v>5696.2666531322493</v>
      </c>
    </row>
    <row r="24" spans="1:5" x14ac:dyDescent="0.25">
      <c r="A24" s="5">
        <v>2017</v>
      </c>
      <c r="B24" s="6">
        <v>17337</v>
      </c>
      <c r="C24" s="6">
        <v>99463592.800000012</v>
      </c>
      <c r="D24" s="7">
        <f t="shared" si="1"/>
        <v>5737.0705889138844</v>
      </c>
    </row>
    <row r="25" spans="1:5" x14ac:dyDescent="0.25">
      <c r="A25" s="5">
        <v>2018</v>
      </c>
      <c r="B25" s="6">
        <v>17172</v>
      </c>
      <c r="C25" s="6">
        <v>99879372.999999985</v>
      </c>
      <c r="D25" s="7">
        <f t="shared" si="1"/>
        <v>5816.4088632657804</v>
      </c>
      <c r="E25" s="10"/>
    </row>
    <row r="26" spans="1:5" x14ac:dyDescent="0.25">
      <c r="A26" s="5">
        <v>2019</v>
      </c>
      <c r="B26" s="6">
        <v>17750</v>
      </c>
      <c r="C26" s="6">
        <v>99613542</v>
      </c>
      <c r="D26" s="7">
        <f t="shared" si="1"/>
        <v>5612.0305352112673</v>
      </c>
      <c r="E26" s="10"/>
    </row>
    <row r="27" spans="1:5" x14ac:dyDescent="0.25">
      <c r="A27" s="5">
        <v>2020</v>
      </c>
      <c r="B27" s="6">
        <v>18357</v>
      </c>
      <c r="C27" s="6">
        <v>90891250</v>
      </c>
      <c r="D27" s="6">
        <v>4951.3128506836629</v>
      </c>
      <c r="E27" s="10"/>
    </row>
    <row r="28" spans="1:5" x14ac:dyDescent="0.25">
      <c r="A28" s="12">
        <v>2021</v>
      </c>
      <c r="B28" s="13">
        <v>17837</v>
      </c>
      <c r="C28" s="13">
        <v>88706874.900000006</v>
      </c>
      <c r="D28" s="13">
        <v>4973.1947580871229</v>
      </c>
      <c r="E28" s="45"/>
    </row>
    <row r="29" spans="1:5" x14ac:dyDescent="0.25">
      <c r="A29" s="24"/>
      <c r="B29" s="6"/>
      <c r="C29" s="6"/>
      <c r="D29" s="6"/>
      <c r="E29" s="10"/>
    </row>
    <row r="30" spans="1:5" x14ac:dyDescent="0.25">
      <c r="A30" s="1" t="s">
        <v>14</v>
      </c>
    </row>
    <row r="31" spans="1:5" x14ac:dyDescent="0.25">
      <c r="A31" s="26" t="s">
        <v>15</v>
      </c>
    </row>
    <row r="33" spans="1:1" x14ac:dyDescent="0.25">
      <c r="A33" s="25"/>
    </row>
    <row r="35" spans="1:1" x14ac:dyDescent="0.25">
      <c r="A35" s="27"/>
    </row>
  </sheetData>
  <pageMargins left="0.7" right="0.7"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1"/>
  <sheetViews>
    <sheetView zoomScaleNormal="100" workbookViewId="0"/>
  </sheetViews>
  <sheetFormatPr defaultRowHeight="15" x14ac:dyDescent="0.25"/>
  <cols>
    <col min="2" max="2" width="28.42578125" customWidth="1"/>
    <col min="3" max="3" width="24.42578125" customWidth="1"/>
    <col min="4" max="4" width="19.28515625" customWidth="1"/>
    <col min="15" max="15" width="8.140625" customWidth="1"/>
  </cols>
  <sheetData>
    <row r="1" spans="1:4" x14ac:dyDescent="0.25">
      <c r="A1" s="8" t="s">
        <v>47</v>
      </c>
    </row>
    <row r="2" spans="1:4" x14ac:dyDescent="0.25">
      <c r="A2" s="9" t="s">
        <v>42</v>
      </c>
    </row>
    <row r="3" spans="1:4" x14ac:dyDescent="0.25">
      <c r="A3" s="9"/>
    </row>
    <row r="4" spans="1:4" ht="30" x14ac:dyDescent="0.25">
      <c r="A4" s="28" t="s">
        <v>0</v>
      </c>
      <c r="B4" s="29" t="s">
        <v>13</v>
      </c>
      <c r="C4" s="30" t="s">
        <v>11</v>
      </c>
      <c r="D4" s="29" t="s">
        <v>12</v>
      </c>
    </row>
    <row r="5" spans="1:4" ht="36.75" customHeight="1" x14ac:dyDescent="0.25">
      <c r="A5" s="31" t="s">
        <v>18</v>
      </c>
      <c r="B5" s="32" t="s">
        <v>19</v>
      </c>
      <c r="C5" s="32" t="s">
        <v>21</v>
      </c>
      <c r="D5" s="32" t="s">
        <v>20</v>
      </c>
    </row>
    <row r="6" spans="1:4" x14ac:dyDescent="0.25">
      <c r="A6" s="4">
        <v>1999</v>
      </c>
      <c r="B6" s="6">
        <v>165310</v>
      </c>
      <c r="C6" s="6">
        <v>43759018.5</v>
      </c>
      <c r="D6" s="6">
        <f t="shared" ref="D6:D19" si="0">C6/B6</f>
        <v>264.70884096545882</v>
      </c>
    </row>
    <row r="7" spans="1:4" x14ac:dyDescent="0.25">
      <c r="A7" s="4">
        <v>2000</v>
      </c>
      <c r="B7" s="6">
        <v>180915</v>
      </c>
      <c r="C7" s="6">
        <v>52181330.899999999</v>
      </c>
      <c r="D7" s="6">
        <f t="shared" si="0"/>
        <v>288.43009645413593</v>
      </c>
    </row>
    <row r="8" spans="1:4" x14ac:dyDescent="0.25">
      <c r="A8" s="4">
        <v>2001</v>
      </c>
      <c r="B8" s="6">
        <v>199451</v>
      </c>
      <c r="C8" s="6">
        <v>55070560.299999997</v>
      </c>
      <c r="D8" s="6">
        <f t="shared" si="0"/>
        <v>276.11072544133646</v>
      </c>
    </row>
    <row r="9" spans="1:4" x14ac:dyDescent="0.25">
      <c r="A9" s="4">
        <v>2002</v>
      </c>
      <c r="B9" s="6">
        <v>220079</v>
      </c>
      <c r="C9" s="6">
        <v>59563146.5</v>
      </c>
      <c r="D9" s="6">
        <f t="shared" si="0"/>
        <v>270.64438906029199</v>
      </c>
    </row>
    <row r="10" spans="1:4" x14ac:dyDescent="0.25">
      <c r="A10" s="4">
        <v>2003</v>
      </c>
      <c r="B10" s="6">
        <v>238981</v>
      </c>
      <c r="C10" s="6">
        <v>66034252.200000003</v>
      </c>
      <c r="D10" s="6">
        <f t="shared" si="0"/>
        <v>276.31590879609678</v>
      </c>
    </row>
    <row r="11" spans="1:4" x14ac:dyDescent="0.25">
      <c r="A11" s="4">
        <v>2004</v>
      </c>
      <c r="B11" s="6">
        <v>261214</v>
      </c>
      <c r="C11" s="6">
        <v>67970980.700000003</v>
      </c>
      <c r="D11" s="6">
        <f t="shared" si="0"/>
        <v>260.21185962467558</v>
      </c>
    </row>
    <row r="12" spans="1:4" x14ac:dyDescent="0.25">
      <c r="A12" s="4">
        <v>2005</v>
      </c>
      <c r="B12" s="6">
        <v>277039</v>
      </c>
      <c r="C12" s="6">
        <v>70113208.5</v>
      </c>
      <c r="D12" s="6">
        <f t="shared" si="0"/>
        <v>253.08064388046449</v>
      </c>
    </row>
    <row r="13" spans="1:4" x14ac:dyDescent="0.25">
      <c r="A13" s="4">
        <v>2006</v>
      </c>
      <c r="B13" s="6">
        <v>297983</v>
      </c>
      <c r="C13" s="6">
        <v>77125282</v>
      </c>
      <c r="D13" s="6">
        <f t="shared" si="0"/>
        <v>258.82443629334557</v>
      </c>
    </row>
    <row r="14" spans="1:4" x14ac:dyDescent="0.25">
      <c r="A14" s="4">
        <v>2007</v>
      </c>
      <c r="B14" s="6">
        <v>320392</v>
      </c>
      <c r="C14" s="6">
        <v>84622120.099999994</v>
      </c>
      <c r="D14" s="6">
        <f t="shared" si="0"/>
        <v>264.12057760493394</v>
      </c>
    </row>
    <row r="15" spans="1:4" x14ac:dyDescent="0.25">
      <c r="A15" s="4">
        <v>2008</v>
      </c>
      <c r="B15" s="7">
        <v>329084</v>
      </c>
      <c r="C15" s="6">
        <v>84732017.599999994</v>
      </c>
      <c r="D15" s="7">
        <f t="shared" si="0"/>
        <v>257.47838728105893</v>
      </c>
    </row>
    <row r="16" spans="1:4" x14ac:dyDescent="0.25">
      <c r="A16" s="4">
        <v>2009</v>
      </c>
      <c r="B16" s="6">
        <v>332561</v>
      </c>
      <c r="C16" s="6">
        <v>81950964.799999997</v>
      </c>
      <c r="D16" s="6">
        <f t="shared" si="0"/>
        <v>246.42385848009837</v>
      </c>
    </row>
    <row r="17" spans="1:5" x14ac:dyDescent="0.25">
      <c r="A17" s="4">
        <v>2010</v>
      </c>
      <c r="B17" s="7">
        <v>336197</v>
      </c>
      <c r="C17" s="7">
        <v>76081708.700000003</v>
      </c>
      <c r="D17" s="7">
        <f t="shared" si="0"/>
        <v>226.30097442868319</v>
      </c>
    </row>
    <row r="18" spans="1:5" x14ac:dyDescent="0.25">
      <c r="A18" s="5">
        <v>2011</v>
      </c>
      <c r="B18" s="7">
        <v>336439</v>
      </c>
      <c r="C18" s="7">
        <v>73838792.299999997</v>
      </c>
      <c r="D18" s="7">
        <f t="shared" si="0"/>
        <v>219.47156037201393</v>
      </c>
    </row>
    <row r="19" spans="1:5" x14ac:dyDescent="0.25">
      <c r="A19" s="5">
        <v>2012</v>
      </c>
      <c r="B19" s="3">
        <v>338339</v>
      </c>
      <c r="C19" s="3">
        <v>62082106</v>
      </c>
      <c r="D19" s="2">
        <f t="shared" si="0"/>
        <v>183.49083611407494</v>
      </c>
    </row>
    <row r="20" spans="1:5" x14ac:dyDescent="0.25">
      <c r="A20" s="5">
        <v>2013</v>
      </c>
      <c r="B20" s="3">
        <v>346314</v>
      </c>
      <c r="C20" s="3">
        <v>68600869.700000003</v>
      </c>
      <c r="D20" s="2">
        <f>C20/B20</f>
        <v>198.08864123310062</v>
      </c>
    </row>
    <row r="21" spans="1:5" x14ac:dyDescent="0.25">
      <c r="A21" s="5">
        <v>2014</v>
      </c>
      <c r="B21" s="3">
        <v>344988</v>
      </c>
      <c r="C21" s="3">
        <v>65803999</v>
      </c>
      <c r="D21" s="2">
        <v>191</v>
      </c>
    </row>
    <row r="22" spans="1:5" x14ac:dyDescent="0.25">
      <c r="A22" s="5">
        <v>2015</v>
      </c>
      <c r="B22" s="3">
        <v>347906</v>
      </c>
      <c r="C22" s="3">
        <v>69320703</v>
      </c>
      <c r="D22" s="2">
        <v>199</v>
      </c>
    </row>
    <row r="23" spans="1:5" x14ac:dyDescent="0.25">
      <c r="A23" s="5">
        <v>2016</v>
      </c>
      <c r="B23" s="3">
        <v>358019</v>
      </c>
      <c r="C23" s="3">
        <v>71066755.400000006</v>
      </c>
      <c r="D23">
        <v>198</v>
      </c>
    </row>
    <row r="24" spans="1:5" x14ac:dyDescent="0.25">
      <c r="A24" s="5">
        <v>2017</v>
      </c>
      <c r="B24" s="3">
        <v>357231</v>
      </c>
      <c r="C24" s="3">
        <v>66774567</v>
      </c>
      <c r="D24">
        <v>187</v>
      </c>
      <c r="E24" s="10"/>
    </row>
    <row r="25" spans="1:5" x14ac:dyDescent="0.25">
      <c r="A25" s="5">
        <v>2018</v>
      </c>
      <c r="B25" s="3">
        <v>358024</v>
      </c>
      <c r="C25" s="3">
        <v>64616300</v>
      </c>
      <c r="D25" s="2">
        <v>180</v>
      </c>
    </row>
    <row r="26" spans="1:5" x14ac:dyDescent="0.25">
      <c r="A26" s="5">
        <v>2019</v>
      </c>
      <c r="B26" s="3">
        <v>359380</v>
      </c>
      <c r="C26" s="3">
        <v>65574115</v>
      </c>
      <c r="D26" s="2">
        <v>182</v>
      </c>
      <c r="E26" s="10"/>
    </row>
    <row r="27" spans="1:5" x14ac:dyDescent="0.25">
      <c r="A27" s="5">
        <v>2020</v>
      </c>
      <c r="B27" s="6">
        <v>360422</v>
      </c>
      <c r="C27" s="6">
        <v>70015396.599999994</v>
      </c>
      <c r="D27" s="6">
        <v>194</v>
      </c>
      <c r="E27" s="11"/>
    </row>
    <row r="28" spans="1:5" x14ac:dyDescent="0.25">
      <c r="A28" s="12">
        <v>2021</v>
      </c>
      <c r="B28" s="13">
        <v>368485</v>
      </c>
      <c r="C28" s="13">
        <v>65316217.299999982</v>
      </c>
      <c r="D28" s="13">
        <v>177.25610893252096</v>
      </c>
      <c r="E28" s="49"/>
    </row>
    <row r="29" spans="1:5" x14ac:dyDescent="0.25">
      <c r="A29" s="24"/>
      <c r="B29" s="6"/>
      <c r="C29" s="6"/>
      <c r="D29" s="6"/>
      <c r="E29" s="11"/>
    </row>
    <row r="30" spans="1:5" x14ac:dyDescent="0.25">
      <c r="A30" s="1" t="s">
        <v>14</v>
      </c>
    </row>
    <row r="31" spans="1:5" x14ac:dyDescent="0.25">
      <c r="A31" s="26" t="s">
        <v>15</v>
      </c>
    </row>
  </sheetData>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11</vt:i4>
      </vt:variant>
    </vt:vector>
  </HeadingPairs>
  <TitlesOfParts>
    <vt:vector size="19" baseType="lpstr">
      <vt:lpstr>Titel _ Title</vt:lpstr>
      <vt:lpstr>Innehåll _ Content</vt:lpstr>
      <vt:lpstr>Kort om statistiken _ In brief</vt:lpstr>
      <vt:lpstr>1. Personbilar _ Passenger cars</vt:lpstr>
      <vt:lpstr>2. Lätta lastbilar - LGVs</vt:lpstr>
      <vt:lpstr>3. Tunga lastbilar _ HGVs</vt:lpstr>
      <vt:lpstr>4. Bussar _ Buses</vt:lpstr>
      <vt:lpstr>5. Motorcyklar _ Motorcycles</vt:lpstr>
      <vt:lpstr>'1. Personbilar _ Passenger cars'!Print_Area</vt:lpstr>
      <vt:lpstr>'2. Lätta lastbilar - LGVs'!Print_Area</vt:lpstr>
      <vt:lpstr>'3. Tunga lastbilar _ HGVs'!Print_Area</vt:lpstr>
      <vt:lpstr>'5. Motorcyklar _ Motorcycles'!Print_Area</vt:lpstr>
      <vt:lpstr>'1. Personbilar _ Passenger cars'!Utskriftsområde</vt:lpstr>
      <vt:lpstr>'3. Tunga lastbilar _ HGVs'!Utskriftsområde</vt:lpstr>
      <vt:lpstr>'4. Bussar _ Buses'!Utskriftsområde</vt:lpstr>
      <vt:lpstr>'5. Motorcyklar _ Motorcycles'!Utskriftsområde</vt:lpstr>
      <vt:lpstr>'Innehåll _ Content'!Utskriftsområde</vt:lpstr>
      <vt:lpstr>'Kort om statistiken _ In brief'!Utskriftsområde</vt:lpstr>
      <vt:lpstr>'Titel _ Title'!Utskriftsområde</vt:lpstr>
    </vt:vector>
  </TitlesOfParts>
  <Company>Trafikanalys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2018-04-10T05:41:15Z</cp:lastPrinted>
  <dcterms:created xsi:type="dcterms:W3CDTF">2013-11-07T14:08:05Z</dcterms:created>
  <dcterms:modified xsi:type="dcterms:W3CDTF">2022-09-20T06:40:34Z</dcterms:modified>
</cp:coreProperties>
</file>