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Information\Publikationer\Statistik\Lastbilar\2015\2015_22\"/>
    </mc:Choice>
  </mc:AlternateContent>
  <bookViews>
    <workbookView xWindow="240" yWindow="90" windowWidth="15000" windowHeight="10305"/>
  </bookViews>
  <sheets>
    <sheet name="Titelsida" sheetId="1" r:id="rId1"/>
    <sheet name="Blad1" sheetId="32" r:id="rId2"/>
    <sheet name="Fakta om statistiken" sheetId="3" r:id="rId3"/>
    <sheet name="Definitioner_Definitions" sheetId="31" r:id="rId4"/>
    <sheet name="Tabell 1 kvartal 1" sheetId="7" r:id="rId5"/>
    <sheet name="Tabell 1 kvartal 2" sheetId="17" r:id="rId6"/>
    <sheet name="Tabell 1 kvartal 3 " sheetId="18" r:id="rId7"/>
    <sheet name="Tabell 1 kvartal 4" sheetId="19" r:id="rId8"/>
    <sheet name="Tabell 2 kvartal 1" sheetId="8" r:id="rId9"/>
    <sheet name="Tabell 2 kvartal 2" sheetId="20" r:id="rId10"/>
    <sheet name="Tabell 2 kvartal 3" sheetId="21" r:id="rId11"/>
    <sheet name="Tabell 2 kvartal 4" sheetId="22" r:id="rId12"/>
    <sheet name="Tabell 3 kvartal 1" sheetId="9" r:id="rId13"/>
    <sheet name="Tabell 3 kvartal 2" sheetId="23" r:id="rId14"/>
    <sheet name="Tabell 3 kvartal 3" sheetId="24" r:id="rId15"/>
    <sheet name="Tabell 3 kvartal 4" sheetId="25" r:id="rId16"/>
    <sheet name="Tidsserie kvartal Totalt" sheetId="28" r:id="rId17"/>
    <sheet name="Tidsserie kvartal Inrikestrafik" sheetId="29" r:id="rId18"/>
    <sheet name="Tidsserie kvartal Utrikestrafik" sheetId="30" r:id="rId19"/>
  </sheets>
  <externalReferences>
    <externalReference r:id="rId20"/>
    <externalReference r:id="rId21"/>
  </externalReferences>
  <definedNames>
    <definedName name="_Toc292704928" localSheetId="3">Definitioner_Definitions!$A$4</definedName>
    <definedName name="_Toc292704931" localSheetId="3">Definitioner_Definitions!$A$57</definedName>
    <definedName name="_Toc292704932" localSheetId="3">Definitioner_Definitions!$A$81</definedName>
    <definedName name="_Toc507214363" localSheetId="12">'Tabell 3 kvartal 1'!#REF!</definedName>
    <definedName name="_Toc507214363" localSheetId="13">'Tabell 3 kvartal 2'!#REF!</definedName>
    <definedName name="_Toc507214363" localSheetId="14">'Tabell 3 kvartal 3'!#REF!</definedName>
    <definedName name="_Toc507214363" localSheetId="15">'Tabell 3 kvartal 4'!#REF!</definedName>
    <definedName name="_Toc524335869" localSheetId="12">'Tabell 3 kvartal 1'!$A$2</definedName>
    <definedName name="_Toc524335869" localSheetId="13">'Tabell 3 kvartal 2'!$A$2</definedName>
    <definedName name="_Toc524335869" localSheetId="14">'Tabell 3 kvartal 3'!$A$2</definedName>
    <definedName name="_Toc524335869" localSheetId="15">'Tabell 3 kvartal 4'!$A$2</definedName>
    <definedName name="_xl14" localSheetId="12">'Tabell 3 kvartal 1'!$A$9</definedName>
    <definedName name="_xl14" localSheetId="13">'Tabell 3 kvartal 2'!$A$9</definedName>
    <definedName name="_xl14" localSheetId="14">'Tabell 3 kvartal 3'!$A$9</definedName>
    <definedName name="_xl14" localSheetId="15">'Tabell 3 kvartal 4'!$A$9</definedName>
    <definedName name="_xl41" localSheetId="12">'Tabell 3 kvartal 1'!$N$14</definedName>
    <definedName name="_xl41" localSheetId="13">'Tabell 3 kvartal 2'!$N$14</definedName>
    <definedName name="_xl41" localSheetId="14">'Tabell 3 kvartal 3'!$N$14</definedName>
    <definedName name="_xl41" localSheetId="15">'Tabell 3 kvartal 4'!$N$14</definedName>
    <definedName name="adsfasdassdf" localSheetId="7">#REF!</definedName>
    <definedName name="adsfasdassdf" localSheetId="9">#REF!</definedName>
    <definedName name="adsfasdassdf" localSheetId="10">#REF!</definedName>
    <definedName name="adsfasdassdf" localSheetId="11">#REF!</definedName>
    <definedName name="adsfasdassdf" localSheetId="13">#REF!</definedName>
    <definedName name="adsfasdassdf" localSheetId="14">#REF!</definedName>
    <definedName name="adsfasdassdf" localSheetId="15">#REF!</definedName>
    <definedName name="adsfasdassdf" localSheetId="17">#REF!</definedName>
    <definedName name="adsfasdassdf" localSheetId="16">#REF!</definedName>
    <definedName name="adsfasdassdf" localSheetId="18">#REF!</definedName>
    <definedName name="adsfasdassdf">#REF!</definedName>
    <definedName name="afa">'[1]RSK-Tabell 1_2012'!#REF!</definedName>
    <definedName name="asaf">#REF!</definedName>
    <definedName name="Excel_BuiltIn__FilterDatabase_1" localSheetId="5">'[1]RSK-Tabell 1_2012'!#REF!</definedName>
    <definedName name="Excel_BuiltIn__FilterDatabase_1" localSheetId="6">'[1]RSK-Tabell 1_2012'!#REF!</definedName>
    <definedName name="Excel_BuiltIn__FilterDatabase_1" localSheetId="7">'[1]RSK-Tabell 1_2012'!#REF!</definedName>
    <definedName name="Excel_BuiltIn__FilterDatabase_1" localSheetId="9">'[1]RSK-Tabell 1_2012'!#REF!</definedName>
    <definedName name="Excel_BuiltIn__FilterDatabase_1" localSheetId="10">'[1]RSK-Tabell 1_2012'!#REF!</definedName>
    <definedName name="Excel_BuiltIn__FilterDatabase_1" localSheetId="11">'[1]RSK-Tabell 1_2012'!#REF!</definedName>
    <definedName name="Excel_BuiltIn__FilterDatabase_1" localSheetId="13">'[1]RSK-Tabell 1_2012'!#REF!</definedName>
    <definedName name="Excel_BuiltIn__FilterDatabase_1" localSheetId="14">'[1]RSK-Tabell 1_2012'!#REF!</definedName>
    <definedName name="Excel_BuiltIn__FilterDatabase_1" localSheetId="15">'[1]RSK-Tabell 1_2012'!#REF!</definedName>
    <definedName name="Excel_BuiltIn__FilterDatabase_1" localSheetId="17">'[1]RSK-Tabell 1_2012'!#REF!</definedName>
    <definedName name="Excel_BuiltIn__FilterDatabase_1" localSheetId="16">'[1]RSK-Tabell 1_2012'!#REF!</definedName>
    <definedName name="Excel_BuiltIn__FilterDatabase_1" localSheetId="18">'[1]RSK-Tabell 1_2012'!#REF!</definedName>
    <definedName name="Excel_BuiltIn__FilterDatabase_1" localSheetId="0">'[2]RSK-Tabell 1_2011'!#REF!</definedName>
    <definedName name="Excel_BuiltIn__FilterDatabase_1">'[1]RSK-Tabell 1_2012'!#REF!</definedName>
    <definedName name="Excel_BuiltIn__FilterDatabase_4" localSheetId="5">#REF!</definedName>
    <definedName name="Excel_BuiltIn__FilterDatabase_4" localSheetId="6">#REF!</definedName>
    <definedName name="Excel_BuiltIn__FilterDatabase_4" localSheetId="7">#REF!</definedName>
    <definedName name="Excel_BuiltIn__FilterDatabase_4" localSheetId="9">#REF!</definedName>
    <definedName name="Excel_BuiltIn__FilterDatabase_4" localSheetId="10">#REF!</definedName>
    <definedName name="Excel_BuiltIn__FilterDatabase_4" localSheetId="11">#REF!</definedName>
    <definedName name="Excel_BuiltIn__FilterDatabase_4" localSheetId="13">#REF!</definedName>
    <definedName name="Excel_BuiltIn__FilterDatabase_4" localSheetId="14">#REF!</definedName>
    <definedName name="Excel_BuiltIn__FilterDatabase_4" localSheetId="15">#REF!</definedName>
    <definedName name="Excel_BuiltIn__FilterDatabase_4" localSheetId="17">#REF!</definedName>
    <definedName name="Excel_BuiltIn__FilterDatabase_4" localSheetId="16">#REF!</definedName>
    <definedName name="Excel_BuiltIn__FilterDatabase_4" localSheetId="18">#REF!</definedName>
    <definedName name="Excel_BuiltIn__FilterDatabase_4">#REF!</definedName>
    <definedName name="Excel_BuiltIn_Print_Titles_4" localSheetId="5">#REF!</definedName>
    <definedName name="Excel_BuiltIn_Print_Titles_4" localSheetId="6">#REF!</definedName>
    <definedName name="Excel_BuiltIn_Print_Titles_4" localSheetId="7">#REF!</definedName>
    <definedName name="Excel_BuiltIn_Print_Titles_4" localSheetId="9">#REF!</definedName>
    <definedName name="Excel_BuiltIn_Print_Titles_4" localSheetId="10">#REF!</definedName>
    <definedName name="Excel_BuiltIn_Print_Titles_4" localSheetId="11">#REF!</definedName>
    <definedName name="Excel_BuiltIn_Print_Titles_4" localSheetId="13">#REF!</definedName>
    <definedName name="Excel_BuiltIn_Print_Titles_4" localSheetId="14">#REF!</definedName>
    <definedName name="Excel_BuiltIn_Print_Titles_4" localSheetId="15">#REF!</definedName>
    <definedName name="Excel_BuiltIn_Print_Titles_4" localSheetId="17">#REF!</definedName>
    <definedName name="Excel_BuiltIn_Print_Titles_4" localSheetId="16">#REF!</definedName>
    <definedName name="Excel_BuiltIn_Print_Titles_4" localSheetId="18">#REF!</definedName>
    <definedName name="Excel_BuiltIn_Print_Titles_4">#REF!</definedName>
    <definedName name="_xlnm.Print_Area" localSheetId="3">Definitioner_Definitions!$A$1:$N$105</definedName>
    <definedName name="_xlnm.Print_Area" localSheetId="2">'Fakta om statistiken'!$A$1:$N$84</definedName>
    <definedName name="_xlnm.Print_Area" localSheetId="4">'Tabell 1 kvartal 1'!$A$1:$K$82</definedName>
    <definedName name="_xlnm.Print_Area" localSheetId="5">'Tabell 1 kvartal 2'!$A$1:$K$82</definedName>
    <definedName name="_xlnm.Print_Area" localSheetId="6">'Tabell 1 kvartal 3 '!$A$1:$K$82</definedName>
    <definedName name="_xlnm.Print_Area" localSheetId="7">'Tabell 1 kvartal 4'!$A$1:$K$82</definedName>
    <definedName name="_xlnm.Print_Area" localSheetId="8">'Tabell 2 kvartal 1'!$A$2:$P$48,'Tabell 2 kvartal 1'!$R$2:$AG$48,'Tabell 2 kvartal 1'!$AI$2:$AT$48</definedName>
    <definedName name="_xlnm.Print_Area" localSheetId="9">'Tabell 2 kvartal 2'!$A$2:$P$48,'Tabell 2 kvartal 2'!$R$2:$AG$48,'Tabell 2 kvartal 2'!$AI$2:$AT$48</definedName>
    <definedName name="_xlnm.Print_Area" localSheetId="10">'Tabell 2 kvartal 3'!$A$2:$P$48,'Tabell 2 kvartal 3'!$R$2:$AG$48,'Tabell 2 kvartal 3'!$AI$2:$AT$48</definedName>
    <definedName name="_xlnm.Print_Area" localSheetId="11">'Tabell 2 kvartal 4'!$A$2:$P$48,'Tabell 2 kvartal 4'!$R$2:$AG$48,'Tabell 2 kvartal 4'!$AI$2:$AT$48</definedName>
    <definedName name="_xlnm.Print_Area" localSheetId="12">'Tabell 3 kvartal 1'!$A$2:$T$44,'Tabell 3 kvartal 1'!$V$2:$AO$44,'Tabell 3 kvartal 1'!$AQ$2:$BJ$44</definedName>
    <definedName name="_xlnm.Print_Area" localSheetId="13">'Tabell 3 kvartal 2'!$A$2:$T$44,'Tabell 3 kvartal 2'!$V$2:$AO$44,'Tabell 3 kvartal 2'!$AQ$2:$BJ$44</definedName>
    <definedName name="_xlnm.Print_Area" localSheetId="14">'Tabell 3 kvartal 3'!$A$2:$T$44,'Tabell 3 kvartal 3'!$V$2:$AO$44,'Tabell 3 kvartal 3'!$AQ$2:$BJ$44</definedName>
    <definedName name="_xlnm.Print_Area" localSheetId="15">'Tabell 3 kvartal 4'!$A$2:$T$44,'Tabell 3 kvartal 4'!$V$2:$AO$44,'Tabell 3 kvartal 4'!$AQ$2:$BJ$44</definedName>
    <definedName name="_xlnm.Print_Area" localSheetId="17">'Tidsserie kvartal Inrikestrafik'!$B$1:$L$36,'Tidsserie kvartal Inrikestrafik'!$N$1:$X$36</definedName>
    <definedName name="_xlnm.Print_Area" localSheetId="16">'Tidsserie kvartal Totalt'!$A$1:$L$36,'Tidsserie kvartal Totalt'!$N$1:$X$36</definedName>
    <definedName name="_xlnm.Print_Area" localSheetId="18">'Tidsserie kvartal Utrikestrafik'!$B$1:$L$36,'Tidsserie kvartal Utrikestrafik'!$N$2:$X$36</definedName>
    <definedName name="_xlnm.Print_Area" localSheetId="0">Titelsida!$A$1:$V$41</definedName>
  </definedNames>
  <calcPr calcId="152511"/>
</workbook>
</file>

<file path=xl/calcChain.xml><?xml version="1.0" encoding="utf-8"?>
<calcChain xmlns="http://schemas.openxmlformats.org/spreadsheetml/2006/main">
  <c r="A36" i="32" l="1"/>
  <c r="A33" i="32"/>
  <c r="A30" i="32"/>
  <c r="A27" i="32"/>
  <c r="A24" i="32"/>
  <c r="A21" i="32"/>
  <c r="A18" i="32"/>
  <c r="A15" i="32"/>
  <c r="A12" i="32"/>
  <c r="A9" i="32"/>
  <c r="A6" i="32"/>
  <c r="A3" i="32"/>
  <c r="X32" i="30" l="1"/>
  <c r="W32" i="30"/>
  <c r="L32" i="30"/>
  <c r="K32" i="30"/>
  <c r="X31" i="30"/>
  <c r="W31" i="30"/>
  <c r="L31" i="30"/>
  <c r="K31" i="30"/>
  <c r="X30" i="30"/>
  <c r="W30" i="30"/>
  <c r="L30" i="30"/>
  <c r="K30" i="30"/>
  <c r="W29" i="30"/>
  <c r="K29" i="30"/>
  <c r="W28" i="30"/>
  <c r="K28" i="30"/>
  <c r="W27" i="30"/>
  <c r="K27" i="30"/>
  <c r="W26" i="30"/>
  <c r="K26" i="30"/>
  <c r="W25" i="30"/>
  <c r="K25" i="30"/>
  <c r="W24" i="30"/>
  <c r="K24" i="30"/>
  <c r="W23" i="30"/>
  <c r="K23" i="30"/>
  <c r="W22" i="30"/>
  <c r="K22" i="30"/>
  <c r="X18" i="30"/>
  <c r="W18" i="30"/>
  <c r="L18" i="30"/>
  <c r="K18" i="30"/>
  <c r="X17" i="30"/>
  <c r="W17" i="30"/>
  <c r="L17" i="30"/>
  <c r="K17" i="30"/>
  <c r="X16" i="30"/>
  <c r="W16" i="30"/>
  <c r="L16" i="30"/>
  <c r="K16" i="30"/>
  <c r="W15" i="30"/>
  <c r="K15" i="30"/>
  <c r="W14" i="30"/>
  <c r="K14" i="30"/>
  <c r="W13" i="30"/>
  <c r="K13" i="30"/>
  <c r="W12" i="30"/>
  <c r="K12" i="30"/>
  <c r="W11" i="30"/>
  <c r="K11" i="30"/>
  <c r="W10" i="30"/>
  <c r="K10" i="30"/>
  <c r="W9" i="30"/>
  <c r="K9" i="30"/>
  <c r="W8" i="30"/>
  <c r="K8" i="30"/>
  <c r="X32" i="29"/>
  <c r="W32" i="29"/>
  <c r="L32" i="29"/>
  <c r="K32" i="29"/>
  <c r="X31" i="29"/>
  <c r="W31" i="29"/>
  <c r="L31" i="29"/>
  <c r="K31" i="29"/>
  <c r="X30" i="29"/>
  <c r="W30" i="29"/>
  <c r="L30" i="29"/>
  <c r="K30" i="29"/>
  <c r="W29" i="29"/>
  <c r="K29" i="29"/>
  <c r="W28" i="29"/>
  <c r="K28" i="29"/>
  <c r="W27" i="29"/>
  <c r="K27" i="29"/>
  <c r="W26" i="29"/>
  <c r="K26" i="29"/>
  <c r="W25" i="29"/>
  <c r="K25" i="29"/>
  <c r="W24" i="29"/>
  <c r="K24" i="29"/>
  <c r="W23" i="29"/>
  <c r="K23" i="29"/>
  <c r="W22" i="29"/>
  <c r="K22" i="29"/>
  <c r="X18" i="29"/>
  <c r="W18" i="29"/>
  <c r="L18" i="29"/>
  <c r="K18" i="29"/>
  <c r="X17" i="29"/>
  <c r="W17" i="29"/>
  <c r="L17" i="29"/>
  <c r="K17" i="29"/>
  <c r="X16" i="29"/>
  <c r="W16" i="29"/>
  <c r="L16" i="29"/>
  <c r="K16" i="29"/>
  <c r="W15" i="29"/>
  <c r="K15" i="29"/>
  <c r="W14" i="29"/>
  <c r="K14" i="29"/>
  <c r="W13" i="29"/>
  <c r="K13" i="29"/>
  <c r="W12" i="29"/>
  <c r="K12" i="29"/>
  <c r="W11" i="29"/>
  <c r="K11" i="29"/>
  <c r="W10" i="29"/>
  <c r="K10" i="29"/>
  <c r="W9" i="29"/>
  <c r="K9" i="29"/>
  <c r="W8" i="29"/>
  <c r="K8" i="29"/>
  <c r="X32" i="28"/>
  <c r="W32" i="28"/>
  <c r="L32" i="28"/>
  <c r="K32" i="28"/>
  <c r="X31" i="28"/>
  <c r="W31" i="28"/>
  <c r="L31" i="28"/>
  <c r="K31" i="28"/>
  <c r="X30" i="28"/>
  <c r="W30" i="28"/>
  <c r="L30" i="28"/>
  <c r="K30" i="28"/>
  <c r="W29" i="28"/>
  <c r="K29" i="28"/>
  <c r="W28" i="28"/>
  <c r="K28" i="28"/>
  <c r="W27" i="28"/>
  <c r="K27" i="28"/>
  <c r="W26" i="28"/>
  <c r="K26" i="28"/>
  <c r="W25" i="28"/>
  <c r="K25" i="28"/>
  <c r="W24" i="28"/>
  <c r="K24" i="28"/>
  <c r="W23" i="28"/>
  <c r="K23" i="28"/>
  <c r="W22" i="28"/>
  <c r="K22" i="28"/>
  <c r="X18" i="28"/>
  <c r="W18" i="28"/>
  <c r="L18" i="28"/>
  <c r="K18" i="28"/>
  <c r="X17" i="28"/>
  <c r="W17" i="28"/>
  <c r="L17" i="28"/>
  <c r="K17" i="28"/>
  <c r="X16" i="28"/>
  <c r="W16" i="28"/>
  <c r="L16" i="28"/>
  <c r="K16" i="28"/>
  <c r="W15" i="28"/>
  <c r="K15" i="28"/>
  <c r="W14" i="28"/>
  <c r="K14" i="28"/>
  <c r="W13" i="28"/>
  <c r="K13" i="28"/>
  <c r="W12" i="28"/>
  <c r="K12" i="28"/>
  <c r="W11" i="28"/>
  <c r="K11" i="28"/>
  <c r="W10" i="28"/>
  <c r="K10" i="28"/>
  <c r="W9" i="28"/>
  <c r="K9" i="28"/>
  <c r="W8" i="28"/>
  <c r="K8" i="28"/>
</calcChain>
</file>

<file path=xl/sharedStrings.xml><?xml version="1.0" encoding="utf-8"?>
<sst xmlns="http://schemas.openxmlformats.org/spreadsheetml/2006/main" count="5003" uniqueCount="305">
  <si>
    <t>Kontaktperson:</t>
  </si>
  <si>
    <t>Innehåll/Content</t>
  </si>
  <si>
    <t>Trafikanalys</t>
  </si>
  <si>
    <t>Sara Berntsson</t>
  </si>
  <si>
    <t>tel: 010-414 42 07, e-post: sara.berntsson@trafa.se</t>
  </si>
  <si>
    <t>Statisticon AB</t>
  </si>
  <si>
    <t>Mats Nyfjäll</t>
  </si>
  <si>
    <t>Fakta om statistiken</t>
  </si>
  <si>
    <t>Storstadsområden</t>
  </si>
  <si>
    <t>Län</t>
  </si>
  <si>
    <t>Kommun</t>
  </si>
  <si>
    <t>Ale</t>
  </si>
  <si>
    <t>Lilla Edet</t>
  </si>
  <si>
    <t>Alingsås</t>
  </si>
  <si>
    <t>Mölndal</t>
  </si>
  <si>
    <t>Göteborg</t>
  </si>
  <si>
    <t>Partille</t>
  </si>
  <si>
    <t>Härryda</t>
  </si>
  <si>
    <t>Stenungsund</t>
  </si>
  <si>
    <t>Kungsbacka</t>
  </si>
  <si>
    <t>Tjörn</t>
  </si>
  <si>
    <t>Kungälv</t>
  </si>
  <si>
    <t>Öckerö</t>
  </si>
  <si>
    <t>Lerum</t>
  </si>
  <si>
    <t>Burlöv</t>
  </si>
  <si>
    <t>Malmö</t>
  </si>
  <si>
    <t>Eslöv</t>
  </si>
  <si>
    <t>Skurup</t>
  </si>
  <si>
    <t>Höör</t>
  </si>
  <si>
    <t>Staffanstorp</t>
  </si>
  <si>
    <t>Kävlinge</t>
  </si>
  <si>
    <t>Svedala</t>
  </si>
  <si>
    <t>Lomma</t>
  </si>
  <si>
    <t>Trelleborg</t>
  </si>
  <si>
    <t>Lund</t>
  </si>
  <si>
    <t>Vellinge</t>
  </si>
  <si>
    <t>Kvartal 1</t>
  </si>
  <si>
    <t>95 % K.I.</t>
  </si>
  <si>
    <t>Antal lastbilar, totalt</t>
  </si>
  <si>
    <t>därav</t>
  </si>
  <si>
    <t>Yrkesmässig trafik</t>
  </si>
  <si>
    <t>Firmabilstrafik</t>
  </si>
  <si>
    <t xml:space="preserve">Antal transporter i 1 000-tal </t>
  </si>
  <si>
    <t>+</t>
  </si>
  <si>
    <t>Inrikes trafik</t>
  </si>
  <si>
    <t>Yrkesmässig trafik med last</t>
  </si>
  <si>
    <t>Yrkesmässig trafik utan last</t>
  </si>
  <si>
    <t>Firmabilstrafik med last</t>
  </si>
  <si>
    <t>Firmabilstrafik utan last</t>
  </si>
  <si>
    <t>Utrikes trafik</t>
  </si>
  <si>
    <t>Med last</t>
  </si>
  <si>
    <t>Utan last</t>
  </si>
  <si>
    <t>Körda kilometer i 1 000-tal km</t>
  </si>
  <si>
    <t>Cabotage</t>
  </si>
  <si>
    <t>Tredjelandstrafik</t>
  </si>
  <si>
    <t>Lastad godsmängd i 1 000-tal ton</t>
  </si>
  <si>
    <t>Från Sverige till utlandet</t>
  </si>
  <si>
    <t>Från utlandet till Sverige</t>
  </si>
  <si>
    <t>Transportarbete i miljoner ton-km</t>
  </si>
  <si>
    <t>Farligt gods, i 1 000-tal ton</t>
  </si>
  <si>
    <t>Farligt gods, i miljoner tonkm</t>
  </si>
  <si>
    <t>Lastad godsmängd, 1 000-tal ton</t>
  </si>
  <si>
    <t>Lossad godsmängd, 1 000-tal ton</t>
  </si>
  <si>
    <t>Totalt</t>
  </si>
  <si>
    <t>Därav med destination (%)</t>
  </si>
  <si>
    <t>Därav med ursprung (%)</t>
  </si>
  <si>
    <t>Inom egna länet/området</t>
  </si>
  <si>
    <t>Till andra län/områden</t>
  </si>
  <si>
    <t>01 Stockholm</t>
  </si>
  <si>
    <t>03 Uppsala</t>
  </si>
  <si>
    <t>04 Södermanland</t>
  </si>
  <si>
    <t>05 Östergötland</t>
  </si>
  <si>
    <t>06 Jönköping</t>
  </si>
  <si>
    <t>07Kronoberg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</si>
  <si>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</si>
  <si>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</si>
  <si>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</si>
  <si>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</si>
  <si>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</si>
  <si>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</si>
  <si>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</si>
  <si>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</si>
  <si>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</si>
  <si>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</si>
  <si>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</si>
  <si>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</si>
  <si>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</si>
  <si>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</si>
  <si>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</si>
  <si>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r>
      <t>Stor-Stockholm</t>
    </r>
    <r>
      <rPr>
        <vertAlign val="superscript"/>
        <sz val="8"/>
        <rFont val="Arial"/>
        <family val="2"/>
      </rPr>
      <t>1</t>
    </r>
  </si>
  <si>
    <r>
      <t>Stor-Malmö</t>
    </r>
    <r>
      <rPr>
        <vertAlign val="superscript"/>
        <sz val="8"/>
        <rFont val="Arial"/>
        <family val="2"/>
      </rPr>
      <t>1</t>
    </r>
  </si>
  <si>
    <r>
      <t>Stor-Göteborg</t>
    </r>
    <r>
      <rPr>
        <vertAlign val="superscript"/>
        <sz val="8"/>
        <rFont val="Arial"/>
        <family val="2"/>
      </rPr>
      <t>1</t>
    </r>
  </si>
  <si>
    <r>
      <t>1) Se avsnitt Definitioner för definition av storstadsområden.</t>
    </r>
    <r>
      <rPr>
        <i/>
        <sz val="8"/>
        <rFont val="Arial"/>
        <family val="2"/>
      </rPr>
      <t xml:space="preserve"> Definitions of city areas, see Definitioner.</t>
    </r>
  </si>
  <si>
    <t xml:space="preserve">Tabell 3. Inrikes godstransporter med svenska lastbilar fördelat på varugrupper (NST2007). Antal transporter med last, </t>
  </si>
  <si>
    <t>Kod</t>
  </si>
  <si>
    <t>Varugrupp</t>
  </si>
  <si>
    <t>Antal transporter med last 1 000-tal</t>
  </si>
  <si>
    <t>Körda kilometer med last 1 000-tal km</t>
  </si>
  <si>
    <t>Transporterad godsmängd 1 000-tal ton</t>
  </si>
  <si>
    <t>Transportarbete Miljoner ton-km</t>
  </si>
  <si>
    <t xml:space="preserve"> </t>
  </si>
  <si>
    <t>Produkter från jordbruk, skogsbruk och fiske</t>
  </si>
  <si>
    <t xml:space="preserve">   därav rundvirke</t>
  </si>
  <si>
    <t>Kol, råolja och naturgas</t>
  </si>
  <si>
    <t>Malm, andra produkter från utvinning</t>
  </si>
  <si>
    <t xml:space="preserve">   därav jord, sten och sand</t>
  </si>
  <si>
    <t>Livsmedel, drycker och tobak</t>
  </si>
  <si>
    <t>Textil, beklädnadsvaror, läder och lädervaror</t>
  </si>
  <si>
    <t>Trä och varor av trä och kork (exkl.möbler), massa, papper och pappersvaror, trycksaker</t>
  </si>
  <si>
    <t xml:space="preserve">   därav sågade, hyvlade trävaror</t>
  </si>
  <si>
    <t xml:space="preserve">   därav flis, trä-/sågavfall</t>
  </si>
  <si>
    <t xml:space="preserve">   därav papper, papp och varor därav</t>
  </si>
  <si>
    <t>Stenkols- och raffinerade petroleumprodukter</t>
  </si>
  <si>
    <t xml:space="preserve">   därav raffinerade petroleumprodukter</t>
  </si>
  <si>
    <t>Kemikalier, kemiska produkter, konstfiber, gummi- och plastvaror samt kärnbränsle</t>
  </si>
  <si>
    <t>Andra icke-metalliska mineraliska produkter</t>
  </si>
  <si>
    <t>Metallvaror exkl. maskiner och utrustning</t>
  </si>
  <si>
    <t>Maskiner och instrument</t>
  </si>
  <si>
    <t>Transportutrustning</t>
  </si>
  <si>
    <t>Möbler och andra tillverkade varor</t>
  </si>
  <si>
    <t>Hushållsavfall, annat avfall och returråvara</t>
  </si>
  <si>
    <t>Post och paket</t>
  </si>
  <si>
    <t>Utrustning för transport och gods</t>
  </si>
  <si>
    <t>Flyttgods, fordon för reparation</t>
  </si>
  <si>
    <t>Styckegods och samlastat gods</t>
  </si>
  <si>
    <t>Oidentifierbart gods</t>
  </si>
  <si>
    <t>Andra varor, ej tidigare specificerade</t>
  </si>
  <si>
    <t>Transporternas utveckling  -  lastbilstrafik</t>
  </si>
  <si>
    <t>Kvartal 2</t>
  </si>
  <si>
    <t>Kvartal 3</t>
  </si>
  <si>
    <t>Kvartal 4</t>
  </si>
  <si>
    <t>tel: 010-130 80 23, e-post: mats.nyfjall@statisticon.se</t>
  </si>
  <si>
    <t>-</t>
  </si>
  <si>
    <t>körda kilometer med last, transporterad godsmängd och transportarbete, fjärde kvartalet år 2014.</t>
  </si>
  <si>
    <t xml:space="preserve">        Lastbilstrafik 2014   </t>
  </si>
  <si>
    <t>Tabell 1. Svenska lastbilars godstransporter, första kvartalet 2012-2014.</t>
  </si>
  <si>
    <t>Tabell 1. Svenska lastbilars godstransporter, andra kvartalet 2012-2014.</t>
  </si>
  <si>
    <t>Tabell 1. Svenska lastbilars godstransporter, tredje kvartalet 2012-2014.</t>
  </si>
  <si>
    <t>Tabell 1. Svenska lastbilars godstransporter, fjärde kvartalet 2012-2014.</t>
  </si>
  <si>
    <t>K.I</t>
  </si>
  <si>
    <t>Tabell 2. Inrikes godstransporter med svenska lastbilar. Lastade och lossade godsmängder</t>
  </si>
  <si>
    <t xml:space="preserve">efter län samt efter destination respektive ursprung, första kvartalet 2014. </t>
  </si>
  <si>
    <t xml:space="preserve">Tabell 2. Inrikes godstransporter med svenska lastbilar. Lastade och lossade godsmängder </t>
  </si>
  <si>
    <t xml:space="preserve">efter län samt efter destination respektive ursprung, första kvartalet 2013. </t>
  </si>
  <si>
    <t xml:space="preserve">efter län samt efter destination respektive ursprung, första kvartalet 2012. </t>
  </si>
  <si>
    <t xml:space="preserve">efter län samt efter destination respektive ursprung, andra kvartalet 2014. </t>
  </si>
  <si>
    <t xml:space="preserve">efter län samt efter destination respektive ursprung, andra kvartalet 2013. </t>
  </si>
  <si>
    <t xml:space="preserve">efter län samt efter destination respektive ursprung, andra kvartalet 2012. </t>
  </si>
  <si>
    <t xml:space="preserve">efter län samt efter destination respektive ursprung, tredje kvartalet 2014. </t>
  </si>
  <si>
    <t xml:space="preserve">efter län samt efter destination respektive ursprung, tredje kvartalet 2013. </t>
  </si>
  <si>
    <t xml:space="preserve">efter län samt efter destination respektive ursprung, tredje kvartalet 2012. </t>
  </si>
  <si>
    <t xml:space="preserve">efter län samt efter destination respektive ursprung, fjärde kvartalet 2014. </t>
  </si>
  <si>
    <t xml:space="preserve">efter län samt efter destination respektive ursprung, fjärde kvartalet 2013. </t>
  </si>
  <si>
    <t xml:space="preserve">efter län samt efter destination respektive ursprung, fjärde kvartalet 2012. </t>
  </si>
  <si>
    <t>körda kilometer med last, transporterad godsmängd och transportarbete, första kvartalet år 2014.</t>
  </si>
  <si>
    <t>körda kilometer med last, transporterad godsmängd och transportarbete, andra kvartalet år 2014.</t>
  </si>
  <si>
    <t>körda kilometer med last, transporterad godsmängd och transportarbete, tredje kvartalet år 2014.</t>
  </si>
  <si>
    <t>körda kilometer med last, transporterad godsmängd och transportarbete, första kvartalet år 2013.</t>
  </si>
  <si>
    <t>körda kilometer med last, transporterad godsmängd och transportarbete, första kvartalet år 2012.</t>
  </si>
  <si>
    <t>körda kilometer med last, transporterad godsmängd och transportarbete, andra kvartalet år 2012.</t>
  </si>
  <si>
    <t>körda kilometer med last, transporterad godsmängd och transportarbete, tredje kvartalet år 2013.</t>
  </si>
  <si>
    <t>körda kilometer med last, transporterad godsmängd och transportarbete, tredje kvartalet år 2012.</t>
  </si>
  <si>
    <t>körda kilometer med last, transporterad godsmängd och transportarbete, fjärde kvartalet år 2013.</t>
  </si>
  <si>
    <t>körda kilometer med last, transporterad godsmängd och transportarbete, fjärde kvartalet år 2012.</t>
  </si>
  <si>
    <t>körda kilometer med last, transporterad godsmängd och transportarbete, andra kvartalet år 2013.</t>
  </si>
  <si>
    <t>Kvartal 1, metod</t>
  </si>
  <si>
    <t>Gammal</t>
  </si>
  <si>
    <t>Ny</t>
  </si>
  <si>
    <t>Kvartal 2, metod</t>
  </si>
  <si>
    <t>Kvartal 3, metod</t>
  </si>
  <si>
    <t>Kvartal 4, metod</t>
  </si>
  <si>
    <t>Totalt, metod</t>
  </si>
  <si>
    <t>Inrikestrafik</t>
  </si>
  <si>
    <t>Utrikestrafik</t>
  </si>
  <si>
    <t xml:space="preserve">        Lastbilstrafik 2014</t>
  </si>
  <si>
    <t>Transportarbete i miljoner tonkm, totalt</t>
  </si>
  <si>
    <t>Transportarbete i miljoner tonkm, inrikestrafik</t>
  </si>
  <si>
    <t>Transportarbete i miljoner tonkm, utrikestrafik</t>
  </si>
  <si>
    <t>Anmärkning: värden i kursiv stil utgör inte officiell statistik</t>
  </si>
  <si>
    <t xml:space="preserve">                                                          Statistik 2015:22</t>
  </si>
  <si>
    <r>
      <t xml:space="preserve">Publiceringsdatum: </t>
    </r>
    <r>
      <rPr>
        <sz val="10"/>
        <rFont val="Arial"/>
        <family val="2"/>
      </rPr>
      <t>2015-06-30</t>
    </r>
  </si>
  <si>
    <r>
      <t xml:space="preserve">Med </t>
    </r>
    <r>
      <rPr>
        <b/>
        <sz val="9.5"/>
        <rFont val="Arial"/>
        <family val="2"/>
      </rPr>
      <t>inrikes trafik</t>
    </r>
    <r>
      <rPr>
        <sz val="9.5"/>
        <rFont val="Arial"/>
        <family val="2"/>
      </rPr>
      <t xml:space="preserve"> avses den trafik som svenskregistrerade lastbilar presterar med gods som både lastats och lossats inom landet.</t>
    </r>
  </si>
  <si>
    <r>
      <t>Domestic transports</t>
    </r>
    <r>
      <rPr>
        <i/>
        <sz val="9.5"/>
        <rFont val="Arial"/>
        <family val="2"/>
      </rPr>
      <t xml:space="preserve"> includes the transports of the Swedish registered lorries with goods loaded and unloaded within the country.</t>
    </r>
  </si>
  <si>
    <r>
      <t xml:space="preserve">Med </t>
    </r>
    <r>
      <rPr>
        <b/>
        <sz val="9.5"/>
        <rFont val="Arial"/>
        <family val="2"/>
      </rPr>
      <t>utrikes trafik</t>
    </r>
    <r>
      <rPr>
        <b/>
        <i/>
        <sz val="9.5"/>
        <rFont val="Arial"/>
        <family val="2"/>
      </rPr>
      <t xml:space="preserve"> </t>
    </r>
    <r>
      <rPr>
        <sz val="9.5"/>
        <rFont val="Arial"/>
        <family val="2"/>
      </rPr>
      <t xml:space="preserve">avses den trafik som svenskregistrerade lastbilar presterar med utrikes destinerat gods eller gods som lastas utrikes med svensk destination samt cabotage och tredjelandstrafik. Om lastbilen kört delar av sträckan innanför Sveriges gränser inkluderas denna del i utrikes trafik. </t>
    </r>
  </si>
  <si>
    <r>
      <t>International transports</t>
    </r>
    <r>
      <rPr>
        <i/>
        <sz val="9.5"/>
        <rFont val="Arial"/>
        <family val="2"/>
      </rPr>
      <t xml:space="preserve"> includes the transports of the Swedish registered lorries with foreign destination or when goods is loaded abroad with Sweden as destination. It also includes Cabotage and cross-trade. If part of the journey is within the Swedish border, this part of the journey are included in the international transport.</t>
    </r>
  </si>
  <si>
    <r>
      <t xml:space="preserve">Med </t>
    </r>
    <r>
      <rPr>
        <b/>
        <sz val="9.5"/>
        <rFont val="Arial"/>
        <family val="2"/>
      </rPr>
      <t>cabotage</t>
    </r>
    <r>
      <rPr>
        <b/>
        <i/>
        <sz val="9.5"/>
        <rFont val="Arial"/>
        <family val="2"/>
      </rPr>
      <t xml:space="preserve"> </t>
    </r>
    <r>
      <rPr>
        <sz val="9.5"/>
        <rFont val="Arial"/>
        <family val="2"/>
      </rPr>
      <t>avses inrikestrafik i ett annat land än Sverige.</t>
    </r>
  </si>
  <si>
    <r>
      <t>Cabotage</t>
    </r>
    <r>
      <rPr>
        <i/>
        <sz val="9.5"/>
        <rFont val="Arial"/>
        <family val="2"/>
      </rPr>
      <t xml:space="preserve"> includes domestic services in a country other than Sweden.</t>
    </r>
  </si>
  <si>
    <r>
      <t xml:space="preserve">Med </t>
    </r>
    <r>
      <rPr>
        <b/>
        <sz val="9.5"/>
        <rFont val="Arial"/>
        <family val="2"/>
      </rPr>
      <t xml:space="preserve">tredjelandstrafik </t>
    </r>
    <r>
      <rPr>
        <sz val="9.5"/>
        <rFont val="Arial"/>
        <family val="2"/>
      </rPr>
      <t>avses trafik mellan två andra länder än Sverige.</t>
    </r>
  </si>
  <si>
    <r>
      <t>Cross trade</t>
    </r>
    <r>
      <rPr>
        <i/>
        <sz val="9.5"/>
        <rFont val="Arial"/>
        <family val="2"/>
      </rPr>
      <t xml:space="preserve"> (</t>
    </r>
    <r>
      <rPr>
        <b/>
        <i/>
        <sz val="9.5"/>
        <rFont val="Arial"/>
        <family val="2"/>
      </rPr>
      <t xml:space="preserve">third-country traffic) </t>
    </r>
    <r>
      <rPr>
        <i/>
        <sz val="9.5"/>
        <rFont val="Arial"/>
        <family val="2"/>
      </rPr>
      <t>means transports between two different countries other than Sweden.</t>
    </r>
  </si>
  <si>
    <r>
      <t xml:space="preserve">Samtliga lastbilar i undersökningen ska ha en </t>
    </r>
    <r>
      <rPr>
        <b/>
        <sz val="9.5"/>
        <rFont val="Arial"/>
        <family val="2"/>
      </rPr>
      <t>maximilastvikt på 3,5 ton eller mer.</t>
    </r>
  </si>
  <si>
    <r>
      <t xml:space="preserve">All lorries in the survey have a </t>
    </r>
    <r>
      <rPr>
        <b/>
        <i/>
        <sz val="9.5"/>
        <rFont val="Arial"/>
        <family val="2"/>
      </rPr>
      <t>load capacity of 3.5 tonnes or more</t>
    </r>
    <r>
      <rPr>
        <i/>
        <sz val="9.5"/>
        <rFont val="Arial"/>
        <family val="2"/>
      </rPr>
      <t>.</t>
    </r>
  </si>
  <si>
    <r>
      <t>Totalvikt</t>
    </r>
    <r>
      <rPr>
        <b/>
        <i/>
        <sz val="9.5"/>
        <rFont val="Arial"/>
        <family val="2"/>
      </rPr>
      <t xml:space="preserve"> </t>
    </r>
    <r>
      <rPr>
        <sz val="9.5"/>
        <rFont val="Arial"/>
        <family val="2"/>
      </rPr>
      <t>är summan av fordonets tjänstevikt och den beräknade vikten av det största antal personer utom föraren (som är inräknad i tjänstevikten) och den största mängden gods som fordonet är inrättat för. Tjänstevikt</t>
    </r>
    <r>
      <rPr>
        <b/>
        <sz val="9.5"/>
        <rFont val="Arial"/>
        <family val="2"/>
      </rPr>
      <t xml:space="preserve"> </t>
    </r>
    <r>
      <rPr>
        <sz val="9.5"/>
        <rFont val="Arial"/>
        <family val="2"/>
      </rPr>
      <t>för lastbilar är den sammanlagda vikten av fordonet i normalt, fullt driftfärdigt skick vid användning av tyngsta till fordonet hörande karosseri, verktyg och reservhjul som hör till fordonet, bränsle, smörjolja, vatten samt föraren.</t>
    </r>
  </si>
  <si>
    <r>
      <t xml:space="preserve">Maximum permissible weight </t>
    </r>
    <r>
      <rPr>
        <i/>
        <sz val="9.5"/>
        <rFont val="Arial"/>
        <family val="2"/>
      </rPr>
      <t xml:space="preserve">is the legal maximum that the vehicle (or vehicle combination) is permitted to weigh, when the vehicle (combination) is stationary on a public road. The maximum permissible weight includes the weight of the load capacity as well as the weight of the driver and of all other persons carried at the same time plus the weight of the vehicle (or vehicle combination) with its equipment and a full fuel tank. </t>
    </r>
  </si>
  <si>
    <r>
      <t xml:space="preserve">Maximilastvikt </t>
    </r>
    <r>
      <rPr>
        <sz val="9.5"/>
        <rFont val="Arial"/>
        <family val="2"/>
      </rPr>
      <t xml:space="preserve">beräknas som skillnaden mellan fordonets totalvikt och tjänstevikt. Den tyngsta last som fordonet är konstruerat för. </t>
    </r>
  </si>
  <si>
    <r>
      <t>Load capacity</t>
    </r>
    <r>
      <rPr>
        <i/>
        <sz val="9.5"/>
        <rFont val="Arial"/>
        <family val="2"/>
      </rPr>
      <t xml:space="preserve"> is the difference between the vehicle's total weight and maximum permissible weight. The weight to be taken into account includes the weight of all packaging of the goods including the tare weight of any container, swap body or pallets used to contain the </t>
    </r>
    <r>
      <rPr>
        <sz val="9.5"/>
        <rFont val="Arial"/>
        <family val="2"/>
      </rPr>
      <t>goods</t>
    </r>
    <r>
      <rPr>
        <i/>
        <sz val="9.5"/>
        <rFont val="Arial"/>
        <family val="2"/>
      </rPr>
      <t>. Maximum weight of goods declared permissible by the competent authority of the country.</t>
    </r>
  </si>
  <si>
    <r>
      <t xml:space="preserve">Lastbil </t>
    </r>
    <r>
      <rPr>
        <sz val="9.5"/>
        <rFont val="Arial"/>
        <family val="2"/>
      </rPr>
      <t>är ett fordon som ej är att anse som en personbil eller buss. Motorfordon avsett för godstransport.</t>
    </r>
  </si>
  <si>
    <r>
      <t>A goods road motor vehicle</t>
    </r>
    <r>
      <rPr>
        <i/>
        <sz val="9.5"/>
        <rFont val="Arial"/>
        <family val="2"/>
      </rPr>
      <t xml:space="preserve"> is a vehicle that is not considered to be a car or bus.</t>
    </r>
    <r>
      <rPr>
        <sz val="9.5"/>
        <rFont val="Arial"/>
        <family val="2"/>
      </rPr>
      <t xml:space="preserve"> </t>
    </r>
    <r>
      <rPr>
        <i/>
        <sz val="9.5"/>
        <rFont val="Arial"/>
        <family val="2"/>
      </rPr>
      <t>A road vehicle designed to carry goods (lorry, trailer, semi-trailer, road-tractor).</t>
    </r>
  </si>
  <si>
    <r>
      <t xml:space="preserve">Trafikarbetet </t>
    </r>
    <r>
      <rPr>
        <sz val="9.5"/>
        <rFont val="Arial"/>
        <family val="2"/>
      </rPr>
      <t>redovisas som antal körda kilometer.</t>
    </r>
  </si>
  <si>
    <r>
      <t xml:space="preserve">Vehicle kilometre is the distance actually run, the number of </t>
    </r>
    <r>
      <rPr>
        <b/>
        <i/>
        <sz val="9.5"/>
        <rFont val="Arial"/>
        <family val="2"/>
      </rPr>
      <t>kilometres driven</t>
    </r>
    <r>
      <rPr>
        <i/>
        <sz val="9.5"/>
        <rFont val="Arial"/>
        <family val="2"/>
      </rPr>
      <t>.</t>
    </r>
  </si>
  <si>
    <r>
      <t xml:space="preserve">Transportarbetet </t>
    </r>
    <r>
      <rPr>
        <sz val="9.5"/>
        <rFont val="Arial"/>
        <family val="2"/>
      </rPr>
      <t>redovisas i tonkilometer. Tonkilometer beräknas som produkten av last i ton och körda kilometer per körning. Notera att denna variabel beräknas per körning och därefter summeras när totalt transportabete ska skattas. Detta innebär att tonkilometer inte kan härledas utifrån aggregat i redovisningen; summa godsmängd multiplicerat med summa körda km blir inte summa tonkilometer.</t>
    </r>
  </si>
  <si>
    <r>
      <t xml:space="preserve">Tonne-kilometers </t>
    </r>
    <r>
      <rPr>
        <i/>
        <sz val="9.5"/>
        <rFont val="Arial"/>
        <family val="2"/>
      </rPr>
      <t>is a unit of measure of goods transport that represents the transport of one tonne by road over one kilometre. This variable is calculated per run. This means that tonne-kilometers can not be derived based on aggregates in the financial statements; total tonnes multiplied by the total kilometers driven is not the sum of tonne-kilometers.</t>
    </r>
  </si>
  <si>
    <r>
      <t xml:space="preserve">Yrkesmässig trafik </t>
    </r>
    <r>
      <rPr>
        <sz val="9.5"/>
        <rFont val="Arial"/>
        <family val="2"/>
      </rPr>
      <t>avser transporter åt andra mot betalning, till exempel godstrafik.</t>
    </r>
  </si>
  <si>
    <r>
      <t>Transport for hire or reward</t>
    </r>
    <r>
      <rPr>
        <i/>
        <sz val="9.5"/>
        <rFont val="Arial"/>
        <family val="2"/>
      </rPr>
      <t xml:space="preserve"> concerns the carriage of goods for payment on behalf of third parties. If the company are being paid to transport goods belonging to somebody else. </t>
    </r>
  </si>
  <si>
    <r>
      <t xml:space="preserve">Firmabilstrafik </t>
    </r>
    <r>
      <rPr>
        <sz val="9.5"/>
        <rFont val="Arial"/>
        <family val="2"/>
      </rPr>
      <t>avser transporter för företagets egen räkning, exempelvis grossister och återförsäljare som distribuerar egna varor till sina kunder.</t>
    </r>
  </si>
  <si>
    <r>
      <t xml:space="preserve">Transport </t>
    </r>
    <r>
      <rPr>
        <b/>
        <i/>
        <sz val="9.5"/>
        <rFont val="Arial"/>
        <family val="2"/>
      </rPr>
      <t>on own account</t>
    </r>
    <r>
      <rPr>
        <i/>
        <sz val="9.5"/>
        <rFont val="Arial"/>
        <family val="2"/>
      </rPr>
      <t xml:space="preserve"> concerns such as wholesalers and retailers who distribute their own products to their customers, in their own vehicle. Transports not for hire or reward.</t>
    </r>
  </si>
  <si>
    <t>Summeringar stämmer inte alltid exakt med summa-raden. Detta beror på avrundningar i delposterna.</t>
  </si>
  <si>
    <t>Totals do not always correspond exactly with the sum of the line. This is due to rounding in the sub-items.</t>
  </si>
  <si>
    <t>Teckenförklaring/ Legend</t>
  </si>
  <si>
    <t xml:space="preserve">- </t>
  </si>
  <si>
    <t xml:space="preserve">Intet finns att redovisa </t>
  </si>
  <si>
    <t>Nothing there to report</t>
  </si>
  <si>
    <t xml:space="preserve">Mindre än 0,5 av enheten </t>
  </si>
  <si>
    <t>Less than 0.5 of unit</t>
  </si>
  <si>
    <t>Regioner/Regions</t>
  </si>
  <si>
    <t>Län/County</t>
  </si>
  <si>
    <t>Syd/South</t>
  </si>
  <si>
    <t>Jönköping</t>
  </si>
  <si>
    <t>Gotland</t>
  </si>
  <si>
    <t>Kronoberg</t>
  </si>
  <si>
    <t>Blekinge</t>
  </si>
  <si>
    <t>Kalmar</t>
  </si>
  <si>
    <t>Skåne</t>
  </si>
  <si>
    <t>Väst/West</t>
  </si>
  <si>
    <t>Halland</t>
  </si>
  <si>
    <t>Västra Götaland</t>
  </si>
  <si>
    <t>Mitt/Central</t>
  </si>
  <si>
    <t>Stockholm</t>
  </si>
  <si>
    <t>Örebro</t>
  </si>
  <si>
    <t>Uppsala</t>
  </si>
  <si>
    <t>Västmanland</t>
  </si>
  <si>
    <t>Södermanland</t>
  </si>
  <si>
    <t>Gävleborg</t>
  </si>
  <si>
    <t>Östergötland</t>
  </si>
  <si>
    <t>Norr/North</t>
  </si>
  <si>
    <t>Värmland</t>
  </si>
  <si>
    <t>Jämtland</t>
  </si>
  <si>
    <t>Dalarna</t>
  </si>
  <si>
    <t>Västerbotten</t>
  </si>
  <si>
    <t>Västernorrland</t>
  </si>
  <si>
    <t>Norrbotten</t>
  </si>
  <si>
    <t>Storstadsområden/Metropolitan areas</t>
  </si>
  <si>
    <t xml:space="preserve">Stor-Stockholm = Stockholms län                              </t>
  </si>
  <si>
    <t>Greater Stockholm = Stockholm County</t>
  </si>
  <si>
    <t xml:space="preserve">Omräkning av kvartalstabeller 2012-2014 i lastbilsstatistiken, kvartal 1-4, 2012-2014                                                           </t>
  </si>
  <si>
    <t>Recalculation of the quarterly tables regarding the Swedish road goods survey, quarter 1-4, 2012-2014</t>
  </si>
  <si>
    <t>Definitioner / Definitions</t>
  </si>
  <si>
    <r>
      <t>1) Se avsnitt Definitioner för definition av storstadsområden.</t>
    </r>
    <r>
      <rPr>
        <i/>
        <sz val="8"/>
        <rFont val="Arial"/>
        <family val="2"/>
      </rPr>
      <t xml:space="preserve"> Definitions of metropolitan areas, see chapter Definitions.</t>
    </r>
  </si>
  <si>
    <r>
      <t>1) Se avsnitt Definitioner för definition av storstadsområden.</t>
    </r>
    <r>
      <rPr>
        <i/>
        <sz val="8"/>
        <rFont val="Arial"/>
        <family val="2"/>
      </rPr>
      <t>Definitions of metropolitan areas, see chapter Definitions.</t>
    </r>
  </si>
  <si>
    <t>Antal transporter i 1 000-tal, totalt</t>
  </si>
  <si>
    <t>Lastad godsmängd i 1 000-tal ton, totalt</t>
  </si>
  <si>
    <t>Körda kilometer i 1 000-tal km, totalt</t>
  </si>
  <si>
    <t>Antal transporter i 1 000-tal, inrikestrafik</t>
  </si>
  <si>
    <t>Körda kilometer i 1 000-tal km, inrikestrafik</t>
  </si>
  <si>
    <t>Lastad godsmängd i 1 000-tal ton, inrikestrafik</t>
  </si>
  <si>
    <t>Antal transporter i 1 000-tal, utrikestrafik</t>
  </si>
  <si>
    <t>Lastad godsmängd i 1 000-tal ton, utrikestrafik</t>
  </si>
  <si>
    <t>Körda kilometer i 1 000-tal km, utrikestrafik</t>
  </si>
  <si>
    <t>Table 1. Transport of goods by road by Swedish registered lorries, first quarter 2012-2014.</t>
  </si>
  <si>
    <t>Table 1. Transport of goods by road by Swedish registered lorries, second quarter 2012-2014.</t>
  </si>
  <si>
    <t>Table 1. Transport of goods by road by Swedish registered lorries, third quarter 2012-2014.</t>
  </si>
  <si>
    <t>Table 1. Transport of goods by road by Swedish registered lorries, fourth quarter 2012-2014.</t>
  </si>
  <si>
    <t xml:space="preserve">Table 2. National road goods transport with Swedish registered lorries. Loaded and unloaded goods </t>
  </si>
  <si>
    <t>by county and metropolitan areas by destination and origin of the haulage respectively, first quarter 2014.</t>
  </si>
  <si>
    <t>by county and metropolitan areas by destination and origin of the haulage respectively, first quarter 2013.</t>
  </si>
  <si>
    <t>by county and metropolitan areas by destination and origin of the haulage respectively, first quarter 2012.</t>
  </si>
  <si>
    <t>by county and metropolitan areas by destination and origin of the haulage respectively, second quarter 2013.</t>
  </si>
  <si>
    <t>by county and metropolitan areas by destination and origin of the haulage respectively, second quarter 2012.</t>
  </si>
  <si>
    <t>by county and metropolitan areas by destination and origin of the haulage respectively, third quarter 2014.</t>
  </si>
  <si>
    <t>by county and metropolitan areas by destination and origin of the haulage respectively, third quarter 2013.</t>
  </si>
  <si>
    <t>by county and metropolitan areas by destination and origin of the haulage respectively, second quarter 2014.</t>
  </si>
  <si>
    <t>by county and metropolitan areas by destination and origin of the haulage respectively, fourth quarter 2014.</t>
  </si>
  <si>
    <t>by county and metropolitan areas by destination and origin of the haulage respectively, fourth quarter 2013.</t>
  </si>
  <si>
    <t>by county and metropolitan areas by destination and origin of the haulage respectively, fourth quarter 2012.</t>
  </si>
  <si>
    <t xml:space="preserve">Table 3. National road goods transport with Swedish registered lorries by NST2007 division. Number of haulages, kilometres </t>
  </si>
  <si>
    <t>driven with goods, tonnes and tonne-kilometres, first quarter 2014.</t>
  </si>
  <si>
    <t>driven with goods, tonnes and tonne-kilometres, first quarter 2013.</t>
  </si>
  <si>
    <t>driven with goods, tonnes and tonne-kilometres, first quarter 2012.</t>
  </si>
  <si>
    <t>driven with goods, tonnes and tonne-kilometres, second quarter 2014.</t>
  </si>
  <si>
    <t>driven with goods, tonnes and tonne-kilometres, second quarter 2013.</t>
  </si>
  <si>
    <t>driven with goods, tonnes and tonne-kilometres, second quarter 2012.</t>
  </si>
  <si>
    <t>driven with goods, tonnes and tonne-kilometres, third quarter 2014.</t>
  </si>
  <si>
    <t>driven with goods, tonnes and tonne-kilometres, third quarter 2013</t>
  </si>
  <si>
    <t>driven with goods, tonnes and tonne-kilometres, third quarter 2012</t>
  </si>
  <si>
    <t>driven with goods, tonnes and tonne-kilometres, forth quarter 2013.</t>
  </si>
  <si>
    <t>driven with goods, tonnes and tonne-kilometres, forth quarter 2014.</t>
  </si>
  <si>
    <t>driven with goods, tonnes and tonne-kilometres, forth quarter 2012.</t>
  </si>
  <si>
    <t>Table 2. National road goods transport with Swedish registered lorries. Loaded and unloaded goods by county and metropolitan areas by destination and origin of the haulage respectively, first quarter 2014.</t>
  </si>
  <si>
    <t>Table 3. National road goods transport with Swedish registered lorries by NST2007 division. Number of haulages, kilometres driven with goods, tonnes and tonne-kilometres, first quarter 2014.</t>
  </si>
  <si>
    <t>Quarterly timesseries national and international transports 2004-2014</t>
  </si>
  <si>
    <t>Tidsserie kvartalstabeller utrikestrafik 2012-2014</t>
  </si>
  <si>
    <t>Quarterly timesseries national transports 2004-2014</t>
  </si>
  <si>
    <t>Quarterly timesseries international transports 2004-2014</t>
  </si>
  <si>
    <t>Tidsserie kvartalstabeller totalt inrikes och utrikestrafik 2004-2014</t>
  </si>
  <si>
    <t>Tidsserie kvartalstabeller inrikestrafik 2004-2014</t>
  </si>
  <si>
    <t>Table 2. National road goods transport with Swedish registered lorries. Loaded and unloaded goods by county and metropolitan areas by destination and origin of the haulage respectively, second quarter 2014.</t>
  </si>
  <si>
    <t>Table 2. National road goods transport with Swedish registered lorries. Loaded and unloaded goods by county and metropolitan areas by destination and origin of the haulage respectively, third quarter 2014.</t>
  </si>
  <si>
    <t>Table 2. National road goods transport with Swedish registered lorries. Loaded and unloaded goods by county and metropolitan areas by destination and origin of the haulage respectively, fourth quarter 2014.</t>
  </si>
  <si>
    <t>Table 3. National road goods transport with Swedish registered lorries by NST2007 division. Number of haulages, kilometres driven with goods, tonnes and tonne-kilometres, second quarter 2014.</t>
  </si>
  <si>
    <t>Table 3. National road goods transport with Swedish registered lorries by NST2007 division. Number of haulages, kilometres driven with goods, tonnes and tonne-kilometres, third quarter 2014.</t>
  </si>
  <si>
    <t>Table 3. National road goods transport with Swedish registered lorries by NST2007 division. Number of haulages, kilometres driven with goods, tonnes and tonne-kilometres, fourth quarter 2014.</t>
  </si>
  <si>
    <t xml:space="preserve">Stor-Göteborg/Greater Gothenburg                                                            </t>
  </si>
  <si>
    <t xml:space="preserve">Stor-Malmö/Greater Malmö                                                               </t>
  </si>
  <si>
    <t>Totalt, både inrikes och utrikestrafik</t>
  </si>
  <si>
    <r>
      <t xml:space="preserve">Osäkerhetsmarginaler (95%) redovisas för samtliga resultat i kvartalsstatistiken. Skattningsförfarandet, så kallad rak uppräkning inom strata, justerar för bortfallet. Här antas att bortfallet ”ser ut” som de svarande objekten. Osäkerhetskällor för undersökningen är främst mätning och att undersökningen är baserad på urval. Se kvalitetsdeklarationen för vidare beskrivning av osäkerhetskällorna. 
</t>
    </r>
    <r>
      <rPr>
        <b/>
        <sz val="10"/>
        <rFont val="Arial"/>
        <family val="2"/>
      </rPr>
      <t>Jämförbarhet och samanvändbarhet</t>
    </r>
    <r>
      <rPr>
        <sz val="10"/>
        <rFont val="Arial"/>
        <family val="2"/>
      </rPr>
      <t xml:space="preserve">
Mellan 1972 och 1999 har statistik tagits fram över svenska lastbilars transporter inom landet. Enligt den statistikharmonisering som påbjöds i och med EES-avtalet har Sverige sedan 1995 redovisat statistik över svenska lastbilars totala transportverksamhet, inklusive transporter i utlandet. Sedan första kvartalet år 2000 utförs undersökningen enligt EU-förordningen för statistikredovisning av vägtransporter (EU 70/2012). 
Vissa förändringar mellan definitioner i de tidigare undersökningarna, till och med 1999, och föreliggande undersökning kan noteras. I den tidigare undersökningen om inrikes trafik används begreppet ”körning” medan det i undersökningen om utrikestrafiken insamlades statistik per ”utlandsresa.” I föreliggande undersökning är ”sändning” det centrala begreppet. I nuvarande undersökning ska alla transporter med svenskregistrerade lastbilar uppges varför även cabotage (inrikestrafik i annat land än Sverige) och tredjelandstrafik omfattas av undersökningen. I den tidigare utrikesundersökningen skulle resan starta i Sverige för att ingå i undersökningen. Från och med år 2003 infördes en något förändrad urvalsmetod, främst i syfte att förbättra precisionen i utrikestrafiken. Den förändrade metoden kan medföra att tidsserierna inte kan jämföras fullt ut. 
Från och med 2012 har en ny stratifiering införts. Motiven till förändringen finns dokumenterade i Trafikanalys PM 2011:14 Översyn av stratifieringsmetoder för lastbilstrafikundersökningen som återfinns på Trafikanalys webbplats (trafa.se). I princip ska en ny stratifiering inte innebära att nivåerna på målstorheterna förändras, vilket betyder att tidsserier går att jämföra före och efter den nya stratifieringen. Detta gäller framförallt rörande skattningar på totalnivå. Rörande skattningar nedbrutna på redovisningsgrupper, som i sig är mer osäkra än resultat på totalnivå, bör viss försiktighet iakttas vid tolkning. För tidsserier för redovisningsgrupper kan jämförbarheten ha påverkats av stratifieringen. 
Den omräkning för stilleståndsproblematiken som införts från och med kvartal 1 2015 (gällande årsskattningar från och med 2014 års undersökning) utgör som tidigare nämnts en stor förändring i undersökningen. Från och med detta kvartal är jämförelser med tidigare års skattningar därmed inte möjliga. Skattningar baserat på den nya metodiken har beräknats per kvartal och år avseende 2012 till 2014 och finns publicerade på Trafikanalys webbplats, se Trafikanalys Statistik 2015:22 respektive 2015:23. Även Trafikanalys PM 2015:10 beskriver omräkningen.
</t>
    </r>
    <r>
      <rPr>
        <b/>
        <sz val="10"/>
        <rFont val="Arial"/>
        <family val="2"/>
      </rPr>
      <t>Administrativa uppgifter</t>
    </r>
    <r>
      <rPr>
        <sz val="10"/>
        <rFont val="Arial"/>
        <family val="2"/>
      </rPr>
      <t xml:space="preserve">
Trafikanalys är statistikansvarig myndighet för den officiella statistiken inom transport- och kommunikationssektorn. På uppdrag av Trafikanalys produceras statistiken av Statisticon AB.
Undersökningen utförs i enlighet med EU-förordning för statistikredovisning av vägtransporter (EU 70/2012). I enlighet med förordningen kommer avidentifierade uppgifter att överföras till EU:s statistiska databaser. Uppgifterna som lämnas till EU är sekretesskyddade enligt Euratom 1588/90. Skyldighet att lämna uppgifter till undersökningen föreligger enligt Lag (2011:99) om den officiella statistiken, Förordning (2001:100) om den officiella statistiken och Trafikanalys föreskrift (TRAFAFS 2012:1). Uppgifter som lämnas till Trafikanalys hanteras enligt Offentlighets- och sekretesslag (2009:400) 24 kap §8.
</t>
    </r>
  </si>
  <si>
    <r>
      <t xml:space="preserve">Statistikens innehåll och tillförlitlighet
</t>
    </r>
    <r>
      <rPr>
        <sz val="10"/>
        <rFont val="Arial"/>
        <family val="2"/>
      </rPr>
      <t xml:space="preserve">Föreliggande rapport Lastbilstrafik – inrikes och utrikes trafik med svenska lastbilar (Kvartal 1-4 år 2012-2014) syftar till att visa såväl inrikes som utrikes trafik med svenskregistrerade lastbilar gällande antal transporter, körda kilometer, lastad godsmängd och transportarbete. Rapporten omfattar kvartalsvärden.
</t>
    </r>
    <r>
      <rPr>
        <b/>
        <sz val="10"/>
        <rFont val="Arial"/>
        <family val="2"/>
      </rPr>
      <t xml:space="preserve">Värdena i föreliggande rapport skiljer sig från tidigare publicerade rapporter för motsvarande kvartal. Detta då en ny skattningsmetodik tagits fram och implementerats i undersökningen från och med kvartal 1 år 2015, med anledning av den stilleståndsproblematik som beskrivits i tidigare rapporter. Med den nya skattningsmetodiken ligger nivåskattningar mellan 30 till 40 procent högre jämfört med tidigare skattningsmetodik. Jämförbarheten med tidigare års skattningar går därmed förlorad. För att användare ändå ska få en viss jämförbarhet bakåt presenteras här omräknade kvartalsskattningar avseende 2012, 2013 och 2014, baserade på den nya skattninsgmetodiken. På motsvarande sätt har även omräknade årsskattningar för 2012 och 2013 tagits fram (se Trafikanalys Statistik 2015:23). Värden beräknade med den nya skattningsmetodiken markeras i båda rapporterna med grön bakgrund, medan de värden (i kvartalsrapporten) som beräknats med den tidigare skattningsmetodiken har vit bakgrund. I båda rapporterna gäller också att värden som inte utgör officiell statistik presenteras i kursiv text.
</t>
    </r>
    <r>
      <rPr>
        <b/>
        <i/>
        <sz val="10"/>
        <rFont val="Arial"/>
        <family val="2"/>
      </rPr>
      <t xml:space="preserve">
Stilleståndsproblematiken kan i korthet beskrivas på följande sätt:</t>
    </r>
    <r>
      <rPr>
        <b/>
        <sz val="10"/>
        <rFont val="Arial"/>
        <family val="2"/>
      </rPr>
      <t xml:space="preserve">
I blanketten kan en uppgiftslämnare ange att last-/dragfordonet inte utfört några körningar (dvs. stillestånd) under mätveckan. Indikationer från andra källor visar att mängden stillestånd är för stort i lastbilsundersökningen. Detta leder till problem när mängden godstransporter ska skattas i riket eftersom en för stor andel av de svarande har angett stillestånd. Räknas inte skattningarna om för detta kommer uppräkningen till populationen att innehålla en för stor del stillestånd, med följd att verkliga nivåer underskattas.
I avsnitt 2.2.4 i kvalitetsdeklarationen tillhörande årsrapporten Lastbilar 2014 (Trafikanalys Statistik 2015:21, publiceras på Trafikanalys hemsida www.trafa.se) beskrivs i tekniska termer hur omräkningen genomförs. Även i Trafikanalys PM 2015:10 beskrivs omräkningen.
</t>
    </r>
    <r>
      <rPr>
        <sz val="10"/>
        <rFont val="Arial"/>
        <family val="2"/>
      </rPr>
      <t xml:space="preserve">
Undersökningspopulationen består av objektet ”lastbil” och avser endast transporter som utförs av svenskregistrerade last-/dragbilar med en maximilastvikt på 3,5 ton eller mer. Urvalet bestod tidigare av ca 3 000 fordon men från och med kvartal 1 år 2013 är urvalsstorleken ca 2 800 fordon. Urvalet begränsas till att fordonet ska vara i trafik, årsmodellen ska vara yngre än 30 år samt att bilens ägare skall finnas med i Statistiska centralbyråns (SCB) Företagsregister. Underlag till ramen och urvalet är Transportstyrelsens Yrkestrafikregister, Transportstyrelsens Fordonsregister samt körsträckedata från SCB:s körsträckedatabas.
För varje utvald lastbil ska uppgifter lämnas avseende en specifik mätvecka. Uppgiftslämnare är lastbilsägaren vid den aktuella tidpunkten. Frågeformuläret innehåller allmänna avsnitt där till exempel antalet körda kilometer samt uppgifter om släp och eventuella transporter på färja eller järnväg ska anges. En sändningsjournal innehållande bland annat lastningsort, lossningsort, körda kilometer, sändningens vikt och varuslag ska sedan föras avseende den aktuella mätveckan. Uppgiftsinsamling sker huvudsakligen via postenkät, med två skriftliga påminnelser samt telefonpåminnelse.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</si>
</sst>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9" x14ac:knownFonts="1">
    <font>
      <sz val="10"/>
      <name val="Arial"/>
      <family val="2"/>
    </font>
    <font>
      <sz val="10"/>
      <name val="Arial"/>
      <family val="2"/>
    </font>
    <font>
      <b/>
      <sz val="16"/>
      <color indexed="9"/>
      <name val="Tahoma"/>
      <family val="2"/>
    </font>
    <font>
      <b/>
      <i/>
      <sz val="14"/>
      <name val="Arial"/>
      <family val="2"/>
    </font>
    <font>
      <b/>
      <sz val="10"/>
      <name val="Arial"/>
      <family val="2"/>
    </font>
    <font>
      <i/>
      <sz val="14"/>
      <name val="Arial"/>
      <family val="2"/>
    </font>
    <font>
      <u/>
      <sz val="10"/>
      <color indexed="12"/>
      <name val="Arial"/>
      <family val="2"/>
    </font>
    <font>
      <b/>
      <i/>
      <u/>
      <sz val="10"/>
      <name val="Arial"/>
      <family val="2"/>
    </font>
    <font>
      <sz val="11"/>
      <color theme="1"/>
      <name val="Calibri"/>
      <family val="2"/>
      <scheme val="minor"/>
    </font>
    <font>
      <b/>
      <sz val="20"/>
      <name val="Arial"/>
      <family val="2"/>
    </font>
    <font>
      <b/>
      <i/>
      <sz val="16"/>
      <name val="Arial"/>
      <family val="2"/>
    </font>
    <font>
      <sz val="11"/>
      <name val="Arial"/>
      <family val="2"/>
    </font>
    <font>
      <b/>
      <sz val="11"/>
      <name val="Arial"/>
      <family val="2"/>
    </font>
    <font>
      <b/>
      <sz val="9"/>
      <name val="Arial"/>
      <family val="2"/>
    </font>
    <font>
      <b/>
      <i/>
      <sz val="10"/>
      <name val="Arial"/>
      <family val="2"/>
    </font>
    <font>
      <i/>
      <sz val="10"/>
      <name val="Arial"/>
      <family val="2"/>
    </font>
    <font>
      <sz val="8"/>
      <name val="Arial"/>
      <family val="2"/>
    </font>
    <font>
      <b/>
      <sz val="8"/>
      <name val="Arial"/>
      <family val="2"/>
    </font>
    <font>
      <sz val="8"/>
      <name val="Tahoma"/>
      <family val="2"/>
    </font>
    <font>
      <sz val="14"/>
      <color indexed="10"/>
      <name val="Tahoma"/>
      <family val="2"/>
    </font>
    <font>
      <sz val="8"/>
      <name val="Arial"/>
      <family val="2"/>
    </font>
    <font>
      <u/>
      <sz val="8"/>
      <name val="Arial"/>
      <family val="2"/>
    </font>
    <font>
      <b/>
      <i/>
      <sz val="8"/>
      <name val="Arial"/>
      <family val="2"/>
    </font>
    <font>
      <sz val="8"/>
      <color indexed="10"/>
      <name val="Arial"/>
      <family val="2"/>
    </font>
    <font>
      <vertAlign val="superscript"/>
      <sz val="8"/>
      <name val="Arial"/>
      <family val="2"/>
    </font>
    <font>
      <i/>
      <sz val="8"/>
      <name val="Arial"/>
      <family val="2"/>
    </font>
    <font>
      <b/>
      <sz val="16"/>
      <name val="Arial"/>
      <family val="2"/>
    </font>
    <font>
      <b/>
      <sz val="24"/>
      <name val="Arial"/>
      <family val="2"/>
    </font>
    <font>
      <b/>
      <sz val="24"/>
      <name val="Tahoma"/>
      <family val="2"/>
    </font>
    <font>
      <b/>
      <sz val="18"/>
      <name val="Arial"/>
      <family val="2"/>
    </font>
    <font>
      <sz val="16"/>
      <name val="Tahoma"/>
      <family val="2"/>
    </font>
    <font>
      <b/>
      <sz val="18"/>
      <color rgb="FFFF0000"/>
      <name val="Arial"/>
      <family val="2"/>
    </font>
    <font>
      <sz val="9.5"/>
      <name val="Arial"/>
      <family val="2"/>
    </font>
    <font>
      <b/>
      <sz val="9.5"/>
      <name val="Arial"/>
      <family val="2"/>
    </font>
    <font>
      <b/>
      <i/>
      <sz val="9.5"/>
      <name val="Arial"/>
      <family val="2"/>
    </font>
    <font>
      <i/>
      <sz val="9.5"/>
      <name val="Arial"/>
      <family val="2"/>
    </font>
    <font>
      <sz val="9"/>
      <color rgb="FF000000"/>
      <name val="Arial"/>
      <family val="2"/>
    </font>
    <font>
      <sz val="9"/>
      <name val="Arial"/>
      <family val="2"/>
    </font>
    <font>
      <b/>
      <u/>
      <sz val="10"/>
      <color indexed="12"/>
      <name val="Arial"/>
      <family val="2"/>
    </font>
  </fonts>
  <fills count="11">
    <fill>
      <patternFill patternType="none"/>
    </fill>
    <fill>
      <patternFill patternType="gray125"/>
    </fill>
    <fill>
      <patternFill patternType="solid">
        <fgColor rgb="FF52AF32"/>
        <bgColor indexed="64"/>
      </patternFill>
    </fill>
    <fill>
      <patternFill patternType="solid">
        <fgColor rgb="FF00B050"/>
        <bgColor indexed="64"/>
      </patternFill>
    </fill>
    <fill>
      <patternFill patternType="solid">
        <fgColor theme="0"/>
        <bgColor indexed="64"/>
      </patternFill>
    </fill>
    <fill>
      <patternFill patternType="solid">
        <fgColor indexed="9"/>
        <bgColor indexed="64"/>
      </patternFill>
    </fill>
    <fill>
      <patternFill patternType="solid">
        <fgColor rgb="FFF4FCF2"/>
        <bgColor indexed="64"/>
      </patternFill>
    </fill>
    <fill>
      <patternFill patternType="solid">
        <fgColor rgb="FFFFFFFF"/>
        <bgColor indexed="64"/>
      </patternFill>
    </fill>
    <fill>
      <patternFill patternType="solid">
        <fgColor theme="0"/>
        <bgColor theme="0"/>
      </patternFill>
    </fill>
    <fill>
      <patternFill patternType="lightGray">
        <fgColor theme="0"/>
        <bgColor theme="0"/>
      </patternFill>
    </fill>
    <fill>
      <patternFill patternType="gray125">
        <fgColor theme="0"/>
        <bgColor theme="0"/>
      </patternFill>
    </fill>
  </fills>
  <borders count="29">
    <border>
      <left/>
      <right/>
      <top/>
      <bottom/>
      <diagonal/>
    </border>
    <border>
      <left/>
      <right/>
      <top/>
      <bottom style="medium">
        <color indexed="64"/>
      </bottom>
      <diagonal/>
    </border>
    <border>
      <left/>
      <right/>
      <top style="thick">
        <color indexed="8"/>
      </top>
      <bottom/>
      <diagonal/>
    </border>
    <border>
      <left/>
      <right/>
      <top/>
      <bottom style="medium">
        <color indexed="8"/>
      </bottom>
      <diagonal/>
    </border>
    <border>
      <left/>
      <right/>
      <top/>
      <bottom style="thin">
        <color indexed="55"/>
      </bottom>
      <diagonal/>
    </border>
    <border>
      <left/>
      <right style="thin">
        <color indexed="9"/>
      </right>
      <top/>
      <bottom/>
      <diagonal/>
    </border>
    <border>
      <left/>
      <right/>
      <top style="thin">
        <color indexed="9"/>
      </top>
      <bottom/>
      <diagonal/>
    </border>
    <border>
      <left/>
      <right/>
      <top/>
      <bottom style="thick">
        <color indexed="8"/>
      </bottom>
      <diagonal/>
    </border>
    <border>
      <left/>
      <right/>
      <top style="thick">
        <color indexed="8"/>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ck">
        <color indexed="64"/>
      </bottom>
      <diagonal/>
    </border>
    <border>
      <left/>
      <right/>
      <top style="thick">
        <color indexed="64"/>
      </top>
      <bottom style="thick">
        <color indexed="64"/>
      </bottom>
      <diagonal/>
    </border>
    <border>
      <left/>
      <right/>
      <top style="thick">
        <color indexed="64"/>
      </top>
      <bottom/>
      <diagonal/>
    </border>
  </borders>
  <cellStyleXfs count="12">
    <xf numFmtId="0" fontId="0" fillId="0" borderId="0"/>
    <xf numFmtId="0" fontId="6" fillId="0" borderId="0" applyNumberFormat="0" applyFill="0" applyBorder="0" applyAlignment="0" applyProtection="0">
      <alignment vertical="top"/>
      <protection locked="0"/>
    </xf>
    <xf numFmtId="0" fontId="1" fillId="0" borderId="0"/>
    <xf numFmtId="0" fontId="8" fillId="0" borderId="0"/>
    <xf numFmtId="9" fontId="1" fillId="0" borderId="0" applyFill="0" applyBorder="0" applyAlignment="0" applyProtection="0"/>
    <xf numFmtId="0" fontId="7" fillId="0" borderId="0" applyNumberFormat="0" applyFill="0" applyBorder="0" applyAlignment="0" applyProtection="0"/>
    <xf numFmtId="0" fontId="20" fillId="0" borderId="0"/>
    <xf numFmtId="0" fontId="16" fillId="0" borderId="0"/>
    <xf numFmtId="0" fontId="1" fillId="0" borderId="0"/>
    <xf numFmtId="9" fontId="16" fillId="0" borderId="0" applyFont="0" applyFill="0" applyBorder="0" applyAlignment="0" applyProtection="0"/>
    <xf numFmtId="9" fontId="16" fillId="0" borderId="0" applyFont="0" applyFill="0" applyBorder="0" applyAlignment="0" applyProtection="0"/>
    <xf numFmtId="0" fontId="16" fillId="0" borderId="0"/>
  </cellStyleXfs>
  <cellXfs count="333">
    <xf numFmtId="0" fontId="0" fillId="0" borderId="0" xfId="0"/>
    <xf numFmtId="0" fontId="3" fillId="0" borderId="0" xfId="0" applyFont="1"/>
    <xf numFmtId="0" fontId="4" fillId="0" borderId="0" xfId="0" applyFont="1"/>
    <xf numFmtId="0" fontId="5" fillId="0" borderId="0" xfId="0" applyFont="1"/>
    <xf numFmtId="0" fontId="6" fillId="0" borderId="0" xfId="1" applyAlignment="1" applyProtection="1">
      <alignment horizontal="left"/>
    </xf>
    <xf numFmtId="0" fontId="9" fillId="0" borderId="0" xfId="0" applyFont="1"/>
    <xf numFmtId="0" fontId="4" fillId="4" borderId="0" xfId="0" applyFont="1" applyFill="1"/>
    <xf numFmtId="0" fontId="0" fillId="4" borderId="0" xfId="0" applyFill="1"/>
    <xf numFmtId="0" fontId="16" fillId="0" borderId="0" xfId="0" applyFont="1"/>
    <xf numFmtId="0" fontId="18" fillId="0" borderId="0" xfId="0" applyFont="1"/>
    <xf numFmtId="0" fontId="20" fillId="5" borderId="0" xfId="6" applyFill="1"/>
    <xf numFmtId="0" fontId="19" fillId="5" borderId="0" xfId="6" applyFont="1" applyFill="1" applyAlignment="1">
      <alignment horizontal="left"/>
    </xf>
    <xf numFmtId="0" fontId="17" fillId="5" borderId="0" xfId="6" applyFont="1" applyFill="1" applyAlignment="1">
      <alignment horizontal="right"/>
    </xf>
    <xf numFmtId="0" fontId="16" fillId="5" borderId="0" xfId="6" applyFont="1" applyFill="1" applyAlignment="1">
      <alignment horizontal="right"/>
    </xf>
    <xf numFmtId="0" fontId="16" fillId="5" borderId="0" xfId="6" applyFont="1" applyFill="1"/>
    <xf numFmtId="0" fontId="17" fillId="5" borderId="0" xfId="6" applyFont="1" applyFill="1" applyAlignment="1">
      <alignment horizontal="right" vertical="top" wrapText="1"/>
    </xf>
    <xf numFmtId="0" fontId="20" fillId="5" borderId="0" xfId="6" applyFill="1" applyAlignment="1">
      <alignment horizontal="left"/>
    </xf>
    <xf numFmtId="3" fontId="17" fillId="5" borderId="0" xfId="6" applyNumberFormat="1" applyFont="1" applyFill="1" applyAlignment="1">
      <alignment horizontal="right"/>
    </xf>
    <xf numFmtId="3" fontId="16" fillId="5" borderId="0" xfId="6" applyNumberFormat="1" applyFont="1" applyFill="1" applyAlignment="1">
      <alignment horizontal="right"/>
    </xf>
    <xf numFmtId="0" fontId="20" fillId="5" borderId="0" xfId="6" applyFill="1" applyBorder="1"/>
    <xf numFmtId="0" fontId="16" fillId="5" borderId="0" xfId="6" applyFont="1" applyFill="1" applyBorder="1"/>
    <xf numFmtId="3" fontId="20" fillId="5" borderId="0" xfId="6" applyNumberFormat="1" applyFill="1" applyBorder="1"/>
    <xf numFmtId="3" fontId="17" fillId="5" borderId="0" xfId="6" applyNumberFormat="1" applyFont="1" applyFill="1" applyBorder="1" applyAlignment="1">
      <alignment horizontal="right"/>
    </xf>
    <xf numFmtId="0" fontId="16" fillId="5" borderId="0" xfId="6" applyFont="1" applyFill="1" applyBorder="1" applyAlignment="1">
      <alignment horizontal="right"/>
    </xf>
    <xf numFmtId="164" fontId="20" fillId="5" borderId="0" xfId="6" applyNumberFormat="1" applyFill="1" applyBorder="1"/>
    <xf numFmtId="3" fontId="16" fillId="5" borderId="0" xfId="6" applyNumberFormat="1" applyFont="1" applyFill="1" applyBorder="1" applyAlignment="1">
      <alignment horizontal="right"/>
    </xf>
    <xf numFmtId="0" fontId="19" fillId="5" borderId="0" xfId="7" applyFont="1" applyFill="1"/>
    <xf numFmtId="0" fontId="16" fillId="5" borderId="0" xfId="7" applyFill="1"/>
    <xf numFmtId="0" fontId="11" fillId="5" borderId="0" xfId="7" applyFont="1" applyFill="1"/>
    <xf numFmtId="0" fontId="16" fillId="5" borderId="0" xfId="7" applyFill="1" applyAlignment="1"/>
    <xf numFmtId="0" fontId="16" fillId="5" borderId="0" xfId="7" applyFont="1" applyFill="1" applyAlignment="1"/>
    <xf numFmtId="0" fontId="16" fillId="5" borderId="0" xfId="7" applyFont="1" applyFill="1" applyAlignment="1">
      <alignment horizontal="right" vertical="top" wrapText="1"/>
    </xf>
    <xf numFmtId="0" fontId="1" fillId="5" borderId="0" xfId="8" applyFill="1"/>
    <xf numFmtId="0" fontId="1" fillId="5" borderId="0" xfId="8" applyFill="1" applyBorder="1"/>
    <xf numFmtId="0" fontId="17" fillId="5" borderId="0" xfId="8" applyFont="1" applyFill="1" applyBorder="1" applyAlignment="1">
      <alignment horizontal="left" vertical="top" wrapText="1"/>
    </xf>
    <xf numFmtId="165" fontId="16" fillId="5" borderId="0" xfId="8" applyNumberFormat="1" applyFont="1" applyFill="1" applyBorder="1" applyAlignment="1">
      <alignment horizontal="left" vertical="top" wrapText="1"/>
    </xf>
    <xf numFmtId="0" fontId="6" fillId="4" borderId="0" xfId="1" applyFill="1" applyAlignment="1" applyProtection="1"/>
    <xf numFmtId="0" fontId="12" fillId="4" borderId="0" xfId="0" applyFont="1" applyFill="1" applyAlignment="1">
      <alignment horizontal="left" vertical="top" wrapText="1"/>
    </xf>
    <xf numFmtId="0" fontId="6" fillId="4" borderId="0" xfId="1" applyFill="1" applyAlignment="1" applyProtection="1">
      <alignment vertical="top" wrapText="1"/>
    </xf>
    <xf numFmtId="0" fontId="0" fillId="4" borderId="0" xfId="0" applyFill="1" applyAlignment="1"/>
    <xf numFmtId="0" fontId="17" fillId="5" borderId="0" xfId="8" applyFont="1" applyFill="1" applyBorder="1" applyAlignment="1">
      <alignment horizontal="left" vertical="top" wrapText="1"/>
    </xf>
    <xf numFmtId="0" fontId="19" fillId="5" borderId="0" xfId="0" applyFont="1" applyFill="1"/>
    <xf numFmtId="3" fontId="18" fillId="5" borderId="16" xfId="0" applyNumberFormat="1" applyFont="1" applyFill="1" applyBorder="1"/>
    <xf numFmtId="3" fontId="18" fillId="0" borderId="16" xfId="0" applyNumberFormat="1" applyFont="1" applyFill="1" applyBorder="1"/>
    <xf numFmtId="0" fontId="16" fillId="4" borderId="0" xfId="7" applyFill="1"/>
    <xf numFmtId="0" fontId="12" fillId="6" borderId="0" xfId="8" applyFont="1" applyFill="1" applyBorder="1"/>
    <xf numFmtId="0" fontId="1" fillId="6" borderId="0" xfId="8" applyFill="1" applyBorder="1"/>
    <xf numFmtId="0" fontId="1" fillId="6" borderId="0" xfId="8" applyFill="1"/>
    <xf numFmtId="0" fontId="15" fillId="6" borderId="1" xfId="8" applyFont="1" applyFill="1" applyBorder="1"/>
    <xf numFmtId="0" fontId="1" fillId="6" borderId="1" xfId="8" applyFill="1" applyBorder="1"/>
    <xf numFmtId="0" fontId="12" fillId="6" borderId="1" xfId="8" applyFont="1" applyFill="1" applyBorder="1"/>
    <xf numFmtId="0" fontId="17" fillId="6" borderId="0" xfId="8" applyFont="1" applyFill="1" applyBorder="1" applyAlignment="1">
      <alignment horizontal="left" vertical="top" wrapText="1"/>
    </xf>
    <xf numFmtId="0" fontId="16" fillId="6" borderId="0" xfId="8" applyFont="1" applyFill="1" applyBorder="1" applyAlignment="1">
      <alignment horizontal="right" vertical="top" wrapText="1"/>
    </xf>
    <xf numFmtId="0" fontId="16" fillId="6" borderId="1" xfId="8" applyFont="1" applyFill="1" applyBorder="1" applyAlignment="1">
      <alignment horizontal="left" vertical="top" wrapText="1"/>
    </xf>
    <xf numFmtId="0" fontId="16" fillId="6" borderId="1" xfId="8" applyFont="1" applyFill="1" applyBorder="1" applyAlignment="1">
      <alignment horizontal="right" vertical="top" wrapText="1"/>
    </xf>
    <xf numFmtId="0" fontId="16" fillId="6" borderId="1" xfId="8" applyFont="1" applyFill="1" applyBorder="1" applyAlignment="1">
      <alignment horizontal="center" vertical="top" wrapText="1"/>
    </xf>
    <xf numFmtId="0" fontId="16" fillId="6" borderId="0" xfId="8" applyFont="1" applyFill="1" applyBorder="1" applyAlignment="1">
      <alignment horizontal="left" vertical="top" wrapText="1"/>
    </xf>
    <xf numFmtId="3" fontId="17" fillId="6" borderId="0" xfId="8" applyNumberFormat="1" applyFont="1" applyFill="1" applyBorder="1" applyAlignment="1">
      <alignment horizontal="right" wrapText="1"/>
    </xf>
    <xf numFmtId="0" fontId="21" fillId="6" borderId="0" xfId="8" applyFont="1" applyFill="1" applyAlignment="1">
      <alignment horizontal="right" wrapText="1"/>
    </xf>
    <xf numFmtId="0" fontId="21" fillId="6" borderId="0" xfId="8" applyFont="1" applyFill="1" applyBorder="1" applyAlignment="1">
      <alignment horizontal="right" wrapText="1"/>
    </xf>
    <xf numFmtId="165" fontId="16" fillId="6" borderId="0" xfId="8" applyNumberFormat="1" applyFont="1" applyFill="1" applyBorder="1" applyAlignment="1">
      <alignment horizontal="left" vertical="top" wrapText="1"/>
    </xf>
    <xf numFmtId="3" fontId="16" fillId="6" borderId="0" xfId="8" applyNumberFormat="1" applyFont="1" applyFill="1" applyAlignment="1">
      <alignment horizontal="right" wrapText="1"/>
    </xf>
    <xf numFmtId="165" fontId="16" fillId="6" borderId="0" xfId="8" applyNumberFormat="1" applyFont="1" applyFill="1" applyBorder="1" applyAlignment="1">
      <alignment horizontal="right" vertical="top" wrapText="1"/>
    </xf>
    <xf numFmtId="3" fontId="16" fillId="6" borderId="0" xfId="8" applyNumberFormat="1" applyFont="1" applyFill="1" applyBorder="1" applyAlignment="1">
      <alignment horizontal="right" vertical="top" wrapText="1"/>
    </xf>
    <xf numFmtId="0" fontId="16" fillId="6" borderId="0" xfId="8" applyFont="1" applyFill="1" applyAlignment="1">
      <alignment horizontal="left" vertical="top" wrapText="1"/>
    </xf>
    <xf numFmtId="0" fontId="25" fillId="6" borderId="0" xfId="8" applyFont="1" applyFill="1" applyAlignment="1">
      <alignment horizontal="left" vertical="top" wrapText="1"/>
    </xf>
    <xf numFmtId="3" fontId="16" fillId="6" borderId="0" xfId="8" applyNumberFormat="1" applyFont="1" applyFill="1" applyBorder="1" applyAlignment="1">
      <alignment horizontal="right" wrapText="1"/>
    </xf>
    <xf numFmtId="3" fontId="16" fillId="6" borderId="1" xfId="8" applyNumberFormat="1" applyFont="1" applyFill="1" applyBorder="1" applyAlignment="1">
      <alignment horizontal="right" wrapText="1"/>
    </xf>
    <xf numFmtId="0" fontId="21" fillId="6" borderId="1" xfId="8" applyFont="1" applyFill="1" applyBorder="1" applyAlignment="1">
      <alignment horizontal="right" wrapText="1"/>
    </xf>
    <xf numFmtId="0" fontId="19" fillId="5" borderId="0" xfId="11" applyFont="1" applyFill="1"/>
    <xf numFmtId="0" fontId="18" fillId="5" borderId="0" xfId="11" applyFont="1" applyFill="1"/>
    <xf numFmtId="0" fontId="26" fillId="5" borderId="0" xfId="11" applyFont="1" applyFill="1" applyAlignment="1">
      <alignment horizontal="left"/>
    </xf>
    <xf numFmtId="0" fontId="27" fillId="5" borderId="0" xfId="11" applyFont="1" applyFill="1" applyBorder="1" applyAlignment="1">
      <alignment horizontal="center" vertical="center"/>
    </xf>
    <xf numFmtId="0" fontId="28" fillId="5" borderId="0" xfId="11" applyFont="1" applyFill="1" applyBorder="1" applyAlignment="1">
      <alignment horizontal="center" vertical="center"/>
    </xf>
    <xf numFmtId="0" fontId="30" fillId="5" borderId="0" xfId="11" applyFont="1" applyFill="1"/>
    <xf numFmtId="0" fontId="16" fillId="5" borderId="0" xfId="11" applyFont="1" applyFill="1"/>
    <xf numFmtId="0" fontId="18" fillId="5" borderId="0" xfId="11" applyFont="1" applyFill="1" applyBorder="1"/>
    <xf numFmtId="0" fontId="29" fillId="5" borderId="13" xfId="11" applyFont="1" applyFill="1" applyBorder="1" applyAlignment="1">
      <alignment vertical="center"/>
    </xf>
    <xf numFmtId="0" fontId="31" fillId="5" borderId="10" xfId="11" applyFont="1" applyFill="1" applyBorder="1" applyAlignment="1">
      <alignment vertical="center"/>
    </xf>
    <xf numFmtId="0" fontId="29" fillId="5" borderId="10" xfId="11" applyFont="1" applyFill="1" applyBorder="1" applyAlignment="1">
      <alignment vertical="center"/>
    </xf>
    <xf numFmtId="0" fontId="29" fillId="5" borderId="14" xfId="11" applyFont="1" applyFill="1" applyBorder="1" applyAlignment="1">
      <alignment vertical="center"/>
    </xf>
    <xf numFmtId="0" fontId="17" fillId="5" borderId="15" xfId="11" applyFont="1" applyFill="1" applyBorder="1" applyAlignment="1">
      <alignment vertical="center"/>
    </xf>
    <xf numFmtId="0" fontId="16" fillId="5" borderId="0" xfId="11" applyFont="1" applyFill="1" applyAlignment="1">
      <alignment vertical="center"/>
    </xf>
    <xf numFmtId="0" fontId="18" fillId="5" borderId="0" xfId="11" applyFont="1" applyFill="1" applyBorder="1" applyAlignment="1">
      <alignment vertical="center"/>
    </xf>
    <xf numFmtId="0" fontId="18" fillId="5" borderId="0" xfId="11" applyFont="1" applyFill="1" applyAlignment="1">
      <alignment vertical="center"/>
    </xf>
    <xf numFmtId="0" fontId="17" fillId="0" borderId="16" xfId="11" applyFont="1" applyFill="1" applyBorder="1" applyAlignment="1">
      <alignment horizontal="center" vertical="center"/>
    </xf>
    <xf numFmtId="0" fontId="17" fillId="6" borderId="16" xfId="11" applyFont="1" applyFill="1" applyBorder="1" applyAlignment="1">
      <alignment horizontal="center" vertical="center"/>
    </xf>
    <xf numFmtId="0" fontId="17" fillId="5" borderId="16" xfId="11" applyFont="1" applyFill="1" applyBorder="1" applyAlignment="1">
      <alignment horizontal="center" vertical="center"/>
    </xf>
    <xf numFmtId="0" fontId="17" fillId="6" borderId="17" xfId="11" applyFont="1" applyFill="1" applyBorder="1" applyAlignment="1">
      <alignment horizontal="center" vertical="center"/>
    </xf>
    <xf numFmtId="0" fontId="17" fillId="5" borderId="15" xfId="11" applyFont="1" applyFill="1" applyBorder="1" applyProtection="1">
      <protection locked="0"/>
    </xf>
    <xf numFmtId="3" fontId="16" fillId="0" borderId="16" xfId="11" applyNumberFormat="1" applyFont="1" applyFill="1" applyBorder="1"/>
    <xf numFmtId="3" fontId="16" fillId="6" borderId="16" xfId="11" applyNumberFormat="1" applyFont="1" applyFill="1" applyBorder="1"/>
    <xf numFmtId="3" fontId="16" fillId="5" borderId="16" xfId="11" applyNumberFormat="1" applyFont="1" applyFill="1" applyBorder="1"/>
    <xf numFmtId="3" fontId="16" fillId="5" borderId="21" xfId="11" applyNumberFormat="1" applyFont="1" applyFill="1" applyBorder="1"/>
    <xf numFmtId="3" fontId="16" fillId="6" borderId="17" xfId="11" applyNumberFormat="1" applyFont="1" applyFill="1" applyBorder="1"/>
    <xf numFmtId="3" fontId="16" fillId="5" borderId="0" xfId="11" applyNumberFormat="1" applyFont="1" applyFill="1"/>
    <xf numFmtId="3" fontId="18" fillId="5" borderId="0" xfId="11" applyNumberFormat="1" applyFont="1" applyFill="1" applyBorder="1"/>
    <xf numFmtId="0" fontId="17" fillId="5" borderId="15" xfId="11" applyFont="1" applyFill="1" applyBorder="1"/>
    <xf numFmtId="1" fontId="17" fillId="5" borderId="18" xfId="11" applyNumberFormat="1" applyFont="1" applyFill="1" applyBorder="1"/>
    <xf numFmtId="3" fontId="16" fillId="6" borderId="19" xfId="11" applyNumberFormat="1" applyFont="1" applyFill="1" applyBorder="1"/>
    <xf numFmtId="3" fontId="16" fillId="6" borderId="20" xfId="11" applyNumberFormat="1" applyFont="1" applyFill="1" applyBorder="1"/>
    <xf numFmtId="0" fontId="16" fillId="5" borderId="0" xfId="11" applyFill="1"/>
    <xf numFmtId="0" fontId="16" fillId="7" borderId="0" xfId="11" applyFont="1" applyFill="1"/>
    <xf numFmtId="0" fontId="27" fillId="7" borderId="0" xfId="11" applyFont="1" applyFill="1" applyBorder="1" applyAlignment="1">
      <alignment horizontal="center" vertical="center"/>
    </xf>
    <xf numFmtId="0" fontId="17" fillId="8" borderId="16" xfId="11" applyFont="1" applyFill="1" applyBorder="1" applyAlignment="1">
      <alignment horizontal="center" vertical="center"/>
    </xf>
    <xf numFmtId="3" fontId="16" fillId="9" borderId="16" xfId="11" applyNumberFormat="1" applyFont="1" applyFill="1" applyBorder="1"/>
    <xf numFmtId="3" fontId="16" fillId="10" borderId="16" xfId="11" applyNumberFormat="1" applyFont="1" applyFill="1" applyBorder="1"/>
    <xf numFmtId="3" fontId="16" fillId="8" borderId="16" xfId="11" applyNumberFormat="1" applyFont="1" applyFill="1" applyBorder="1"/>
    <xf numFmtId="0" fontId="12" fillId="6" borderId="0" xfId="6" applyFont="1" applyFill="1" applyAlignment="1">
      <alignment horizontal="left"/>
    </xf>
    <xf numFmtId="0" fontId="16" fillId="6" borderId="0" xfId="6" applyFont="1" applyFill="1" applyAlignment="1">
      <alignment horizontal="left"/>
    </xf>
    <xf numFmtId="0" fontId="1" fillId="6" borderId="0" xfId="6" applyFont="1" applyFill="1"/>
    <xf numFmtId="0" fontId="16" fillId="6" borderId="0" xfId="6" applyFont="1" applyFill="1"/>
    <xf numFmtId="0" fontId="11" fillId="6" borderId="7" xfId="6" applyFont="1" applyFill="1" applyBorder="1" applyAlignment="1"/>
    <xf numFmtId="0" fontId="17" fillId="6" borderId="2" xfId="6" applyFont="1" applyFill="1" applyBorder="1" applyAlignment="1">
      <alignment horizontal="right"/>
    </xf>
    <xf numFmtId="9" fontId="16" fillId="6" borderId="2" xfId="6" applyNumberFormat="1" applyFont="1" applyFill="1" applyBorder="1" applyAlignment="1">
      <alignment horizontal="center" wrapText="1"/>
    </xf>
    <xf numFmtId="0" fontId="17" fillId="6" borderId="1" xfId="6" applyFont="1" applyFill="1" applyBorder="1" applyAlignment="1">
      <alignment horizontal="right"/>
    </xf>
    <xf numFmtId="0" fontId="16" fillId="6" borderId="1" xfId="6" applyFont="1" applyFill="1" applyBorder="1" applyAlignment="1">
      <alignment horizontal="center" wrapText="1"/>
    </xf>
    <xf numFmtId="0" fontId="20" fillId="6" borderId="0" xfId="6" applyFill="1"/>
    <xf numFmtId="0" fontId="17" fillId="6" borderId="0" xfId="6" applyFont="1" applyFill="1" applyAlignment="1">
      <alignment horizontal="left"/>
    </xf>
    <xf numFmtId="0" fontId="17" fillId="6" borderId="0" xfId="6" applyFont="1" applyFill="1" applyAlignment="1">
      <alignment horizontal="right"/>
    </xf>
    <xf numFmtId="0" fontId="16" fillId="6" borderId="0" xfId="6" applyFont="1" applyFill="1" applyAlignment="1">
      <alignment horizontal="right" vertical="top" wrapText="1"/>
    </xf>
    <xf numFmtId="0" fontId="16" fillId="6" borderId="0" xfId="6" applyFont="1" applyFill="1" applyAlignment="1">
      <alignment horizontal="right"/>
    </xf>
    <xf numFmtId="0" fontId="17" fillId="6" borderId="0" xfId="6" applyFont="1" applyFill="1" applyAlignment="1">
      <alignment horizontal="right" vertical="top" wrapText="1"/>
    </xf>
    <xf numFmtId="0" fontId="17" fillId="6" borderId="0" xfId="6" applyFont="1" applyFill="1" applyAlignment="1">
      <alignment horizontal="left" vertical="center"/>
    </xf>
    <xf numFmtId="0" fontId="20" fillId="6" borderId="0" xfId="6" applyFill="1" applyAlignment="1">
      <alignment horizontal="left"/>
    </xf>
    <xf numFmtId="3" fontId="17" fillId="6" borderId="0" xfId="6" applyNumberFormat="1" applyFont="1" applyFill="1" applyAlignment="1">
      <alignment horizontal="right" vertical="center"/>
    </xf>
    <xf numFmtId="0" fontId="16" fillId="6" borderId="0" xfId="6" applyFont="1" applyFill="1" applyAlignment="1">
      <alignment horizontal="right" vertical="center" wrapText="1"/>
    </xf>
    <xf numFmtId="3" fontId="16" fillId="6" borderId="0" xfId="6" applyNumberFormat="1" applyFont="1" applyFill="1" applyAlignment="1">
      <alignment horizontal="right" vertical="center"/>
    </xf>
    <xf numFmtId="3" fontId="16" fillId="6" borderId="0" xfId="0" applyNumberFormat="1" applyFont="1" applyFill="1" applyAlignment="1">
      <alignment horizontal="right" vertical="center"/>
    </xf>
    <xf numFmtId="0" fontId="16" fillId="6" borderId="0" xfId="6" applyFont="1" applyFill="1" applyAlignment="1">
      <alignment horizontal="left" vertical="center"/>
    </xf>
    <xf numFmtId="3" fontId="16" fillId="6" borderId="0" xfId="6" applyNumberFormat="1" applyFont="1" applyFill="1" applyBorder="1" applyAlignment="1">
      <alignment horizontal="right" vertical="center"/>
    </xf>
    <xf numFmtId="0" fontId="16" fillId="6" borderId="0" xfId="6" applyFont="1" applyFill="1" applyBorder="1" applyAlignment="1">
      <alignment horizontal="right" vertical="center" wrapText="1"/>
    </xf>
    <xf numFmtId="3" fontId="16" fillId="6" borderId="0" xfId="0" applyNumberFormat="1" applyFont="1" applyFill="1" applyBorder="1" applyAlignment="1">
      <alignment horizontal="right" vertical="center"/>
    </xf>
    <xf numFmtId="0" fontId="16" fillId="6" borderId="0" xfId="6" applyFont="1" applyFill="1" applyBorder="1" applyAlignment="1">
      <alignment horizontal="left" vertical="center"/>
    </xf>
    <xf numFmtId="0" fontId="16" fillId="6" borderId="4" xfId="6" applyFont="1" applyFill="1" applyBorder="1" applyAlignment="1">
      <alignment horizontal="left" vertical="center"/>
    </xf>
    <xf numFmtId="3" fontId="16" fillId="6" borderId="4" xfId="6" applyNumberFormat="1" applyFont="1" applyFill="1" applyBorder="1" applyAlignment="1">
      <alignment horizontal="right" vertical="center"/>
    </xf>
    <xf numFmtId="0" fontId="16" fillId="6" borderId="4" xfId="6" applyFont="1" applyFill="1" applyBorder="1" applyAlignment="1">
      <alignment horizontal="right" vertical="center" wrapText="1"/>
    </xf>
    <xf numFmtId="0" fontId="21" fillId="6" borderId="0" xfId="6" applyFont="1" applyFill="1" applyAlignment="1">
      <alignment horizontal="right" vertical="center" wrapText="1"/>
    </xf>
    <xf numFmtId="0" fontId="21" fillId="6" borderId="0" xfId="6" applyFont="1" applyFill="1" applyBorder="1" applyAlignment="1">
      <alignment horizontal="right" vertical="center" wrapText="1"/>
    </xf>
    <xf numFmtId="0" fontId="21" fillId="6" borderId="4" xfId="6" applyFont="1" applyFill="1" applyBorder="1" applyAlignment="1">
      <alignment horizontal="right" vertical="center" wrapText="1"/>
    </xf>
    <xf numFmtId="0" fontId="22" fillId="6" borderId="0" xfId="6" applyFont="1" applyFill="1" applyAlignment="1">
      <alignment horizontal="left" vertical="center"/>
    </xf>
    <xf numFmtId="3" fontId="16" fillId="6" borderId="5" xfId="6" applyNumberFormat="1" applyFont="1" applyFill="1" applyBorder="1" applyAlignment="1">
      <alignment horizontal="right" vertical="center"/>
    </xf>
    <xf numFmtId="3" fontId="16" fillId="6" borderId="6" xfId="6" applyNumberFormat="1" applyFont="1" applyFill="1" applyBorder="1" applyAlignment="1">
      <alignment horizontal="right" vertical="center"/>
    </xf>
    <xf numFmtId="3" fontId="23" fillId="6" borderId="4" xfId="6" applyNumberFormat="1" applyFont="1" applyFill="1" applyBorder="1" applyAlignment="1">
      <alignment horizontal="right" vertical="center"/>
    </xf>
    <xf numFmtId="0" fontId="23" fillId="6" borderId="0" xfId="6" applyFont="1" applyFill="1" applyAlignment="1">
      <alignment horizontal="left" vertical="center"/>
    </xf>
    <xf numFmtId="0" fontId="16" fillId="6" borderId="7" xfId="6" applyFont="1" applyFill="1" applyBorder="1" applyAlignment="1">
      <alignment horizontal="left"/>
    </xf>
    <xf numFmtId="0" fontId="16" fillId="6" borderId="7" xfId="6" applyFont="1" applyFill="1" applyBorder="1" applyAlignment="1">
      <alignment horizontal="right"/>
    </xf>
    <xf numFmtId="0" fontId="21" fillId="6" borderId="7" xfId="6" applyFont="1" applyFill="1" applyBorder="1" applyAlignment="1">
      <alignment horizontal="right" wrapText="1"/>
    </xf>
    <xf numFmtId="0" fontId="16" fillId="6" borderId="1" xfId="8" applyFont="1" applyFill="1" applyBorder="1" applyAlignment="1">
      <alignment horizontal="center" vertical="top" wrapText="1"/>
    </xf>
    <xf numFmtId="0" fontId="17" fillId="6" borderId="0" xfId="8" applyFont="1" applyFill="1" applyBorder="1" applyAlignment="1">
      <alignment horizontal="left" vertical="top" wrapText="1"/>
    </xf>
    <xf numFmtId="0" fontId="19" fillId="6" borderId="0" xfId="6" applyFont="1" applyFill="1" applyAlignment="1">
      <alignment horizontal="left"/>
    </xf>
    <xf numFmtId="0" fontId="12" fillId="6" borderId="0" xfId="6" applyFont="1" applyFill="1"/>
    <xf numFmtId="0" fontId="4" fillId="6" borderId="0" xfId="7" applyFont="1" applyFill="1"/>
    <xf numFmtId="0" fontId="12" fillId="6" borderId="0" xfId="7" applyFont="1" applyFill="1"/>
    <xf numFmtId="0" fontId="15" fillId="6" borderId="0" xfId="6" applyFont="1" applyFill="1" applyBorder="1"/>
    <xf numFmtId="0" fontId="17" fillId="6" borderId="2" xfId="7" applyFont="1" applyFill="1" applyBorder="1" applyAlignment="1">
      <alignment vertical="top"/>
    </xf>
    <xf numFmtId="0" fontId="17" fillId="6" borderId="2" xfId="7" applyFont="1" applyFill="1" applyBorder="1" applyAlignment="1">
      <alignment horizontal="center"/>
    </xf>
    <xf numFmtId="0" fontId="17" fillId="6" borderId="0" xfId="7" applyFont="1" applyFill="1" applyBorder="1" applyAlignment="1">
      <alignment vertical="top"/>
    </xf>
    <xf numFmtId="0" fontId="16" fillId="6" borderId="0" xfId="7" applyFont="1" applyFill="1" applyBorder="1" applyAlignment="1">
      <alignment horizontal="right"/>
    </xf>
    <xf numFmtId="0" fontId="16" fillId="6" borderId="0" xfId="7" applyFont="1" applyFill="1" applyBorder="1" applyAlignment="1">
      <alignment horizontal="left"/>
    </xf>
    <xf numFmtId="0" fontId="16" fillId="6" borderId="0" xfId="7" applyFont="1" applyFill="1" applyBorder="1" applyAlignment="1">
      <alignment horizontal="center" vertical="top" wrapText="1"/>
    </xf>
    <xf numFmtId="0" fontId="17" fillId="6" borderId="1" xfId="7" applyFont="1" applyFill="1" applyBorder="1" applyAlignment="1">
      <alignment vertical="top"/>
    </xf>
    <xf numFmtId="0" fontId="17" fillId="6" borderId="1" xfId="7" applyFont="1" applyFill="1" applyBorder="1" applyAlignment="1">
      <alignment horizontal="right"/>
    </xf>
    <xf numFmtId="0" fontId="16" fillId="6" borderId="1" xfId="7" applyFont="1" applyFill="1" applyBorder="1" applyAlignment="1">
      <alignment horizontal="left" vertical="top" wrapText="1"/>
    </xf>
    <xf numFmtId="0" fontId="16" fillId="6" borderId="1" xfId="7" applyFont="1" applyFill="1" applyBorder="1" applyAlignment="1">
      <alignment horizontal="center" vertical="top" wrapText="1"/>
    </xf>
    <xf numFmtId="0" fontId="16" fillId="6" borderId="1" xfId="7" applyFont="1" applyFill="1" applyBorder="1" applyAlignment="1">
      <alignment vertical="top" wrapText="1"/>
    </xf>
    <xf numFmtId="0" fontId="17" fillId="6" borderId="0" xfId="7" applyFont="1" applyFill="1" applyBorder="1" applyAlignment="1">
      <alignment horizontal="right"/>
    </xf>
    <xf numFmtId="0" fontId="16" fillId="6" borderId="0" xfId="7" applyFont="1" applyFill="1" applyBorder="1" applyAlignment="1">
      <alignment horizontal="right" vertical="top"/>
    </xf>
    <xf numFmtId="0" fontId="17" fillId="6" borderId="0" xfId="7" applyFont="1" applyFill="1" applyBorder="1" applyAlignment="1">
      <alignment vertical="center"/>
    </xf>
    <xf numFmtId="3" fontId="17" fillId="6" borderId="0" xfId="7" applyNumberFormat="1" applyFont="1" applyFill="1" applyBorder="1" applyAlignment="1">
      <alignment horizontal="right" vertical="center"/>
    </xf>
    <xf numFmtId="3" fontId="21" fillId="6" borderId="0" xfId="7" applyNumberFormat="1" applyFont="1" applyFill="1" applyAlignment="1">
      <alignment horizontal="right" vertical="center"/>
    </xf>
    <xf numFmtId="1" fontId="17" fillId="6" borderId="0" xfId="7" applyNumberFormat="1" applyFont="1" applyFill="1" applyBorder="1" applyAlignment="1">
      <alignment horizontal="right" vertical="center"/>
    </xf>
    <xf numFmtId="3" fontId="16" fillId="6" borderId="0" xfId="7" applyNumberFormat="1" applyFont="1" applyFill="1" applyAlignment="1">
      <alignment horizontal="right" vertical="center"/>
    </xf>
    <xf numFmtId="3" fontId="16" fillId="6" borderId="0" xfId="7" applyNumberFormat="1" applyFont="1" applyFill="1" applyBorder="1" applyAlignment="1">
      <alignment horizontal="right" vertical="center"/>
    </xf>
    <xf numFmtId="1" fontId="16" fillId="6" borderId="0" xfId="7" applyNumberFormat="1" applyFont="1" applyFill="1" applyBorder="1" applyAlignment="1">
      <alignment horizontal="right" vertical="center"/>
    </xf>
    <xf numFmtId="0" fontId="16" fillId="6" borderId="0" xfId="7" applyFont="1" applyFill="1" applyBorder="1" applyAlignment="1">
      <alignment vertical="center"/>
    </xf>
    <xf numFmtId="49" fontId="16" fillId="6" borderId="0" xfId="7" quotePrefix="1" applyNumberFormat="1" applyFont="1" applyFill="1" applyBorder="1" applyAlignment="1">
      <alignment horizontal="left" vertical="center"/>
    </xf>
    <xf numFmtId="0" fontId="16" fillId="6" borderId="0" xfId="7" quotePrefix="1" applyFont="1" applyFill="1" applyBorder="1" applyAlignment="1">
      <alignment horizontal="left" vertical="center"/>
    </xf>
    <xf numFmtId="0" fontId="16" fillId="6" borderId="0" xfId="7" applyFont="1" applyFill="1" applyBorder="1" applyAlignment="1">
      <alignment horizontal="left" vertical="center"/>
    </xf>
    <xf numFmtId="49" fontId="16" fillId="6" borderId="0" xfId="7" applyNumberFormat="1" applyFont="1" applyFill="1" applyBorder="1" applyAlignment="1">
      <alignment horizontal="left" vertical="center"/>
    </xf>
    <xf numFmtId="0" fontId="16" fillId="6" borderId="0" xfId="7" applyFont="1" applyFill="1" applyAlignment="1">
      <alignment vertical="center"/>
    </xf>
    <xf numFmtId="0" fontId="16" fillId="6" borderId="0" xfId="7" applyFont="1" applyFill="1" applyAlignment="1">
      <alignment horizontal="left" vertical="center"/>
    </xf>
    <xf numFmtId="0" fontId="17" fillId="6" borderId="0" xfId="7" applyFont="1" applyFill="1" applyAlignment="1">
      <alignment vertical="center"/>
    </xf>
    <xf numFmtId="0" fontId="17" fillId="6" borderId="0" xfId="7" applyFont="1" applyFill="1" applyAlignment="1">
      <alignment horizontal="left" vertical="center"/>
    </xf>
    <xf numFmtId="0" fontId="16" fillId="6" borderId="0" xfId="7" applyFill="1" applyAlignment="1">
      <alignment horizontal="left"/>
    </xf>
    <xf numFmtId="0" fontId="16" fillId="6" borderId="0" xfId="7" applyFill="1" applyAlignment="1"/>
    <xf numFmtId="3" fontId="16" fillId="6" borderId="7" xfId="7" applyNumberFormat="1" applyFont="1" applyFill="1" applyBorder="1" applyAlignment="1">
      <alignment horizontal="left"/>
    </xf>
    <xf numFmtId="3" fontId="21" fillId="6" borderId="7" xfId="7" applyNumberFormat="1" applyFont="1" applyFill="1" applyBorder="1" applyAlignment="1">
      <alignment horizontal="right"/>
    </xf>
    <xf numFmtId="0" fontId="21" fillId="6" borderId="7" xfId="7" applyFont="1" applyFill="1" applyBorder="1" applyAlignment="1">
      <alignment horizontal="right"/>
    </xf>
    <xf numFmtId="0" fontId="16" fillId="6" borderId="7" xfId="7" applyFont="1" applyFill="1" applyBorder="1" applyAlignment="1">
      <alignment horizontal="right"/>
    </xf>
    <xf numFmtId="0" fontId="12" fillId="6" borderId="0" xfId="0" applyFont="1" applyFill="1"/>
    <xf numFmtId="0" fontId="17" fillId="6" borderId="0" xfId="0" applyFont="1" applyFill="1" applyBorder="1" applyAlignment="1">
      <alignment vertical="center"/>
    </xf>
    <xf numFmtId="3" fontId="17" fillId="6" borderId="0" xfId="0" applyNumberFormat="1" applyFont="1" applyFill="1" applyBorder="1" applyAlignment="1">
      <alignment horizontal="right" vertical="center"/>
    </xf>
    <xf numFmtId="3" fontId="21" fillId="6" borderId="0" xfId="0" applyNumberFormat="1" applyFont="1" applyFill="1" applyAlignment="1">
      <alignment horizontal="right" vertical="center" wrapText="1"/>
    </xf>
    <xf numFmtId="3" fontId="17" fillId="6" borderId="0" xfId="0" applyNumberFormat="1" applyFont="1" applyFill="1" applyBorder="1" applyAlignment="1">
      <alignment horizontal="right" vertical="center" wrapText="1"/>
    </xf>
    <xf numFmtId="3" fontId="16" fillId="6" borderId="0" xfId="0" applyNumberFormat="1" applyFont="1" applyFill="1" applyBorder="1" applyAlignment="1">
      <alignment horizontal="right" vertical="center" wrapText="1"/>
    </xf>
    <xf numFmtId="3" fontId="16" fillId="6" borderId="0" xfId="0" applyNumberFormat="1" applyFont="1" applyFill="1" applyAlignment="1">
      <alignment horizontal="right" vertical="center" wrapText="1"/>
    </xf>
    <xf numFmtId="0" fontId="16" fillId="5" borderId="0" xfId="6" applyFont="1" applyFill="1" applyAlignment="1">
      <alignment vertical="top"/>
    </xf>
    <xf numFmtId="3" fontId="25" fillId="0" borderId="16" xfId="11" applyNumberFormat="1" applyFont="1" applyFill="1" applyBorder="1"/>
    <xf numFmtId="3" fontId="25" fillId="6" borderId="16" xfId="11" applyNumberFormat="1" applyFont="1" applyFill="1" applyBorder="1"/>
    <xf numFmtId="3" fontId="25" fillId="6" borderId="17" xfId="11" applyNumberFormat="1" applyFont="1" applyFill="1" applyBorder="1"/>
    <xf numFmtId="3" fontId="25" fillId="5" borderId="16" xfId="11" applyNumberFormat="1" applyFont="1" applyFill="1" applyBorder="1"/>
    <xf numFmtId="3" fontId="25" fillId="5" borderId="21" xfId="11" applyNumberFormat="1" applyFont="1" applyFill="1" applyBorder="1"/>
    <xf numFmtId="3" fontId="25" fillId="0" borderId="19" xfId="11" applyNumberFormat="1" applyFont="1" applyFill="1" applyBorder="1"/>
    <xf numFmtId="3" fontId="25" fillId="5" borderId="19" xfId="11" applyNumberFormat="1" applyFont="1" applyFill="1" applyBorder="1"/>
    <xf numFmtId="3" fontId="25" fillId="5" borderId="23" xfId="11" applyNumberFormat="1" applyFont="1" applyFill="1" applyBorder="1"/>
    <xf numFmtId="0" fontId="16" fillId="0" borderId="0" xfId="0" applyFont="1" applyBorder="1"/>
    <xf numFmtId="0" fontId="18" fillId="0" borderId="0" xfId="0" applyFont="1" applyBorder="1"/>
    <xf numFmtId="0" fontId="0" fillId="0" borderId="0" xfId="0" applyFont="1" applyBorder="1"/>
    <xf numFmtId="0" fontId="0" fillId="5" borderId="0" xfId="0" applyFont="1" applyFill="1" applyBorder="1"/>
    <xf numFmtId="0" fontId="0" fillId="0" borderId="0" xfId="0" applyFont="1" applyFill="1" applyBorder="1"/>
    <xf numFmtId="0" fontId="10" fillId="4" borderId="0" xfId="0" applyFont="1" applyFill="1"/>
    <xf numFmtId="0" fontId="12" fillId="4" borderId="0" xfId="0" applyFont="1" applyFill="1" applyBorder="1" applyAlignment="1">
      <alignment horizontal="left" vertical="top" wrapText="1"/>
    </xf>
    <xf numFmtId="0" fontId="13" fillId="4" borderId="0" xfId="0" applyFont="1" applyFill="1" applyBorder="1" applyAlignment="1">
      <alignment horizontal="left" wrapText="1"/>
    </xf>
    <xf numFmtId="0" fontId="16" fillId="4" borderId="0" xfId="0" applyFont="1" applyFill="1" applyBorder="1" applyAlignment="1">
      <alignment horizontal="left" wrapText="1"/>
    </xf>
    <xf numFmtId="0" fontId="0" fillId="4" borderId="0" xfId="0" applyFill="1" applyAlignment="1">
      <alignment horizontal="left" wrapText="1"/>
    </xf>
    <xf numFmtId="0" fontId="35" fillId="4" borderId="0" xfId="0" applyFont="1" applyFill="1" applyAlignment="1">
      <alignment vertical="center"/>
    </xf>
    <xf numFmtId="0" fontId="12" fillId="4" borderId="0" xfId="0" applyFont="1" applyFill="1" applyBorder="1" applyAlignment="1">
      <alignment vertical="top" wrapText="1"/>
    </xf>
    <xf numFmtId="0" fontId="33" fillId="4" borderId="0" xfId="0" applyFont="1" applyFill="1" applyAlignment="1">
      <alignment vertical="center"/>
    </xf>
    <xf numFmtId="0" fontId="32" fillId="4" borderId="0" xfId="0" applyFont="1" applyFill="1" applyAlignment="1">
      <alignment vertical="center"/>
    </xf>
    <xf numFmtId="0" fontId="0" fillId="4" borderId="0" xfId="0" applyFill="1" applyBorder="1"/>
    <xf numFmtId="0" fontId="32" fillId="4" borderId="0" xfId="0" applyFont="1" applyFill="1" applyBorder="1"/>
    <xf numFmtId="0" fontId="36" fillId="4" borderId="0" xfId="0" applyFont="1" applyFill="1" applyBorder="1" applyAlignment="1">
      <alignment vertical="center"/>
    </xf>
    <xf numFmtId="0" fontId="4" fillId="4" borderId="0" xfId="0" applyFont="1" applyFill="1" applyAlignment="1">
      <alignment vertical="center"/>
    </xf>
    <xf numFmtId="0" fontId="32" fillId="4" borderId="26" xfId="0" applyFont="1" applyFill="1" applyBorder="1"/>
    <xf numFmtId="0" fontId="37" fillId="4" borderId="26" xfId="0" applyFont="1" applyFill="1" applyBorder="1" applyAlignment="1">
      <alignment vertical="center" wrapText="1"/>
    </xf>
    <xf numFmtId="0" fontId="37" fillId="4" borderId="26" xfId="0" applyFont="1" applyFill="1" applyBorder="1" applyAlignment="1">
      <alignment vertical="center"/>
    </xf>
    <xf numFmtId="0" fontId="33" fillId="4" borderId="26" xfId="0" applyFont="1" applyFill="1" applyBorder="1" applyAlignment="1">
      <alignment vertical="center" wrapText="1"/>
    </xf>
    <xf numFmtId="0" fontId="33" fillId="4" borderId="0" xfId="0" applyFont="1" applyFill="1" applyAlignment="1">
      <alignment vertical="center" wrapText="1"/>
    </xf>
    <xf numFmtId="0" fontId="32" fillId="4" borderId="0" xfId="0" applyFont="1" applyFill="1" applyAlignment="1">
      <alignment vertical="center" wrapText="1"/>
    </xf>
    <xf numFmtId="0" fontId="32" fillId="4" borderId="28" xfId="0" applyFont="1" applyFill="1" applyBorder="1" applyAlignment="1">
      <alignment vertical="center" wrapText="1"/>
    </xf>
    <xf numFmtId="0" fontId="32" fillId="4" borderId="0" xfId="0" applyFont="1" applyFill="1" applyAlignment="1">
      <alignment horizontal="right" vertical="center" wrapText="1"/>
    </xf>
    <xf numFmtId="0" fontId="32" fillId="4" borderId="26" xfId="0" applyFont="1" applyFill="1" applyBorder="1" applyAlignment="1">
      <alignment vertical="center" wrapText="1"/>
    </xf>
    <xf numFmtId="0" fontId="32" fillId="4" borderId="26" xfId="0" applyFont="1" applyFill="1" applyBorder="1" applyAlignment="1">
      <alignment horizontal="right" vertical="center" wrapText="1"/>
    </xf>
    <xf numFmtId="0" fontId="32" fillId="4" borderId="27" xfId="0" applyFont="1" applyFill="1" applyBorder="1" applyAlignment="1">
      <alignment vertical="center" wrapText="1"/>
    </xf>
    <xf numFmtId="0" fontId="0" fillId="4" borderId="0" xfId="0" applyFill="1" applyAlignment="1">
      <alignment horizontal="left"/>
    </xf>
    <xf numFmtId="0" fontId="37" fillId="7" borderId="26" xfId="0" applyFont="1" applyFill="1" applyBorder="1" applyAlignment="1">
      <alignment vertical="center"/>
    </xf>
    <xf numFmtId="0" fontId="32" fillId="7" borderId="0" xfId="0" applyFont="1" applyFill="1" applyBorder="1" applyAlignment="1">
      <alignment vertical="center" wrapText="1"/>
    </xf>
    <xf numFmtId="0" fontId="32" fillId="7" borderId="26" xfId="0" applyFont="1" applyFill="1" applyBorder="1" applyAlignment="1">
      <alignment vertical="center"/>
    </xf>
    <xf numFmtId="0" fontId="32" fillId="7" borderId="27" xfId="0" applyFont="1" applyFill="1" applyBorder="1" applyAlignment="1">
      <alignment vertical="center" wrapText="1"/>
    </xf>
    <xf numFmtId="0" fontId="32" fillId="7" borderId="26" xfId="0" applyFont="1" applyFill="1" applyBorder="1" applyAlignment="1">
      <alignment vertical="center" wrapText="1"/>
    </xf>
    <xf numFmtId="0" fontId="32" fillId="7" borderId="0" xfId="0" applyFont="1" applyFill="1" applyAlignment="1">
      <alignment horizontal="center" vertical="center" wrapText="1"/>
    </xf>
    <xf numFmtId="0" fontId="32" fillId="7" borderId="0" xfId="0" applyFont="1" applyFill="1" applyAlignment="1">
      <alignment horizontal="right" vertical="center" wrapText="1"/>
    </xf>
    <xf numFmtId="0" fontId="32" fillId="7" borderId="0" xfId="0" applyFont="1" applyFill="1" applyAlignment="1">
      <alignment vertical="center" wrapText="1"/>
    </xf>
    <xf numFmtId="0" fontId="32" fillId="4" borderId="0" xfId="0" applyFont="1" applyFill="1" applyAlignment="1">
      <alignment horizontal="center" vertical="center" wrapText="1"/>
    </xf>
    <xf numFmtId="0" fontId="16" fillId="6" borderId="0" xfId="6" applyFont="1" applyFill="1" applyBorder="1"/>
    <xf numFmtId="3" fontId="17" fillId="6" borderId="0" xfId="0" applyNumberFormat="1" applyFont="1" applyFill="1" applyAlignment="1">
      <alignment horizontal="right" vertical="center"/>
    </xf>
    <xf numFmtId="0" fontId="16" fillId="6" borderId="0" xfId="0" applyFont="1" applyFill="1" applyAlignment="1">
      <alignment horizontal="right" vertical="center" wrapText="1"/>
    </xf>
    <xf numFmtId="0" fontId="16" fillId="6" borderId="0" xfId="0" applyFont="1" applyFill="1" applyBorder="1" applyAlignment="1">
      <alignment horizontal="right" vertical="center" wrapText="1"/>
    </xf>
    <xf numFmtId="3" fontId="16" fillId="6" borderId="4" xfId="0" applyNumberFormat="1" applyFont="1" applyFill="1" applyBorder="1" applyAlignment="1">
      <alignment horizontal="right" vertical="center"/>
    </xf>
    <xf numFmtId="0" fontId="16" fillId="6" borderId="4" xfId="0" applyFont="1" applyFill="1" applyBorder="1" applyAlignment="1">
      <alignment horizontal="right" vertical="center" wrapText="1"/>
    </xf>
    <xf numFmtId="0" fontId="21" fillId="6" borderId="0" xfId="0" applyFont="1" applyFill="1" applyAlignment="1">
      <alignment horizontal="right" vertical="center" wrapText="1"/>
    </xf>
    <xf numFmtId="0" fontId="21" fillId="6" borderId="0" xfId="0" applyFont="1" applyFill="1" applyBorder="1" applyAlignment="1">
      <alignment horizontal="right" vertical="center" wrapText="1"/>
    </xf>
    <xf numFmtId="0" fontId="21" fillId="6" borderId="4" xfId="0" applyFont="1" applyFill="1" applyBorder="1" applyAlignment="1">
      <alignment horizontal="right" vertical="center" wrapText="1"/>
    </xf>
    <xf numFmtId="3" fontId="16" fillId="6" borderId="0" xfId="6" applyNumberFormat="1" applyFont="1" applyFill="1" applyBorder="1" applyAlignment="1">
      <alignment vertical="top" wrapText="1"/>
    </xf>
    <xf numFmtId="3" fontId="16" fillId="6" borderId="5" xfId="0" applyNumberFormat="1" applyFont="1" applyFill="1" applyBorder="1" applyAlignment="1">
      <alignment horizontal="right" vertical="center"/>
    </xf>
    <xf numFmtId="3" fontId="16" fillId="6" borderId="6" xfId="0" applyNumberFormat="1" applyFont="1" applyFill="1" applyBorder="1" applyAlignment="1">
      <alignment horizontal="right" vertical="center"/>
    </xf>
    <xf numFmtId="3" fontId="23" fillId="6" borderId="4" xfId="0" applyNumberFormat="1" applyFont="1" applyFill="1" applyBorder="1" applyAlignment="1">
      <alignment horizontal="right" vertical="center"/>
    </xf>
    <xf numFmtId="0" fontId="15" fillId="6" borderId="0" xfId="6" applyFont="1" applyFill="1"/>
    <xf numFmtId="0" fontId="15" fillId="5" borderId="0" xfId="7" applyFont="1" applyFill="1"/>
    <xf numFmtId="0" fontId="1" fillId="6" borderId="7" xfId="6" applyFont="1" applyFill="1" applyBorder="1" applyAlignment="1"/>
    <xf numFmtId="0" fontId="15" fillId="6" borderId="0" xfId="8" applyFont="1" applyFill="1" applyBorder="1"/>
    <xf numFmtId="0" fontId="6" fillId="4" borderId="0" xfId="1" quotePrefix="1" applyFill="1" applyAlignment="1" applyProtection="1"/>
    <xf numFmtId="0" fontId="6" fillId="0" borderId="0" xfId="1" applyAlignment="1" applyProtection="1"/>
    <xf numFmtId="0" fontId="38" fillId="0" borderId="0" xfId="1" applyFont="1" applyAlignment="1" applyProtection="1"/>
    <xf numFmtId="0" fontId="38" fillId="4" borderId="0" xfId="1" applyFont="1" applyFill="1" applyAlignment="1" applyProtection="1"/>
    <xf numFmtId="0" fontId="6" fillId="0" borderId="0" xfId="1" quotePrefix="1" applyAlignment="1" applyProtection="1"/>
    <xf numFmtId="0" fontId="6" fillId="6" borderId="0" xfId="1" applyFill="1" applyAlignment="1" applyProtection="1"/>
    <xf numFmtId="0" fontId="6" fillId="6" borderId="0" xfId="1" applyFill="1" applyBorder="1" applyAlignment="1" applyProtection="1"/>
    <xf numFmtId="0" fontId="38" fillId="4" borderId="0" xfId="1" applyFont="1" applyFill="1" applyAlignment="1" applyProtection="1">
      <alignment vertical="top" wrapText="1"/>
    </xf>
    <xf numFmtId="0" fontId="4" fillId="4" borderId="0" xfId="0" applyFont="1" applyFill="1" applyAlignment="1"/>
    <xf numFmtId="0" fontId="2" fillId="2" borderId="0" xfId="0" applyFont="1" applyFill="1" applyAlignment="1">
      <alignment vertical="center"/>
    </xf>
    <xf numFmtId="0" fontId="0" fillId="0" borderId="0" xfId="0" applyAlignment="1">
      <alignment vertical="center"/>
    </xf>
    <xf numFmtId="0" fontId="0" fillId="0" borderId="0" xfId="0" applyAlignment="1"/>
    <xf numFmtId="0" fontId="0" fillId="0" borderId="0" xfId="0" applyFont="1" applyBorder="1" applyAlignment="1">
      <alignment horizontal="left"/>
    </xf>
    <xf numFmtId="0" fontId="2" fillId="3" borderId="0" xfId="0" applyFont="1" applyFill="1" applyAlignment="1">
      <alignment horizontal="center" vertical="center"/>
    </xf>
    <xf numFmtId="0" fontId="4" fillId="4" borderId="0" xfId="0" applyFont="1" applyFill="1" applyAlignment="1">
      <alignment horizontal="left" vertical="top" wrapText="1"/>
    </xf>
    <xf numFmtId="0" fontId="12" fillId="4" borderId="0" xfId="0" applyFont="1" applyFill="1" applyAlignment="1">
      <alignment horizontal="left" vertical="top" wrapText="1"/>
    </xf>
    <xf numFmtId="0" fontId="0" fillId="4" borderId="0" xfId="0" applyFont="1" applyFill="1" applyBorder="1" applyAlignment="1">
      <alignment horizontal="left" vertical="top" wrapText="1"/>
    </xf>
    <xf numFmtId="0" fontId="12" fillId="4" borderId="0" xfId="0" applyFont="1" applyFill="1" applyBorder="1" applyAlignment="1">
      <alignment horizontal="left" vertical="top" wrapText="1"/>
    </xf>
    <xf numFmtId="0" fontId="12" fillId="4" borderId="11" xfId="0" applyFont="1" applyFill="1" applyBorder="1" applyAlignment="1">
      <alignment horizontal="left" vertical="top" wrapText="1"/>
    </xf>
    <xf numFmtId="0" fontId="32" fillId="4" borderId="0" xfId="0" applyFont="1" applyFill="1" applyAlignment="1">
      <alignment vertical="center" wrapText="1"/>
    </xf>
    <xf numFmtId="0" fontId="37" fillId="4" borderId="26" xfId="0" applyFont="1" applyFill="1" applyBorder="1" applyAlignment="1">
      <alignment vertical="center" wrapText="1"/>
    </xf>
    <xf numFmtId="0" fontId="32" fillId="4" borderId="27" xfId="0" applyFont="1" applyFill="1" applyBorder="1" applyAlignment="1">
      <alignment horizontal="left" vertical="center" wrapText="1"/>
    </xf>
    <xf numFmtId="0" fontId="32" fillId="4" borderId="27" xfId="0" applyFont="1" applyFill="1" applyBorder="1" applyAlignment="1">
      <alignment vertical="center" wrapText="1"/>
    </xf>
    <xf numFmtId="0" fontId="32" fillId="4" borderId="28" xfId="0" applyFont="1" applyFill="1" applyBorder="1" applyAlignment="1">
      <alignment vertical="center" wrapText="1"/>
    </xf>
    <xf numFmtId="0" fontId="32" fillId="7" borderId="0" xfId="0" applyFont="1" applyFill="1" applyAlignment="1">
      <alignment vertical="center" wrapText="1"/>
    </xf>
    <xf numFmtId="0" fontId="32" fillId="4" borderId="26" xfId="0" applyFont="1" applyFill="1" applyBorder="1" applyAlignment="1">
      <alignment vertical="center" wrapText="1"/>
    </xf>
    <xf numFmtId="0" fontId="32" fillId="7" borderId="27" xfId="0" applyFont="1" applyFill="1" applyBorder="1" applyAlignment="1">
      <alignment vertical="center" wrapText="1"/>
    </xf>
    <xf numFmtId="0" fontId="32" fillId="7" borderId="28" xfId="0" applyFont="1" applyFill="1" applyBorder="1" applyAlignment="1">
      <alignment vertical="center" wrapText="1"/>
    </xf>
    <xf numFmtId="0" fontId="32" fillId="4" borderId="0" xfId="0" applyFont="1" applyFill="1" applyAlignment="1">
      <alignment horizontal="left" vertical="center" wrapText="1"/>
    </xf>
    <xf numFmtId="0" fontId="32" fillId="4" borderId="26" xfId="0" applyFont="1" applyFill="1" applyBorder="1" applyAlignment="1">
      <alignment horizontal="left" vertical="center" wrapText="1"/>
    </xf>
    <xf numFmtId="0" fontId="32" fillId="7" borderId="28" xfId="0" applyFont="1" applyFill="1" applyBorder="1" applyAlignment="1">
      <alignment horizontal="left" vertical="center" wrapText="1"/>
    </xf>
    <xf numFmtId="0" fontId="32" fillId="7" borderId="27" xfId="0" applyFont="1" applyFill="1" applyBorder="1" applyAlignment="1">
      <alignment horizontal="left" vertical="center" wrapText="1"/>
    </xf>
    <xf numFmtId="0" fontId="33" fillId="4" borderId="26" xfId="0" applyFont="1" applyFill="1" applyBorder="1" applyAlignment="1">
      <alignment vertical="center" wrapText="1"/>
    </xf>
    <xf numFmtId="0" fontId="32" fillId="4" borderId="26" xfId="0" applyFont="1" applyFill="1" applyBorder="1" applyAlignment="1">
      <alignment vertical="top" wrapText="1"/>
    </xf>
    <xf numFmtId="0" fontId="32" fillId="4" borderId="28" xfId="0" applyFont="1" applyFill="1" applyBorder="1" applyAlignment="1">
      <alignment horizontal="left" vertical="center"/>
    </xf>
    <xf numFmtId="0" fontId="33" fillId="4" borderId="28" xfId="0" applyFont="1" applyFill="1" applyBorder="1" applyAlignment="1">
      <alignment vertical="center" wrapText="1"/>
    </xf>
    <xf numFmtId="0" fontId="32" fillId="4" borderId="0" xfId="0" applyFont="1" applyFill="1" applyAlignment="1">
      <alignment horizontal="center" vertical="center"/>
    </xf>
    <xf numFmtId="0" fontId="32" fillId="4" borderId="0" xfId="0" applyFont="1" applyFill="1" applyAlignment="1">
      <alignment horizontal="left" vertical="center"/>
    </xf>
    <xf numFmtId="0" fontId="35" fillId="4" borderId="0" xfId="0" applyFont="1" applyFill="1" applyAlignment="1">
      <alignment horizontal="left" vertical="center"/>
    </xf>
    <xf numFmtId="0" fontId="33" fillId="4" borderId="27" xfId="0" applyFont="1" applyFill="1" applyBorder="1" applyAlignment="1">
      <alignment horizontal="left" vertical="center" wrapText="1"/>
    </xf>
    <xf numFmtId="0" fontId="33" fillId="4" borderId="27" xfId="0" applyFont="1" applyFill="1" applyBorder="1" applyAlignment="1">
      <alignment horizontal="center" vertical="center" wrapText="1"/>
    </xf>
    <xf numFmtId="0" fontId="34" fillId="4" borderId="0" xfId="0" applyFont="1" applyFill="1" applyAlignment="1">
      <alignment horizontal="left" vertical="center" wrapText="1"/>
    </xf>
    <xf numFmtId="0" fontId="35" fillId="4" borderId="0" xfId="0" applyFont="1" applyFill="1" applyAlignment="1">
      <alignment horizontal="left" vertical="center" wrapText="1"/>
    </xf>
    <xf numFmtId="0" fontId="34" fillId="4" borderId="0" xfId="0" applyFont="1" applyFill="1" applyAlignment="1">
      <alignment horizontal="left" vertical="center"/>
    </xf>
    <xf numFmtId="0" fontId="33" fillId="4" borderId="0" xfId="0" applyFont="1" applyFill="1" applyAlignment="1">
      <alignment horizontal="left" vertical="center" wrapText="1"/>
    </xf>
    <xf numFmtId="0" fontId="16" fillId="6" borderId="2" xfId="6" applyFont="1" applyFill="1" applyBorder="1" applyAlignment="1">
      <alignment horizontal="right" vertical="top" wrapText="1"/>
    </xf>
    <xf numFmtId="0" fontId="16" fillId="6" borderId="3" xfId="6" applyFont="1" applyFill="1" applyBorder="1" applyAlignment="1">
      <alignment horizontal="right" vertical="top" wrapText="1"/>
    </xf>
    <xf numFmtId="0" fontId="16" fillId="6" borderId="2" xfId="6" applyFont="1" applyFill="1" applyBorder="1" applyAlignment="1">
      <alignment horizontal="left"/>
    </xf>
    <xf numFmtId="0" fontId="16" fillId="6" borderId="3" xfId="6" applyFont="1" applyFill="1" applyBorder="1" applyAlignment="1">
      <alignment horizontal="left"/>
    </xf>
    <xf numFmtId="0" fontId="17" fillId="6" borderId="8" xfId="7" applyFont="1" applyFill="1" applyBorder="1" applyAlignment="1">
      <alignment horizontal="center"/>
    </xf>
    <xf numFmtId="0" fontId="16" fillId="6" borderId="9" xfId="7" applyFont="1" applyFill="1" applyBorder="1" applyAlignment="1">
      <alignment horizontal="center" vertical="top" wrapText="1"/>
    </xf>
    <xf numFmtId="0" fontId="17" fillId="6" borderId="0" xfId="8" applyFont="1" applyFill="1" applyBorder="1" applyAlignment="1">
      <alignment horizontal="left" vertical="top" wrapText="1"/>
    </xf>
    <xf numFmtId="0" fontId="17" fillId="6" borderId="10" xfId="8" applyFont="1" applyFill="1" applyBorder="1" applyAlignment="1">
      <alignment horizontal="center" wrapText="1"/>
    </xf>
    <xf numFmtId="0" fontId="17" fillId="6" borderId="11" xfId="8" applyFont="1" applyFill="1" applyBorder="1" applyAlignment="1">
      <alignment horizontal="center" wrapText="1"/>
    </xf>
    <xf numFmtId="0" fontId="17" fillId="6" borderId="10" xfId="8" applyFont="1" applyFill="1" applyBorder="1" applyAlignment="1">
      <alignment horizontal="center" vertical="top" wrapText="1"/>
    </xf>
    <xf numFmtId="0" fontId="16" fillId="6" borderId="1" xfId="8" applyFont="1" applyFill="1" applyBorder="1" applyAlignment="1">
      <alignment horizontal="center" vertical="top" wrapText="1"/>
    </xf>
    <xf numFmtId="0" fontId="16" fillId="6" borderId="12" xfId="8" applyFont="1" applyFill="1" applyBorder="1" applyAlignment="1">
      <alignment horizontal="center" vertical="top" wrapText="1"/>
    </xf>
    <xf numFmtId="3" fontId="4" fillId="5" borderId="15" xfId="11" applyNumberFormat="1" applyFont="1" applyFill="1" applyBorder="1" applyAlignment="1">
      <alignment horizontal="center"/>
    </xf>
    <xf numFmtId="3" fontId="4" fillId="5" borderId="16" xfId="11" applyNumberFormat="1" applyFont="1" applyFill="1" applyBorder="1" applyAlignment="1">
      <alignment horizontal="center"/>
    </xf>
    <xf numFmtId="3" fontId="4" fillId="5" borderId="21" xfId="11" applyNumberFormat="1" applyFont="1" applyFill="1" applyBorder="1" applyAlignment="1">
      <alignment horizontal="center"/>
    </xf>
    <xf numFmtId="3" fontId="4" fillId="5" borderId="17" xfId="11" applyNumberFormat="1" applyFont="1" applyFill="1" applyBorder="1" applyAlignment="1">
      <alignment horizontal="center"/>
    </xf>
    <xf numFmtId="0" fontId="17" fillId="5" borderId="21" xfId="11" applyFont="1" applyFill="1" applyBorder="1" applyAlignment="1">
      <alignment horizontal="center" vertical="center"/>
    </xf>
    <xf numFmtId="0" fontId="17" fillId="5" borderId="22" xfId="11" applyFont="1" applyFill="1" applyBorder="1" applyAlignment="1">
      <alignment horizontal="center" vertical="center"/>
    </xf>
    <xf numFmtId="0" fontId="17" fillId="5" borderId="24" xfId="11" applyFont="1" applyFill="1" applyBorder="1" applyAlignment="1">
      <alignment horizontal="center" vertical="center"/>
    </xf>
    <xf numFmtId="3" fontId="4" fillId="5" borderId="15" xfId="11" applyNumberFormat="1" applyFont="1" applyFill="1" applyBorder="1" applyAlignment="1">
      <alignment horizontal="center" vertical="center"/>
    </xf>
    <xf numFmtId="3" fontId="4" fillId="5" borderId="16" xfId="11" applyNumberFormat="1" applyFont="1" applyFill="1" applyBorder="1" applyAlignment="1">
      <alignment horizontal="center" vertical="center"/>
    </xf>
    <xf numFmtId="3" fontId="4" fillId="5" borderId="21" xfId="11" applyNumberFormat="1" applyFont="1" applyFill="1" applyBorder="1" applyAlignment="1">
      <alignment horizontal="center" vertical="center"/>
    </xf>
    <xf numFmtId="3" fontId="4" fillId="5" borderId="17" xfId="11" applyNumberFormat="1" applyFont="1" applyFill="1" applyBorder="1" applyAlignment="1">
      <alignment horizontal="center" vertical="center"/>
    </xf>
    <xf numFmtId="3" fontId="4" fillId="5" borderId="25" xfId="11" applyNumberFormat="1" applyFont="1" applyFill="1" applyBorder="1" applyAlignment="1">
      <alignment horizontal="center"/>
    </xf>
    <xf numFmtId="3" fontId="4" fillId="5" borderId="9" xfId="11" applyNumberFormat="1" applyFont="1" applyFill="1" applyBorder="1" applyAlignment="1">
      <alignment horizontal="center"/>
    </xf>
    <xf numFmtId="3" fontId="4" fillId="5" borderId="24" xfId="11" applyNumberFormat="1" applyFont="1" applyFill="1" applyBorder="1" applyAlignment="1">
      <alignment horizontal="center"/>
    </xf>
  </cellXfs>
  <cellStyles count="12">
    <cellStyle name="Hyperlänk" xfId="1" builtinId="8"/>
    <cellStyle name="Normal" xfId="0" builtinId="0"/>
    <cellStyle name="Normal 2" xfId="2"/>
    <cellStyle name="Normal 3" xfId="3"/>
    <cellStyle name="Normal 4" xfId="6"/>
    <cellStyle name="Normal 4 2" xfId="11"/>
    <cellStyle name="Normal_ADP_0.0" xfId="7"/>
    <cellStyle name="Normal_ADP_09.7_Mall_Årstabeller" xfId="8"/>
    <cellStyle name="Procent 2" xfId="4"/>
    <cellStyle name="Procent 2 2" xfId="9"/>
    <cellStyle name="Procent 3" xfId="10"/>
    <cellStyle name="Resultat" xfId="5"/>
  </cellStyles>
  <dxfs count="0"/>
  <tableStyles count="0" defaultTableStyle="TableStyleMedium9" defaultPivotStyle="PivotStyleLight16"/>
  <colors>
    <mruColors>
      <color rgb="FFF4FCF2"/>
      <color rgb="FFFFFFFF"/>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114300</xdr:rowOff>
    </xdr:from>
    <xdr:to>
      <xdr:col>4</xdr:col>
      <xdr:colOff>915</xdr:colOff>
      <xdr:row>10</xdr:row>
      <xdr:rowOff>219075</xdr:rowOff>
    </xdr:to>
    <xdr:pic>
      <xdr:nvPicPr>
        <xdr:cNvPr id="1025"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609600" y="847725"/>
          <a:ext cx="1828800" cy="1238250"/>
        </a:xfrm>
        <a:prstGeom prst="rect">
          <a:avLst/>
        </a:prstGeom>
        <a:noFill/>
        <a:ln w="9525">
          <a:noFill/>
          <a:miter lim="800000"/>
          <a:headEnd/>
          <a:tailEnd/>
        </a:ln>
      </xdr:spPr>
    </xdr:pic>
    <xdr:clientData/>
  </xdr:twoCellAnchor>
  <xdr:twoCellAnchor>
    <xdr:from>
      <xdr:col>0</xdr:col>
      <xdr:colOff>0</xdr:colOff>
      <xdr:row>41</xdr:row>
      <xdr:rowOff>0</xdr:rowOff>
    </xdr:from>
    <xdr:to>
      <xdr:col>22</xdr:col>
      <xdr:colOff>9525</xdr:colOff>
      <xdr:row>41</xdr:row>
      <xdr:rowOff>0</xdr:rowOff>
    </xdr:to>
    <xdr:sp macro="" textlink="">
      <xdr:nvSpPr>
        <xdr:cNvPr id="6" name="Line 4"/>
        <xdr:cNvSpPr>
          <a:spLocks noChangeShapeType="1"/>
        </xdr:cNvSpPr>
      </xdr:nvSpPr>
      <xdr:spPr bwMode="auto">
        <a:xfrm>
          <a:off x="0" y="6867525"/>
          <a:ext cx="10029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552450</xdr:colOff>
      <xdr:row>81</xdr:row>
      <xdr:rowOff>57150</xdr:rowOff>
    </xdr:from>
    <xdr:to>
      <xdr:col>13</xdr:col>
      <xdr:colOff>561975</xdr:colOff>
      <xdr:row>83</xdr:row>
      <xdr:rowOff>152400</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7650" y="1325880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581025</xdr:colOff>
      <xdr:row>39</xdr:row>
      <xdr:rowOff>95250</xdr:rowOff>
    </xdr:from>
    <xdr:to>
      <xdr:col>13</xdr:col>
      <xdr:colOff>590550</xdr:colOff>
      <xdr:row>42</xdr:row>
      <xdr:rowOff>0</xdr:rowOff>
    </xdr:to>
    <xdr:pic>
      <xdr:nvPicPr>
        <xdr:cNvPr id="3"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96225" y="641032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8</xdr:col>
      <xdr:colOff>438150</xdr:colOff>
      <xdr:row>78</xdr:row>
      <xdr:rowOff>76200</xdr:rowOff>
    </xdr:from>
    <xdr:ext cx="619125" cy="419100"/>
    <xdr:pic>
      <xdr:nvPicPr>
        <xdr:cNvPr id="4" name="Bildobjekt 8"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53025" y="109251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8</xdr:col>
      <xdr:colOff>438150</xdr:colOff>
      <xdr:row>78</xdr:row>
      <xdr:rowOff>76200</xdr:rowOff>
    </xdr:from>
    <xdr:ext cx="619125" cy="419100"/>
    <xdr:pic>
      <xdr:nvPicPr>
        <xdr:cNvPr id="2" name="Bildobjekt 8"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53025" y="109251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8</xdr:col>
      <xdr:colOff>438150</xdr:colOff>
      <xdr:row>78</xdr:row>
      <xdr:rowOff>76200</xdr:rowOff>
    </xdr:from>
    <xdr:ext cx="619125" cy="419100"/>
    <xdr:pic>
      <xdr:nvPicPr>
        <xdr:cNvPr id="2" name="Bildobjekt 8"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53025" y="109251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8</xdr:col>
      <xdr:colOff>438150</xdr:colOff>
      <xdr:row>78</xdr:row>
      <xdr:rowOff>76200</xdr:rowOff>
    </xdr:from>
    <xdr:ext cx="619125" cy="419100"/>
    <xdr:pic>
      <xdr:nvPicPr>
        <xdr:cNvPr id="2" name="Bildobjekt 8"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53025" y="109251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14</xdr:col>
      <xdr:colOff>638175</xdr:colOff>
      <xdr:row>45</xdr:row>
      <xdr:rowOff>9525</xdr:rowOff>
    </xdr:from>
    <xdr:to>
      <xdr:col>15</xdr:col>
      <xdr:colOff>571500</xdr:colOff>
      <xdr:row>48</xdr:row>
      <xdr:rowOff>0</xdr:rowOff>
    </xdr:to>
    <xdr:pic>
      <xdr:nvPicPr>
        <xdr:cNvPr id="2" name="Bildobjekt 6"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617220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31</xdr:col>
      <xdr:colOff>638175</xdr:colOff>
      <xdr:row>45</xdr:row>
      <xdr:rowOff>9525</xdr:rowOff>
    </xdr:from>
    <xdr:ext cx="619125" cy="419100"/>
    <xdr:pic>
      <xdr:nvPicPr>
        <xdr:cNvPr id="4" name="Bildobjekt 6"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617220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44</xdr:col>
      <xdr:colOff>638175</xdr:colOff>
      <xdr:row>45</xdr:row>
      <xdr:rowOff>9525</xdr:rowOff>
    </xdr:from>
    <xdr:ext cx="619125" cy="419100"/>
    <xdr:pic>
      <xdr:nvPicPr>
        <xdr:cNvPr id="5" name="Bildobjekt 6"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617220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14</xdr:col>
      <xdr:colOff>638175</xdr:colOff>
      <xdr:row>45</xdr:row>
      <xdr:rowOff>9525</xdr:rowOff>
    </xdr:from>
    <xdr:to>
      <xdr:col>15</xdr:col>
      <xdr:colOff>571500</xdr:colOff>
      <xdr:row>48</xdr:row>
      <xdr:rowOff>0</xdr:rowOff>
    </xdr:to>
    <xdr:pic>
      <xdr:nvPicPr>
        <xdr:cNvPr id="2" name="Bildobjekt 6"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617220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31</xdr:col>
      <xdr:colOff>638175</xdr:colOff>
      <xdr:row>45</xdr:row>
      <xdr:rowOff>9525</xdr:rowOff>
    </xdr:from>
    <xdr:ext cx="619125" cy="419100"/>
    <xdr:pic>
      <xdr:nvPicPr>
        <xdr:cNvPr id="3" name="Bildobjekt 6"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25325" y="617220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44</xdr:col>
      <xdr:colOff>638175</xdr:colOff>
      <xdr:row>45</xdr:row>
      <xdr:rowOff>9525</xdr:rowOff>
    </xdr:from>
    <xdr:ext cx="619125" cy="419100"/>
    <xdr:pic>
      <xdr:nvPicPr>
        <xdr:cNvPr id="4" name="Bildobjekt 6"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30925" y="617220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14</xdr:col>
      <xdr:colOff>638175</xdr:colOff>
      <xdr:row>45</xdr:row>
      <xdr:rowOff>9525</xdr:rowOff>
    </xdr:from>
    <xdr:to>
      <xdr:col>15</xdr:col>
      <xdr:colOff>571500</xdr:colOff>
      <xdr:row>48</xdr:row>
      <xdr:rowOff>0</xdr:rowOff>
    </xdr:to>
    <xdr:pic>
      <xdr:nvPicPr>
        <xdr:cNvPr id="2" name="Bildobjekt 6"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602932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31</xdr:col>
      <xdr:colOff>638175</xdr:colOff>
      <xdr:row>45</xdr:row>
      <xdr:rowOff>9525</xdr:rowOff>
    </xdr:from>
    <xdr:ext cx="619125" cy="419100"/>
    <xdr:pic>
      <xdr:nvPicPr>
        <xdr:cNvPr id="3" name="Bildobjekt 6"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25325" y="602932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44</xdr:col>
      <xdr:colOff>638175</xdr:colOff>
      <xdr:row>45</xdr:row>
      <xdr:rowOff>9525</xdr:rowOff>
    </xdr:from>
    <xdr:ext cx="619125" cy="419100"/>
    <xdr:pic>
      <xdr:nvPicPr>
        <xdr:cNvPr id="4" name="Bildobjekt 6"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30925" y="602932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45</xdr:row>
      <xdr:rowOff>0</xdr:rowOff>
    </xdr:from>
    <xdr:to>
      <xdr:col>7</xdr:col>
      <xdr:colOff>276225</xdr:colOff>
      <xdr:row>47</xdr:row>
      <xdr:rowOff>85725</xdr:rowOff>
    </xdr:to>
    <xdr:pic>
      <xdr:nvPicPr>
        <xdr:cNvPr id="5"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162675"/>
          <a:ext cx="20669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14</xdr:col>
      <xdr:colOff>638175</xdr:colOff>
      <xdr:row>45</xdr:row>
      <xdr:rowOff>9525</xdr:rowOff>
    </xdr:from>
    <xdr:to>
      <xdr:col>15</xdr:col>
      <xdr:colOff>571500</xdr:colOff>
      <xdr:row>48</xdr:row>
      <xdr:rowOff>0</xdr:rowOff>
    </xdr:to>
    <xdr:pic>
      <xdr:nvPicPr>
        <xdr:cNvPr id="2" name="Bildobjekt 6"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602932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31</xdr:col>
      <xdr:colOff>638175</xdr:colOff>
      <xdr:row>45</xdr:row>
      <xdr:rowOff>9525</xdr:rowOff>
    </xdr:from>
    <xdr:ext cx="619125" cy="419100"/>
    <xdr:pic>
      <xdr:nvPicPr>
        <xdr:cNvPr id="3" name="Bildobjekt 6"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25325" y="602932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44</xdr:col>
      <xdr:colOff>638175</xdr:colOff>
      <xdr:row>45</xdr:row>
      <xdr:rowOff>9525</xdr:rowOff>
    </xdr:from>
    <xdr:ext cx="619125" cy="419100"/>
    <xdr:pic>
      <xdr:nvPicPr>
        <xdr:cNvPr id="4" name="Bildobjekt 6"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30925" y="602932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17</xdr:col>
      <xdr:colOff>342900</xdr:colOff>
      <xdr:row>40</xdr:row>
      <xdr:rowOff>133350</xdr:rowOff>
    </xdr:from>
    <xdr:to>
      <xdr:col>19</xdr:col>
      <xdr:colOff>400050</xdr:colOff>
      <xdr:row>43</xdr:row>
      <xdr:rowOff>66675</xdr:rowOff>
    </xdr:to>
    <xdr:pic>
      <xdr:nvPicPr>
        <xdr:cNvPr id="3" name="Bildobjekt 8"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77200" y="57340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38</xdr:col>
      <xdr:colOff>342900</xdr:colOff>
      <xdr:row>40</xdr:row>
      <xdr:rowOff>133350</xdr:rowOff>
    </xdr:from>
    <xdr:ext cx="619125" cy="419100"/>
    <xdr:pic>
      <xdr:nvPicPr>
        <xdr:cNvPr id="4" name="Bildobjekt 8"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77200" y="57340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59</xdr:col>
      <xdr:colOff>342900</xdr:colOff>
      <xdr:row>40</xdr:row>
      <xdr:rowOff>133350</xdr:rowOff>
    </xdr:from>
    <xdr:ext cx="619125" cy="419100"/>
    <xdr:pic>
      <xdr:nvPicPr>
        <xdr:cNvPr id="5" name="Bildobjekt 8"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77200" y="57340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41</xdr:row>
      <xdr:rowOff>0</xdr:rowOff>
    </xdr:from>
    <xdr:to>
      <xdr:col>1</xdr:col>
      <xdr:colOff>1809750</xdr:colOff>
      <xdr:row>43</xdr:row>
      <xdr:rowOff>47625</xdr:rowOff>
    </xdr:to>
    <xdr:pic>
      <xdr:nvPicPr>
        <xdr:cNvPr id="6"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62625"/>
          <a:ext cx="20669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342900</xdr:colOff>
      <xdr:row>40</xdr:row>
      <xdr:rowOff>133350</xdr:rowOff>
    </xdr:from>
    <xdr:to>
      <xdr:col>19</xdr:col>
      <xdr:colOff>400050</xdr:colOff>
      <xdr:row>43</xdr:row>
      <xdr:rowOff>66675</xdr:rowOff>
    </xdr:to>
    <xdr:pic>
      <xdr:nvPicPr>
        <xdr:cNvPr id="2" name="Bildobjekt 8"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77200" y="57340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38</xdr:col>
      <xdr:colOff>342900</xdr:colOff>
      <xdr:row>40</xdr:row>
      <xdr:rowOff>133350</xdr:rowOff>
    </xdr:from>
    <xdr:ext cx="619125" cy="419100"/>
    <xdr:pic>
      <xdr:nvPicPr>
        <xdr:cNvPr id="3" name="Bildobjekt 8"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21225" y="57340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59</xdr:col>
      <xdr:colOff>342900</xdr:colOff>
      <xdr:row>40</xdr:row>
      <xdr:rowOff>133350</xdr:rowOff>
    </xdr:from>
    <xdr:ext cx="619125" cy="419100"/>
    <xdr:pic>
      <xdr:nvPicPr>
        <xdr:cNvPr id="4" name="Bildobjekt 8"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765250" y="57340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17</xdr:col>
      <xdr:colOff>342900</xdr:colOff>
      <xdr:row>40</xdr:row>
      <xdr:rowOff>133350</xdr:rowOff>
    </xdr:from>
    <xdr:to>
      <xdr:col>19</xdr:col>
      <xdr:colOff>400050</xdr:colOff>
      <xdr:row>43</xdr:row>
      <xdr:rowOff>66675</xdr:rowOff>
    </xdr:to>
    <xdr:pic>
      <xdr:nvPicPr>
        <xdr:cNvPr id="2" name="Bildobjekt 8"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77200" y="57340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38</xdr:col>
      <xdr:colOff>342900</xdr:colOff>
      <xdr:row>40</xdr:row>
      <xdr:rowOff>133350</xdr:rowOff>
    </xdr:from>
    <xdr:ext cx="619125" cy="419100"/>
    <xdr:pic>
      <xdr:nvPicPr>
        <xdr:cNvPr id="3" name="Bildobjekt 8"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21225" y="57340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59</xdr:col>
      <xdr:colOff>342900</xdr:colOff>
      <xdr:row>40</xdr:row>
      <xdr:rowOff>133350</xdr:rowOff>
    </xdr:from>
    <xdr:ext cx="619125" cy="419100"/>
    <xdr:pic>
      <xdr:nvPicPr>
        <xdr:cNvPr id="4" name="Bildobjekt 8"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765250" y="57340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17</xdr:col>
      <xdr:colOff>342900</xdr:colOff>
      <xdr:row>40</xdr:row>
      <xdr:rowOff>133350</xdr:rowOff>
    </xdr:from>
    <xdr:to>
      <xdr:col>19</xdr:col>
      <xdr:colOff>400050</xdr:colOff>
      <xdr:row>43</xdr:row>
      <xdr:rowOff>66675</xdr:rowOff>
    </xdr:to>
    <xdr:pic>
      <xdr:nvPicPr>
        <xdr:cNvPr id="2" name="Bildobjekt 8"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77200" y="57340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38</xdr:col>
      <xdr:colOff>342900</xdr:colOff>
      <xdr:row>40</xdr:row>
      <xdr:rowOff>133350</xdr:rowOff>
    </xdr:from>
    <xdr:ext cx="619125" cy="419100"/>
    <xdr:pic>
      <xdr:nvPicPr>
        <xdr:cNvPr id="3" name="Bildobjekt 8"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21225" y="57340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59</xdr:col>
      <xdr:colOff>342900</xdr:colOff>
      <xdr:row>40</xdr:row>
      <xdr:rowOff>133350</xdr:rowOff>
    </xdr:from>
    <xdr:ext cx="619125" cy="419100"/>
    <xdr:pic>
      <xdr:nvPicPr>
        <xdr:cNvPr id="4" name="Bildobjekt 8"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765250" y="57340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10</xdr:col>
      <xdr:colOff>351865</xdr:colOff>
      <xdr:row>32</xdr:row>
      <xdr:rowOff>266700</xdr:rowOff>
    </xdr:from>
    <xdr:to>
      <xdr:col>11</xdr:col>
      <xdr:colOff>542925</xdr:colOff>
      <xdr:row>35</xdr:row>
      <xdr:rowOff>73399</xdr:rowOff>
    </xdr:to>
    <xdr:pic>
      <xdr:nvPicPr>
        <xdr:cNvPr id="4" name="Bildobjekt 6"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62015" y="5943600"/>
          <a:ext cx="753035" cy="416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224865</xdr:colOff>
      <xdr:row>32</xdr:row>
      <xdr:rowOff>254000</xdr:rowOff>
    </xdr:from>
    <xdr:to>
      <xdr:col>23</xdr:col>
      <xdr:colOff>457200</xdr:colOff>
      <xdr:row>35</xdr:row>
      <xdr:rowOff>67049</xdr:rowOff>
    </xdr:to>
    <xdr:pic>
      <xdr:nvPicPr>
        <xdr:cNvPr id="6" name="Bildobjekt 6"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62740" y="5937250"/>
          <a:ext cx="740335" cy="416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33</xdr:row>
      <xdr:rowOff>0</xdr:rowOff>
    </xdr:from>
    <xdr:to>
      <xdr:col>4</xdr:col>
      <xdr:colOff>428625</xdr:colOff>
      <xdr:row>35</xdr:row>
      <xdr:rowOff>38100</xdr:rowOff>
    </xdr:to>
    <xdr:pic>
      <xdr:nvPicPr>
        <xdr:cNvPr id="5"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5953125"/>
          <a:ext cx="20669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33</xdr:row>
      <xdr:rowOff>15875</xdr:rowOff>
    </xdr:from>
    <xdr:to>
      <xdr:col>17</xdr:col>
      <xdr:colOff>104775</xdr:colOff>
      <xdr:row>35</xdr:row>
      <xdr:rowOff>53975</xdr:rowOff>
    </xdr:to>
    <xdr:pic>
      <xdr:nvPicPr>
        <xdr:cNvPr id="7"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61125" y="5969000"/>
          <a:ext cx="2041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10</xdr:col>
      <xdr:colOff>288925</xdr:colOff>
      <xdr:row>32</xdr:row>
      <xdr:rowOff>266700</xdr:rowOff>
    </xdr:from>
    <xdr:to>
      <xdr:col>11</xdr:col>
      <xdr:colOff>479985</xdr:colOff>
      <xdr:row>35</xdr:row>
      <xdr:rowOff>73399</xdr:rowOff>
    </xdr:to>
    <xdr:pic>
      <xdr:nvPicPr>
        <xdr:cNvPr id="7" name="Bildobjekt 6"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1925" y="5949950"/>
          <a:ext cx="746685" cy="409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177800</xdr:colOff>
      <xdr:row>32</xdr:row>
      <xdr:rowOff>254000</xdr:rowOff>
    </xdr:from>
    <xdr:to>
      <xdr:col>23</xdr:col>
      <xdr:colOff>410135</xdr:colOff>
      <xdr:row>35</xdr:row>
      <xdr:rowOff>67049</xdr:rowOff>
    </xdr:to>
    <xdr:pic>
      <xdr:nvPicPr>
        <xdr:cNvPr id="8" name="Bildobjekt 6"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5937250"/>
          <a:ext cx="740335" cy="416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33</xdr:row>
      <xdr:rowOff>0</xdr:rowOff>
    </xdr:from>
    <xdr:to>
      <xdr:col>4</xdr:col>
      <xdr:colOff>428625</xdr:colOff>
      <xdr:row>35</xdr:row>
      <xdr:rowOff>38100</xdr:rowOff>
    </xdr:to>
    <xdr:pic>
      <xdr:nvPicPr>
        <xdr:cNvPr id="5"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5953125"/>
          <a:ext cx="20669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33</xdr:row>
      <xdr:rowOff>0</xdr:rowOff>
    </xdr:from>
    <xdr:to>
      <xdr:col>17</xdr:col>
      <xdr:colOff>9525</xdr:colOff>
      <xdr:row>35</xdr:row>
      <xdr:rowOff>38100</xdr:rowOff>
    </xdr:to>
    <xdr:pic>
      <xdr:nvPicPr>
        <xdr:cNvPr id="6"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5953125"/>
          <a:ext cx="20669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225425</xdr:colOff>
      <xdr:row>32</xdr:row>
      <xdr:rowOff>266700</xdr:rowOff>
    </xdr:from>
    <xdr:to>
      <xdr:col>11</xdr:col>
      <xdr:colOff>457760</xdr:colOff>
      <xdr:row>35</xdr:row>
      <xdr:rowOff>73399</xdr:rowOff>
    </xdr:to>
    <xdr:pic>
      <xdr:nvPicPr>
        <xdr:cNvPr id="5" name="Bildobjekt 6"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78425" y="5949950"/>
          <a:ext cx="740335" cy="409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225425</xdr:colOff>
      <xdr:row>33</xdr:row>
      <xdr:rowOff>0</xdr:rowOff>
    </xdr:from>
    <xdr:to>
      <xdr:col>23</xdr:col>
      <xdr:colOff>457760</xdr:colOff>
      <xdr:row>35</xdr:row>
      <xdr:rowOff>82924</xdr:rowOff>
    </xdr:to>
    <xdr:pic>
      <xdr:nvPicPr>
        <xdr:cNvPr id="6" name="Bildobjekt 6"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68050" y="5953125"/>
          <a:ext cx="740335" cy="416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33</xdr:row>
      <xdr:rowOff>0</xdr:rowOff>
    </xdr:from>
    <xdr:to>
      <xdr:col>4</xdr:col>
      <xdr:colOff>428625</xdr:colOff>
      <xdr:row>35</xdr:row>
      <xdr:rowOff>38100</xdr:rowOff>
    </xdr:to>
    <xdr:pic>
      <xdr:nvPicPr>
        <xdr:cNvPr id="7"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5953125"/>
          <a:ext cx="20669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33</xdr:row>
      <xdr:rowOff>0</xdr:rowOff>
    </xdr:from>
    <xdr:to>
      <xdr:col>17</xdr:col>
      <xdr:colOff>9525</xdr:colOff>
      <xdr:row>35</xdr:row>
      <xdr:rowOff>38100</xdr:rowOff>
    </xdr:to>
    <xdr:pic>
      <xdr:nvPicPr>
        <xdr:cNvPr id="8"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43650" y="5953125"/>
          <a:ext cx="20669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
  <sheetViews>
    <sheetView showGridLines="0" tabSelected="1" zoomScale="90" zoomScaleNormal="90" workbookViewId="0">
      <selection sqref="A1:V1"/>
    </sheetView>
  </sheetViews>
  <sheetFormatPr defaultRowHeight="12.75" x14ac:dyDescent="0.2"/>
  <cols>
    <col min="22" max="22" width="0.140625" customWidth="1"/>
  </cols>
  <sheetData>
    <row r="1" spans="1:22" ht="32.25" customHeight="1" x14ac:dyDescent="0.2">
      <c r="A1" s="271" t="s">
        <v>179</v>
      </c>
      <c r="B1" s="272"/>
      <c r="C1" s="272"/>
      <c r="D1" s="272"/>
      <c r="E1" s="272"/>
      <c r="F1" s="272"/>
      <c r="G1" s="272"/>
      <c r="H1" s="272"/>
      <c r="I1" s="272"/>
      <c r="J1" s="272"/>
      <c r="K1" s="272"/>
      <c r="L1" s="272"/>
      <c r="M1" s="272"/>
      <c r="N1" s="272"/>
      <c r="O1" s="272"/>
      <c r="P1" s="272"/>
      <c r="Q1" s="272"/>
      <c r="R1" s="272"/>
      <c r="S1" s="273"/>
      <c r="T1" s="273"/>
      <c r="U1" s="273"/>
      <c r="V1" s="273"/>
    </row>
    <row r="11" spans="1:22" ht="65.25" customHeight="1" x14ac:dyDescent="0.4">
      <c r="B11" s="5" t="s">
        <v>243</v>
      </c>
    </row>
    <row r="12" spans="1:22" ht="25.5" customHeight="1" x14ac:dyDescent="0.3">
      <c r="B12" s="211" t="s">
        <v>244</v>
      </c>
    </row>
    <row r="13" spans="1:22" ht="18.75" x14ac:dyDescent="0.3">
      <c r="B13" s="1"/>
    </row>
    <row r="14" spans="1:22" ht="14.25" customHeight="1" x14ac:dyDescent="0.2">
      <c r="B14" s="2" t="s">
        <v>180</v>
      </c>
    </row>
    <row r="15" spans="1:22" ht="16.5" customHeight="1" x14ac:dyDescent="0.3">
      <c r="B15" s="1"/>
    </row>
    <row r="16" spans="1:22" x14ac:dyDescent="0.2">
      <c r="B16" s="2" t="s">
        <v>0</v>
      </c>
    </row>
    <row r="17" spans="1:18" x14ac:dyDescent="0.2">
      <c r="B17" s="2" t="s">
        <v>2</v>
      </c>
    </row>
    <row r="18" spans="1:18" x14ac:dyDescent="0.2">
      <c r="B18" t="s">
        <v>3</v>
      </c>
    </row>
    <row r="19" spans="1:18" x14ac:dyDescent="0.2">
      <c r="B19" t="s">
        <v>4</v>
      </c>
    </row>
    <row r="21" spans="1:18" x14ac:dyDescent="0.2">
      <c r="B21" s="2" t="s">
        <v>5</v>
      </c>
    </row>
    <row r="22" spans="1:18" x14ac:dyDescent="0.2">
      <c r="B22" t="s">
        <v>6</v>
      </c>
    </row>
    <row r="23" spans="1:18" x14ac:dyDescent="0.2">
      <c r="B23" t="s">
        <v>131</v>
      </c>
    </row>
    <row r="24" spans="1:18" ht="18.75" x14ac:dyDescent="0.3">
      <c r="B24" s="3"/>
    </row>
    <row r="25" spans="1:18" x14ac:dyDescent="0.2">
      <c r="B25" s="2"/>
    </row>
    <row r="26" spans="1:18" x14ac:dyDescent="0.2">
      <c r="B26" s="4"/>
    </row>
    <row r="27" spans="1:18" s="9" customFormat="1" ht="11.25" x14ac:dyDescent="0.2">
      <c r="A27" s="8"/>
      <c r="B27" s="8"/>
      <c r="C27" s="8"/>
      <c r="D27" s="8"/>
      <c r="E27" s="8"/>
      <c r="F27" s="8"/>
      <c r="G27" s="8"/>
      <c r="H27" s="8"/>
      <c r="I27" s="8"/>
      <c r="J27" s="8"/>
      <c r="K27" s="8"/>
      <c r="L27" s="8"/>
      <c r="M27" s="8"/>
      <c r="N27" s="8"/>
      <c r="O27" s="8"/>
      <c r="P27" s="8"/>
      <c r="Q27" s="8"/>
      <c r="R27" s="8"/>
    </row>
    <row r="28" spans="1:18" s="207" customFormat="1" ht="11.25" x14ac:dyDescent="0.2">
      <c r="A28" s="206"/>
      <c r="B28" s="206"/>
      <c r="C28" s="206"/>
      <c r="D28" s="206"/>
      <c r="E28" s="206"/>
      <c r="F28" s="206"/>
      <c r="G28" s="206"/>
      <c r="H28" s="206"/>
      <c r="I28" s="206"/>
      <c r="J28" s="206"/>
      <c r="K28" s="206"/>
      <c r="L28" s="206"/>
      <c r="M28" s="206"/>
      <c r="N28" s="206"/>
      <c r="O28" s="206"/>
      <c r="P28" s="206"/>
      <c r="Q28" s="206"/>
      <c r="R28" s="206"/>
    </row>
    <row r="29" spans="1:18" s="207" customFormat="1" x14ac:dyDescent="0.2">
      <c r="A29" s="206"/>
      <c r="B29" s="208"/>
      <c r="C29" s="208"/>
      <c r="D29" s="208"/>
      <c r="E29" s="208"/>
      <c r="F29" s="208"/>
      <c r="G29" s="208"/>
      <c r="H29" s="208"/>
      <c r="I29" s="208"/>
      <c r="J29" s="209"/>
      <c r="K29" s="209"/>
      <c r="L29" s="209"/>
      <c r="M29" s="208"/>
      <c r="N29" s="206"/>
      <c r="O29" s="206"/>
      <c r="P29" s="206"/>
      <c r="Q29" s="206"/>
      <c r="R29" s="206"/>
    </row>
    <row r="30" spans="1:18" s="207" customFormat="1" x14ac:dyDescent="0.2">
      <c r="A30" s="206"/>
      <c r="B30" s="208"/>
      <c r="C30" s="208"/>
      <c r="D30" s="208"/>
      <c r="E30" s="209"/>
      <c r="F30" s="209"/>
      <c r="G30" s="209"/>
      <c r="H30" s="209"/>
      <c r="I30" s="209"/>
      <c r="J30" s="209"/>
      <c r="K30" s="209"/>
      <c r="L30" s="209"/>
      <c r="M30" s="208"/>
      <c r="N30" s="206"/>
      <c r="O30" s="206"/>
      <c r="P30" s="206"/>
      <c r="Q30" s="206"/>
      <c r="R30" s="206"/>
    </row>
    <row r="31" spans="1:18" s="207" customFormat="1" x14ac:dyDescent="0.2">
      <c r="A31" s="206"/>
      <c r="B31" s="208"/>
      <c r="C31" s="208"/>
      <c r="D31" s="208"/>
      <c r="E31" s="210"/>
      <c r="F31" s="209"/>
      <c r="G31" s="209"/>
      <c r="H31" s="209"/>
      <c r="I31" s="209"/>
      <c r="J31" s="209"/>
      <c r="K31" s="209"/>
      <c r="L31" s="209"/>
      <c r="M31" s="208"/>
      <c r="N31" s="206"/>
      <c r="O31" s="206"/>
      <c r="P31" s="206"/>
      <c r="Q31" s="206"/>
      <c r="R31" s="206"/>
    </row>
    <row r="32" spans="1:18" s="207" customFormat="1" x14ac:dyDescent="0.2">
      <c r="A32" s="206"/>
      <c r="B32" s="208"/>
      <c r="C32" s="208"/>
      <c r="D32" s="208"/>
      <c r="E32" s="209"/>
      <c r="F32" s="209"/>
      <c r="G32" s="209"/>
      <c r="H32" s="209"/>
      <c r="I32" s="209"/>
      <c r="J32" s="209"/>
      <c r="K32" s="209"/>
      <c r="L32" s="209"/>
      <c r="M32" s="208"/>
      <c r="N32" s="206"/>
      <c r="O32" s="206"/>
      <c r="P32" s="206"/>
      <c r="Q32" s="206"/>
      <c r="R32" s="206"/>
    </row>
    <row r="33" spans="1:18" s="207" customFormat="1" x14ac:dyDescent="0.2">
      <c r="A33" s="206"/>
      <c r="B33" s="208"/>
      <c r="C33" s="208"/>
      <c r="D33" s="208"/>
      <c r="E33" s="209"/>
      <c r="F33" s="209"/>
      <c r="G33" s="209"/>
      <c r="H33" s="209"/>
      <c r="I33" s="208"/>
      <c r="J33" s="208"/>
      <c r="K33" s="208"/>
      <c r="L33" s="208"/>
      <c r="M33" s="208"/>
      <c r="N33" s="206"/>
      <c r="O33" s="206"/>
      <c r="P33" s="206"/>
      <c r="Q33" s="206"/>
      <c r="R33" s="206"/>
    </row>
    <row r="34" spans="1:18" s="207" customFormat="1" x14ac:dyDescent="0.2">
      <c r="A34" s="206"/>
      <c r="B34" s="208"/>
      <c r="C34" s="208"/>
      <c r="D34" s="208"/>
      <c r="E34" s="208"/>
      <c r="F34" s="208"/>
      <c r="G34" s="208"/>
      <c r="H34" s="208"/>
      <c r="I34" s="208"/>
      <c r="J34" s="208"/>
      <c r="K34" s="208"/>
      <c r="L34" s="208"/>
      <c r="M34" s="208"/>
      <c r="N34" s="206"/>
      <c r="O34" s="206"/>
      <c r="P34" s="206"/>
      <c r="Q34" s="206"/>
      <c r="R34" s="206"/>
    </row>
    <row r="35" spans="1:18" s="207" customFormat="1" x14ac:dyDescent="0.2">
      <c r="A35" s="206"/>
      <c r="B35" s="208"/>
      <c r="C35" s="208"/>
      <c r="D35" s="208"/>
      <c r="E35" s="208"/>
      <c r="F35" s="208"/>
      <c r="G35" s="208"/>
      <c r="H35" s="208"/>
      <c r="I35" s="208"/>
      <c r="J35" s="208"/>
      <c r="K35" s="208"/>
      <c r="L35" s="208"/>
      <c r="M35" s="208"/>
      <c r="N35" s="206"/>
      <c r="O35" s="206"/>
      <c r="P35" s="206"/>
      <c r="Q35" s="206"/>
      <c r="R35" s="206"/>
    </row>
    <row r="36" spans="1:18" s="207" customFormat="1" x14ac:dyDescent="0.2">
      <c r="A36" s="206"/>
      <c r="B36" s="274"/>
      <c r="C36" s="274"/>
      <c r="D36" s="274"/>
      <c r="E36" s="274"/>
      <c r="F36" s="274"/>
      <c r="G36" s="274"/>
      <c r="H36" s="274"/>
      <c r="I36" s="274"/>
      <c r="J36" s="274"/>
      <c r="K36" s="274"/>
      <c r="L36" s="274"/>
      <c r="M36" s="274"/>
      <c r="N36" s="206"/>
      <c r="O36" s="206"/>
      <c r="P36" s="206"/>
      <c r="Q36" s="206"/>
      <c r="R36" s="206"/>
    </row>
    <row r="37" spans="1:18" s="9" customFormat="1" ht="10.5" x14ac:dyDescent="0.15"/>
    <row r="38" spans="1:18" s="9" customFormat="1" ht="10.5" x14ac:dyDescent="0.15"/>
    <row r="39" spans="1:18" s="9" customFormat="1" ht="10.5" x14ac:dyDescent="0.15"/>
    <row r="40" spans="1:18" s="9" customFormat="1" ht="10.5" x14ac:dyDescent="0.15"/>
    <row r="41" spans="1:18" s="9" customFormat="1" ht="10.5" x14ac:dyDescent="0.15"/>
    <row r="42" spans="1:18" s="9" customFormat="1" ht="10.5" x14ac:dyDescent="0.15"/>
  </sheetData>
  <mergeCells count="2">
    <mergeCell ref="A1:V1"/>
    <mergeCell ref="B36:M36"/>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7"/>
  <sheetViews>
    <sheetView zoomScale="80" zoomScaleNormal="80" workbookViewId="0">
      <selection sqref="A1:N1"/>
    </sheetView>
  </sheetViews>
  <sheetFormatPr defaultRowHeight="12.75" x14ac:dyDescent="0.2"/>
  <cols>
    <col min="14" max="14" width="9.42578125" customWidth="1"/>
    <col min="18" max="18" width="16.85546875" customWidth="1"/>
  </cols>
  <sheetData>
    <row r="1" spans="1:18" ht="19.5" x14ac:dyDescent="0.2">
      <c r="A1" s="275" t="s">
        <v>1</v>
      </c>
      <c r="B1" s="275"/>
      <c r="C1" s="275"/>
      <c r="D1" s="275"/>
      <c r="E1" s="275"/>
      <c r="F1" s="275"/>
      <c r="G1" s="275"/>
      <c r="H1" s="275"/>
      <c r="I1" s="275"/>
      <c r="J1" s="275"/>
      <c r="K1" s="275"/>
      <c r="L1" s="275"/>
      <c r="M1" s="275"/>
      <c r="N1" s="275"/>
      <c r="O1" s="7"/>
      <c r="P1" s="7"/>
      <c r="Q1" s="7"/>
      <c r="R1" s="7"/>
    </row>
    <row r="2" spans="1:18" x14ac:dyDescent="0.2">
      <c r="A2" s="6"/>
      <c r="B2" s="7"/>
      <c r="C2" s="7"/>
      <c r="D2" s="7"/>
      <c r="E2" s="7"/>
      <c r="F2" s="7"/>
      <c r="G2" s="7"/>
      <c r="H2" s="7"/>
      <c r="I2" s="7"/>
      <c r="J2" s="7"/>
      <c r="K2" s="7"/>
      <c r="L2" s="7"/>
      <c r="M2" s="7"/>
      <c r="N2" s="7"/>
      <c r="O2" s="7"/>
      <c r="P2" s="7"/>
      <c r="Q2" s="7"/>
      <c r="R2" s="7"/>
    </row>
    <row r="3" spans="1:18" x14ac:dyDescent="0.2">
      <c r="A3" s="264" t="str">
        <f>'Tabell 1 kvartal 1'!A2</f>
        <v>Tabell 1. Svenska lastbilars godstransporter, första kvartalet 2012-2014.</v>
      </c>
      <c r="B3" s="7"/>
      <c r="C3" s="7"/>
      <c r="D3" s="7"/>
      <c r="E3" s="7"/>
      <c r="F3" s="7"/>
      <c r="G3" s="7"/>
      <c r="H3" s="7"/>
      <c r="I3" s="7"/>
      <c r="J3" s="7"/>
      <c r="K3" s="7"/>
      <c r="L3" s="7"/>
      <c r="M3" s="7"/>
      <c r="N3" s="7"/>
      <c r="O3" s="7"/>
      <c r="P3" s="7"/>
      <c r="Q3" s="7"/>
      <c r="R3" s="7"/>
    </row>
    <row r="4" spans="1:18" x14ac:dyDescent="0.2">
      <c r="A4" s="266" t="s">
        <v>257</v>
      </c>
      <c r="B4" s="7"/>
      <c r="C4" s="7"/>
      <c r="D4" s="7"/>
      <c r="E4" s="7"/>
      <c r="F4" s="7"/>
      <c r="G4" s="7"/>
      <c r="H4" s="7"/>
      <c r="I4" s="7"/>
      <c r="J4" s="7"/>
      <c r="K4" s="7"/>
      <c r="L4" s="7"/>
      <c r="M4" s="7"/>
      <c r="N4" s="7"/>
      <c r="O4" s="7"/>
      <c r="P4" s="7"/>
      <c r="Q4" s="7"/>
      <c r="R4" s="7"/>
    </row>
    <row r="5" spans="1:18" x14ac:dyDescent="0.2">
      <c r="A5" s="262"/>
      <c r="B5" s="7"/>
      <c r="C5" s="7"/>
      <c r="D5" s="7"/>
      <c r="E5" s="7"/>
      <c r="F5" s="7"/>
      <c r="G5" s="7"/>
      <c r="H5" s="7"/>
      <c r="I5" s="7"/>
      <c r="J5" s="7"/>
      <c r="K5" s="7"/>
      <c r="L5" s="7"/>
      <c r="M5" s="7"/>
      <c r="N5" s="7"/>
      <c r="O5" s="7"/>
      <c r="P5" s="7"/>
      <c r="Q5" s="7"/>
      <c r="R5" s="7"/>
    </row>
    <row r="6" spans="1:18" x14ac:dyDescent="0.2">
      <c r="A6" s="264" t="str">
        <f>'Tabell 1 kvartal 2'!A2</f>
        <v>Tabell 1. Svenska lastbilars godstransporter, andra kvartalet 2012-2014.</v>
      </c>
      <c r="B6" s="6"/>
      <c r="C6" s="6"/>
      <c r="D6" s="6"/>
      <c r="E6" s="6"/>
      <c r="F6" s="6"/>
      <c r="G6" s="6"/>
      <c r="H6" s="6"/>
      <c r="I6" s="6"/>
      <c r="J6" s="6"/>
      <c r="K6" s="6"/>
      <c r="L6" s="6"/>
      <c r="M6" s="6"/>
      <c r="N6" s="6"/>
      <c r="O6" s="6"/>
      <c r="P6" s="6"/>
      <c r="Q6" s="6"/>
      <c r="R6" s="6"/>
    </row>
    <row r="7" spans="1:18" x14ac:dyDescent="0.2">
      <c r="A7" s="263" t="s">
        <v>258</v>
      </c>
      <c r="B7" s="7"/>
      <c r="C7" s="7"/>
      <c r="D7" s="7"/>
      <c r="E7" s="7"/>
      <c r="F7" s="7"/>
      <c r="G7" s="7"/>
      <c r="H7" s="7"/>
      <c r="I7" s="7"/>
      <c r="J7" s="7"/>
      <c r="K7" s="7"/>
      <c r="L7" s="7"/>
      <c r="M7" s="7"/>
      <c r="N7" s="7"/>
      <c r="O7" s="7"/>
      <c r="P7" s="7"/>
      <c r="Q7" s="7"/>
      <c r="R7" s="7"/>
    </row>
    <row r="8" spans="1:18" x14ac:dyDescent="0.2">
      <c r="A8" s="258"/>
      <c r="B8" s="7"/>
      <c r="C8" s="7"/>
      <c r="D8" s="7"/>
      <c r="E8" s="7"/>
      <c r="F8" s="7"/>
      <c r="G8" s="7"/>
      <c r="H8" s="7"/>
      <c r="I8" s="7"/>
      <c r="J8" s="7"/>
      <c r="K8" s="7"/>
      <c r="L8" s="7"/>
      <c r="M8" s="7"/>
      <c r="N8" s="7"/>
      <c r="O8" s="7"/>
      <c r="P8" s="7"/>
      <c r="Q8" s="7"/>
      <c r="R8" s="7"/>
    </row>
    <row r="9" spans="1:18" x14ac:dyDescent="0.2">
      <c r="A9" s="265" t="str">
        <f>'Tabell 1 kvartal 3 '!A2</f>
        <v>Tabell 1. Svenska lastbilars godstransporter, tredje kvartalet 2012-2014.</v>
      </c>
      <c r="B9" s="269"/>
      <c r="C9" s="269"/>
      <c r="D9" s="269"/>
      <c r="E9" s="269"/>
      <c r="F9" s="269"/>
      <c r="G9" s="269"/>
      <c r="H9" s="269"/>
      <c r="I9" s="269"/>
      <c r="J9" s="269"/>
      <c r="K9" s="269"/>
      <c r="L9" s="269"/>
      <c r="M9" s="269"/>
      <c r="N9" s="269"/>
      <c r="O9" s="6"/>
      <c r="P9" s="6"/>
      <c r="Q9" s="6"/>
      <c r="R9" s="6"/>
    </row>
    <row r="10" spans="1:18" x14ac:dyDescent="0.2">
      <c r="A10" s="267" t="s">
        <v>259</v>
      </c>
      <c r="B10" s="38"/>
      <c r="C10" s="38"/>
      <c r="D10" s="38"/>
      <c r="E10" s="38"/>
      <c r="F10" s="38"/>
      <c r="G10" s="38"/>
      <c r="H10" s="38"/>
      <c r="I10" s="38"/>
      <c r="J10" s="38"/>
      <c r="K10" s="38"/>
      <c r="L10" s="38"/>
      <c r="M10" s="38"/>
      <c r="N10" s="38"/>
      <c r="O10" s="7"/>
      <c r="P10" s="7"/>
      <c r="Q10" s="7"/>
      <c r="R10" s="7"/>
    </row>
    <row r="11" spans="1:18" x14ac:dyDescent="0.2">
      <c r="A11" s="258"/>
      <c r="B11" s="38"/>
      <c r="C11" s="38"/>
      <c r="D11" s="38"/>
      <c r="E11" s="38"/>
      <c r="F11" s="38"/>
      <c r="G11" s="38"/>
      <c r="H11" s="38"/>
      <c r="I11" s="38"/>
      <c r="J11" s="38"/>
      <c r="K11" s="38"/>
      <c r="L11" s="38"/>
      <c r="M11" s="38"/>
      <c r="N11" s="38"/>
      <c r="O11" s="7"/>
      <c r="P11" s="7"/>
      <c r="Q11" s="7"/>
      <c r="R11" s="7"/>
    </row>
    <row r="12" spans="1:18" x14ac:dyDescent="0.2">
      <c r="A12" s="265" t="str">
        <f>'Tabell 1 kvartal 4'!A2</f>
        <v>Tabell 1. Svenska lastbilars godstransporter, fjärde kvartalet 2012-2014.</v>
      </c>
      <c r="B12" s="269"/>
      <c r="C12" s="269"/>
      <c r="D12" s="269"/>
      <c r="E12" s="269"/>
      <c r="F12" s="269"/>
      <c r="G12" s="269"/>
      <c r="H12" s="269"/>
      <c r="I12" s="269"/>
      <c r="J12" s="269"/>
      <c r="K12" s="269"/>
      <c r="L12" s="269"/>
      <c r="M12" s="269"/>
      <c r="N12" s="269"/>
      <c r="O12" s="6"/>
      <c r="P12" s="6"/>
      <c r="Q12" s="6"/>
      <c r="R12" s="6"/>
    </row>
    <row r="13" spans="1:18" x14ac:dyDescent="0.2">
      <c r="A13" s="267" t="s">
        <v>260</v>
      </c>
      <c r="B13" s="38"/>
      <c r="C13" s="38"/>
      <c r="D13" s="38"/>
      <c r="E13" s="38"/>
      <c r="F13" s="38"/>
      <c r="G13" s="38"/>
      <c r="H13" s="38"/>
      <c r="I13" s="38"/>
      <c r="J13" s="38"/>
      <c r="K13" s="38"/>
      <c r="L13" s="38"/>
      <c r="M13" s="38"/>
      <c r="N13" s="38"/>
      <c r="O13" s="7"/>
      <c r="P13" s="7"/>
      <c r="Q13" s="7"/>
      <c r="R13" s="7"/>
    </row>
    <row r="14" spans="1:18" x14ac:dyDescent="0.2">
      <c r="A14" s="258"/>
      <c r="B14" s="38"/>
      <c r="C14" s="38"/>
      <c r="D14" s="38"/>
      <c r="E14" s="38"/>
      <c r="F14" s="38"/>
      <c r="G14" s="38"/>
      <c r="H14" s="38"/>
      <c r="I14" s="38"/>
      <c r="J14" s="38"/>
      <c r="K14" s="38"/>
      <c r="L14" s="38"/>
      <c r="M14" s="38"/>
      <c r="N14" s="38"/>
      <c r="O14" s="7"/>
      <c r="P14" s="7"/>
      <c r="Q14" s="7"/>
      <c r="R14" s="7"/>
    </row>
    <row r="15" spans="1:18" x14ac:dyDescent="0.2">
      <c r="A15" s="265" t="str">
        <f>CONCATENATE('Tabell 2 kvartal 1'!A2,", första kvartalet 2012-2014")</f>
        <v>Tabell 2. Inrikes godstransporter med svenska lastbilar. Lastade och lossade godsmängder, första kvartalet 2012-2014</v>
      </c>
      <c r="B15" s="6"/>
      <c r="C15" s="6"/>
      <c r="D15" s="6"/>
      <c r="E15" s="6"/>
      <c r="F15" s="6"/>
      <c r="G15" s="6"/>
      <c r="H15" s="6"/>
      <c r="I15" s="6"/>
      <c r="J15" s="6"/>
      <c r="K15" s="6"/>
      <c r="L15" s="6"/>
      <c r="M15" s="6"/>
      <c r="N15" s="6"/>
      <c r="O15" s="6"/>
      <c r="P15" s="6"/>
      <c r="Q15" s="6"/>
      <c r="R15" s="6"/>
    </row>
    <row r="16" spans="1:18" x14ac:dyDescent="0.2">
      <c r="A16" s="268" t="s">
        <v>286</v>
      </c>
      <c r="B16" s="7"/>
      <c r="C16" s="7"/>
      <c r="D16" s="7"/>
      <c r="E16" s="7"/>
      <c r="F16" s="7"/>
      <c r="G16" s="7"/>
      <c r="H16" s="7"/>
      <c r="I16" s="7"/>
      <c r="J16" s="7"/>
      <c r="K16" s="7"/>
      <c r="L16" s="7"/>
      <c r="M16" s="7"/>
      <c r="N16" s="7"/>
      <c r="O16" s="7"/>
      <c r="P16" s="7"/>
      <c r="Q16" s="7"/>
      <c r="R16" s="7"/>
    </row>
    <row r="17" spans="1:18" x14ac:dyDescent="0.2">
      <c r="A17" s="154"/>
      <c r="B17" s="7"/>
      <c r="C17" s="7"/>
      <c r="D17" s="7"/>
      <c r="E17" s="7"/>
      <c r="F17" s="7"/>
      <c r="G17" s="7"/>
      <c r="H17" s="7"/>
      <c r="I17" s="7"/>
      <c r="J17" s="7"/>
      <c r="K17" s="7"/>
      <c r="L17" s="7"/>
      <c r="M17" s="7"/>
      <c r="N17" s="7"/>
      <c r="O17" s="7"/>
      <c r="P17" s="7"/>
      <c r="Q17" s="7"/>
      <c r="R17" s="7"/>
    </row>
    <row r="18" spans="1:18" x14ac:dyDescent="0.2">
      <c r="A18" s="265" t="str">
        <f>CONCATENATE('Tabell 2 kvartal 2'!A2,", andra kvartalet 2012-2014")</f>
        <v>Tabell 2. Inrikes godstransporter med svenska lastbilar. Lastade och lossade godsmängder, andra kvartalet 2012-2014</v>
      </c>
      <c r="B18" s="270"/>
      <c r="C18" s="270"/>
      <c r="D18" s="270"/>
      <c r="E18" s="270"/>
      <c r="F18" s="270"/>
      <c r="G18" s="270"/>
      <c r="H18" s="270"/>
      <c r="I18" s="270"/>
      <c r="J18" s="270"/>
      <c r="K18" s="270"/>
      <c r="L18" s="270"/>
      <c r="M18" s="270"/>
      <c r="N18" s="270"/>
      <c r="O18" s="6"/>
      <c r="P18" s="6"/>
      <c r="Q18" s="6"/>
      <c r="R18" s="6"/>
    </row>
    <row r="19" spans="1:18" x14ac:dyDescent="0.2">
      <c r="A19" s="268" t="s">
        <v>294</v>
      </c>
      <c r="B19" s="39"/>
      <c r="C19" s="39"/>
      <c r="D19" s="39"/>
      <c r="E19" s="39"/>
      <c r="F19" s="39"/>
      <c r="G19" s="39"/>
      <c r="H19" s="39"/>
      <c r="I19" s="39"/>
      <c r="J19" s="39"/>
      <c r="K19" s="39"/>
      <c r="L19" s="39"/>
      <c r="M19" s="39"/>
      <c r="N19" s="39"/>
      <c r="O19" s="7"/>
      <c r="P19" s="7"/>
      <c r="Q19" s="7"/>
      <c r="R19" s="7"/>
    </row>
    <row r="20" spans="1:18" x14ac:dyDescent="0.2">
      <c r="A20" s="154"/>
      <c r="B20" s="39"/>
      <c r="C20" s="39"/>
      <c r="D20" s="39"/>
      <c r="E20" s="39"/>
      <c r="F20" s="39"/>
      <c r="G20" s="39"/>
      <c r="H20" s="39"/>
      <c r="I20" s="39"/>
      <c r="J20" s="39"/>
      <c r="K20" s="39"/>
      <c r="L20" s="39"/>
      <c r="M20" s="39"/>
      <c r="N20" s="39"/>
      <c r="O20" s="7"/>
      <c r="P20" s="7"/>
      <c r="Q20" s="7"/>
      <c r="R20" s="7"/>
    </row>
    <row r="21" spans="1:18" x14ac:dyDescent="0.2">
      <c r="A21" s="265" t="str">
        <f>CONCATENATE('Tabell 2 kvartal 3'!A2,", tredje kvartalet 2012-2014")</f>
        <v>Tabell 2. Inrikes godstransporter med svenska lastbilar. Lastade och lossade godsmängder, tredje kvartalet 2012-2014</v>
      </c>
      <c r="B21" s="270"/>
      <c r="C21" s="270"/>
      <c r="D21" s="270"/>
      <c r="E21" s="270"/>
      <c r="F21" s="270"/>
      <c r="G21" s="270"/>
      <c r="H21" s="270"/>
      <c r="I21" s="270"/>
      <c r="J21" s="270"/>
      <c r="K21" s="270"/>
      <c r="L21" s="270"/>
      <c r="M21" s="270"/>
      <c r="N21" s="270"/>
      <c r="O21" s="6"/>
      <c r="P21" s="6"/>
      <c r="Q21" s="6"/>
      <c r="R21" s="6"/>
    </row>
    <row r="22" spans="1:18" x14ac:dyDescent="0.2">
      <c r="A22" s="268" t="s">
        <v>295</v>
      </c>
      <c r="B22" s="39"/>
      <c r="C22" s="39"/>
      <c r="D22" s="39"/>
      <c r="E22" s="39"/>
      <c r="F22" s="39"/>
      <c r="G22" s="39"/>
      <c r="H22" s="39"/>
      <c r="I22" s="39"/>
      <c r="J22" s="39"/>
      <c r="K22" s="39"/>
      <c r="L22" s="39"/>
      <c r="M22" s="39"/>
      <c r="N22" s="39"/>
      <c r="O22" s="7"/>
      <c r="P22" s="7"/>
      <c r="Q22" s="7"/>
      <c r="R22" s="7"/>
    </row>
    <row r="23" spans="1:18" x14ac:dyDescent="0.2">
      <c r="A23" s="154"/>
      <c r="B23" s="39"/>
      <c r="C23" s="39"/>
      <c r="D23" s="39"/>
      <c r="E23" s="39"/>
      <c r="F23" s="39"/>
      <c r="G23" s="39"/>
      <c r="H23" s="39"/>
      <c r="I23" s="39"/>
      <c r="J23" s="39"/>
      <c r="K23" s="39"/>
      <c r="L23" s="39"/>
      <c r="M23" s="39"/>
      <c r="N23" s="39"/>
      <c r="O23" s="7"/>
      <c r="P23" s="7"/>
      <c r="Q23" s="7"/>
      <c r="R23" s="7"/>
    </row>
    <row r="24" spans="1:18" x14ac:dyDescent="0.2">
      <c r="A24" s="265" t="str">
        <f>CONCATENATE('Tabell 2 kvartal 4'!A2,", fjärde kvartalet 2012-2014")</f>
        <v>Tabell 2. Inrikes godstransporter med svenska lastbilar. Lastade och lossade godsmängder, fjärde kvartalet 2012-2014</v>
      </c>
      <c r="B24" s="6"/>
      <c r="C24" s="6"/>
      <c r="D24" s="6"/>
      <c r="E24" s="6"/>
      <c r="F24" s="6"/>
      <c r="G24" s="6"/>
      <c r="H24" s="6"/>
      <c r="I24" s="6"/>
      <c r="J24" s="6"/>
      <c r="K24" s="6"/>
      <c r="L24" s="6"/>
      <c r="M24" s="6"/>
      <c r="N24" s="6"/>
      <c r="O24" s="6"/>
      <c r="P24" s="6"/>
      <c r="Q24" s="6"/>
      <c r="R24" s="6"/>
    </row>
    <row r="25" spans="1:18" x14ac:dyDescent="0.2">
      <c r="A25" s="268" t="s">
        <v>296</v>
      </c>
      <c r="B25" s="7"/>
      <c r="C25" s="7"/>
      <c r="D25" s="7"/>
      <c r="E25" s="7"/>
      <c r="F25" s="7"/>
      <c r="G25" s="7"/>
      <c r="H25" s="7"/>
      <c r="I25" s="7"/>
      <c r="J25" s="7"/>
      <c r="K25" s="7"/>
      <c r="L25" s="7"/>
      <c r="M25" s="7"/>
      <c r="N25" s="7"/>
      <c r="O25" s="7"/>
      <c r="P25" s="7"/>
      <c r="Q25" s="7"/>
      <c r="R25" s="7"/>
    </row>
    <row r="26" spans="1:18" x14ac:dyDescent="0.2">
      <c r="A26" s="154"/>
      <c r="B26" s="7"/>
      <c r="C26" s="7"/>
      <c r="D26" s="7"/>
      <c r="E26" s="7"/>
      <c r="F26" s="7"/>
      <c r="G26" s="7"/>
      <c r="H26" s="7"/>
      <c r="I26" s="7"/>
      <c r="J26" s="7"/>
      <c r="K26" s="7"/>
      <c r="L26" s="7"/>
      <c r="M26" s="7"/>
      <c r="N26" s="7"/>
      <c r="O26" s="7"/>
      <c r="P26" s="7"/>
      <c r="Q26" s="7"/>
      <c r="R26" s="7"/>
    </row>
    <row r="27" spans="1:18" x14ac:dyDescent="0.2">
      <c r="A27" s="265" t="str">
        <f>CONCATENATE('Tabell 3 kvartal 1'!A2,"Första kvartalet 2012-2014")</f>
        <v>Tabell 3. Inrikes godstransporter med svenska lastbilar fördelat på varugrupper (NST2007). Antal transporter med last, Första kvartalet 2012-2014</v>
      </c>
      <c r="B27" s="6"/>
      <c r="C27" s="6"/>
      <c r="D27" s="6"/>
      <c r="E27" s="6"/>
      <c r="F27" s="6"/>
      <c r="G27" s="6"/>
      <c r="H27" s="6"/>
      <c r="I27" s="6"/>
      <c r="J27" s="6"/>
      <c r="K27" s="6"/>
      <c r="L27" s="6"/>
      <c r="M27" s="6"/>
      <c r="N27" s="6"/>
      <c r="O27" s="6"/>
      <c r="P27" s="6"/>
      <c r="Q27" s="6"/>
      <c r="R27" s="6"/>
    </row>
    <row r="28" spans="1:18" x14ac:dyDescent="0.2">
      <c r="A28" s="268" t="s">
        <v>287</v>
      </c>
      <c r="B28" s="7"/>
      <c r="C28" s="7"/>
      <c r="D28" s="7"/>
      <c r="E28" s="7"/>
      <c r="F28" s="7"/>
      <c r="G28" s="7"/>
      <c r="H28" s="7"/>
      <c r="I28" s="7"/>
      <c r="J28" s="7"/>
      <c r="K28" s="7"/>
      <c r="L28" s="7"/>
      <c r="M28" s="7"/>
      <c r="N28" s="7"/>
      <c r="O28" s="7"/>
      <c r="P28" s="7"/>
      <c r="Q28" s="7"/>
      <c r="R28" s="7"/>
    </row>
    <row r="29" spans="1:18" x14ac:dyDescent="0.2">
      <c r="A29" s="261"/>
      <c r="B29" s="7"/>
      <c r="C29" s="7"/>
      <c r="D29" s="7"/>
      <c r="E29" s="7"/>
      <c r="F29" s="7"/>
      <c r="G29" s="7"/>
      <c r="H29" s="7"/>
      <c r="I29" s="7"/>
      <c r="J29" s="7"/>
      <c r="K29" s="7"/>
      <c r="L29" s="7"/>
      <c r="M29" s="7"/>
      <c r="N29" s="7"/>
      <c r="O29" s="7"/>
      <c r="P29" s="7"/>
      <c r="Q29" s="7"/>
      <c r="R29" s="7"/>
    </row>
    <row r="30" spans="1:18" x14ac:dyDescent="0.2">
      <c r="A30" s="265" t="str">
        <f>CONCATENATE('Tabell 3 kvartal 2'!A2,"Andra kvartalet 2012-2014")</f>
        <v>Tabell 3. Inrikes godstransporter med svenska lastbilar fördelat på varugrupper (NST2007). Antal transporter med last, Andra kvartalet 2012-2014</v>
      </c>
      <c r="B30" s="6"/>
      <c r="C30" s="6"/>
      <c r="D30" s="6"/>
      <c r="E30" s="6"/>
      <c r="F30" s="6"/>
      <c r="G30" s="6"/>
      <c r="H30" s="6"/>
      <c r="I30" s="6"/>
      <c r="J30" s="6"/>
      <c r="K30" s="6"/>
      <c r="L30" s="6"/>
      <c r="M30" s="6"/>
      <c r="N30" s="6"/>
      <c r="O30" s="6"/>
      <c r="P30" s="6"/>
      <c r="Q30" s="6"/>
      <c r="R30" s="6"/>
    </row>
    <row r="31" spans="1:18" x14ac:dyDescent="0.2">
      <c r="A31" s="36" t="s">
        <v>297</v>
      </c>
      <c r="B31" s="7"/>
      <c r="C31" s="7"/>
      <c r="D31" s="7"/>
      <c r="E31" s="7"/>
      <c r="F31" s="7"/>
      <c r="G31" s="7"/>
      <c r="H31" s="7"/>
      <c r="I31" s="7"/>
      <c r="J31" s="7"/>
      <c r="K31" s="7"/>
      <c r="L31" s="7"/>
      <c r="M31" s="7"/>
      <c r="N31" s="7"/>
      <c r="O31" s="7"/>
      <c r="P31" s="7"/>
      <c r="Q31" s="7"/>
      <c r="R31" s="7"/>
    </row>
    <row r="32" spans="1:18" x14ac:dyDescent="0.2">
      <c r="A32" s="36"/>
      <c r="B32" s="7"/>
      <c r="C32" s="7"/>
      <c r="D32" s="7"/>
      <c r="E32" s="7"/>
      <c r="F32" s="7"/>
      <c r="G32" s="7"/>
      <c r="H32" s="7"/>
      <c r="I32" s="7"/>
      <c r="J32" s="7"/>
      <c r="K32" s="7"/>
      <c r="L32" s="7"/>
      <c r="M32" s="7"/>
      <c r="N32" s="7"/>
      <c r="O32" s="7"/>
      <c r="P32" s="7"/>
      <c r="Q32" s="7"/>
      <c r="R32" s="7"/>
    </row>
    <row r="33" spans="1:18" x14ac:dyDescent="0.2">
      <c r="A33" s="265" t="str">
        <f>CONCATENATE('Tabell 3 kvartal 3'!A2,"Tredje kvartalet 2012-2014")</f>
        <v>Tabell 3. Inrikes godstransporter med svenska lastbilar fördelat på varugrupper (NST2007). Antal transporter med last, Tredje kvartalet 2012-2014</v>
      </c>
      <c r="B33" s="6"/>
      <c r="C33" s="6"/>
      <c r="D33" s="6"/>
      <c r="E33" s="6"/>
      <c r="F33" s="6"/>
      <c r="G33" s="6"/>
      <c r="H33" s="6"/>
      <c r="I33" s="6"/>
      <c r="J33" s="6"/>
      <c r="K33" s="6"/>
      <c r="L33" s="6"/>
      <c r="M33" s="6"/>
      <c r="N33" s="6"/>
      <c r="O33" s="6"/>
      <c r="P33" s="6"/>
      <c r="Q33" s="6"/>
      <c r="R33" s="6"/>
    </row>
    <row r="34" spans="1:18" x14ac:dyDescent="0.2">
      <c r="A34" s="263" t="s">
        <v>298</v>
      </c>
      <c r="B34" s="7"/>
      <c r="C34" s="7"/>
      <c r="D34" s="7"/>
      <c r="E34" s="7"/>
      <c r="F34" s="7"/>
      <c r="G34" s="7"/>
      <c r="H34" s="7"/>
      <c r="I34" s="7"/>
      <c r="J34" s="7"/>
      <c r="K34" s="7"/>
      <c r="L34" s="7"/>
      <c r="M34" s="7"/>
      <c r="N34" s="7"/>
      <c r="O34" s="7"/>
      <c r="P34" s="7"/>
      <c r="Q34" s="7"/>
      <c r="R34" s="7"/>
    </row>
    <row r="35" spans="1:18" x14ac:dyDescent="0.2">
      <c r="A35" s="36"/>
      <c r="B35" s="7"/>
      <c r="C35" s="7"/>
      <c r="D35" s="7"/>
      <c r="E35" s="7"/>
      <c r="F35" s="7"/>
      <c r="G35" s="7"/>
      <c r="H35" s="7"/>
      <c r="I35" s="7"/>
      <c r="J35" s="7"/>
      <c r="K35" s="7"/>
      <c r="L35" s="7"/>
      <c r="M35" s="7"/>
      <c r="N35" s="7"/>
      <c r="O35" s="7"/>
      <c r="P35" s="7"/>
      <c r="Q35" s="7"/>
      <c r="R35" s="7"/>
    </row>
    <row r="36" spans="1:18" x14ac:dyDescent="0.2">
      <c r="A36" s="265" t="str">
        <f>CONCATENATE('Tabell 3 kvartal 4'!A2,"Fjärde kvartalet 2012-2014")</f>
        <v>Tabell 3. Inrikes godstransporter med svenska lastbilar fördelat på varugrupper (NST2007). Antal transporter med last, Fjärde kvartalet 2012-2014</v>
      </c>
      <c r="B36" s="6"/>
      <c r="C36" s="6"/>
      <c r="D36" s="6"/>
      <c r="E36" s="6"/>
      <c r="F36" s="6"/>
      <c r="G36" s="6"/>
      <c r="H36" s="6"/>
      <c r="I36" s="6"/>
      <c r="J36" s="6"/>
      <c r="K36" s="6"/>
      <c r="L36" s="6"/>
      <c r="M36" s="6"/>
      <c r="N36" s="6"/>
      <c r="O36" s="6"/>
      <c r="P36" s="6"/>
      <c r="Q36" s="6"/>
      <c r="R36" s="6"/>
    </row>
    <row r="37" spans="1:18" x14ac:dyDescent="0.2">
      <c r="A37" s="36" t="s">
        <v>299</v>
      </c>
      <c r="B37" s="7"/>
      <c r="C37" s="7"/>
      <c r="D37" s="7"/>
      <c r="E37" s="7"/>
      <c r="F37" s="7"/>
      <c r="G37" s="7"/>
      <c r="H37" s="7"/>
      <c r="I37" s="7"/>
      <c r="J37" s="7"/>
      <c r="K37" s="7"/>
      <c r="L37" s="7"/>
      <c r="M37" s="7"/>
      <c r="N37" s="7"/>
      <c r="O37" s="7"/>
      <c r="P37" s="7"/>
      <c r="Q37" s="7"/>
      <c r="R37" s="7"/>
    </row>
    <row r="38" spans="1:18" x14ac:dyDescent="0.2">
      <c r="A38" s="36"/>
      <c r="B38" s="7"/>
      <c r="C38" s="7"/>
      <c r="D38" s="7"/>
      <c r="E38" s="7"/>
      <c r="F38" s="7"/>
      <c r="G38" s="7"/>
      <c r="H38" s="7"/>
      <c r="I38" s="7"/>
      <c r="J38" s="7"/>
      <c r="K38" s="7"/>
      <c r="L38" s="7"/>
      <c r="M38" s="7"/>
      <c r="N38" s="7"/>
      <c r="O38" s="7"/>
      <c r="P38" s="7"/>
      <c r="Q38" s="7"/>
      <c r="R38" s="7"/>
    </row>
    <row r="39" spans="1:18" x14ac:dyDescent="0.2">
      <c r="A39" s="265" t="s">
        <v>292</v>
      </c>
      <c r="B39" s="6"/>
      <c r="C39" s="6"/>
      <c r="D39" s="6"/>
      <c r="E39" s="6"/>
      <c r="F39" s="6"/>
      <c r="G39" s="6"/>
      <c r="H39" s="6"/>
      <c r="I39" s="6"/>
      <c r="J39" s="6"/>
      <c r="K39" s="6"/>
      <c r="L39" s="6"/>
      <c r="M39" s="6"/>
      <c r="N39" s="6"/>
      <c r="O39" s="6"/>
      <c r="P39" s="6"/>
      <c r="Q39" s="6"/>
      <c r="R39" s="6"/>
    </row>
    <row r="40" spans="1:18" x14ac:dyDescent="0.2">
      <c r="A40" s="36" t="s">
        <v>288</v>
      </c>
      <c r="B40" s="7"/>
      <c r="C40" s="7"/>
      <c r="D40" s="7"/>
      <c r="E40" s="7"/>
      <c r="F40" s="7"/>
      <c r="G40" s="7"/>
      <c r="H40" s="7"/>
      <c r="I40" s="7"/>
      <c r="J40" s="7"/>
      <c r="K40" s="7"/>
      <c r="L40" s="7"/>
      <c r="M40" s="7"/>
      <c r="N40" s="7"/>
      <c r="O40" s="7"/>
      <c r="P40" s="7"/>
      <c r="Q40" s="7"/>
      <c r="R40" s="7"/>
    </row>
    <row r="41" spans="1:18" x14ac:dyDescent="0.2">
      <c r="A41" s="7"/>
      <c r="B41" s="7"/>
      <c r="C41" s="7"/>
      <c r="D41" s="7"/>
      <c r="E41" s="7"/>
      <c r="F41" s="7"/>
      <c r="G41" s="7"/>
      <c r="H41" s="7"/>
      <c r="I41" s="7"/>
      <c r="J41" s="7"/>
      <c r="K41" s="7"/>
      <c r="L41" s="7"/>
      <c r="M41" s="7"/>
      <c r="N41" s="7"/>
      <c r="O41" s="7"/>
      <c r="P41" s="7"/>
      <c r="Q41" s="7"/>
      <c r="R41" s="7"/>
    </row>
    <row r="42" spans="1:18" x14ac:dyDescent="0.2">
      <c r="A42" s="265" t="s">
        <v>293</v>
      </c>
      <c r="B42" s="6"/>
      <c r="C42" s="6"/>
      <c r="D42" s="6"/>
      <c r="E42" s="6"/>
      <c r="F42" s="6"/>
      <c r="G42" s="6"/>
      <c r="H42" s="6"/>
      <c r="I42" s="6"/>
      <c r="J42" s="6"/>
      <c r="K42" s="6"/>
      <c r="L42" s="6"/>
      <c r="M42" s="6"/>
      <c r="N42" s="6"/>
      <c r="O42" s="6"/>
      <c r="P42" s="6"/>
      <c r="Q42" s="6"/>
      <c r="R42" s="6"/>
    </row>
    <row r="43" spans="1:18" x14ac:dyDescent="0.2">
      <c r="A43" s="36" t="s">
        <v>290</v>
      </c>
      <c r="B43" s="7"/>
      <c r="C43" s="7"/>
      <c r="D43" s="7"/>
      <c r="E43" s="7"/>
      <c r="F43" s="7"/>
      <c r="G43" s="7"/>
      <c r="H43" s="7"/>
      <c r="I43" s="7"/>
      <c r="J43" s="7"/>
      <c r="K43" s="7"/>
      <c r="L43" s="7"/>
      <c r="M43" s="7"/>
      <c r="N43" s="7"/>
      <c r="O43" s="7"/>
      <c r="P43" s="7"/>
      <c r="Q43" s="7"/>
      <c r="R43" s="7"/>
    </row>
    <row r="44" spans="1:18" x14ac:dyDescent="0.2">
      <c r="A44" s="7"/>
      <c r="B44" s="7"/>
      <c r="C44" s="7"/>
      <c r="D44" s="7"/>
      <c r="E44" s="7"/>
      <c r="F44" s="7"/>
      <c r="G44" s="7"/>
      <c r="H44" s="7"/>
      <c r="I44" s="7"/>
      <c r="J44" s="7"/>
      <c r="K44" s="7"/>
      <c r="L44" s="7"/>
      <c r="M44" s="7"/>
      <c r="N44" s="7"/>
      <c r="O44" s="7"/>
      <c r="P44" s="7"/>
      <c r="Q44" s="7"/>
      <c r="R44" s="7"/>
    </row>
    <row r="45" spans="1:18" x14ac:dyDescent="0.2">
      <c r="A45" s="265" t="s">
        <v>289</v>
      </c>
      <c r="B45" s="6"/>
      <c r="C45" s="6"/>
      <c r="D45" s="6"/>
      <c r="E45" s="6"/>
      <c r="F45" s="6"/>
      <c r="G45" s="6"/>
      <c r="H45" s="6"/>
      <c r="I45" s="6"/>
      <c r="J45" s="6"/>
      <c r="K45" s="6"/>
      <c r="L45" s="6"/>
      <c r="M45" s="6"/>
      <c r="N45" s="6"/>
      <c r="O45" s="6"/>
      <c r="P45" s="6"/>
      <c r="Q45" s="6"/>
      <c r="R45" s="6"/>
    </row>
    <row r="46" spans="1:18" x14ac:dyDescent="0.2">
      <c r="A46" s="36" t="s">
        <v>291</v>
      </c>
      <c r="B46" s="7"/>
      <c r="C46" s="7"/>
      <c r="D46" s="7"/>
      <c r="E46" s="7"/>
      <c r="F46" s="7"/>
      <c r="G46" s="7"/>
      <c r="H46" s="7"/>
      <c r="I46" s="7"/>
      <c r="J46" s="7"/>
      <c r="K46" s="7"/>
      <c r="L46" s="7"/>
      <c r="M46" s="7"/>
      <c r="N46" s="7"/>
      <c r="O46" s="7"/>
      <c r="P46" s="7"/>
      <c r="Q46" s="7"/>
      <c r="R46" s="7"/>
    </row>
    <row r="47" spans="1:18" x14ac:dyDescent="0.2">
      <c r="A47" s="36"/>
      <c r="B47" s="7"/>
      <c r="C47" s="7"/>
      <c r="D47" s="7"/>
      <c r="E47" s="7"/>
      <c r="F47" s="7"/>
      <c r="G47" s="7"/>
      <c r="H47" s="7"/>
      <c r="I47" s="7"/>
      <c r="J47" s="7"/>
      <c r="K47" s="7"/>
      <c r="L47" s="7"/>
      <c r="M47" s="7"/>
      <c r="N47" s="7"/>
      <c r="O47" s="7"/>
      <c r="P47" s="7"/>
      <c r="Q47" s="7"/>
      <c r="R47" s="7"/>
    </row>
  </sheetData>
  <mergeCells count="1">
    <mergeCell ref="A1:N1"/>
  </mergeCells>
  <hyperlinks>
    <hyperlink ref="A3" location="'Tabell 1 kvartal 1'!A1" display="'Tabell 1 kvartal 1'!A1"/>
    <hyperlink ref="A4" location="'Tabell 1 kvartal 1'!A1" display="Table 1. Transport of goods by road by Swedish registered lorries, first quarter 2012-2014."/>
    <hyperlink ref="A6" location="'Tabell 1 kvartal 2'!A1" display="'Tabell 1 kvartal 2'!A1"/>
    <hyperlink ref="A7" location="'Tabell 1 kvartal 2'!A1" display="Table 1. Transport of goods by road by Swedish registered lorries, second quarter 2012-2014."/>
    <hyperlink ref="A9" location="'Tabell 1 kvartal 3 '!A1" display="'Tabell 1 kvartal 3 '!A1"/>
    <hyperlink ref="A10" location="'Tabell 1 kvartal 3 '!A1" display="Table 1. Transport of goods by road by Swedish registered lorries, third quarter 2012-2014."/>
    <hyperlink ref="A12" location="'Tabell 1 kvartal 4'!A1" display="'Tabell 1 kvartal 4'!A1"/>
    <hyperlink ref="A13" location="'Tabell 1 kvartal 4'!A1" display="Table 1. Transport of goods by road by Swedish registered lorries, fourth quarter 2012-2014."/>
    <hyperlink ref="A15" location="'Tabell 2 kvartal 1'!A1" display="'Tabell 2 kvartal 1'!A1"/>
    <hyperlink ref="A16" location="'Tabell 2 kvartal 1'!A1" display="Table 2. National road goods transport with Swedish registered lorries. Loaded and unloaded goods by county and metropolitan areas by destination and origin of the haulage respectively, first quarter 2014."/>
    <hyperlink ref="A18" location="'Tabell 2 kvartal 2'!A1" display="'Tabell 2 kvartal 2'!A1"/>
    <hyperlink ref="A19" location="'Tabell 2 kvartal 2'!A1" display="Table 2. National road goods transport with Swedish registered lorries. Loaded and unloaded goods by county and metropolitan areas by destination and origin of the haulage respectively, first quarter 2014."/>
    <hyperlink ref="A21" location="'Tabell 2 kvartal 3'!A1" display="'Tabell 2 kvartal 3'!A1"/>
    <hyperlink ref="A22" location="'Tabell 2 kvartal 3'!A1" display="Table 2. National road goods transport with Swedish registered lorries. Loaded and unloaded goods by county and metropolitan areas by destination and origin of the haulage respectively, first quarter 2014."/>
    <hyperlink ref="A24" location="'Tabell 2 kvartal 4'!A1" display="'Tabell 2 kvartal 4'!A1"/>
    <hyperlink ref="A25" location="'Tabell 2 kvartal 4'!A1" display="Table 2. National road goods transport with Swedish registered lorries. Loaded and unloaded goods by county and metropolitan areas by destination and origin of the haulage respectively, first quarter 2014."/>
    <hyperlink ref="A27" location="'Tabell 3 kvartal 1'!A1" display="'Tabell 3 kvartal 1'!A1"/>
    <hyperlink ref="A28" location="'Tabell 3 kvartal 1'!A1" display="Table 3. National road goods transport with Swedish registered lorries by NST2007 division. Number of haulages, kilometres driven with goods, tonnes and tonne-kilometres, first quarter 2014."/>
    <hyperlink ref="A30" location="'Tabell 3 kvartal 2'!A1" display="'Tabell 3 kvartal 2'!A1"/>
    <hyperlink ref="A31" location="'Tabell 3 kvartal 2'!A1" display="Table 3. National road goods transport with Swedish registered lorries by NST2007 division. Number of haulages, kilometres driven with goods, tonnes and tonne-kilometres, second quarter 2014."/>
    <hyperlink ref="A33" location="'Tabell 3 kvartal 3'!A1" display="'Tabell 3 kvartal 3'!A1"/>
    <hyperlink ref="A34" location="'Tabell 3 kvartal 3'!A1" display="Table 3. National road goods transport with Swedish registered lorries by NST2007 division. Number of haulages, kilometres driven with goods, tonnes and tonne-kilometres, third quarter 2014."/>
    <hyperlink ref="A37" location="'Tabell 3 kvartal 4'!A1" display="Table 3. National road goods transport with Swedish registered lorries by NST2007 division. Number of haulages, kilometres driven with goods, tonnes and tonne-kilometres, fourth quarter 2014."/>
    <hyperlink ref="A36" location="'Tabell 3 kvartal 4'!A1" display="'Tabell 3 kvartal 4'!A1"/>
    <hyperlink ref="A39" location="'Tidsserie kvartal Totalt'!A1" display="Tidsserie kvartalstabeller totalt inrikes och utrikestrafik 2004-2014"/>
    <hyperlink ref="A40" location="'Tidsserie kvartal Totalt'!A1" display="Quarterly timesseries national and international transports 2004-2014"/>
    <hyperlink ref="A42" location="'Tidsserie kvartal Inrikestrafik'!A1" display="Tidsserie kvartalstabeller inrikestrafik 2004-2014"/>
    <hyperlink ref="A43" location="'Tidsserie kvartal Inrikestrafik'!A1" display="Quarterly timesseries national transports 2004-2014"/>
    <hyperlink ref="A45" location="'Tidsserie kvartal Utrikestrafik'!A1" display="Tidsserie kvartalstabeller utrikestrafik 2012-2014"/>
    <hyperlink ref="A46" location="'Tidsserie kvartal Utrikestrafik'!A1" display="Quarterly timesseries international transports 2004-2014"/>
  </hyperlinks>
  <pageMargins left="0.7" right="0.7" top="0.75" bottom="0.75" header="0.3" footer="0.3"/>
  <pageSetup paperSize="9" scale="7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1323"/>
  <sheetViews>
    <sheetView zoomScaleNormal="100" zoomScaleSheetLayoutView="100" workbookViewId="0">
      <selection activeCell="R24" sqref="R24"/>
    </sheetView>
  </sheetViews>
  <sheetFormatPr defaultRowHeight="12.75" x14ac:dyDescent="0.2"/>
  <cols>
    <col min="15" max="136" width="9.140625" style="7"/>
  </cols>
  <sheetData>
    <row r="1" spans="1:14" ht="19.5" x14ac:dyDescent="0.2">
      <c r="A1" s="275" t="s">
        <v>7</v>
      </c>
      <c r="B1" s="275"/>
      <c r="C1" s="275"/>
      <c r="D1" s="275"/>
      <c r="E1" s="275"/>
      <c r="F1" s="275"/>
      <c r="G1" s="275"/>
      <c r="H1" s="275"/>
      <c r="I1" s="275"/>
      <c r="J1" s="275"/>
      <c r="K1" s="275"/>
      <c r="L1" s="275"/>
      <c r="M1" s="275"/>
      <c r="N1" s="275"/>
    </row>
    <row r="2" spans="1:14" ht="6" customHeight="1" x14ac:dyDescent="0.2">
      <c r="A2" s="7"/>
      <c r="B2" s="7"/>
      <c r="C2" s="7"/>
      <c r="D2" s="7"/>
      <c r="E2" s="7"/>
      <c r="F2" s="7"/>
      <c r="G2" s="7"/>
      <c r="H2" s="7"/>
      <c r="I2" s="7"/>
      <c r="J2" s="7"/>
      <c r="K2" s="7"/>
      <c r="L2" s="7"/>
      <c r="M2" s="7"/>
      <c r="N2" s="7"/>
    </row>
    <row r="3" spans="1:14" ht="12.75" customHeight="1" x14ac:dyDescent="0.2">
      <c r="A3" s="276" t="s">
        <v>304</v>
      </c>
      <c r="B3" s="277"/>
      <c r="C3" s="277"/>
      <c r="D3" s="277"/>
      <c r="E3" s="277"/>
      <c r="F3" s="277"/>
      <c r="G3" s="277"/>
      <c r="H3" s="277"/>
      <c r="I3" s="277"/>
      <c r="J3" s="277"/>
      <c r="K3" s="277"/>
      <c r="L3" s="277"/>
      <c r="M3" s="277"/>
      <c r="N3" s="277"/>
    </row>
    <row r="4" spans="1:14" x14ac:dyDescent="0.2">
      <c r="A4" s="277"/>
      <c r="B4" s="277"/>
      <c r="C4" s="277"/>
      <c r="D4" s="277"/>
      <c r="E4" s="277"/>
      <c r="F4" s="277"/>
      <c r="G4" s="277"/>
      <c r="H4" s="277"/>
      <c r="I4" s="277"/>
      <c r="J4" s="277"/>
      <c r="K4" s="277"/>
      <c r="L4" s="277"/>
      <c r="M4" s="277"/>
      <c r="N4" s="277"/>
    </row>
    <row r="5" spans="1:14" x14ac:dyDescent="0.2">
      <c r="A5" s="277"/>
      <c r="B5" s="277"/>
      <c r="C5" s="277"/>
      <c r="D5" s="277"/>
      <c r="E5" s="277"/>
      <c r="F5" s="277"/>
      <c r="G5" s="277"/>
      <c r="H5" s="277"/>
      <c r="I5" s="277"/>
      <c r="J5" s="277"/>
      <c r="K5" s="277"/>
      <c r="L5" s="277"/>
      <c r="M5" s="277"/>
      <c r="N5" s="277"/>
    </row>
    <row r="6" spans="1:14" x14ac:dyDescent="0.2">
      <c r="A6" s="277"/>
      <c r="B6" s="277"/>
      <c r="C6" s="277"/>
      <c r="D6" s="277"/>
      <c r="E6" s="277"/>
      <c r="F6" s="277"/>
      <c r="G6" s="277"/>
      <c r="H6" s="277"/>
      <c r="I6" s="277"/>
      <c r="J6" s="277"/>
      <c r="K6" s="277"/>
      <c r="L6" s="277"/>
      <c r="M6" s="277"/>
      <c r="N6" s="277"/>
    </row>
    <row r="7" spans="1:14" x14ac:dyDescent="0.2">
      <c r="A7" s="277"/>
      <c r="B7" s="277"/>
      <c r="C7" s="277"/>
      <c r="D7" s="277"/>
      <c r="E7" s="277"/>
      <c r="F7" s="277"/>
      <c r="G7" s="277"/>
      <c r="H7" s="277"/>
      <c r="I7" s="277"/>
      <c r="J7" s="277"/>
      <c r="K7" s="277"/>
      <c r="L7" s="277"/>
      <c r="M7" s="277"/>
      <c r="N7" s="277"/>
    </row>
    <row r="8" spans="1:14" x14ac:dyDescent="0.2">
      <c r="A8" s="277"/>
      <c r="B8" s="277"/>
      <c r="C8" s="277"/>
      <c r="D8" s="277"/>
      <c r="E8" s="277"/>
      <c r="F8" s="277"/>
      <c r="G8" s="277"/>
      <c r="H8" s="277"/>
      <c r="I8" s="277"/>
      <c r="J8" s="277"/>
      <c r="K8" s="277"/>
      <c r="L8" s="277"/>
      <c r="M8" s="277"/>
      <c r="N8" s="277"/>
    </row>
    <row r="9" spans="1:14" x14ac:dyDescent="0.2">
      <c r="A9" s="277"/>
      <c r="B9" s="277"/>
      <c r="C9" s="277"/>
      <c r="D9" s="277"/>
      <c r="E9" s="277"/>
      <c r="F9" s="277"/>
      <c r="G9" s="277"/>
      <c r="H9" s="277"/>
      <c r="I9" s="277"/>
      <c r="J9" s="277"/>
      <c r="K9" s="277"/>
      <c r="L9" s="277"/>
      <c r="M9" s="277"/>
      <c r="N9" s="277"/>
    </row>
    <row r="10" spans="1:14" x14ac:dyDescent="0.2">
      <c r="A10" s="277"/>
      <c r="B10" s="277"/>
      <c r="C10" s="277"/>
      <c r="D10" s="277"/>
      <c r="E10" s="277"/>
      <c r="F10" s="277"/>
      <c r="G10" s="277"/>
      <c r="H10" s="277"/>
      <c r="I10" s="277"/>
      <c r="J10" s="277"/>
      <c r="K10" s="277"/>
      <c r="L10" s="277"/>
      <c r="M10" s="277"/>
      <c r="N10" s="277"/>
    </row>
    <row r="11" spans="1:14" x14ac:dyDescent="0.2">
      <c r="A11" s="277"/>
      <c r="B11" s="277"/>
      <c r="C11" s="277"/>
      <c r="D11" s="277"/>
      <c r="E11" s="277"/>
      <c r="F11" s="277"/>
      <c r="G11" s="277"/>
      <c r="H11" s="277"/>
      <c r="I11" s="277"/>
      <c r="J11" s="277"/>
      <c r="K11" s="277"/>
      <c r="L11" s="277"/>
      <c r="M11" s="277"/>
      <c r="N11" s="277"/>
    </row>
    <row r="12" spans="1:14" x14ac:dyDescent="0.2">
      <c r="A12" s="277"/>
      <c r="B12" s="277"/>
      <c r="C12" s="277"/>
      <c r="D12" s="277"/>
      <c r="E12" s="277"/>
      <c r="F12" s="277"/>
      <c r="G12" s="277"/>
      <c r="H12" s="277"/>
      <c r="I12" s="277"/>
      <c r="J12" s="277"/>
      <c r="K12" s="277"/>
      <c r="L12" s="277"/>
      <c r="M12" s="277"/>
      <c r="N12" s="277"/>
    </row>
    <row r="13" spans="1:14" x14ac:dyDescent="0.2">
      <c r="A13" s="277"/>
      <c r="B13" s="277"/>
      <c r="C13" s="277"/>
      <c r="D13" s="277"/>
      <c r="E13" s="277"/>
      <c r="F13" s="277"/>
      <c r="G13" s="277"/>
      <c r="H13" s="277"/>
      <c r="I13" s="277"/>
      <c r="J13" s="277"/>
      <c r="K13" s="277"/>
      <c r="L13" s="277"/>
      <c r="M13" s="277"/>
      <c r="N13" s="277"/>
    </row>
    <row r="14" spans="1:14" x14ac:dyDescent="0.2">
      <c r="A14" s="277"/>
      <c r="B14" s="277"/>
      <c r="C14" s="277"/>
      <c r="D14" s="277"/>
      <c r="E14" s="277"/>
      <c r="F14" s="277"/>
      <c r="G14" s="277"/>
      <c r="H14" s="277"/>
      <c r="I14" s="277"/>
      <c r="J14" s="277"/>
      <c r="K14" s="277"/>
      <c r="L14" s="277"/>
      <c r="M14" s="277"/>
      <c r="N14" s="277"/>
    </row>
    <row r="15" spans="1:14" x14ac:dyDescent="0.2">
      <c r="A15" s="277"/>
      <c r="B15" s="277"/>
      <c r="C15" s="277"/>
      <c r="D15" s="277"/>
      <c r="E15" s="277"/>
      <c r="F15" s="277"/>
      <c r="G15" s="277"/>
      <c r="H15" s="277"/>
      <c r="I15" s="277"/>
      <c r="J15" s="277"/>
      <c r="K15" s="277"/>
      <c r="L15" s="277"/>
      <c r="M15" s="277"/>
      <c r="N15" s="277"/>
    </row>
    <row r="16" spans="1:14" x14ac:dyDescent="0.2">
      <c r="A16" s="277"/>
      <c r="B16" s="277"/>
      <c r="C16" s="277"/>
      <c r="D16" s="277"/>
      <c r="E16" s="277"/>
      <c r="F16" s="277"/>
      <c r="G16" s="277"/>
      <c r="H16" s="277"/>
      <c r="I16" s="277"/>
      <c r="J16" s="277"/>
      <c r="K16" s="277"/>
      <c r="L16" s="277"/>
      <c r="M16" s="277"/>
      <c r="N16" s="277"/>
    </row>
    <row r="17" spans="1:14" x14ac:dyDescent="0.2">
      <c r="A17" s="277"/>
      <c r="B17" s="277"/>
      <c r="C17" s="277"/>
      <c r="D17" s="277"/>
      <c r="E17" s="277"/>
      <c r="F17" s="277"/>
      <c r="G17" s="277"/>
      <c r="H17" s="277"/>
      <c r="I17" s="277"/>
      <c r="J17" s="277"/>
      <c r="K17" s="277"/>
      <c r="L17" s="277"/>
      <c r="M17" s="277"/>
      <c r="N17" s="277"/>
    </row>
    <row r="18" spans="1:14" x14ac:dyDescent="0.2">
      <c r="A18" s="277"/>
      <c r="B18" s="277"/>
      <c r="C18" s="277"/>
      <c r="D18" s="277"/>
      <c r="E18" s="277"/>
      <c r="F18" s="277"/>
      <c r="G18" s="277"/>
      <c r="H18" s="277"/>
      <c r="I18" s="277"/>
      <c r="J18" s="277"/>
      <c r="K18" s="277"/>
      <c r="L18" s="277"/>
      <c r="M18" s="277"/>
      <c r="N18" s="277"/>
    </row>
    <row r="19" spans="1:14" x14ac:dyDescent="0.2">
      <c r="A19" s="277"/>
      <c r="B19" s="277"/>
      <c r="C19" s="277"/>
      <c r="D19" s="277"/>
      <c r="E19" s="277"/>
      <c r="F19" s="277"/>
      <c r="G19" s="277"/>
      <c r="H19" s="277"/>
      <c r="I19" s="277"/>
      <c r="J19" s="277"/>
      <c r="K19" s="277"/>
      <c r="L19" s="277"/>
      <c r="M19" s="277"/>
      <c r="N19" s="277"/>
    </row>
    <row r="20" spans="1:14" x14ac:dyDescent="0.2">
      <c r="A20" s="277"/>
      <c r="B20" s="277"/>
      <c r="C20" s="277"/>
      <c r="D20" s="277"/>
      <c r="E20" s="277"/>
      <c r="F20" s="277"/>
      <c r="G20" s="277"/>
      <c r="H20" s="277"/>
      <c r="I20" s="277"/>
      <c r="J20" s="277"/>
      <c r="K20" s="277"/>
      <c r="L20" s="277"/>
      <c r="M20" s="277"/>
      <c r="N20" s="277"/>
    </row>
    <row r="21" spans="1:14" x14ac:dyDescent="0.2">
      <c r="A21" s="277"/>
      <c r="B21" s="277"/>
      <c r="C21" s="277"/>
      <c r="D21" s="277"/>
      <c r="E21" s="277"/>
      <c r="F21" s="277"/>
      <c r="G21" s="277"/>
      <c r="H21" s="277"/>
      <c r="I21" s="277"/>
      <c r="J21" s="277"/>
      <c r="K21" s="277"/>
      <c r="L21" s="277"/>
      <c r="M21" s="277"/>
      <c r="N21" s="277"/>
    </row>
    <row r="22" spans="1:14" x14ac:dyDescent="0.2">
      <c r="A22" s="277"/>
      <c r="B22" s="277"/>
      <c r="C22" s="277"/>
      <c r="D22" s="277"/>
      <c r="E22" s="277"/>
      <c r="F22" s="277"/>
      <c r="G22" s="277"/>
      <c r="H22" s="277"/>
      <c r="I22" s="277"/>
      <c r="J22" s="277"/>
      <c r="K22" s="277"/>
      <c r="L22" s="277"/>
      <c r="M22" s="277"/>
      <c r="N22" s="277"/>
    </row>
    <row r="23" spans="1:14" x14ac:dyDescent="0.2">
      <c r="A23" s="277"/>
      <c r="B23" s="277"/>
      <c r="C23" s="277"/>
      <c r="D23" s="277"/>
      <c r="E23" s="277"/>
      <c r="F23" s="277"/>
      <c r="G23" s="277"/>
      <c r="H23" s="277"/>
      <c r="I23" s="277"/>
      <c r="J23" s="277"/>
      <c r="K23" s="277"/>
      <c r="L23" s="277"/>
      <c r="M23" s="277"/>
      <c r="N23" s="277"/>
    </row>
    <row r="24" spans="1:14" x14ac:dyDescent="0.2">
      <c r="A24" s="277"/>
      <c r="B24" s="277"/>
      <c r="C24" s="277"/>
      <c r="D24" s="277"/>
      <c r="E24" s="277"/>
      <c r="F24" s="277"/>
      <c r="G24" s="277"/>
      <c r="H24" s="277"/>
      <c r="I24" s="277"/>
      <c r="J24" s="277"/>
      <c r="K24" s="277"/>
      <c r="L24" s="277"/>
      <c r="M24" s="277"/>
      <c r="N24" s="277"/>
    </row>
    <row r="25" spans="1:14" x14ac:dyDescent="0.2">
      <c r="A25" s="277"/>
      <c r="B25" s="277"/>
      <c r="C25" s="277"/>
      <c r="D25" s="277"/>
      <c r="E25" s="277"/>
      <c r="F25" s="277"/>
      <c r="G25" s="277"/>
      <c r="H25" s="277"/>
      <c r="I25" s="277"/>
      <c r="J25" s="277"/>
      <c r="K25" s="277"/>
      <c r="L25" s="277"/>
      <c r="M25" s="277"/>
      <c r="N25" s="277"/>
    </row>
    <row r="26" spans="1:14" x14ac:dyDescent="0.2">
      <c r="A26" s="277"/>
      <c r="B26" s="277"/>
      <c r="C26" s="277"/>
      <c r="D26" s="277"/>
      <c r="E26" s="277"/>
      <c r="F26" s="277"/>
      <c r="G26" s="277"/>
      <c r="H26" s="277"/>
      <c r="I26" s="277"/>
      <c r="J26" s="277"/>
      <c r="K26" s="277"/>
      <c r="L26" s="277"/>
      <c r="M26" s="277"/>
      <c r="N26" s="277"/>
    </row>
    <row r="27" spans="1:14" x14ac:dyDescent="0.2">
      <c r="A27" s="277"/>
      <c r="B27" s="277"/>
      <c r="C27" s="277"/>
      <c r="D27" s="277"/>
      <c r="E27" s="277"/>
      <c r="F27" s="277"/>
      <c r="G27" s="277"/>
      <c r="H27" s="277"/>
      <c r="I27" s="277"/>
      <c r="J27" s="277"/>
      <c r="K27" s="277"/>
      <c r="L27" s="277"/>
      <c r="M27" s="277"/>
      <c r="N27" s="277"/>
    </row>
    <row r="28" spans="1:14" x14ac:dyDescent="0.2">
      <c r="A28" s="277"/>
      <c r="B28" s="277"/>
      <c r="C28" s="277"/>
      <c r="D28" s="277"/>
      <c r="E28" s="277"/>
      <c r="F28" s="277"/>
      <c r="G28" s="277"/>
      <c r="H28" s="277"/>
      <c r="I28" s="277"/>
      <c r="J28" s="277"/>
      <c r="K28" s="277"/>
      <c r="L28" s="277"/>
      <c r="M28" s="277"/>
      <c r="N28" s="277"/>
    </row>
    <row r="29" spans="1:14" x14ac:dyDescent="0.2">
      <c r="A29" s="277"/>
      <c r="B29" s="277"/>
      <c r="C29" s="277"/>
      <c r="D29" s="277"/>
      <c r="E29" s="277"/>
      <c r="F29" s="277"/>
      <c r="G29" s="277"/>
      <c r="H29" s="277"/>
      <c r="I29" s="277"/>
      <c r="J29" s="277"/>
      <c r="K29" s="277"/>
      <c r="L29" s="277"/>
      <c r="M29" s="277"/>
      <c r="N29" s="277"/>
    </row>
    <row r="30" spans="1:14" x14ac:dyDescent="0.2">
      <c r="A30" s="277"/>
      <c r="B30" s="277"/>
      <c r="C30" s="277"/>
      <c r="D30" s="277"/>
      <c r="E30" s="277"/>
      <c r="F30" s="277"/>
      <c r="G30" s="277"/>
      <c r="H30" s="277"/>
      <c r="I30" s="277"/>
      <c r="J30" s="277"/>
      <c r="K30" s="277"/>
      <c r="L30" s="277"/>
      <c r="M30" s="277"/>
      <c r="N30" s="277"/>
    </row>
    <row r="31" spans="1:14" x14ac:dyDescent="0.2">
      <c r="A31" s="277"/>
      <c r="B31" s="277"/>
      <c r="C31" s="277"/>
      <c r="D31" s="277"/>
      <c r="E31" s="277"/>
      <c r="F31" s="277"/>
      <c r="G31" s="277"/>
      <c r="H31" s="277"/>
      <c r="I31" s="277"/>
      <c r="J31" s="277"/>
      <c r="K31" s="277"/>
      <c r="L31" s="277"/>
      <c r="M31" s="277"/>
      <c r="N31" s="277"/>
    </row>
    <row r="32" spans="1:14" x14ac:dyDescent="0.2">
      <c r="A32" s="277"/>
      <c r="B32" s="277"/>
      <c r="C32" s="277"/>
      <c r="D32" s="277"/>
      <c r="E32" s="277"/>
      <c r="F32" s="277"/>
      <c r="G32" s="277"/>
      <c r="H32" s="277"/>
      <c r="I32" s="277"/>
      <c r="J32" s="277"/>
      <c r="K32" s="277"/>
      <c r="L32" s="277"/>
      <c r="M32" s="277"/>
      <c r="N32" s="277"/>
    </row>
    <row r="33" spans="1:14" x14ac:dyDescent="0.2">
      <c r="A33" s="277"/>
      <c r="B33" s="277"/>
      <c r="C33" s="277"/>
      <c r="D33" s="277"/>
      <c r="E33" s="277"/>
      <c r="F33" s="277"/>
      <c r="G33" s="277"/>
      <c r="H33" s="277"/>
      <c r="I33" s="277"/>
      <c r="J33" s="277"/>
      <c r="K33" s="277"/>
      <c r="L33" s="277"/>
      <c r="M33" s="277"/>
      <c r="N33" s="277"/>
    </row>
    <row r="34" spans="1:14" x14ac:dyDescent="0.2">
      <c r="A34" s="277"/>
      <c r="B34" s="277"/>
      <c r="C34" s="277"/>
      <c r="D34" s="277"/>
      <c r="E34" s="277"/>
      <c r="F34" s="277"/>
      <c r="G34" s="277"/>
      <c r="H34" s="277"/>
      <c r="I34" s="277"/>
      <c r="J34" s="277"/>
      <c r="K34" s="277"/>
      <c r="L34" s="277"/>
      <c r="M34" s="277"/>
      <c r="N34" s="277"/>
    </row>
    <row r="35" spans="1:14" x14ac:dyDescent="0.2">
      <c r="A35" s="277"/>
      <c r="B35" s="277"/>
      <c r="C35" s="277"/>
      <c r="D35" s="277"/>
      <c r="E35" s="277"/>
      <c r="F35" s="277"/>
      <c r="G35" s="277"/>
      <c r="H35" s="277"/>
      <c r="I35" s="277"/>
      <c r="J35" s="277"/>
      <c r="K35" s="277"/>
      <c r="L35" s="277"/>
      <c r="M35" s="277"/>
      <c r="N35" s="277"/>
    </row>
    <row r="36" spans="1:14" x14ac:dyDescent="0.2">
      <c r="A36" s="277"/>
      <c r="B36" s="277"/>
      <c r="C36" s="277"/>
      <c r="D36" s="277"/>
      <c r="E36" s="277"/>
      <c r="F36" s="277"/>
      <c r="G36" s="277"/>
      <c r="H36" s="277"/>
      <c r="I36" s="277"/>
      <c r="J36" s="277"/>
      <c r="K36" s="277"/>
      <c r="L36" s="277"/>
      <c r="M36" s="277"/>
      <c r="N36" s="277"/>
    </row>
    <row r="37" spans="1:14" x14ac:dyDescent="0.2">
      <c r="A37" s="277"/>
      <c r="B37" s="277"/>
      <c r="C37" s="277"/>
      <c r="D37" s="277"/>
      <c r="E37" s="277"/>
      <c r="F37" s="277"/>
      <c r="G37" s="277"/>
      <c r="H37" s="277"/>
      <c r="I37" s="277"/>
      <c r="J37" s="277"/>
      <c r="K37" s="277"/>
      <c r="L37" s="277"/>
      <c r="M37" s="277"/>
      <c r="N37" s="277"/>
    </row>
    <row r="38" spans="1:14" x14ac:dyDescent="0.2">
      <c r="A38" s="277"/>
      <c r="B38" s="277"/>
      <c r="C38" s="277"/>
      <c r="D38" s="277"/>
      <c r="E38" s="277"/>
      <c r="F38" s="277"/>
      <c r="G38" s="277"/>
      <c r="H38" s="277"/>
      <c r="I38" s="277"/>
      <c r="J38" s="277"/>
      <c r="K38" s="277"/>
      <c r="L38" s="277"/>
      <c r="M38" s="277"/>
      <c r="N38" s="277"/>
    </row>
    <row r="39" spans="1:14" x14ac:dyDescent="0.2">
      <c r="A39" s="277"/>
      <c r="B39" s="277"/>
      <c r="C39" s="277"/>
      <c r="D39" s="277"/>
      <c r="E39" s="277"/>
      <c r="F39" s="277"/>
      <c r="G39" s="277"/>
      <c r="H39" s="277"/>
      <c r="I39" s="277"/>
      <c r="J39" s="277"/>
      <c r="K39" s="277"/>
      <c r="L39" s="277"/>
      <c r="M39" s="277"/>
      <c r="N39" s="277"/>
    </row>
    <row r="40" spans="1:14" x14ac:dyDescent="0.2">
      <c r="A40" s="277"/>
      <c r="B40" s="277"/>
      <c r="C40" s="277"/>
      <c r="D40" s="277"/>
      <c r="E40" s="277"/>
      <c r="F40" s="277"/>
      <c r="G40" s="277"/>
      <c r="H40" s="277"/>
      <c r="I40" s="277"/>
      <c r="J40" s="277"/>
      <c r="K40" s="277"/>
      <c r="L40" s="277"/>
      <c r="M40" s="277"/>
      <c r="N40" s="277"/>
    </row>
    <row r="41" spans="1:14" x14ac:dyDescent="0.2">
      <c r="A41" s="277"/>
      <c r="B41" s="277"/>
      <c r="C41" s="277"/>
      <c r="D41" s="277"/>
      <c r="E41" s="277"/>
      <c r="F41" s="277"/>
      <c r="G41" s="277"/>
      <c r="H41" s="277"/>
      <c r="I41" s="277"/>
      <c r="J41" s="277"/>
      <c r="K41" s="277"/>
      <c r="L41" s="277"/>
      <c r="M41" s="277"/>
      <c r="N41" s="277"/>
    </row>
    <row r="42" spans="1:14" ht="15" x14ac:dyDescent="0.2">
      <c r="A42" s="37"/>
      <c r="B42" s="37"/>
      <c r="C42" s="37"/>
      <c r="D42" s="37"/>
      <c r="E42" s="37"/>
      <c r="F42" s="37"/>
      <c r="G42" s="37"/>
      <c r="H42" s="37"/>
      <c r="I42" s="37"/>
      <c r="J42" s="37"/>
      <c r="K42" s="37"/>
      <c r="L42" s="37"/>
      <c r="M42" s="37"/>
      <c r="N42" s="37"/>
    </row>
    <row r="43" spans="1:14" ht="15" x14ac:dyDescent="0.2">
      <c r="A43" s="37"/>
      <c r="B43" s="37"/>
      <c r="C43" s="37"/>
      <c r="D43" s="37"/>
      <c r="E43" s="37"/>
      <c r="F43" s="37"/>
      <c r="G43" s="37"/>
      <c r="H43" s="37"/>
      <c r="I43" s="37"/>
      <c r="J43" s="37"/>
      <c r="K43" s="37"/>
      <c r="L43" s="37"/>
      <c r="M43" s="37"/>
      <c r="N43" s="37"/>
    </row>
    <row r="44" spans="1:14" ht="15" customHeight="1" x14ac:dyDescent="0.2">
      <c r="A44" s="278" t="s">
        <v>303</v>
      </c>
      <c r="B44" s="279"/>
      <c r="C44" s="279"/>
      <c r="D44" s="279"/>
      <c r="E44" s="279"/>
      <c r="F44" s="279"/>
      <c r="G44" s="279"/>
      <c r="H44" s="279"/>
      <c r="I44" s="279"/>
      <c r="J44" s="279"/>
      <c r="K44" s="279"/>
      <c r="L44" s="279"/>
      <c r="M44" s="279"/>
      <c r="N44" s="279"/>
    </row>
    <row r="45" spans="1:14" ht="12.75" customHeight="1" x14ac:dyDescent="0.2">
      <c r="A45" s="279"/>
      <c r="B45" s="279"/>
      <c r="C45" s="279"/>
      <c r="D45" s="279"/>
      <c r="E45" s="279"/>
      <c r="F45" s="279"/>
      <c r="G45" s="279"/>
      <c r="H45" s="279"/>
      <c r="I45" s="279"/>
      <c r="J45" s="279"/>
      <c r="K45" s="279"/>
      <c r="L45" s="279"/>
      <c r="M45" s="279"/>
      <c r="N45" s="279"/>
    </row>
    <row r="46" spans="1:14" ht="12.75" customHeight="1" x14ac:dyDescent="0.2">
      <c r="A46" s="279"/>
      <c r="B46" s="279"/>
      <c r="C46" s="279"/>
      <c r="D46" s="279"/>
      <c r="E46" s="279"/>
      <c r="F46" s="279"/>
      <c r="G46" s="279"/>
      <c r="H46" s="279"/>
      <c r="I46" s="279"/>
      <c r="J46" s="279"/>
      <c r="K46" s="279"/>
      <c r="L46" s="279"/>
      <c r="M46" s="279"/>
      <c r="N46" s="279"/>
    </row>
    <row r="47" spans="1:14" ht="12.75" customHeight="1" x14ac:dyDescent="0.2">
      <c r="A47" s="279"/>
      <c r="B47" s="279"/>
      <c r="C47" s="279"/>
      <c r="D47" s="279"/>
      <c r="E47" s="279"/>
      <c r="F47" s="279"/>
      <c r="G47" s="279"/>
      <c r="H47" s="279"/>
      <c r="I47" s="279"/>
      <c r="J47" s="279"/>
      <c r="K47" s="279"/>
      <c r="L47" s="279"/>
      <c r="M47" s="279"/>
      <c r="N47" s="279"/>
    </row>
    <row r="48" spans="1:14" ht="12.75" customHeight="1" x14ac:dyDescent="0.2">
      <c r="A48" s="279"/>
      <c r="B48" s="279"/>
      <c r="C48" s="279"/>
      <c r="D48" s="279"/>
      <c r="E48" s="279"/>
      <c r="F48" s="279"/>
      <c r="G48" s="279"/>
      <c r="H48" s="279"/>
      <c r="I48" s="279"/>
      <c r="J48" s="279"/>
      <c r="K48" s="279"/>
      <c r="L48" s="279"/>
      <c r="M48" s="279"/>
      <c r="N48" s="279"/>
    </row>
    <row r="49" spans="1:14" ht="12.75" customHeight="1" x14ac:dyDescent="0.2">
      <c r="A49" s="279"/>
      <c r="B49" s="279"/>
      <c r="C49" s="279"/>
      <c r="D49" s="279"/>
      <c r="E49" s="279"/>
      <c r="F49" s="279"/>
      <c r="G49" s="279"/>
      <c r="H49" s="279"/>
      <c r="I49" s="279"/>
      <c r="J49" s="279"/>
      <c r="K49" s="279"/>
      <c r="L49" s="279"/>
      <c r="M49" s="279"/>
      <c r="N49" s="279"/>
    </row>
    <row r="50" spans="1:14" ht="12.75" customHeight="1" x14ac:dyDescent="0.2">
      <c r="A50" s="279"/>
      <c r="B50" s="279"/>
      <c r="C50" s="279"/>
      <c r="D50" s="279"/>
      <c r="E50" s="279"/>
      <c r="F50" s="279"/>
      <c r="G50" s="279"/>
      <c r="H50" s="279"/>
      <c r="I50" s="279"/>
      <c r="J50" s="279"/>
      <c r="K50" s="279"/>
      <c r="L50" s="279"/>
      <c r="M50" s="279"/>
      <c r="N50" s="279"/>
    </row>
    <row r="51" spans="1:14" ht="12.75" customHeight="1" x14ac:dyDescent="0.2">
      <c r="A51" s="279"/>
      <c r="B51" s="279"/>
      <c r="C51" s="279"/>
      <c r="D51" s="279"/>
      <c r="E51" s="279"/>
      <c r="F51" s="279"/>
      <c r="G51" s="279"/>
      <c r="H51" s="279"/>
      <c r="I51" s="279"/>
      <c r="J51" s="279"/>
      <c r="K51" s="279"/>
      <c r="L51" s="279"/>
      <c r="M51" s="279"/>
      <c r="N51" s="279"/>
    </row>
    <row r="52" spans="1:14" ht="12.75" customHeight="1" x14ac:dyDescent="0.2">
      <c r="A52" s="279"/>
      <c r="B52" s="279"/>
      <c r="C52" s="279"/>
      <c r="D52" s="279"/>
      <c r="E52" s="279"/>
      <c r="F52" s="279"/>
      <c r="G52" s="279"/>
      <c r="H52" s="279"/>
      <c r="I52" s="279"/>
      <c r="J52" s="279"/>
      <c r="K52" s="279"/>
      <c r="L52" s="279"/>
      <c r="M52" s="279"/>
      <c r="N52" s="279"/>
    </row>
    <row r="53" spans="1:14" ht="12.75" customHeight="1" x14ac:dyDescent="0.2">
      <c r="A53" s="279"/>
      <c r="B53" s="279"/>
      <c r="C53" s="279"/>
      <c r="D53" s="279"/>
      <c r="E53" s="279"/>
      <c r="F53" s="279"/>
      <c r="G53" s="279"/>
      <c r="H53" s="279"/>
      <c r="I53" s="279"/>
      <c r="J53" s="279"/>
      <c r="K53" s="279"/>
      <c r="L53" s="279"/>
      <c r="M53" s="279"/>
      <c r="N53" s="279"/>
    </row>
    <row r="54" spans="1:14" ht="12.75" customHeight="1" x14ac:dyDescent="0.2">
      <c r="A54" s="279"/>
      <c r="B54" s="279"/>
      <c r="C54" s="279"/>
      <c r="D54" s="279"/>
      <c r="E54" s="279"/>
      <c r="F54" s="279"/>
      <c r="G54" s="279"/>
      <c r="H54" s="279"/>
      <c r="I54" s="279"/>
      <c r="J54" s="279"/>
      <c r="K54" s="279"/>
      <c r="L54" s="279"/>
      <c r="M54" s="279"/>
      <c r="N54" s="279"/>
    </row>
    <row r="55" spans="1:14" ht="12.75" customHeight="1" x14ac:dyDescent="0.2">
      <c r="A55" s="279"/>
      <c r="B55" s="279"/>
      <c r="C55" s="279"/>
      <c r="D55" s="279"/>
      <c r="E55" s="279"/>
      <c r="F55" s="279"/>
      <c r="G55" s="279"/>
      <c r="H55" s="279"/>
      <c r="I55" s="279"/>
      <c r="J55" s="279"/>
      <c r="K55" s="279"/>
      <c r="L55" s="279"/>
      <c r="M55" s="279"/>
      <c r="N55" s="279"/>
    </row>
    <row r="56" spans="1:14" ht="12.75" customHeight="1" x14ac:dyDescent="0.2">
      <c r="A56" s="279"/>
      <c r="B56" s="279"/>
      <c r="C56" s="279"/>
      <c r="D56" s="279"/>
      <c r="E56" s="279"/>
      <c r="F56" s="279"/>
      <c r="G56" s="279"/>
      <c r="H56" s="279"/>
      <c r="I56" s="279"/>
      <c r="J56" s="279"/>
      <c r="K56" s="279"/>
      <c r="L56" s="279"/>
      <c r="M56" s="279"/>
      <c r="N56" s="279"/>
    </row>
    <row r="57" spans="1:14" ht="12.75" customHeight="1" x14ac:dyDescent="0.2">
      <c r="A57" s="279"/>
      <c r="B57" s="279"/>
      <c r="C57" s="279"/>
      <c r="D57" s="279"/>
      <c r="E57" s="279"/>
      <c r="F57" s="279"/>
      <c r="G57" s="279"/>
      <c r="H57" s="279"/>
      <c r="I57" s="279"/>
      <c r="J57" s="279"/>
      <c r="K57" s="279"/>
      <c r="L57" s="279"/>
      <c r="M57" s="279"/>
      <c r="N57" s="279"/>
    </row>
    <row r="58" spans="1:14" ht="12.75" customHeight="1" x14ac:dyDescent="0.2">
      <c r="A58" s="279"/>
      <c r="B58" s="279"/>
      <c r="C58" s="279"/>
      <c r="D58" s="279"/>
      <c r="E58" s="279"/>
      <c r="F58" s="279"/>
      <c r="G58" s="279"/>
      <c r="H58" s="279"/>
      <c r="I58" s="279"/>
      <c r="J58" s="279"/>
      <c r="K58" s="279"/>
      <c r="L58" s="279"/>
      <c r="M58" s="279"/>
      <c r="N58" s="279"/>
    </row>
    <row r="59" spans="1:14" ht="12.75" customHeight="1" x14ac:dyDescent="0.2">
      <c r="A59" s="279"/>
      <c r="B59" s="279"/>
      <c r="C59" s="279"/>
      <c r="D59" s="279"/>
      <c r="E59" s="279"/>
      <c r="F59" s="279"/>
      <c r="G59" s="279"/>
      <c r="H59" s="279"/>
      <c r="I59" s="279"/>
      <c r="J59" s="279"/>
      <c r="K59" s="279"/>
      <c r="L59" s="279"/>
      <c r="M59" s="279"/>
      <c r="N59" s="279"/>
    </row>
    <row r="60" spans="1:14" ht="12.75" customHeight="1" x14ac:dyDescent="0.2">
      <c r="A60" s="279"/>
      <c r="B60" s="279"/>
      <c r="C60" s="279"/>
      <c r="D60" s="279"/>
      <c r="E60" s="279"/>
      <c r="F60" s="279"/>
      <c r="G60" s="279"/>
      <c r="H60" s="279"/>
      <c r="I60" s="279"/>
      <c r="J60" s="279"/>
      <c r="K60" s="279"/>
      <c r="L60" s="279"/>
      <c r="M60" s="279"/>
      <c r="N60" s="279"/>
    </row>
    <row r="61" spans="1:14" ht="12.75" customHeight="1" x14ac:dyDescent="0.2">
      <c r="A61" s="279"/>
      <c r="B61" s="279"/>
      <c r="C61" s="279"/>
      <c r="D61" s="279"/>
      <c r="E61" s="279"/>
      <c r="F61" s="279"/>
      <c r="G61" s="279"/>
      <c r="H61" s="279"/>
      <c r="I61" s="279"/>
      <c r="J61" s="279"/>
      <c r="K61" s="279"/>
      <c r="L61" s="279"/>
      <c r="M61" s="279"/>
      <c r="N61" s="279"/>
    </row>
    <row r="62" spans="1:14" ht="12.75" customHeight="1" x14ac:dyDescent="0.2">
      <c r="A62" s="279"/>
      <c r="B62" s="279"/>
      <c r="C62" s="279"/>
      <c r="D62" s="279"/>
      <c r="E62" s="279"/>
      <c r="F62" s="279"/>
      <c r="G62" s="279"/>
      <c r="H62" s="279"/>
      <c r="I62" s="279"/>
      <c r="J62" s="279"/>
      <c r="K62" s="279"/>
      <c r="L62" s="279"/>
      <c r="M62" s="279"/>
      <c r="N62" s="279"/>
    </row>
    <row r="63" spans="1:14" ht="12.75" customHeight="1" x14ac:dyDescent="0.2">
      <c r="A63" s="279"/>
      <c r="B63" s="279"/>
      <c r="C63" s="279"/>
      <c r="D63" s="279"/>
      <c r="E63" s="279"/>
      <c r="F63" s="279"/>
      <c r="G63" s="279"/>
      <c r="H63" s="279"/>
      <c r="I63" s="279"/>
      <c r="J63" s="279"/>
      <c r="K63" s="279"/>
      <c r="L63" s="279"/>
      <c r="M63" s="279"/>
      <c r="N63" s="279"/>
    </row>
    <row r="64" spans="1:14" ht="12.75" customHeight="1" x14ac:dyDescent="0.2">
      <c r="A64" s="279"/>
      <c r="B64" s="279"/>
      <c r="C64" s="279"/>
      <c r="D64" s="279"/>
      <c r="E64" s="279"/>
      <c r="F64" s="279"/>
      <c r="G64" s="279"/>
      <c r="H64" s="279"/>
      <c r="I64" s="279"/>
      <c r="J64" s="279"/>
      <c r="K64" s="279"/>
      <c r="L64" s="279"/>
      <c r="M64" s="279"/>
      <c r="N64" s="279"/>
    </row>
    <row r="65" spans="1:14" ht="12.75" customHeight="1" x14ac:dyDescent="0.2">
      <c r="A65" s="279"/>
      <c r="B65" s="279"/>
      <c r="C65" s="279"/>
      <c r="D65" s="279"/>
      <c r="E65" s="279"/>
      <c r="F65" s="279"/>
      <c r="G65" s="279"/>
      <c r="H65" s="279"/>
      <c r="I65" s="279"/>
      <c r="J65" s="279"/>
      <c r="K65" s="279"/>
      <c r="L65" s="279"/>
      <c r="M65" s="279"/>
      <c r="N65" s="279"/>
    </row>
    <row r="66" spans="1:14" ht="12.75" customHeight="1" x14ac:dyDescent="0.2">
      <c r="A66" s="279"/>
      <c r="B66" s="279"/>
      <c r="C66" s="279"/>
      <c r="D66" s="279"/>
      <c r="E66" s="279"/>
      <c r="F66" s="279"/>
      <c r="G66" s="279"/>
      <c r="H66" s="279"/>
      <c r="I66" s="279"/>
      <c r="J66" s="279"/>
      <c r="K66" s="279"/>
      <c r="L66" s="279"/>
      <c r="M66" s="279"/>
      <c r="N66" s="279"/>
    </row>
    <row r="67" spans="1:14" ht="12.75" customHeight="1" x14ac:dyDescent="0.2">
      <c r="A67" s="279"/>
      <c r="B67" s="279"/>
      <c r="C67" s="279"/>
      <c r="D67" s="279"/>
      <c r="E67" s="279"/>
      <c r="F67" s="279"/>
      <c r="G67" s="279"/>
      <c r="H67" s="279"/>
      <c r="I67" s="279"/>
      <c r="J67" s="279"/>
      <c r="K67" s="279"/>
      <c r="L67" s="279"/>
      <c r="M67" s="279"/>
      <c r="N67" s="279"/>
    </row>
    <row r="68" spans="1:14" ht="12.75" customHeight="1" x14ac:dyDescent="0.2">
      <c r="A68" s="279"/>
      <c r="B68" s="279"/>
      <c r="C68" s="279"/>
      <c r="D68" s="279"/>
      <c r="E68" s="279"/>
      <c r="F68" s="279"/>
      <c r="G68" s="279"/>
      <c r="H68" s="279"/>
      <c r="I68" s="279"/>
      <c r="J68" s="279"/>
      <c r="K68" s="279"/>
      <c r="L68" s="279"/>
      <c r="M68" s="279"/>
      <c r="N68" s="279"/>
    </row>
    <row r="69" spans="1:14" ht="12.75" customHeight="1" x14ac:dyDescent="0.2">
      <c r="A69" s="279"/>
      <c r="B69" s="279"/>
      <c r="C69" s="279"/>
      <c r="D69" s="279"/>
      <c r="E69" s="279"/>
      <c r="F69" s="279"/>
      <c r="G69" s="279"/>
      <c r="H69" s="279"/>
      <c r="I69" s="279"/>
      <c r="J69" s="279"/>
      <c r="K69" s="279"/>
      <c r="L69" s="279"/>
      <c r="M69" s="279"/>
      <c r="N69" s="279"/>
    </row>
    <row r="70" spans="1:14" ht="12.75" customHeight="1" x14ac:dyDescent="0.2">
      <c r="A70" s="279"/>
      <c r="B70" s="279"/>
      <c r="C70" s="279"/>
      <c r="D70" s="279"/>
      <c r="E70" s="279"/>
      <c r="F70" s="279"/>
      <c r="G70" s="279"/>
      <c r="H70" s="279"/>
      <c r="I70" s="279"/>
      <c r="J70" s="279"/>
      <c r="K70" s="279"/>
      <c r="L70" s="279"/>
      <c r="M70" s="279"/>
      <c r="N70" s="279"/>
    </row>
    <row r="71" spans="1:14" ht="12.75" customHeight="1" x14ac:dyDescent="0.2">
      <c r="A71" s="279"/>
      <c r="B71" s="279"/>
      <c r="C71" s="279"/>
      <c r="D71" s="279"/>
      <c r="E71" s="279"/>
      <c r="F71" s="279"/>
      <c r="G71" s="279"/>
      <c r="H71" s="279"/>
      <c r="I71" s="279"/>
      <c r="J71" s="279"/>
      <c r="K71" s="279"/>
      <c r="L71" s="279"/>
      <c r="M71" s="279"/>
      <c r="N71" s="279"/>
    </row>
    <row r="72" spans="1:14" ht="12.75" customHeight="1" x14ac:dyDescent="0.2">
      <c r="A72" s="279"/>
      <c r="B72" s="279"/>
      <c r="C72" s="279"/>
      <c r="D72" s="279"/>
      <c r="E72" s="279"/>
      <c r="F72" s="279"/>
      <c r="G72" s="279"/>
      <c r="H72" s="279"/>
      <c r="I72" s="279"/>
      <c r="J72" s="279"/>
      <c r="K72" s="279"/>
      <c r="L72" s="279"/>
      <c r="M72" s="279"/>
      <c r="N72" s="279"/>
    </row>
    <row r="73" spans="1:14" s="7" customFormat="1" ht="12.75" customHeight="1" x14ac:dyDescent="0.2">
      <c r="A73" s="279"/>
      <c r="B73" s="279"/>
      <c r="C73" s="279"/>
      <c r="D73" s="279"/>
      <c r="E73" s="279"/>
      <c r="F73" s="279"/>
      <c r="G73" s="279"/>
      <c r="H73" s="279"/>
      <c r="I73" s="279"/>
      <c r="J73" s="279"/>
      <c r="K73" s="279"/>
      <c r="L73" s="279"/>
      <c r="M73" s="279"/>
      <c r="N73" s="279"/>
    </row>
    <row r="74" spans="1:14" s="7" customFormat="1" ht="12.75" customHeight="1" x14ac:dyDescent="0.2">
      <c r="A74" s="279"/>
      <c r="B74" s="279"/>
      <c r="C74" s="279"/>
      <c r="D74" s="279"/>
      <c r="E74" s="279"/>
      <c r="F74" s="279"/>
      <c r="G74" s="279"/>
      <c r="H74" s="279"/>
      <c r="I74" s="279"/>
      <c r="J74" s="279"/>
      <c r="K74" s="279"/>
      <c r="L74" s="279"/>
      <c r="M74" s="279"/>
      <c r="N74" s="279"/>
    </row>
    <row r="75" spans="1:14" s="7" customFormat="1" ht="12.75" customHeight="1" x14ac:dyDescent="0.2">
      <c r="A75" s="279"/>
      <c r="B75" s="279"/>
      <c r="C75" s="279"/>
      <c r="D75" s="279"/>
      <c r="E75" s="279"/>
      <c r="F75" s="279"/>
      <c r="G75" s="279"/>
      <c r="H75" s="279"/>
      <c r="I75" s="279"/>
      <c r="J75" s="279"/>
      <c r="K75" s="279"/>
      <c r="L75" s="279"/>
      <c r="M75" s="279"/>
      <c r="N75" s="279"/>
    </row>
    <row r="76" spans="1:14" s="7" customFormat="1" ht="12.75" customHeight="1" x14ac:dyDescent="0.2">
      <c r="A76" s="279"/>
      <c r="B76" s="279"/>
      <c r="C76" s="279"/>
      <c r="D76" s="279"/>
      <c r="E76" s="279"/>
      <c r="F76" s="279"/>
      <c r="G76" s="279"/>
      <c r="H76" s="279"/>
      <c r="I76" s="279"/>
      <c r="J76" s="279"/>
      <c r="K76" s="279"/>
      <c r="L76" s="279"/>
      <c r="M76" s="279"/>
      <c r="N76" s="279"/>
    </row>
    <row r="77" spans="1:14" s="7" customFormat="1" ht="12.75" customHeight="1" x14ac:dyDescent="0.2">
      <c r="A77" s="279"/>
      <c r="B77" s="279"/>
      <c r="C77" s="279"/>
      <c r="D77" s="279"/>
      <c r="E77" s="279"/>
      <c r="F77" s="279"/>
      <c r="G77" s="279"/>
      <c r="H77" s="279"/>
      <c r="I77" s="279"/>
      <c r="J77" s="279"/>
      <c r="K77" s="279"/>
      <c r="L77" s="279"/>
      <c r="M77" s="279"/>
      <c r="N77" s="279"/>
    </row>
    <row r="78" spans="1:14" s="7" customFormat="1" ht="12.75" customHeight="1" x14ac:dyDescent="0.2">
      <c r="A78" s="279"/>
      <c r="B78" s="279"/>
      <c r="C78" s="279"/>
      <c r="D78" s="279"/>
      <c r="E78" s="279"/>
      <c r="F78" s="279"/>
      <c r="G78" s="279"/>
      <c r="H78" s="279"/>
      <c r="I78" s="279"/>
      <c r="J78" s="279"/>
      <c r="K78" s="279"/>
      <c r="L78" s="279"/>
      <c r="M78" s="279"/>
      <c r="N78" s="279"/>
    </row>
    <row r="79" spans="1:14" s="7" customFormat="1" ht="12.75" customHeight="1" x14ac:dyDescent="0.2">
      <c r="A79" s="279"/>
      <c r="B79" s="279"/>
      <c r="C79" s="279"/>
      <c r="D79" s="279"/>
      <c r="E79" s="279"/>
      <c r="F79" s="279"/>
      <c r="G79" s="279"/>
      <c r="H79" s="279"/>
      <c r="I79" s="279"/>
      <c r="J79" s="279"/>
      <c r="K79" s="279"/>
      <c r="L79" s="279"/>
      <c r="M79" s="279"/>
      <c r="N79" s="279"/>
    </row>
    <row r="80" spans="1:14" s="7" customFormat="1" x14ac:dyDescent="0.2">
      <c r="A80" s="279"/>
      <c r="B80" s="279"/>
      <c r="C80" s="279"/>
      <c r="D80" s="279"/>
      <c r="E80" s="279"/>
      <c r="F80" s="279"/>
      <c r="G80" s="279"/>
      <c r="H80" s="279"/>
      <c r="I80" s="279"/>
      <c r="J80" s="279"/>
      <c r="K80" s="279"/>
      <c r="L80" s="279"/>
      <c r="M80" s="279"/>
      <c r="N80" s="279"/>
    </row>
    <row r="81" spans="1:14" s="7" customFormat="1" ht="17.25" customHeight="1" x14ac:dyDescent="0.2">
      <c r="A81" s="280"/>
      <c r="B81" s="280"/>
      <c r="C81" s="280"/>
      <c r="D81" s="280"/>
      <c r="E81" s="280"/>
      <c r="F81" s="280"/>
      <c r="G81" s="280"/>
      <c r="H81" s="280"/>
      <c r="I81" s="280"/>
      <c r="J81" s="280"/>
      <c r="K81" s="280"/>
      <c r="L81" s="280"/>
      <c r="M81" s="280"/>
      <c r="N81" s="280"/>
    </row>
    <row r="82" spans="1:14" s="7" customFormat="1" x14ac:dyDescent="0.2"/>
    <row r="83" spans="1:14" x14ac:dyDescent="0.2">
      <c r="A83" s="7"/>
      <c r="B83" s="7"/>
      <c r="C83" s="7"/>
      <c r="D83" s="7"/>
      <c r="E83" s="7"/>
      <c r="F83" s="7"/>
      <c r="G83" s="7"/>
      <c r="H83" s="7"/>
      <c r="I83" s="7"/>
      <c r="J83" s="7"/>
      <c r="K83" s="7"/>
      <c r="L83" s="7"/>
      <c r="M83" s="7"/>
      <c r="N83" s="7"/>
    </row>
    <row r="84" spans="1:14" x14ac:dyDescent="0.2">
      <c r="A84" s="7"/>
      <c r="B84" s="7"/>
      <c r="C84" s="7"/>
      <c r="D84" s="7"/>
      <c r="E84" s="7"/>
      <c r="F84" s="7"/>
      <c r="G84" s="7"/>
      <c r="H84" s="7"/>
      <c r="I84" s="7"/>
      <c r="J84" s="7"/>
      <c r="K84" s="7"/>
      <c r="L84" s="7"/>
      <c r="M84" s="7"/>
      <c r="N84" s="7"/>
    </row>
    <row r="85" spans="1:14" x14ac:dyDescent="0.2">
      <c r="A85" s="7"/>
      <c r="B85" s="7"/>
      <c r="C85" s="7"/>
      <c r="D85" s="7"/>
      <c r="E85" s="7"/>
      <c r="F85" s="7"/>
      <c r="G85" s="7"/>
      <c r="H85" s="7"/>
      <c r="I85" s="7"/>
      <c r="J85" s="7"/>
      <c r="K85" s="7"/>
      <c r="L85" s="7"/>
      <c r="M85" s="7"/>
      <c r="N85" s="7"/>
    </row>
    <row r="86" spans="1:14" x14ac:dyDescent="0.2">
      <c r="A86" s="7"/>
      <c r="B86" s="7"/>
      <c r="C86" s="7"/>
      <c r="D86" s="7"/>
      <c r="E86" s="7"/>
      <c r="F86" s="7"/>
      <c r="G86" s="7"/>
      <c r="H86" s="7"/>
      <c r="I86" s="7"/>
      <c r="J86" s="7"/>
      <c r="K86" s="7"/>
      <c r="L86" s="7"/>
      <c r="M86" s="7"/>
      <c r="N86" s="7"/>
    </row>
    <row r="87" spans="1:14" x14ac:dyDescent="0.2">
      <c r="A87" s="7"/>
      <c r="B87" s="7"/>
      <c r="C87" s="7"/>
      <c r="D87" s="7"/>
      <c r="E87" s="7"/>
      <c r="F87" s="7"/>
      <c r="G87" s="7"/>
      <c r="H87" s="7"/>
      <c r="I87" s="7"/>
      <c r="J87" s="7"/>
      <c r="K87" s="7"/>
      <c r="L87" s="7"/>
      <c r="M87" s="7"/>
      <c r="N87" s="7"/>
    </row>
    <row r="88" spans="1:14" x14ac:dyDescent="0.2">
      <c r="A88" s="7"/>
      <c r="B88" s="7"/>
      <c r="C88" s="7"/>
      <c r="D88" s="7"/>
      <c r="E88" s="7"/>
      <c r="F88" s="7"/>
      <c r="G88" s="7"/>
      <c r="H88" s="7"/>
      <c r="I88" s="7"/>
      <c r="J88" s="7"/>
      <c r="K88" s="7"/>
      <c r="L88" s="7"/>
      <c r="M88" s="7"/>
      <c r="N88" s="7"/>
    </row>
    <row r="89" spans="1:14" x14ac:dyDescent="0.2">
      <c r="A89" s="7"/>
      <c r="B89" s="7"/>
      <c r="C89" s="7"/>
      <c r="D89" s="7"/>
      <c r="E89" s="7"/>
      <c r="F89" s="7"/>
      <c r="G89" s="7"/>
      <c r="H89" s="7"/>
      <c r="I89" s="7"/>
      <c r="J89" s="7"/>
      <c r="K89" s="7"/>
      <c r="L89" s="7"/>
      <c r="M89" s="7"/>
      <c r="N89" s="7"/>
    </row>
    <row r="90" spans="1:14" x14ac:dyDescent="0.2">
      <c r="A90" s="7"/>
      <c r="B90" s="7"/>
      <c r="C90" s="7"/>
      <c r="D90" s="7"/>
      <c r="E90" s="7"/>
      <c r="F90" s="7"/>
      <c r="G90" s="7"/>
      <c r="H90" s="7"/>
      <c r="I90" s="7"/>
      <c r="J90" s="7"/>
      <c r="K90" s="7"/>
      <c r="L90" s="7"/>
      <c r="M90" s="7"/>
      <c r="N90" s="7"/>
    </row>
    <row r="91" spans="1:14" x14ac:dyDescent="0.2">
      <c r="A91" s="7"/>
      <c r="B91" s="7"/>
      <c r="C91" s="7"/>
      <c r="D91" s="7"/>
      <c r="E91" s="7"/>
      <c r="F91" s="7"/>
      <c r="G91" s="7"/>
      <c r="H91" s="7"/>
      <c r="I91" s="7"/>
      <c r="J91" s="7"/>
      <c r="K91" s="7"/>
      <c r="L91" s="7"/>
      <c r="M91" s="7"/>
      <c r="N91" s="7"/>
    </row>
    <row r="92" spans="1:14" x14ac:dyDescent="0.2">
      <c r="A92" s="7"/>
      <c r="B92" s="7"/>
      <c r="C92" s="7"/>
      <c r="D92" s="7"/>
      <c r="E92" s="7"/>
      <c r="F92" s="7"/>
      <c r="G92" s="7"/>
      <c r="H92" s="7"/>
      <c r="I92" s="7"/>
      <c r="J92" s="7"/>
      <c r="K92" s="7"/>
      <c r="L92" s="7"/>
      <c r="M92" s="7"/>
      <c r="N92" s="7"/>
    </row>
    <row r="93" spans="1:14" x14ac:dyDescent="0.2">
      <c r="A93" s="7"/>
      <c r="B93" s="7"/>
      <c r="C93" s="7"/>
      <c r="D93" s="7"/>
      <c r="E93" s="7"/>
      <c r="F93" s="7"/>
      <c r="G93" s="7"/>
      <c r="H93" s="7"/>
      <c r="I93" s="7"/>
      <c r="J93" s="7"/>
      <c r="K93" s="7"/>
      <c r="L93" s="7"/>
      <c r="M93" s="7"/>
      <c r="N93" s="7"/>
    </row>
    <row r="94" spans="1:14" x14ac:dyDescent="0.2">
      <c r="A94" s="7"/>
      <c r="B94" s="7"/>
      <c r="C94" s="7"/>
      <c r="D94" s="7"/>
      <c r="E94" s="7"/>
      <c r="F94" s="7"/>
      <c r="G94" s="7"/>
      <c r="H94" s="7"/>
      <c r="I94" s="7"/>
      <c r="J94" s="7"/>
      <c r="K94" s="7"/>
      <c r="L94" s="7"/>
      <c r="M94" s="7"/>
      <c r="N94" s="7"/>
    </row>
    <row r="95" spans="1:14" x14ac:dyDescent="0.2">
      <c r="A95" s="7"/>
      <c r="B95" s="7"/>
      <c r="C95" s="7"/>
      <c r="D95" s="7"/>
      <c r="E95" s="7"/>
      <c r="F95" s="7"/>
      <c r="G95" s="7"/>
      <c r="H95" s="7"/>
      <c r="I95" s="7"/>
      <c r="J95" s="7"/>
      <c r="K95" s="7"/>
      <c r="L95" s="7"/>
      <c r="M95" s="7"/>
      <c r="N95" s="7"/>
    </row>
    <row r="96" spans="1:14" x14ac:dyDescent="0.2">
      <c r="A96" s="7"/>
      <c r="B96" s="7"/>
      <c r="C96" s="7"/>
      <c r="D96" s="7"/>
      <c r="E96" s="7"/>
      <c r="F96" s="7"/>
      <c r="G96" s="7"/>
      <c r="H96" s="7"/>
      <c r="I96" s="7"/>
      <c r="J96" s="7"/>
      <c r="K96" s="7"/>
      <c r="L96" s="7"/>
      <c r="M96" s="7"/>
      <c r="N96" s="7"/>
    </row>
    <row r="97" spans="1:14" x14ac:dyDescent="0.2">
      <c r="A97" s="7"/>
      <c r="B97" s="7"/>
      <c r="C97" s="7"/>
      <c r="D97" s="7"/>
      <c r="E97" s="7"/>
      <c r="F97" s="7"/>
      <c r="G97" s="7"/>
      <c r="H97" s="7"/>
      <c r="I97" s="7"/>
      <c r="J97" s="7"/>
      <c r="K97" s="7"/>
      <c r="L97" s="7"/>
      <c r="M97" s="7"/>
      <c r="N97" s="7"/>
    </row>
    <row r="98" spans="1:14" x14ac:dyDescent="0.2">
      <c r="A98" s="7"/>
      <c r="B98" s="7"/>
      <c r="C98" s="7"/>
      <c r="D98" s="7"/>
      <c r="E98" s="7"/>
      <c r="F98" s="7"/>
      <c r="G98" s="7"/>
      <c r="H98" s="7"/>
      <c r="I98" s="7"/>
      <c r="J98" s="7"/>
      <c r="K98" s="7"/>
      <c r="L98" s="7"/>
      <c r="M98" s="7"/>
      <c r="N98" s="7"/>
    </row>
    <row r="99" spans="1:14" x14ac:dyDescent="0.2">
      <c r="A99" s="7"/>
      <c r="B99" s="7"/>
      <c r="C99" s="7"/>
      <c r="D99" s="7"/>
      <c r="E99" s="7"/>
      <c r="F99" s="7"/>
      <c r="G99" s="7"/>
      <c r="H99" s="7"/>
      <c r="I99" s="7"/>
      <c r="J99" s="7"/>
      <c r="K99" s="7"/>
      <c r="L99" s="7"/>
      <c r="M99" s="7"/>
      <c r="N99" s="7"/>
    </row>
    <row r="100" spans="1:14" x14ac:dyDescent="0.2">
      <c r="A100" s="7"/>
      <c r="B100" s="7"/>
      <c r="C100" s="7"/>
      <c r="D100" s="7"/>
      <c r="E100" s="7"/>
      <c r="F100" s="7"/>
      <c r="G100" s="7"/>
      <c r="H100" s="7"/>
      <c r="I100" s="7"/>
      <c r="J100" s="7"/>
      <c r="K100" s="7"/>
      <c r="L100" s="7"/>
      <c r="M100" s="7"/>
      <c r="N100" s="7"/>
    </row>
    <row r="101" spans="1:14" x14ac:dyDescent="0.2">
      <c r="A101" s="7"/>
      <c r="B101" s="7"/>
      <c r="C101" s="7"/>
      <c r="D101" s="7"/>
      <c r="E101" s="7"/>
      <c r="F101" s="7"/>
      <c r="G101" s="7"/>
      <c r="H101" s="7"/>
      <c r="I101" s="7"/>
      <c r="J101" s="7"/>
      <c r="K101" s="7"/>
      <c r="L101" s="7"/>
      <c r="M101" s="7"/>
      <c r="N101" s="7"/>
    </row>
    <row r="102" spans="1:14" x14ac:dyDescent="0.2">
      <c r="A102" s="7"/>
      <c r="B102" s="7"/>
      <c r="C102" s="7"/>
      <c r="D102" s="7"/>
      <c r="E102" s="7"/>
      <c r="F102" s="7"/>
      <c r="G102" s="7"/>
      <c r="H102" s="7"/>
      <c r="I102" s="7"/>
      <c r="J102" s="7"/>
      <c r="K102" s="7"/>
      <c r="L102" s="7"/>
      <c r="M102" s="7"/>
      <c r="N102" s="7"/>
    </row>
    <row r="103" spans="1:14" x14ac:dyDescent="0.2">
      <c r="A103" s="7"/>
      <c r="B103" s="7"/>
      <c r="C103" s="7"/>
      <c r="D103" s="7"/>
      <c r="E103" s="7"/>
      <c r="F103" s="7"/>
      <c r="G103" s="7"/>
      <c r="H103" s="7"/>
      <c r="I103" s="7"/>
      <c r="J103" s="7"/>
      <c r="K103" s="7"/>
      <c r="L103" s="7"/>
      <c r="M103" s="7"/>
      <c r="N103" s="7"/>
    </row>
    <row r="104" spans="1:14" x14ac:dyDescent="0.2">
      <c r="A104" s="7"/>
      <c r="B104" s="7"/>
      <c r="C104" s="7"/>
      <c r="D104" s="7"/>
      <c r="E104" s="7"/>
      <c r="F104" s="7"/>
      <c r="G104" s="7"/>
      <c r="H104" s="7"/>
      <c r="I104" s="7"/>
      <c r="J104" s="7"/>
      <c r="K104" s="7"/>
      <c r="L104" s="7"/>
      <c r="M104" s="7"/>
      <c r="N104" s="7"/>
    </row>
    <row r="105" spans="1:14" x14ac:dyDescent="0.2">
      <c r="A105" s="7"/>
      <c r="B105" s="7"/>
      <c r="C105" s="7"/>
      <c r="D105" s="7"/>
      <c r="E105" s="7"/>
      <c r="F105" s="7"/>
      <c r="G105" s="7"/>
      <c r="H105" s="7"/>
      <c r="I105" s="7"/>
      <c r="J105" s="7"/>
      <c r="K105" s="7"/>
      <c r="L105" s="7"/>
      <c r="M105" s="7"/>
      <c r="N105" s="7"/>
    </row>
    <row r="106" spans="1:14" x14ac:dyDescent="0.2">
      <c r="A106" s="7"/>
      <c r="B106" s="7"/>
      <c r="C106" s="7"/>
      <c r="D106" s="7"/>
      <c r="E106" s="7"/>
      <c r="F106" s="7"/>
      <c r="G106" s="7"/>
      <c r="H106" s="7"/>
      <c r="I106" s="7"/>
      <c r="J106" s="7"/>
      <c r="K106" s="7"/>
      <c r="L106" s="7"/>
      <c r="M106" s="7"/>
      <c r="N106" s="7"/>
    </row>
    <row r="107" spans="1:14" x14ac:dyDescent="0.2">
      <c r="A107" s="7"/>
      <c r="B107" s="7"/>
      <c r="C107" s="7"/>
      <c r="D107" s="7"/>
      <c r="E107" s="7"/>
      <c r="F107" s="7"/>
      <c r="G107" s="7"/>
      <c r="H107" s="7"/>
      <c r="I107" s="7"/>
      <c r="J107" s="7"/>
      <c r="K107" s="7"/>
      <c r="L107" s="7"/>
      <c r="M107" s="7"/>
      <c r="N107" s="7"/>
    </row>
    <row r="108" spans="1:14" x14ac:dyDescent="0.2">
      <c r="A108" s="7"/>
      <c r="B108" s="7"/>
      <c r="C108" s="7"/>
      <c r="D108" s="7"/>
      <c r="E108" s="7"/>
      <c r="F108" s="7"/>
      <c r="G108" s="7"/>
      <c r="H108" s="7"/>
      <c r="I108" s="7"/>
      <c r="J108" s="7"/>
      <c r="K108" s="7"/>
      <c r="L108" s="7"/>
      <c r="M108" s="7"/>
      <c r="N108" s="7"/>
    </row>
    <row r="109" spans="1:14" x14ac:dyDescent="0.2">
      <c r="A109" s="7"/>
      <c r="B109" s="7"/>
      <c r="C109" s="7"/>
      <c r="D109" s="7"/>
      <c r="E109" s="7"/>
      <c r="F109" s="7"/>
      <c r="G109" s="7"/>
      <c r="H109" s="7"/>
      <c r="I109" s="7"/>
      <c r="J109" s="7"/>
      <c r="K109" s="7"/>
      <c r="L109" s="7"/>
      <c r="M109" s="7"/>
      <c r="N109" s="7"/>
    </row>
    <row r="110" spans="1:14" x14ac:dyDescent="0.2">
      <c r="A110" s="7"/>
      <c r="B110" s="7"/>
      <c r="C110" s="7"/>
      <c r="D110" s="7"/>
      <c r="E110" s="7"/>
      <c r="F110" s="7"/>
      <c r="G110" s="7"/>
      <c r="H110" s="7"/>
      <c r="I110" s="7"/>
      <c r="J110" s="7"/>
      <c r="K110" s="7"/>
      <c r="L110" s="7"/>
      <c r="M110" s="7"/>
      <c r="N110" s="7"/>
    </row>
    <row r="111" spans="1:14" x14ac:dyDescent="0.2">
      <c r="A111" s="7"/>
      <c r="B111" s="7"/>
      <c r="C111" s="7"/>
      <c r="D111" s="7"/>
      <c r="E111" s="7"/>
      <c r="F111" s="7"/>
      <c r="G111" s="7"/>
      <c r="H111" s="7"/>
      <c r="I111" s="7"/>
      <c r="J111" s="7"/>
      <c r="K111" s="7"/>
      <c r="L111" s="7"/>
      <c r="M111" s="7"/>
      <c r="N111" s="7"/>
    </row>
    <row r="112" spans="1:14" x14ac:dyDescent="0.2">
      <c r="A112" s="7"/>
      <c r="B112" s="7"/>
      <c r="C112" s="7"/>
      <c r="D112" s="7"/>
      <c r="E112" s="7"/>
      <c r="F112" s="7"/>
      <c r="G112" s="7"/>
      <c r="H112" s="7"/>
      <c r="I112" s="7"/>
      <c r="J112" s="7"/>
      <c r="K112" s="7"/>
      <c r="L112" s="7"/>
      <c r="M112" s="7"/>
      <c r="N112" s="7"/>
    </row>
    <row r="113" spans="1:14" x14ac:dyDescent="0.2">
      <c r="A113" s="7"/>
      <c r="B113" s="7"/>
      <c r="C113" s="7"/>
      <c r="D113" s="7"/>
      <c r="E113" s="7"/>
      <c r="F113" s="7"/>
      <c r="G113" s="7"/>
      <c r="H113" s="7"/>
      <c r="I113" s="7"/>
      <c r="J113" s="7"/>
      <c r="K113" s="7"/>
      <c r="L113" s="7"/>
      <c r="M113" s="7"/>
      <c r="N113" s="7"/>
    </row>
    <row r="114" spans="1:14" x14ac:dyDescent="0.2">
      <c r="A114" s="7"/>
      <c r="B114" s="7"/>
      <c r="C114" s="7"/>
      <c r="D114" s="7"/>
      <c r="E114" s="7"/>
      <c r="F114" s="7"/>
      <c r="G114" s="7"/>
      <c r="H114" s="7"/>
      <c r="I114" s="7"/>
      <c r="J114" s="7"/>
      <c r="K114" s="7"/>
      <c r="L114" s="7"/>
      <c r="M114" s="7"/>
      <c r="N114" s="7"/>
    </row>
    <row r="115" spans="1:14" x14ac:dyDescent="0.2">
      <c r="A115" s="7"/>
      <c r="B115" s="7"/>
      <c r="C115" s="7"/>
      <c r="D115" s="7"/>
      <c r="E115" s="7"/>
      <c r="F115" s="7"/>
      <c r="G115" s="7"/>
      <c r="H115" s="7"/>
      <c r="I115" s="7"/>
      <c r="J115" s="7"/>
      <c r="K115" s="7"/>
      <c r="L115" s="7"/>
      <c r="M115" s="7"/>
      <c r="N115" s="7"/>
    </row>
    <row r="116" spans="1:14" x14ac:dyDescent="0.2">
      <c r="A116" s="7"/>
      <c r="B116" s="7"/>
      <c r="C116" s="7"/>
      <c r="D116" s="7"/>
      <c r="E116" s="7"/>
      <c r="F116" s="7"/>
      <c r="G116" s="7"/>
      <c r="H116" s="7"/>
      <c r="I116" s="7"/>
      <c r="J116" s="7"/>
      <c r="K116" s="7"/>
      <c r="L116" s="7"/>
      <c r="M116" s="7"/>
      <c r="N116" s="7"/>
    </row>
    <row r="117" spans="1:14" x14ac:dyDescent="0.2">
      <c r="A117" s="7"/>
      <c r="B117" s="7"/>
      <c r="C117" s="7"/>
      <c r="D117" s="7"/>
      <c r="E117" s="7"/>
      <c r="F117" s="7"/>
      <c r="G117" s="7"/>
      <c r="H117" s="7"/>
      <c r="I117" s="7"/>
      <c r="J117" s="7"/>
      <c r="K117" s="7"/>
      <c r="L117" s="7"/>
      <c r="M117" s="7"/>
      <c r="N117" s="7"/>
    </row>
    <row r="118" spans="1:14" x14ac:dyDescent="0.2">
      <c r="A118" s="7"/>
      <c r="B118" s="7"/>
      <c r="C118" s="7"/>
      <c r="D118" s="7"/>
      <c r="E118" s="7"/>
      <c r="F118" s="7"/>
      <c r="G118" s="7"/>
      <c r="H118" s="7"/>
      <c r="I118" s="7"/>
      <c r="J118" s="7"/>
      <c r="K118" s="7"/>
      <c r="L118" s="7"/>
      <c r="M118" s="7"/>
      <c r="N118" s="7"/>
    </row>
    <row r="119" spans="1:14" x14ac:dyDescent="0.2">
      <c r="A119" s="7"/>
      <c r="B119" s="7"/>
      <c r="C119" s="7"/>
      <c r="D119" s="7"/>
      <c r="E119" s="7"/>
      <c r="F119" s="7"/>
      <c r="G119" s="7"/>
      <c r="H119" s="7"/>
      <c r="I119" s="7"/>
      <c r="J119" s="7"/>
      <c r="K119" s="7"/>
      <c r="L119" s="7"/>
      <c r="M119" s="7"/>
      <c r="N119" s="7"/>
    </row>
    <row r="120" spans="1:14" x14ac:dyDescent="0.2">
      <c r="A120" s="7"/>
      <c r="B120" s="7"/>
      <c r="C120" s="7"/>
      <c r="D120" s="7"/>
      <c r="E120" s="7"/>
      <c r="F120" s="7"/>
      <c r="G120" s="7"/>
      <c r="H120" s="7"/>
      <c r="I120" s="7"/>
      <c r="J120" s="7"/>
      <c r="K120" s="7"/>
      <c r="L120" s="7"/>
      <c r="M120" s="7"/>
      <c r="N120" s="7"/>
    </row>
    <row r="121" spans="1:14" x14ac:dyDescent="0.2">
      <c r="A121" s="7"/>
      <c r="B121" s="7"/>
      <c r="C121" s="7"/>
      <c r="D121" s="7"/>
      <c r="E121" s="7"/>
      <c r="F121" s="7"/>
      <c r="G121" s="7"/>
      <c r="H121" s="7"/>
      <c r="I121" s="7"/>
      <c r="J121" s="7"/>
      <c r="K121" s="7"/>
      <c r="L121" s="7"/>
      <c r="M121" s="7"/>
      <c r="N121" s="7"/>
    </row>
    <row r="122" spans="1:14" x14ac:dyDescent="0.2">
      <c r="A122" s="7"/>
      <c r="B122" s="7"/>
      <c r="C122" s="7"/>
      <c r="D122" s="7"/>
      <c r="E122" s="7"/>
      <c r="F122" s="7"/>
      <c r="G122" s="7"/>
      <c r="H122" s="7"/>
      <c r="I122" s="7"/>
      <c r="J122" s="7"/>
      <c r="K122" s="7"/>
      <c r="L122" s="7"/>
      <c r="M122" s="7"/>
      <c r="N122" s="7"/>
    </row>
    <row r="123" spans="1:14" x14ac:dyDescent="0.2">
      <c r="A123" s="7"/>
      <c r="B123" s="7"/>
      <c r="C123" s="7"/>
      <c r="D123" s="7"/>
      <c r="E123" s="7"/>
      <c r="F123" s="7"/>
      <c r="G123" s="7"/>
      <c r="H123" s="7"/>
      <c r="I123" s="7"/>
      <c r="J123" s="7"/>
      <c r="K123" s="7"/>
      <c r="L123" s="7"/>
      <c r="M123" s="7"/>
      <c r="N123" s="7"/>
    </row>
    <row r="124" spans="1:14" x14ac:dyDescent="0.2">
      <c r="A124" s="7"/>
      <c r="B124" s="7"/>
      <c r="C124" s="7"/>
      <c r="D124" s="7"/>
      <c r="E124" s="7"/>
      <c r="F124" s="7"/>
      <c r="G124" s="7"/>
      <c r="H124" s="7"/>
      <c r="I124" s="7"/>
      <c r="J124" s="7"/>
      <c r="K124" s="7"/>
      <c r="L124" s="7"/>
      <c r="M124" s="7"/>
      <c r="N124" s="7"/>
    </row>
    <row r="125" spans="1:14" x14ac:dyDescent="0.2">
      <c r="A125" s="7"/>
      <c r="B125" s="7"/>
      <c r="C125" s="7"/>
      <c r="D125" s="7"/>
      <c r="E125" s="7"/>
      <c r="F125" s="7"/>
      <c r="G125" s="7"/>
      <c r="H125" s="7"/>
      <c r="I125" s="7"/>
      <c r="J125" s="7"/>
      <c r="K125" s="7"/>
      <c r="L125" s="7"/>
      <c r="M125" s="7"/>
      <c r="N125" s="7"/>
    </row>
    <row r="126" spans="1:14" x14ac:dyDescent="0.2">
      <c r="A126" s="7"/>
      <c r="B126" s="7"/>
      <c r="C126" s="7"/>
      <c r="D126" s="7"/>
      <c r="E126" s="7"/>
      <c r="F126" s="7"/>
      <c r="G126" s="7"/>
      <c r="H126" s="7"/>
      <c r="I126" s="7"/>
      <c r="J126" s="7"/>
      <c r="K126" s="7"/>
      <c r="L126" s="7"/>
      <c r="M126" s="7"/>
      <c r="N126" s="7"/>
    </row>
    <row r="127" spans="1:14" x14ac:dyDescent="0.2">
      <c r="A127" s="7"/>
      <c r="B127" s="7"/>
      <c r="C127" s="7"/>
      <c r="D127" s="7"/>
      <c r="E127" s="7"/>
      <c r="F127" s="7"/>
      <c r="G127" s="7"/>
      <c r="H127" s="7"/>
      <c r="I127" s="7"/>
      <c r="J127" s="7"/>
      <c r="K127" s="7"/>
      <c r="L127" s="7"/>
      <c r="M127" s="7"/>
      <c r="N127" s="7"/>
    </row>
    <row r="128" spans="1:14" x14ac:dyDescent="0.2">
      <c r="A128" s="7"/>
      <c r="B128" s="7"/>
      <c r="C128" s="7"/>
      <c r="D128" s="7"/>
      <c r="E128" s="7"/>
      <c r="F128" s="7"/>
      <c r="G128" s="7"/>
      <c r="H128" s="7"/>
      <c r="I128" s="7"/>
      <c r="J128" s="7"/>
      <c r="K128" s="7"/>
      <c r="L128" s="7"/>
      <c r="M128" s="7"/>
      <c r="N128" s="7"/>
    </row>
    <row r="129" spans="1:14" x14ac:dyDescent="0.2">
      <c r="A129" s="7"/>
      <c r="B129" s="7"/>
      <c r="C129" s="7"/>
      <c r="D129" s="7"/>
      <c r="E129" s="7"/>
      <c r="F129" s="7"/>
      <c r="G129" s="7"/>
      <c r="H129" s="7"/>
      <c r="I129" s="7"/>
      <c r="J129" s="7"/>
      <c r="K129" s="7"/>
      <c r="L129" s="7"/>
      <c r="M129" s="7"/>
      <c r="N129" s="7"/>
    </row>
    <row r="130" spans="1:14" x14ac:dyDescent="0.2">
      <c r="A130" s="7"/>
      <c r="B130" s="7"/>
      <c r="C130" s="7"/>
      <c r="D130" s="7"/>
      <c r="E130" s="7"/>
      <c r="F130" s="7"/>
      <c r="G130" s="7"/>
      <c r="H130" s="7"/>
      <c r="I130" s="7"/>
      <c r="J130" s="7"/>
      <c r="K130" s="7"/>
      <c r="L130" s="7"/>
      <c r="M130" s="7"/>
      <c r="N130" s="7"/>
    </row>
    <row r="131" spans="1:14" x14ac:dyDescent="0.2">
      <c r="A131" s="7"/>
      <c r="B131" s="7"/>
      <c r="C131" s="7"/>
      <c r="D131" s="7"/>
      <c r="E131" s="7"/>
      <c r="F131" s="7"/>
      <c r="G131" s="7"/>
      <c r="H131" s="7"/>
      <c r="I131" s="7"/>
      <c r="J131" s="7"/>
      <c r="K131" s="7"/>
      <c r="L131" s="7"/>
      <c r="M131" s="7"/>
      <c r="N131" s="7"/>
    </row>
    <row r="132" spans="1:14" x14ac:dyDescent="0.2">
      <c r="A132" s="7"/>
      <c r="B132" s="7"/>
      <c r="C132" s="7"/>
      <c r="D132" s="7"/>
      <c r="E132" s="7"/>
      <c r="F132" s="7"/>
      <c r="G132" s="7"/>
      <c r="H132" s="7"/>
      <c r="I132" s="7"/>
      <c r="J132" s="7"/>
      <c r="K132" s="7"/>
      <c r="L132" s="7"/>
      <c r="M132" s="7"/>
      <c r="N132" s="7"/>
    </row>
    <row r="133" spans="1:14" x14ac:dyDescent="0.2">
      <c r="A133" s="7"/>
      <c r="B133" s="7"/>
      <c r="C133" s="7"/>
      <c r="D133" s="7"/>
      <c r="E133" s="7"/>
      <c r="F133" s="7"/>
      <c r="G133" s="7"/>
      <c r="H133" s="7"/>
      <c r="I133" s="7"/>
      <c r="J133" s="7"/>
      <c r="K133" s="7"/>
      <c r="L133" s="7"/>
      <c r="M133" s="7"/>
      <c r="N133" s="7"/>
    </row>
    <row r="134" spans="1:14" x14ac:dyDescent="0.2">
      <c r="A134" s="7"/>
      <c r="B134" s="7"/>
      <c r="C134" s="7"/>
      <c r="D134" s="7"/>
      <c r="E134" s="7"/>
      <c r="F134" s="7"/>
      <c r="G134" s="7"/>
      <c r="H134" s="7"/>
      <c r="I134" s="7"/>
      <c r="J134" s="7"/>
      <c r="K134" s="7"/>
      <c r="L134" s="7"/>
      <c r="M134" s="7"/>
      <c r="N134" s="7"/>
    </row>
    <row r="135" spans="1:14" x14ac:dyDescent="0.2">
      <c r="A135" s="7"/>
      <c r="B135" s="7"/>
      <c r="C135" s="7"/>
      <c r="D135" s="7"/>
      <c r="E135" s="7"/>
      <c r="F135" s="7"/>
      <c r="G135" s="7"/>
      <c r="H135" s="7"/>
      <c r="I135" s="7"/>
      <c r="J135" s="7"/>
      <c r="K135" s="7"/>
      <c r="L135" s="7"/>
      <c r="M135" s="7"/>
      <c r="N135" s="7"/>
    </row>
    <row r="136" spans="1:14" x14ac:dyDescent="0.2">
      <c r="A136" s="7"/>
      <c r="B136" s="7"/>
      <c r="C136" s="7"/>
      <c r="D136" s="7"/>
      <c r="E136" s="7"/>
      <c r="F136" s="7"/>
      <c r="G136" s="7"/>
      <c r="H136" s="7"/>
      <c r="I136" s="7"/>
      <c r="J136" s="7"/>
      <c r="K136" s="7"/>
      <c r="L136" s="7"/>
      <c r="M136" s="7"/>
      <c r="N136" s="7"/>
    </row>
    <row r="137" spans="1:14" x14ac:dyDescent="0.2">
      <c r="A137" s="7"/>
      <c r="B137" s="7"/>
      <c r="C137" s="7"/>
      <c r="D137" s="7"/>
      <c r="E137" s="7"/>
      <c r="F137" s="7"/>
      <c r="G137" s="7"/>
      <c r="H137" s="7"/>
      <c r="I137" s="7"/>
      <c r="J137" s="7"/>
      <c r="K137" s="7"/>
      <c r="L137" s="7"/>
      <c r="M137" s="7"/>
      <c r="N137" s="7"/>
    </row>
    <row r="138" spans="1:14" x14ac:dyDescent="0.2">
      <c r="A138" s="7"/>
      <c r="B138" s="7"/>
      <c r="C138" s="7"/>
      <c r="D138" s="7"/>
      <c r="E138" s="7"/>
      <c r="F138" s="7"/>
      <c r="G138" s="7"/>
      <c r="H138" s="7"/>
      <c r="I138" s="7"/>
      <c r="J138" s="7"/>
      <c r="K138" s="7"/>
      <c r="L138" s="7"/>
      <c r="M138" s="7"/>
      <c r="N138" s="7"/>
    </row>
    <row r="139" spans="1:14" x14ac:dyDescent="0.2">
      <c r="A139" s="7"/>
      <c r="B139" s="7"/>
      <c r="C139" s="7"/>
      <c r="D139" s="7"/>
      <c r="E139" s="7"/>
      <c r="F139" s="7"/>
      <c r="G139" s="7"/>
      <c r="H139" s="7"/>
      <c r="I139" s="7"/>
      <c r="J139" s="7"/>
      <c r="K139" s="7"/>
      <c r="L139" s="7"/>
      <c r="M139" s="7"/>
      <c r="N139" s="7"/>
    </row>
    <row r="140" spans="1:14" x14ac:dyDescent="0.2">
      <c r="A140" s="7"/>
      <c r="B140" s="7"/>
      <c r="C140" s="7"/>
      <c r="D140" s="7"/>
      <c r="E140" s="7"/>
      <c r="F140" s="7"/>
      <c r="G140" s="7"/>
      <c r="H140" s="7"/>
      <c r="I140" s="7"/>
      <c r="J140" s="7"/>
      <c r="K140" s="7"/>
      <c r="L140" s="7"/>
      <c r="M140" s="7"/>
      <c r="N140" s="7"/>
    </row>
    <row r="141" spans="1:14" x14ac:dyDescent="0.2">
      <c r="A141" s="7"/>
      <c r="B141" s="7"/>
      <c r="C141" s="7"/>
      <c r="D141" s="7"/>
      <c r="E141" s="7"/>
      <c r="F141" s="7"/>
      <c r="G141" s="7"/>
      <c r="H141" s="7"/>
      <c r="I141" s="7"/>
      <c r="J141" s="7"/>
      <c r="K141" s="7"/>
      <c r="L141" s="7"/>
      <c r="M141" s="7"/>
      <c r="N141" s="7"/>
    </row>
    <row r="142" spans="1:14" x14ac:dyDescent="0.2">
      <c r="A142" s="7"/>
      <c r="B142" s="7"/>
      <c r="C142" s="7"/>
      <c r="D142" s="7"/>
      <c r="E142" s="7"/>
      <c r="F142" s="7"/>
      <c r="G142" s="7"/>
      <c r="H142" s="7"/>
      <c r="I142" s="7"/>
      <c r="J142" s="7"/>
      <c r="K142" s="7"/>
      <c r="L142" s="7"/>
      <c r="M142" s="7"/>
      <c r="N142" s="7"/>
    </row>
    <row r="143" spans="1:14" x14ac:dyDescent="0.2">
      <c r="A143" s="7"/>
      <c r="B143" s="7"/>
      <c r="C143" s="7"/>
      <c r="D143" s="7"/>
      <c r="E143" s="7"/>
      <c r="F143" s="7"/>
      <c r="G143" s="7"/>
      <c r="H143" s="7"/>
      <c r="I143" s="7"/>
      <c r="J143" s="7"/>
      <c r="K143" s="7"/>
      <c r="L143" s="7"/>
      <c r="M143" s="7"/>
      <c r="N143" s="7"/>
    </row>
    <row r="144" spans="1:14" x14ac:dyDescent="0.2">
      <c r="A144" s="7"/>
      <c r="B144" s="7"/>
      <c r="C144" s="7"/>
      <c r="D144" s="7"/>
      <c r="E144" s="7"/>
      <c r="F144" s="7"/>
      <c r="G144" s="7"/>
      <c r="H144" s="7"/>
      <c r="I144" s="7"/>
      <c r="J144" s="7"/>
      <c r="K144" s="7"/>
      <c r="L144" s="7"/>
      <c r="M144" s="7"/>
      <c r="N144" s="7"/>
    </row>
    <row r="145" spans="1:14" x14ac:dyDescent="0.2">
      <c r="A145" s="7"/>
      <c r="B145" s="7"/>
      <c r="C145" s="7"/>
      <c r="D145" s="7"/>
      <c r="E145" s="7"/>
      <c r="F145" s="7"/>
      <c r="G145" s="7"/>
      <c r="H145" s="7"/>
      <c r="I145" s="7"/>
      <c r="J145" s="7"/>
      <c r="K145" s="7"/>
      <c r="L145" s="7"/>
      <c r="M145" s="7"/>
      <c r="N145" s="7"/>
    </row>
    <row r="146" spans="1:14" x14ac:dyDescent="0.2">
      <c r="A146" s="7"/>
      <c r="B146" s="7"/>
      <c r="C146" s="7"/>
      <c r="D146" s="7"/>
      <c r="E146" s="7"/>
      <c r="F146" s="7"/>
      <c r="G146" s="7"/>
      <c r="H146" s="7"/>
      <c r="I146" s="7"/>
      <c r="J146" s="7"/>
      <c r="K146" s="7"/>
      <c r="L146" s="7"/>
      <c r="M146" s="7"/>
      <c r="N146" s="7"/>
    </row>
    <row r="147" spans="1:14" x14ac:dyDescent="0.2">
      <c r="A147" s="7"/>
      <c r="B147" s="7"/>
      <c r="C147" s="7"/>
      <c r="D147" s="7"/>
      <c r="E147" s="7"/>
      <c r="F147" s="7"/>
      <c r="G147" s="7"/>
      <c r="H147" s="7"/>
      <c r="I147" s="7"/>
      <c r="J147" s="7"/>
      <c r="K147" s="7"/>
      <c r="L147" s="7"/>
      <c r="M147" s="7"/>
      <c r="N147" s="7"/>
    </row>
    <row r="148" spans="1:14" x14ac:dyDescent="0.2">
      <c r="A148" s="7"/>
      <c r="B148" s="7"/>
      <c r="C148" s="7"/>
      <c r="D148" s="7"/>
      <c r="E148" s="7"/>
      <c r="F148" s="7"/>
      <c r="G148" s="7"/>
      <c r="H148" s="7"/>
      <c r="I148" s="7"/>
      <c r="J148" s="7"/>
      <c r="K148" s="7"/>
      <c r="L148" s="7"/>
      <c r="M148" s="7"/>
      <c r="N148" s="7"/>
    </row>
    <row r="149" spans="1:14" x14ac:dyDescent="0.2">
      <c r="A149" s="7"/>
      <c r="B149" s="7"/>
      <c r="C149" s="7"/>
      <c r="D149" s="7"/>
      <c r="E149" s="7"/>
      <c r="F149" s="7"/>
      <c r="G149" s="7"/>
      <c r="H149" s="7"/>
      <c r="I149" s="7"/>
      <c r="J149" s="7"/>
      <c r="K149" s="7"/>
      <c r="L149" s="7"/>
      <c r="M149" s="7"/>
      <c r="N149" s="7"/>
    </row>
    <row r="150" spans="1:14" x14ac:dyDescent="0.2">
      <c r="A150" s="7"/>
      <c r="B150" s="7"/>
      <c r="C150" s="7"/>
      <c r="D150" s="7"/>
      <c r="E150" s="7"/>
      <c r="F150" s="7"/>
      <c r="G150" s="7"/>
      <c r="H150" s="7"/>
      <c r="I150" s="7"/>
      <c r="J150" s="7"/>
      <c r="K150" s="7"/>
      <c r="L150" s="7"/>
      <c r="M150" s="7"/>
      <c r="N150" s="7"/>
    </row>
    <row r="151" spans="1:14" x14ac:dyDescent="0.2">
      <c r="A151" s="7"/>
      <c r="B151" s="7"/>
      <c r="C151" s="7"/>
      <c r="D151" s="7"/>
      <c r="E151" s="7"/>
      <c r="F151" s="7"/>
      <c r="G151" s="7"/>
      <c r="H151" s="7"/>
      <c r="I151" s="7"/>
      <c r="J151" s="7"/>
      <c r="K151" s="7"/>
      <c r="L151" s="7"/>
      <c r="M151" s="7"/>
      <c r="N151" s="7"/>
    </row>
    <row r="152" spans="1:14" x14ac:dyDescent="0.2">
      <c r="A152" s="7"/>
      <c r="B152" s="7"/>
      <c r="C152" s="7"/>
      <c r="D152" s="7"/>
      <c r="E152" s="7"/>
      <c r="F152" s="7"/>
      <c r="G152" s="7"/>
      <c r="H152" s="7"/>
      <c r="I152" s="7"/>
      <c r="J152" s="7"/>
      <c r="K152" s="7"/>
      <c r="L152" s="7"/>
      <c r="M152" s="7"/>
      <c r="N152" s="7"/>
    </row>
    <row r="153" spans="1:14" x14ac:dyDescent="0.2">
      <c r="A153" s="7"/>
      <c r="B153" s="7"/>
      <c r="C153" s="7"/>
      <c r="D153" s="7"/>
      <c r="E153" s="7"/>
      <c r="F153" s="7"/>
      <c r="G153" s="7"/>
      <c r="H153" s="7"/>
      <c r="I153" s="7"/>
      <c r="J153" s="7"/>
      <c r="K153" s="7"/>
      <c r="L153" s="7"/>
      <c r="M153" s="7"/>
      <c r="N153" s="7"/>
    </row>
    <row r="154" spans="1:14" x14ac:dyDescent="0.2">
      <c r="A154" s="7"/>
      <c r="B154" s="7"/>
      <c r="C154" s="7"/>
      <c r="D154" s="7"/>
      <c r="E154" s="7"/>
      <c r="F154" s="7"/>
      <c r="G154" s="7"/>
      <c r="H154" s="7"/>
      <c r="I154" s="7"/>
      <c r="J154" s="7"/>
      <c r="K154" s="7"/>
      <c r="L154" s="7"/>
      <c r="M154" s="7"/>
      <c r="N154" s="7"/>
    </row>
    <row r="155" spans="1:14" x14ac:dyDescent="0.2">
      <c r="A155" s="7"/>
      <c r="B155" s="7"/>
      <c r="C155" s="7"/>
      <c r="D155" s="7"/>
      <c r="E155" s="7"/>
      <c r="F155" s="7"/>
      <c r="G155" s="7"/>
      <c r="H155" s="7"/>
      <c r="I155" s="7"/>
      <c r="J155" s="7"/>
      <c r="K155" s="7"/>
      <c r="L155" s="7"/>
      <c r="M155" s="7"/>
      <c r="N155" s="7"/>
    </row>
    <row r="156" spans="1:14" x14ac:dyDescent="0.2">
      <c r="A156" s="7"/>
      <c r="B156" s="7"/>
      <c r="C156" s="7"/>
      <c r="D156" s="7"/>
      <c r="E156" s="7"/>
      <c r="F156" s="7"/>
      <c r="G156" s="7"/>
      <c r="H156" s="7"/>
      <c r="I156" s="7"/>
      <c r="J156" s="7"/>
      <c r="K156" s="7"/>
      <c r="L156" s="7"/>
      <c r="M156" s="7"/>
      <c r="N156" s="7"/>
    </row>
    <row r="157" spans="1:14" x14ac:dyDescent="0.2">
      <c r="A157" s="7"/>
      <c r="B157" s="7"/>
      <c r="C157" s="7"/>
      <c r="D157" s="7"/>
      <c r="E157" s="7"/>
      <c r="F157" s="7"/>
      <c r="G157" s="7"/>
      <c r="H157" s="7"/>
      <c r="I157" s="7"/>
      <c r="J157" s="7"/>
      <c r="K157" s="7"/>
      <c r="L157" s="7"/>
      <c r="M157" s="7"/>
      <c r="N157" s="7"/>
    </row>
    <row r="158" spans="1:14" x14ac:dyDescent="0.2">
      <c r="A158" s="7"/>
      <c r="B158" s="7"/>
      <c r="C158" s="7"/>
      <c r="D158" s="7"/>
      <c r="E158" s="7"/>
      <c r="F158" s="7"/>
      <c r="G158" s="7"/>
      <c r="H158" s="7"/>
      <c r="I158" s="7"/>
      <c r="J158" s="7"/>
      <c r="K158" s="7"/>
      <c r="L158" s="7"/>
      <c r="M158" s="7"/>
      <c r="N158" s="7"/>
    </row>
    <row r="159" spans="1:14" x14ac:dyDescent="0.2">
      <c r="A159" s="7"/>
      <c r="B159" s="7"/>
      <c r="C159" s="7"/>
      <c r="D159" s="7"/>
      <c r="E159" s="7"/>
      <c r="F159" s="7"/>
      <c r="G159" s="7"/>
      <c r="H159" s="7"/>
      <c r="I159" s="7"/>
      <c r="J159" s="7"/>
      <c r="K159" s="7"/>
      <c r="L159" s="7"/>
      <c r="M159" s="7"/>
      <c r="N159" s="7"/>
    </row>
    <row r="160" spans="1:14" x14ac:dyDescent="0.2">
      <c r="A160" s="7"/>
      <c r="B160" s="7"/>
      <c r="C160" s="7"/>
      <c r="D160" s="7"/>
      <c r="E160" s="7"/>
      <c r="F160" s="7"/>
      <c r="G160" s="7"/>
      <c r="H160" s="7"/>
      <c r="I160" s="7"/>
      <c r="J160" s="7"/>
      <c r="K160" s="7"/>
      <c r="L160" s="7"/>
      <c r="M160" s="7"/>
      <c r="N160" s="7"/>
    </row>
    <row r="161" spans="1:14" x14ac:dyDescent="0.2">
      <c r="A161" s="7"/>
      <c r="B161" s="7"/>
      <c r="C161" s="7"/>
      <c r="D161" s="7"/>
      <c r="E161" s="7"/>
      <c r="F161" s="7"/>
      <c r="G161" s="7"/>
      <c r="H161" s="7"/>
      <c r="I161" s="7"/>
      <c r="J161" s="7"/>
      <c r="K161" s="7"/>
      <c r="L161" s="7"/>
      <c r="M161" s="7"/>
      <c r="N161" s="7"/>
    </row>
    <row r="162" spans="1:14" x14ac:dyDescent="0.2">
      <c r="A162" s="7"/>
      <c r="B162" s="7"/>
      <c r="C162" s="7"/>
      <c r="D162" s="7"/>
      <c r="E162" s="7"/>
      <c r="F162" s="7"/>
      <c r="G162" s="7"/>
      <c r="H162" s="7"/>
      <c r="I162" s="7"/>
      <c r="J162" s="7"/>
      <c r="K162" s="7"/>
      <c r="L162" s="7"/>
      <c r="M162" s="7"/>
      <c r="N162" s="7"/>
    </row>
    <row r="163" spans="1:14" x14ac:dyDescent="0.2">
      <c r="A163" s="7"/>
      <c r="B163" s="7"/>
      <c r="C163" s="7"/>
      <c r="D163" s="7"/>
      <c r="E163" s="7"/>
      <c r="F163" s="7"/>
      <c r="G163" s="7"/>
      <c r="H163" s="7"/>
      <c r="I163" s="7"/>
      <c r="J163" s="7"/>
      <c r="K163" s="7"/>
      <c r="L163" s="7"/>
      <c r="M163" s="7"/>
      <c r="N163" s="7"/>
    </row>
    <row r="164" spans="1:14" x14ac:dyDescent="0.2">
      <c r="A164" s="7"/>
      <c r="B164" s="7"/>
      <c r="C164" s="7"/>
      <c r="D164" s="7"/>
      <c r="E164" s="7"/>
      <c r="F164" s="7"/>
      <c r="G164" s="7"/>
      <c r="H164" s="7"/>
      <c r="I164" s="7"/>
      <c r="J164" s="7"/>
      <c r="K164" s="7"/>
      <c r="L164" s="7"/>
      <c r="M164" s="7"/>
      <c r="N164" s="7"/>
    </row>
    <row r="165" spans="1:14" x14ac:dyDescent="0.2">
      <c r="A165" s="7"/>
      <c r="B165" s="7"/>
      <c r="C165" s="7"/>
      <c r="D165" s="7"/>
      <c r="E165" s="7"/>
      <c r="F165" s="7"/>
      <c r="G165" s="7"/>
      <c r="H165" s="7"/>
      <c r="I165" s="7"/>
      <c r="J165" s="7"/>
      <c r="K165" s="7"/>
      <c r="L165" s="7"/>
      <c r="M165" s="7"/>
      <c r="N165" s="7"/>
    </row>
    <row r="166" spans="1:14" x14ac:dyDescent="0.2">
      <c r="A166" s="7"/>
      <c r="B166" s="7"/>
      <c r="C166" s="7"/>
      <c r="D166" s="7"/>
      <c r="E166" s="7"/>
      <c r="F166" s="7"/>
      <c r="G166" s="7"/>
      <c r="H166" s="7"/>
      <c r="I166" s="7"/>
      <c r="J166" s="7"/>
      <c r="K166" s="7"/>
      <c r="L166" s="7"/>
      <c r="M166" s="7"/>
      <c r="N166" s="7"/>
    </row>
    <row r="167" spans="1:14" x14ac:dyDescent="0.2">
      <c r="A167" s="7"/>
      <c r="B167" s="7"/>
      <c r="C167" s="7"/>
      <c r="D167" s="7"/>
      <c r="E167" s="7"/>
      <c r="F167" s="7"/>
      <c r="G167" s="7"/>
      <c r="H167" s="7"/>
      <c r="I167" s="7"/>
      <c r="J167" s="7"/>
      <c r="K167" s="7"/>
      <c r="L167" s="7"/>
      <c r="M167" s="7"/>
      <c r="N167" s="7"/>
    </row>
    <row r="168" spans="1:14" x14ac:dyDescent="0.2">
      <c r="A168" s="7"/>
      <c r="B168" s="7"/>
      <c r="C168" s="7"/>
      <c r="D168" s="7"/>
      <c r="E168" s="7"/>
      <c r="F168" s="7"/>
      <c r="G168" s="7"/>
      <c r="H168" s="7"/>
      <c r="I168" s="7"/>
      <c r="J168" s="7"/>
      <c r="K168" s="7"/>
      <c r="L168" s="7"/>
      <c r="M168" s="7"/>
      <c r="N168" s="7"/>
    </row>
    <row r="169" spans="1:14" x14ac:dyDescent="0.2">
      <c r="A169" s="7"/>
      <c r="B169" s="7"/>
      <c r="C169" s="7"/>
      <c r="D169" s="7"/>
      <c r="E169" s="7"/>
      <c r="F169" s="7"/>
      <c r="G169" s="7"/>
      <c r="H169" s="7"/>
      <c r="I169" s="7"/>
      <c r="J169" s="7"/>
      <c r="K169" s="7"/>
      <c r="L169" s="7"/>
      <c r="M169" s="7"/>
      <c r="N169" s="7"/>
    </row>
    <row r="170" spans="1:14" x14ac:dyDescent="0.2">
      <c r="A170" s="7"/>
      <c r="B170" s="7"/>
      <c r="C170" s="7"/>
      <c r="D170" s="7"/>
      <c r="E170" s="7"/>
      <c r="F170" s="7"/>
      <c r="G170" s="7"/>
      <c r="H170" s="7"/>
      <c r="I170" s="7"/>
      <c r="J170" s="7"/>
      <c r="K170" s="7"/>
      <c r="L170" s="7"/>
      <c r="M170" s="7"/>
      <c r="N170" s="7"/>
    </row>
    <row r="171" spans="1:14" x14ac:dyDescent="0.2">
      <c r="A171" s="7"/>
      <c r="B171" s="7"/>
      <c r="C171" s="7"/>
      <c r="D171" s="7"/>
      <c r="E171" s="7"/>
      <c r="F171" s="7"/>
      <c r="G171" s="7"/>
      <c r="H171" s="7"/>
      <c r="I171" s="7"/>
      <c r="J171" s="7"/>
      <c r="K171" s="7"/>
      <c r="L171" s="7"/>
      <c r="M171" s="7"/>
      <c r="N171" s="7"/>
    </row>
    <row r="172" spans="1:14" x14ac:dyDescent="0.2">
      <c r="A172" s="7"/>
      <c r="B172" s="7"/>
      <c r="C172" s="7"/>
      <c r="D172" s="7"/>
      <c r="E172" s="7"/>
      <c r="F172" s="7"/>
      <c r="G172" s="7"/>
      <c r="H172" s="7"/>
      <c r="I172" s="7"/>
      <c r="J172" s="7"/>
      <c r="K172" s="7"/>
      <c r="L172" s="7"/>
      <c r="M172" s="7"/>
      <c r="N172" s="7"/>
    </row>
    <row r="173" spans="1:14" x14ac:dyDescent="0.2">
      <c r="A173" s="7"/>
      <c r="B173" s="7"/>
      <c r="C173" s="7"/>
      <c r="D173" s="7"/>
      <c r="E173" s="7"/>
      <c r="F173" s="7"/>
      <c r="G173" s="7"/>
      <c r="H173" s="7"/>
      <c r="I173" s="7"/>
      <c r="J173" s="7"/>
      <c r="K173" s="7"/>
      <c r="L173" s="7"/>
      <c r="M173" s="7"/>
      <c r="N173" s="7"/>
    </row>
    <row r="174" spans="1:14" x14ac:dyDescent="0.2">
      <c r="A174" s="7"/>
      <c r="B174" s="7"/>
      <c r="C174" s="7"/>
      <c r="D174" s="7"/>
      <c r="E174" s="7"/>
      <c r="F174" s="7"/>
      <c r="G174" s="7"/>
      <c r="H174" s="7"/>
      <c r="I174" s="7"/>
      <c r="J174" s="7"/>
      <c r="K174" s="7"/>
      <c r="L174" s="7"/>
      <c r="M174" s="7"/>
      <c r="N174" s="7"/>
    </row>
    <row r="175" spans="1:14" x14ac:dyDescent="0.2">
      <c r="A175" s="7"/>
      <c r="B175" s="7"/>
      <c r="C175" s="7"/>
      <c r="D175" s="7"/>
      <c r="E175" s="7"/>
      <c r="F175" s="7"/>
      <c r="G175" s="7"/>
      <c r="H175" s="7"/>
      <c r="I175" s="7"/>
      <c r="J175" s="7"/>
      <c r="K175" s="7"/>
      <c r="L175" s="7"/>
      <c r="M175" s="7"/>
      <c r="N175" s="7"/>
    </row>
    <row r="176" spans="1:14" x14ac:dyDescent="0.2">
      <c r="A176" s="7"/>
      <c r="B176" s="7"/>
      <c r="C176" s="7"/>
      <c r="D176" s="7"/>
      <c r="E176" s="7"/>
      <c r="F176" s="7"/>
      <c r="G176" s="7"/>
      <c r="H176" s="7"/>
      <c r="I176" s="7"/>
      <c r="J176" s="7"/>
      <c r="K176" s="7"/>
      <c r="L176" s="7"/>
      <c r="M176" s="7"/>
      <c r="N176" s="7"/>
    </row>
    <row r="177" spans="1:14" x14ac:dyDescent="0.2">
      <c r="A177" s="7"/>
      <c r="B177" s="7"/>
      <c r="C177" s="7"/>
      <c r="D177" s="7"/>
      <c r="E177" s="7"/>
      <c r="F177" s="7"/>
      <c r="G177" s="7"/>
      <c r="H177" s="7"/>
      <c r="I177" s="7"/>
      <c r="J177" s="7"/>
      <c r="K177" s="7"/>
      <c r="L177" s="7"/>
      <c r="M177" s="7"/>
      <c r="N177" s="7"/>
    </row>
    <row r="178" spans="1:14" x14ac:dyDescent="0.2">
      <c r="A178" s="7"/>
      <c r="B178" s="7"/>
      <c r="C178" s="7"/>
      <c r="D178" s="7"/>
      <c r="E178" s="7"/>
      <c r="F178" s="7"/>
      <c r="G178" s="7"/>
      <c r="H178" s="7"/>
      <c r="I178" s="7"/>
      <c r="J178" s="7"/>
      <c r="K178" s="7"/>
      <c r="L178" s="7"/>
      <c r="M178" s="7"/>
      <c r="N178" s="7"/>
    </row>
    <row r="179" spans="1:14" x14ac:dyDescent="0.2">
      <c r="A179" s="7"/>
      <c r="B179" s="7"/>
      <c r="C179" s="7"/>
      <c r="D179" s="7"/>
      <c r="E179" s="7"/>
      <c r="F179" s="7"/>
      <c r="G179" s="7"/>
      <c r="H179" s="7"/>
      <c r="I179" s="7"/>
      <c r="J179" s="7"/>
      <c r="K179" s="7"/>
      <c r="L179" s="7"/>
      <c r="M179" s="7"/>
      <c r="N179" s="7"/>
    </row>
    <row r="180" spans="1:14" x14ac:dyDescent="0.2">
      <c r="A180" s="7"/>
      <c r="B180" s="7"/>
      <c r="C180" s="7"/>
      <c r="D180" s="7"/>
      <c r="E180" s="7"/>
      <c r="F180" s="7"/>
      <c r="G180" s="7"/>
      <c r="H180" s="7"/>
      <c r="I180" s="7"/>
      <c r="J180" s="7"/>
      <c r="K180" s="7"/>
      <c r="L180" s="7"/>
      <c r="M180" s="7"/>
      <c r="N180" s="7"/>
    </row>
    <row r="181" spans="1:14" x14ac:dyDescent="0.2">
      <c r="A181" s="7"/>
      <c r="B181" s="7"/>
      <c r="C181" s="7"/>
      <c r="D181" s="7"/>
      <c r="E181" s="7"/>
      <c r="F181" s="7"/>
      <c r="G181" s="7"/>
      <c r="H181" s="7"/>
      <c r="I181" s="7"/>
      <c r="J181" s="7"/>
      <c r="K181" s="7"/>
      <c r="L181" s="7"/>
      <c r="M181" s="7"/>
      <c r="N181" s="7"/>
    </row>
    <row r="182" spans="1:14" x14ac:dyDescent="0.2">
      <c r="A182" s="7"/>
      <c r="B182" s="7"/>
      <c r="C182" s="7"/>
      <c r="D182" s="7"/>
      <c r="E182" s="7"/>
      <c r="F182" s="7"/>
      <c r="G182" s="7"/>
      <c r="H182" s="7"/>
      <c r="I182" s="7"/>
      <c r="J182" s="7"/>
      <c r="K182" s="7"/>
      <c r="L182" s="7"/>
      <c r="M182" s="7"/>
      <c r="N182" s="7"/>
    </row>
    <row r="183" spans="1:14" x14ac:dyDescent="0.2">
      <c r="A183" s="7"/>
      <c r="B183" s="7"/>
      <c r="C183" s="7"/>
      <c r="D183" s="7"/>
      <c r="E183" s="7"/>
      <c r="F183" s="7"/>
      <c r="G183" s="7"/>
      <c r="H183" s="7"/>
      <c r="I183" s="7"/>
      <c r="J183" s="7"/>
      <c r="K183" s="7"/>
      <c r="L183" s="7"/>
      <c r="M183" s="7"/>
      <c r="N183" s="7"/>
    </row>
    <row r="184" spans="1:14" x14ac:dyDescent="0.2">
      <c r="A184" s="7"/>
      <c r="B184" s="7"/>
      <c r="C184" s="7"/>
      <c r="D184" s="7"/>
      <c r="E184" s="7"/>
      <c r="F184" s="7"/>
      <c r="G184" s="7"/>
      <c r="H184" s="7"/>
      <c r="I184" s="7"/>
      <c r="J184" s="7"/>
      <c r="K184" s="7"/>
      <c r="L184" s="7"/>
      <c r="M184" s="7"/>
      <c r="N184" s="7"/>
    </row>
    <row r="185" spans="1:14" x14ac:dyDescent="0.2">
      <c r="A185" s="7"/>
      <c r="B185" s="7"/>
      <c r="C185" s="7"/>
      <c r="D185" s="7"/>
      <c r="E185" s="7"/>
      <c r="F185" s="7"/>
      <c r="G185" s="7"/>
      <c r="H185" s="7"/>
      <c r="I185" s="7"/>
      <c r="J185" s="7"/>
      <c r="K185" s="7"/>
      <c r="L185" s="7"/>
      <c r="M185" s="7"/>
      <c r="N185" s="7"/>
    </row>
    <row r="186" spans="1:14" x14ac:dyDescent="0.2">
      <c r="A186" s="7"/>
      <c r="B186" s="7"/>
      <c r="C186" s="7"/>
      <c r="D186" s="7"/>
      <c r="E186" s="7"/>
      <c r="F186" s="7"/>
      <c r="G186" s="7"/>
      <c r="H186" s="7"/>
      <c r="I186" s="7"/>
      <c r="J186" s="7"/>
      <c r="K186" s="7"/>
      <c r="L186" s="7"/>
      <c r="M186" s="7"/>
      <c r="N186" s="7"/>
    </row>
    <row r="187" spans="1:14" x14ac:dyDescent="0.2">
      <c r="A187" s="7"/>
      <c r="B187" s="7"/>
      <c r="C187" s="7"/>
      <c r="D187" s="7"/>
      <c r="E187" s="7"/>
      <c r="F187" s="7"/>
      <c r="G187" s="7"/>
      <c r="H187" s="7"/>
      <c r="I187" s="7"/>
      <c r="J187" s="7"/>
      <c r="K187" s="7"/>
      <c r="L187" s="7"/>
      <c r="M187" s="7"/>
      <c r="N187" s="7"/>
    </row>
    <row r="188" spans="1:14" x14ac:dyDescent="0.2">
      <c r="A188" s="7"/>
      <c r="B188" s="7"/>
      <c r="C188" s="7"/>
      <c r="D188" s="7"/>
      <c r="E188" s="7"/>
      <c r="F188" s="7"/>
      <c r="G188" s="7"/>
      <c r="H188" s="7"/>
      <c r="I188" s="7"/>
      <c r="J188" s="7"/>
      <c r="K188" s="7"/>
      <c r="L188" s="7"/>
      <c r="M188" s="7"/>
      <c r="N188" s="7"/>
    </row>
    <row r="189" spans="1:14" x14ac:dyDescent="0.2">
      <c r="A189" s="7"/>
      <c r="B189" s="7"/>
      <c r="C189" s="7"/>
      <c r="D189" s="7"/>
      <c r="E189" s="7"/>
      <c r="F189" s="7"/>
      <c r="G189" s="7"/>
      <c r="H189" s="7"/>
      <c r="I189" s="7"/>
      <c r="J189" s="7"/>
      <c r="K189" s="7"/>
      <c r="L189" s="7"/>
      <c r="M189" s="7"/>
      <c r="N189" s="7"/>
    </row>
    <row r="190" spans="1:14" x14ac:dyDescent="0.2">
      <c r="A190" s="7"/>
      <c r="B190" s="7"/>
      <c r="C190" s="7"/>
      <c r="D190" s="7"/>
      <c r="E190" s="7"/>
      <c r="F190" s="7"/>
      <c r="G190" s="7"/>
      <c r="H190" s="7"/>
      <c r="I190" s="7"/>
      <c r="J190" s="7"/>
      <c r="K190" s="7"/>
      <c r="L190" s="7"/>
      <c r="M190" s="7"/>
      <c r="N190" s="7"/>
    </row>
    <row r="191" spans="1:14" x14ac:dyDescent="0.2">
      <c r="A191" s="7"/>
      <c r="B191" s="7"/>
      <c r="C191" s="7"/>
      <c r="D191" s="7"/>
      <c r="E191" s="7"/>
      <c r="F191" s="7"/>
      <c r="G191" s="7"/>
      <c r="H191" s="7"/>
      <c r="I191" s="7"/>
      <c r="J191" s="7"/>
      <c r="K191" s="7"/>
      <c r="L191" s="7"/>
      <c r="M191" s="7"/>
      <c r="N191" s="7"/>
    </row>
    <row r="192" spans="1:14" x14ac:dyDescent="0.2">
      <c r="A192" s="7"/>
      <c r="B192" s="7"/>
      <c r="C192" s="7"/>
      <c r="D192" s="7"/>
      <c r="E192" s="7"/>
      <c r="F192" s="7"/>
      <c r="G192" s="7"/>
      <c r="H192" s="7"/>
      <c r="I192" s="7"/>
      <c r="J192" s="7"/>
      <c r="K192" s="7"/>
      <c r="L192" s="7"/>
      <c r="M192" s="7"/>
      <c r="N192" s="7"/>
    </row>
    <row r="193" spans="1:14" x14ac:dyDescent="0.2">
      <c r="A193" s="7"/>
      <c r="B193" s="7"/>
      <c r="C193" s="7"/>
      <c r="D193" s="7"/>
      <c r="E193" s="7"/>
      <c r="F193" s="7"/>
      <c r="G193" s="7"/>
      <c r="H193" s="7"/>
      <c r="I193" s="7"/>
      <c r="J193" s="7"/>
      <c r="K193" s="7"/>
      <c r="L193" s="7"/>
      <c r="M193" s="7"/>
      <c r="N193" s="7"/>
    </row>
    <row r="194" spans="1:14" x14ac:dyDescent="0.2">
      <c r="A194" s="7"/>
      <c r="B194" s="7"/>
      <c r="C194" s="7"/>
      <c r="D194" s="7"/>
      <c r="E194" s="7"/>
      <c r="F194" s="7"/>
      <c r="G194" s="7"/>
      <c r="H194" s="7"/>
      <c r="I194" s="7"/>
      <c r="J194" s="7"/>
      <c r="K194" s="7"/>
      <c r="L194" s="7"/>
      <c r="M194" s="7"/>
      <c r="N194" s="7"/>
    </row>
    <row r="195" spans="1:14" x14ac:dyDescent="0.2">
      <c r="A195" s="7"/>
      <c r="B195" s="7"/>
      <c r="C195" s="7"/>
      <c r="D195" s="7"/>
      <c r="E195" s="7"/>
      <c r="F195" s="7"/>
      <c r="G195" s="7"/>
      <c r="H195" s="7"/>
      <c r="I195" s="7"/>
      <c r="J195" s="7"/>
      <c r="K195" s="7"/>
      <c r="L195" s="7"/>
      <c r="M195" s="7"/>
      <c r="N195" s="7"/>
    </row>
    <row r="196" spans="1:14" x14ac:dyDescent="0.2">
      <c r="A196" s="7"/>
      <c r="B196" s="7"/>
      <c r="C196" s="7"/>
      <c r="D196" s="7"/>
      <c r="E196" s="7"/>
      <c r="F196" s="7"/>
      <c r="G196" s="7"/>
      <c r="H196" s="7"/>
      <c r="I196" s="7"/>
      <c r="J196" s="7"/>
      <c r="K196" s="7"/>
      <c r="L196" s="7"/>
      <c r="M196" s="7"/>
      <c r="N196" s="7"/>
    </row>
    <row r="197" spans="1:14" x14ac:dyDescent="0.2">
      <c r="A197" s="7"/>
      <c r="B197" s="7"/>
      <c r="C197" s="7"/>
      <c r="D197" s="7"/>
      <c r="E197" s="7"/>
      <c r="F197" s="7"/>
      <c r="G197" s="7"/>
      <c r="H197" s="7"/>
      <c r="I197" s="7"/>
      <c r="J197" s="7"/>
      <c r="K197" s="7"/>
      <c r="L197" s="7"/>
      <c r="M197" s="7"/>
      <c r="N197" s="7"/>
    </row>
    <row r="198" spans="1:14" x14ac:dyDescent="0.2">
      <c r="A198" s="7"/>
      <c r="B198" s="7"/>
      <c r="C198" s="7"/>
      <c r="D198" s="7"/>
      <c r="E198" s="7"/>
      <c r="F198" s="7"/>
      <c r="G198" s="7"/>
      <c r="H198" s="7"/>
      <c r="I198" s="7"/>
      <c r="J198" s="7"/>
      <c r="K198" s="7"/>
      <c r="L198" s="7"/>
      <c r="M198" s="7"/>
      <c r="N198" s="7"/>
    </row>
    <row r="199" spans="1:14" x14ac:dyDescent="0.2">
      <c r="A199" s="7"/>
      <c r="B199" s="7"/>
      <c r="C199" s="7"/>
      <c r="D199" s="7"/>
      <c r="E199" s="7"/>
      <c r="F199" s="7"/>
      <c r="G199" s="7"/>
      <c r="H199" s="7"/>
      <c r="I199" s="7"/>
      <c r="J199" s="7"/>
      <c r="K199" s="7"/>
      <c r="L199" s="7"/>
      <c r="M199" s="7"/>
      <c r="N199" s="7"/>
    </row>
    <row r="200" spans="1:14" x14ac:dyDescent="0.2">
      <c r="A200" s="7"/>
      <c r="B200" s="7"/>
      <c r="C200" s="7"/>
      <c r="D200" s="7"/>
      <c r="E200" s="7"/>
      <c r="F200" s="7"/>
      <c r="G200" s="7"/>
      <c r="H200" s="7"/>
      <c r="I200" s="7"/>
      <c r="J200" s="7"/>
      <c r="K200" s="7"/>
      <c r="L200" s="7"/>
      <c r="M200" s="7"/>
      <c r="N200" s="7"/>
    </row>
    <row r="201" spans="1:14" x14ac:dyDescent="0.2">
      <c r="A201" s="7"/>
      <c r="B201" s="7"/>
      <c r="C201" s="7"/>
      <c r="D201" s="7"/>
      <c r="E201" s="7"/>
      <c r="F201" s="7"/>
      <c r="G201" s="7"/>
      <c r="H201" s="7"/>
      <c r="I201" s="7"/>
      <c r="J201" s="7"/>
      <c r="K201" s="7"/>
      <c r="L201" s="7"/>
      <c r="M201" s="7"/>
      <c r="N201" s="7"/>
    </row>
    <row r="202" spans="1:14" x14ac:dyDescent="0.2">
      <c r="A202" s="7"/>
      <c r="B202" s="7"/>
      <c r="C202" s="7"/>
      <c r="D202" s="7"/>
      <c r="E202" s="7"/>
      <c r="F202" s="7"/>
      <c r="G202" s="7"/>
      <c r="H202" s="7"/>
      <c r="I202" s="7"/>
      <c r="J202" s="7"/>
      <c r="K202" s="7"/>
      <c r="L202" s="7"/>
      <c r="M202" s="7"/>
      <c r="N202" s="7"/>
    </row>
    <row r="203" spans="1:14" x14ac:dyDescent="0.2">
      <c r="A203" s="7"/>
      <c r="B203" s="7"/>
      <c r="C203" s="7"/>
      <c r="D203" s="7"/>
      <c r="E203" s="7"/>
      <c r="F203" s="7"/>
      <c r="G203" s="7"/>
      <c r="H203" s="7"/>
      <c r="I203" s="7"/>
      <c r="J203" s="7"/>
      <c r="K203" s="7"/>
      <c r="L203" s="7"/>
      <c r="M203" s="7"/>
      <c r="N203" s="7"/>
    </row>
    <row r="204" spans="1:14" x14ac:dyDescent="0.2">
      <c r="A204" s="7"/>
      <c r="B204" s="7"/>
      <c r="C204" s="7"/>
      <c r="D204" s="7"/>
      <c r="E204" s="7"/>
      <c r="F204" s="7"/>
      <c r="G204" s="7"/>
      <c r="H204" s="7"/>
      <c r="I204" s="7"/>
      <c r="J204" s="7"/>
      <c r="K204" s="7"/>
      <c r="L204" s="7"/>
      <c r="M204" s="7"/>
      <c r="N204" s="7"/>
    </row>
    <row r="205" spans="1:14" x14ac:dyDescent="0.2">
      <c r="A205" s="7"/>
      <c r="B205" s="7"/>
      <c r="C205" s="7"/>
      <c r="D205" s="7"/>
      <c r="E205" s="7"/>
      <c r="F205" s="7"/>
      <c r="G205" s="7"/>
      <c r="H205" s="7"/>
      <c r="I205" s="7"/>
      <c r="J205" s="7"/>
      <c r="K205" s="7"/>
      <c r="L205" s="7"/>
      <c r="M205" s="7"/>
      <c r="N205" s="7"/>
    </row>
    <row r="206" spans="1:14" x14ac:dyDescent="0.2">
      <c r="A206" s="7"/>
      <c r="B206" s="7"/>
      <c r="C206" s="7"/>
      <c r="D206" s="7"/>
      <c r="E206" s="7"/>
      <c r="F206" s="7"/>
      <c r="G206" s="7"/>
      <c r="H206" s="7"/>
      <c r="I206" s="7"/>
      <c r="J206" s="7"/>
      <c r="K206" s="7"/>
      <c r="L206" s="7"/>
      <c r="M206" s="7"/>
      <c r="N206" s="7"/>
    </row>
    <row r="207" spans="1:14" x14ac:dyDescent="0.2">
      <c r="A207" s="7"/>
      <c r="B207" s="7"/>
      <c r="C207" s="7"/>
      <c r="D207" s="7"/>
      <c r="E207" s="7"/>
      <c r="F207" s="7"/>
      <c r="G207" s="7"/>
      <c r="H207" s="7"/>
      <c r="I207" s="7"/>
      <c r="J207" s="7"/>
      <c r="K207" s="7"/>
      <c r="L207" s="7"/>
      <c r="M207" s="7"/>
      <c r="N207" s="7"/>
    </row>
    <row r="208" spans="1:14" x14ac:dyDescent="0.2">
      <c r="A208" s="7"/>
      <c r="B208" s="7"/>
      <c r="C208" s="7"/>
      <c r="D208" s="7"/>
      <c r="E208" s="7"/>
      <c r="F208" s="7"/>
      <c r="G208" s="7"/>
      <c r="H208" s="7"/>
      <c r="I208" s="7"/>
      <c r="J208" s="7"/>
      <c r="K208" s="7"/>
      <c r="L208" s="7"/>
      <c r="M208" s="7"/>
      <c r="N208" s="7"/>
    </row>
    <row r="209" spans="1:14" x14ac:dyDescent="0.2">
      <c r="A209" s="7"/>
      <c r="B209" s="7"/>
      <c r="C209" s="7"/>
      <c r="D209" s="7"/>
      <c r="E209" s="7"/>
      <c r="F209" s="7"/>
      <c r="G209" s="7"/>
      <c r="H209" s="7"/>
      <c r="I209" s="7"/>
      <c r="J209" s="7"/>
      <c r="K209" s="7"/>
      <c r="L209" s="7"/>
      <c r="M209" s="7"/>
      <c r="N209" s="7"/>
    </row>
    <row r="210" spans="1:14" x14ac:dyDescent="0.2">
      <c r="A210" s="7"/>
      <c r="B210" s="7"/>
      <c r="C210" s="7"/>
      <c r="D210" s="7"/>
      <c r="E210" s="7"/>
      <c r="F210" s="7"/>
      <c r="G210" s="7"/>
      <c r="H210" s="7"/>
      <c r="I210" s="7"/>
      <c r="J210" s="7"/>
      <c r="K210" s="7"/>
      <c r="L210" s="7"/>
      <c r="M210" s="7"/>
      <c r="N210" s="7"/>
    </row>
    <row r="211" spans="1:14" x14ac:dyDescent="0.2">
      <c r="A211" s="7"/>
      <c r="B211" s="7"/>
      <c r="C211" s="7"/>
      <c r="D211" s="7"/>
      <c r="E211" s="7"/>
      <c r="F211" s="7"/>
      <c r="G211" s="7"/>
      <c r="H211" s="7"/>
      <c r="I211" s="7"/>
      <c r="J211" s="7"/>
      <c r="K211" s="7"/>
      <c r="L211" s="7"/>
      <c r="M211" s="7"/>
      <c r="N211" s="7"/>
    </row>
    <row r="212" spans="1:14" x14ac:dyDescent="0.2">
      <c r="A212" s="7"/>
      <c r="B212" s="7"/>
      <c r="C212" s="7"/>
      <c r="D212" s="7"/>
      <c r="E212" s="7"/>
      <c r="F212" s="7"/>
      <c r="G212" s="7"/>
      <c r="H212" s="7"/>
      <c r="I212" s="7"/>
      <c r="J212" s="7"/>
      <c r="K212" s="7"/>
      <c r="L212" s="7"/>
      <c r="M212" s="7"/>
      <c r="N212" s="7"/>
    </row>
    <row r="213" spans="1:14" x14ac:dyDescent="0.2">
      <c r="A213" s="7"/>
      <c r="B213" s="7"/>
      <c r="C213" s="7"/>
      <c r="D213" s="7"/>
      <c r="E213" s="7"/>
      <c r="F213" s="7"/>
      <c r="G213" s="7"/>
      <c r="H213" s="7"/>
      <c r="I213" s="7"/>
      <c r="J213" s="7"/>
      <c r="K213" s="7"/>
      <c r="L213" s="7"/>
      <c r="M213" s="7"/>
      <c r="N213" s="7"/>
    </row>
    <row r="214" spans="1:14" x14ac:dyDescent="0.2">
      <c r="A214" s="7"/>
      <c r="B214" s="7"/>
      <c r="C214" s="7"/>
      <c r="D214" s="7"/>
      <c r="E214" s="7"/>
      <c r="F214" s="7"/>
      <c r="G214" s="7"/>
      <c r="H214" s="7"/>
      <c r="I214" s="7"/>
      <c r="J214" s="7"/>
      <c r="K214" s="7"/>
      <c r="L214" s="7"/>
      <c r="M214" s="7"/>
      <c r="N214" s="7"/>
    </row>
    <row r="215" spans="1:14" x14ac:dyDescent="0.2">
      <c r="A215" s="7"/>
      <c r="B215" s="7"/>
      <c r="C215" s="7"/>
      <c r="D215" s="7"/>
      <c r="E215" s="7"/>
      <c r="F215" s="7"/>
      <c r="G215" s="7"/>
      <c r="H215" s="7"/>
      <c r="I215" s="7"/>
      <c r="J215" s="7"/>
      <c r="K215" s="7"/>
      <c r="L215" s="7"/>
      <c r="M215" s="7"/>
      <c r="N215" s="7"/>
    </row>
    <row r="216" spans="1:14" x14ac:dyDescent="0.2">
      <c r="A216" s="7"/>
      <c r="B216" s="7"/>
      <c r="C216" s="7"/>
      <c r="D216" s="7"/>
      <c r="E216" s="7"/>
      <c r="F216" s="7"/>
      <c r="G216" s="7"/>
      <c r="H216" s="7"/>
      <c r="I216" s="7"/>
      <c r="J216" s="7"/>
      <c r="K216" s="7"/>
      <c r="L216" s="7"/>
      <c r="M216" s="7"/>
      <c r="N216" s="7"/>
    </row>
    <row r="217" spans="1:14" x14ac:dyDescent="0.2">
      <c r="A217" s="7"/>
      <c r="B217" s="7"/>
      <c r="C217" s="7"/>
      <c r="D217" s="7"/>
      <c r="E217" s="7"/>
      <c r="F217" s="7"/>
      <c r="G217" s="7"/>
      <c r="H217" s="7"/>
      <c r="I217" s="7"/>
      <c r="J217" s="7"/>
      <c r="K217" s="7"/>
      <c r="L217" s="7"/>
      <c r="M217" s="7"/>
      <c r="N217" s="7"/>
    </row>
    <row r="218" spans="1:14" x14ac:dyDescent="0.2">
      <c r="A218" s="7"/>
      <c r="B218" s="7"/>
      <c r="C218" s="7"/>
      <c r="D218" s="7"/>
      <c r="E218" s="7"/>
      <c r="F218" s="7"/>
      <c r="G218" s="7"/>
      <c r="H218" s="7"/>
      <c r="I218" s="7"/>
      <c r="J218" s="7"/>
      <c r="K218" s="7"/>
      <c r="L218" s="7"/>
      <c r="M218" s="7"/>
      <c r="N218" s="7"/>
    </row>
    <row r="219" spans="1:14" x14ac:dyDescent="0.2">
      <c r="A219" s="7"/>
      <c r="B219" s="7"/>
      <c r="C219" s="7"/>
      <c r="D219" s="7"/>
      <c r="E219" s="7"/>
      <c r="F219" s="7"/>
      <c r="G219" s="7"/>
      <c r="H219" s="7"/>
      <c r="I219" s="7"/>
      <c r="J219" s="7"/>
      <c r="K219" s="7"/>
      <c r="L219" s="7"/>
      <c r="M219" s="7"/>
      <c r="N219" s="7"/>
    </row>
    <row r="220" spans="1:14" x14ac:dyDescent="0.2">
      <c r="A220" s="7"/>
      <c r="B220" s="7"/>
      <c r="C220" s="7"/>
      <c r="D220" s="7"/>
      <c r="E220" s="7"/>
      <c r="F220" s="7"/>
      <c r="G220" s="7"/>
      <c r="H220" s="7"/>
      <c r="I220" s="7"/>
      <c r="J220" s="7"/>
      <c r="K220" s="7"/>
      <c r="L220" s="7"/>
      <c r="M220" s="7"/>
      <c r="N220" s="7"/>
    </row>
    <row r="221" spans="1:14" x14ac:dyDescent="0.2">
      <c r="A221" s="7"/>
      <c r="B221" s="7"/>
      <c r="C221" s="7"/>
      <c r="D221" s="7"/>
      <c r="E221" s="7"/>
      <c r="F221" s="7"/>
      <c r="G221" s="7"/>
      <c r="H221" s="7"/>
      <c r="I221" s="7"/>
      <c r="J221" s="7"/>
      <c r="K221" s="7"/>
      <c r="L221" s="7"/>
      <c r="M221" s="7"/>
      <c r="N221" s="7"/>
    </row>
    <row r="222" spans="1:14" x14ac:dyDescent="0.2">
      <c r="A222" s="7"/>
      <c r="B222" s="7"/>
      <c r="C222" s="7"/>
      <c r="D222" s="7"/>
      <c r="E222" s="7"/>
      <c r="F222" s="7"/>
      <c r="G222" s="7"/>
      <c r="H222" s="7"/>
      <c r="I222" s="7"/>
      <c r="J222" s="7"/>
      <c r="K222" s="7"/>
      <c r="L222" s="7"/>
      <c r="M222" s="7"/>
      <c r="N222" s="7"/>
    </row>
    <row r="223" spans="1:14" x14ac:dyDescent="0.2">
      <c r="A223" s="7"/>
      <c r="B223" s="7"/>
      <c r="C223" s="7"/>
      <c r="D223" s="7"/>
      <c r="E223" s="7"/>
      <c r="F223" s="7"/>
      <c r="G223" s="7"/>
      <c r="H223" s="7"/>
      <c r="I223" s="7"/>
      <c r="J223" s="7"/>
      <c r="K223" s="7"/>
      <c r="L223" s="7"/>
      <c r="M223" s="7"/>
      <c r="N223" s="7"/>
    </row>
    <row r="224" spans="1:14" x14ac:dyDescent="0.2">
      <c r="A224" s="7"/>
      <c r="B224" s="7"/>
      <c r="C224" s="7"/>
      <c r="D224" s="7"/>
      <c r="E224" s="7"/>
      <c r="F224" s="7"/>
      <c r="G224" s="7"/>
      <c r="H224" s="7"/>
      <c r="I224" s="7"/>
      <c r="J224" s="7"/>
      <c r="K224" s="7"/>
      <c r="L224" s="7"/>
      <c r="M224" s="7"/>
      <c r="N224" s="7"/>
    </row>
    <row r="225" spans="1:14" x14ac:dyDescent="0.2">
      <c r="A225" s="7"/>
      <c r="B225" s="7"/>
      <c r="C225" s="7"/>
      <c r="D225" s="7"/>
      <c r="E225" s="7"/>
      <c r="F225" s="7"/>
      <c r="G225" s="7"/>
      <c r="H225" s="7"/>
      <c r="I225" s="7"/>
      <c r="J225" s="7"/>
      <c r="K225" s="7"/>
      <c r="L225" s="7"/>
      <c r="M225" s="7"/>
      <c r="N225" s="7"/>
    </row>
    <row r="226" spans="1:14" x14ac:dyDescent="0.2">
      <c r="A226" s="7"/>
      <c r="B226" s="7"/>
      <c r="C226" s="7"/>
      <c r="D226" s="7"/>
      <c r="E226" s="7"/>
      <c r="F226" s="7"/>
      <c r="G226" s="7"/>
      <c r="H226" s="7"/>
      <c r="I226" s="7"/>
      <c r="J226" s="7"/>
      <c r="K226" s="7"/>
      <c r="L226" s="7"/>
      <c r="M226" s="7"/>
      <c r="N226" s="7"/>
    </row>
    <row r="227" spans="1:14" x14ac:dyDescent="0.2">
      <c r="A227" s="7"/>
      <c r="B227" s="7"/>
      <c r="C227" s="7"/>
      <c r="D227" s="7"/>
      <c r="E227" s="7"/>
      <c r="F227" s="7"/>
      <c r="G227" s="7"/>
      <c r="H227" s="7"/>
      <c r="I227" s="7"/>
      <c r="J227" s="7"/>
      <c r="K227" s="7"/>
      <c r="L227" s="7"/>
      <c r="M227" s="7"/>
      <c r="N227" s="7"/>
    </row>
    <row r="228" spans="1:14" x14ac:dyDescent="0.2">
      <c r="A228" s="7"/>
      <c r="B228" s="7"/>
      <c r="C228" s="7"/>
      <c r="D228" s="7"/>
      <c r="E228" s="7"/>
      <c r="F228" s="7"/>
      <c r="G228" s="7"/>
      <c r="H228" s="7"/>
      <c r="I228" s="7"/>
      <c r="J228" s="7"/>
      <c r="K228" s="7"/>
      <c r="L228" s="7"/>
      <c r="M228" s="7"/>
      <c r="N228" s="7"/>
    </row>
    <row r="229" spans="1:14" x14ac:dyDescent="0.2">
      <c r="A229" s="7"/>
      <c r="B229" s="7"/>
      <c r="C229" s="7"/>
      <c r="D229" s="7"/>
      <c r="E229" s="7"/>
      <c r="F229" s="7"/>
      <c r="G229" s="7"/>
      <c r="H229" s="7"/>
      <c r="I229" s="7"/>
      <c r="J229" s="7"/>
      <c r="K229" s="7"/>
      <c r="L229" s="7"/>
      <c r="M229" s="7"/>
      <c r="N229" s="7"/>
    </row>
    <row r="230" spans="1:14" x14ac:dyDescent="0.2">
      <c r="A230" s="7"/>
      <c r="B230" s="7"/>
      <c r="C230" s="7"/>
      <c r="D230" s="7"/>
      <c r="E230" s="7"/>
      <c r="F230" s="7"/>
      <c r="G230" s="7"/>
      <c r="H230" s="7"/>
      <c r="I230" s="7"/>
      <c r="J230" s="7"/>
      <c r="K230" s="7"/>
      <c r="L230" s="7"/>
      <c r="M230" s="7"/>
      <c r="N230" s="7"/>
    </row>
    <row r="231" spans="1:14" x14ac:dyDescent="0.2">
      <c r="A231" s="7"/>
      <c r="B231" s="7"/>
      <c r="C231" s="7"/>
      <c r="D231" s="7"/>
      <c r="E231" s="7"/>
      <c r="F231" s="7"/>
      <c r="G231" s="7"/>
      <c r="H231" s="7"/>
      <c r="I231" s="7"/>
      <c r="J231" s="7"/>
      <c r="K231" s="7"/>
      <c r="L231" s="7"/>
      <c r="M231" s="7"/>
      <c r="N231" s="7"/>
    </row>
    <row r="232" spans="1:14" x14ac:dyDescent="0.2">
      <c r="A232" s="7"/>
      <c r="B232" s="7"/>
      <c r="C232" s="7"/>
      <c r="D232" s="7"/>
      <c r="E232" s="7"/>
      <c r="F232" s="7"/>
      <c r="G232" s="7"/>
      <c r="H232" s="7"/>
      <c r="I232" s="7"/>
      <c r="J232" s="7"/>
      <c r="K232" s="7"/>
      <c r="L232" s="7"/>
      <c r="M232" s="7"/>
      <c r="N232" s="7"/>
    </row>
    <row r="233" spans="1:14" x14ac:dyDescent="0.2">
      <c r="A233" s="7"/>
      <c r="B233" s="7"/>
      <c r="C233" s="7"/>
      <c r="D233" s="7"/>
      <c r="E233" s="7"/>
      <c r="F233" s="7"/>
      <c r="G233" s="7"/>
      <c r="H233" s="7"/>
      <c r="I233" s="7"/>
      <c r="J233" s="7"/>
      <c r="K233" s="7"/>
      <c r="L233" s="7"/>
      <c r="M233" s="7"/>
      <c r="N233" s="7"/>
    </row>
    <row r="234" spans="1:14" x14ac:dyDescent="0.2">
      <c r="A234" s="7"/>
      <c r="B234" s="7"/>
      <c r="C234" s="7"/>
      <c r="D234" s="7"/>
      <c r="E234" s="7"/>
      <c r="F234" s="7"/>
      <c r="G234" s="7"/>
      <c r="H234" s="7"/>
      <c r="I234" s="7"/>
      <c r="J234" s="7"/>
      <c r="K234" s="7"/>
      <c r="L234" s="7"/>
      <c r="M234" s="7"/>
      <c r="N234" s="7"/>
    </row>
    <row r="235" spans="1:14" x14ac:dyDescent="0.2">
      <c r="A235" s="7"/>
      <c r="B235" s="7"/>
      <c r="C235" s="7"/>
      <c r="D235" s="7"/>
      <c r="E235" s="7"/>
      <c r="F235" s="7"/>
      <c r="G235" s="7"/>
      <c r="H235" s="7"/>
      <c r="I235" s="7"/>
      <c r="J235" s="7"/>
      <c r="K235" s="7"/>
      <c r="L235" s="7"/>
      <c r="M235" s="7"/>
      <c r="N235" s="7"/>
    </row>
    <row r="236" spans="1:14" x14ac:dyDescent="0.2">
      <c r="A236" s="7"/>
      <c r="B236" s="7"/>
      <c r="C236" s="7"/>
      <c r="D236" s="7"/>
      <c r="E236" s="7"/>
      <c r="F236" s="7"/>
      <c r="G236" s="7"/>
      <c r="H236" s="7"/>
      <c r="I236" s="7"/>
      <c r="J236" s="7"/>
      <c r="K236" s="7"/>
      <c r="L236" s="7"/>
      <c r="M236" s="7"/>
      <c r="N236" s="7"/>
    </row>
    <row r="237" spans="1:14" x14ac:dyDescent="0.2">
      <c r="A237" s="7"/>
      <c r="B237" s="7"/>
      <c r="C237" s="7"/>
      <c r="D237" s="7"/>
      <c r="E237" s="7"/>
      <c r="F237" s="7"/>
      <c r="G237" s="7"/>
      <c r="H237" s="7"/>
      <c r="I237" s="7"/>
      <c r="J237" s="7"/>
      <c r="K237" s="7"/>
      <c r="L237" s="7"/>
      <c r="M237" s="7"/>
      <c r="N237" s="7"/>
    </row>
    <row r="238" spans="1:14" x14ac:dyDescent="0.2">
      <c r="A238" s="7"/>
      <c r="B238" s="7"/>
      <c r="C238" s="7"/>
      <c r="D238" s="7"/>
      <c r="E238" s="7"/>
      <c r="F238" s="7"/>
      <c r="G238" s="7"/>
      <c r="H238" s="7"/>
      <c r="I238" s="7"/>
      <c r="J238" s="7"/>
      <c r="K238" s="7"/>
      <c r="L238" s="7"/>
      <c r="M238" s="7"/>
      <c r="N238" s="7"/>
    </row>
    <row r="239" spans="1:14" x14ac:dyDescent="0.2">
      <c r="A239" s="7"/>
      <c r="B239" s="7"/>
      <c r="C239" s="7"/>
      <c r="D239" s="7"/>
      <c r="E239" s="7"/>
      <c r="F239" s="7"/>
      <c r="G239" s="7"/>
      <c r="H239" s="7"/>
      <c r="I239" s="7"/>
      <c r="J239" s="7"/>
      <c r="K239" s="7"/>
      <c r="L239" s="7"/>
      <c r="M239" s="7"/>
      <c r="N239" s="7"/>
    </row>
    <row r="240" spans="1:14" x14ac:dyDescent="0.2">
      <c r="A240" s="7"/>
      <c r="B240" s="7"/>
      <c r="C240" s="7"/>
      <c r="D240" s="7"/>
      <c r="E240" s="7"/>
      <c r="F240" s="7"/>
      <c r="G240" s="7"/>
      <c r="H240" s="7"/>
      <c r="I240" s="7"/>
      <c r="J240" s="7"/>
      <c r="K240" s="7"/>
      <c r="L240" s="7"/>
      <c r="M240" s="7"/>
      <c r="N240" s="7"/>
    </row>
    <row r="241" spans="1:14" x14ac:dyDescent="0.2">
      <c r="A241" s="7"/>
      <c r="B241" s="7"/>
      <c r="C241" s="7"/>
      <c r="D241" s="7"/>
      <c r="E241" s="7"/>
      <c r="F241" s="7"/>
      <c r="G241" s="7"/>
      <c r="H241" s="7"/>
      <c r="I241" s="7"/>
      <c r="J241" s="7"/>
      <c r="K241" s="7"/>
      <c r="L241" s="7"/>
      <c r="M241" s="7"/>
      <c r="N241" s="7"/>
    </row>
    <row r="242" spans="1:14" x14ac:dyDescent="0.2">
      <c r="A242" s="7"/>
      <c r="B242" s="7"/>
      <c r="C242" s="7"/>
      <c r="D242" s="7"/>
      <c r="E242" s="7"/>
      <c r="F242" s="7"/>
      <c r="G242" s="7"/>
      <c r="H242" s="7"/>
      <c r="I242" s="7"/>
      <c r="J242" s="7"/>
      <c r="K242" s="7"/>
      <c r="L242" s="7"/>
      <c r="M242" s="7"/>
      <c r="N242" s="7"/>
    </row>
    <row r="243" spans="1:14" x14ac:dyDescent="0.2">
      <c r="A243" s="7"/>
      <c r="B243" s="7"/>
      <c r="C243" s="7"/>
      <c r="D243" s="7"/>
      <c r="E243" s="7"/>
      <c r="F243" s="7"/>
      <c r="G243" s="7"/>
      <c r="H243" s="7"/>
      <c r="I243" s="7"/>
      <c r="J243" s="7"/>
      <c r="K243" s="7"/>
      <c r="L243" s="7"/>
      <c r="M243" s="7"/>
      <c r="N243" s="7"/>
    </row>
    <row r="244" spans="1:14" x14ac:dyDescent="0.2">
      <c r="A244" s="7"/>
      <c r="B244" s="7"/>
      <c r="C244" s="7"/>
      <c r="D244" s="7"/>
      <c r="E244" s="7"/>
      <c r="F244" s="7"/>
      <c r="G244" s="7"/>
      <c r="H244" s="7"/>
      <c r="I244" s="7"/>
      <c r="J244" s="7"/>
      <c r="K244" s="7"/>
      <c r="L244" s="7"/>
      <c r="M244" s="7"/>
      <c r="N244" s="7"/>
    </row>
    <row r="245" spans="1:14" x14ac:dyDescent="0.2">
      <c r="A245" s="7"/>
      <c r="B245" s="7"/>
      <c r="C245" s="7"/>
      <c r="D245" s="7"/>
      <c r="E245" s="7"/>
      <c r="F245" s="7"/>
      <c r="G245" s="7"/>
      <c r="H245" s="7"/>
      <c r="I245" s="7"/>
      <c r="J245" s="7"/>
      <c r="K245" s="7"/>
      <c r="L245" s="7"/>
      <c r="M245" s="7"/>
      <c r="N245" s="7"/>
    </row>
    <row r="246" spans="1:14" x14ac:dyDescent="0.2">
      <c r="A246" s="7"/>
      <c r="B246" s="7"/>
      <c r="C246" s="7"/>
      <c r="D246" s="7"/>
      <c r="E246" s="7"/>
      <c r="F246" s="7"/>
      <c r="G246" s="7"/>
      <c r="H246" s="7"/>
      <c r="I246" s="7"/>
      <c r="J246" s="7"/>
      <c r="K246" s="7"/>
      <c r="L246" s="7"/>
      <c r="M246" s="7"/>
      <c r="N246" s="7"/>
    </row>
    <row r="247" spans="1:14" x14ac:dyDescent="0.2">
      <c r="A247" s="7"/>
      <c r="B247" s="7"/>
      <c r="C247" s="7"/>
      <c r="D247" s="7"/>
      <c r="E247" s="7"/>
      <c r="F247" s="7"/>
      <c r="G247" s="7"/>
      <c r="H247" s="7"/>
      <c r="I247" s="7"/>
      <c r="J247" s="7"/>
      <c r="K247" s="7"/>
      <c r="L247" s="7"/>
      <c r="M247" s="7"/>
      <c r="N247" s="7"/>
    </row>
    <row r="248" spans="1:14" x14ac:dyDescent="0.2">
      <c r="A248" s="7"/>
      <c r="B248" s="7"/>
      <c r="C248" s="7"/>
      <c r="D248" s="7"/>
      <c r="E248" s="7"/>
      <c r="F248" s="7"/>
      <c r="G248" s="7"/>
      <c r="H248" s="7"/>
      <c r="I248" s="7"/>
      <c r="J248" s="7"/>
      <c r="K248" s="7"/>
      <c r="L248" s="7"/>
      <c r="M248" s="7"/>
      <c r="N248" s="7"/>
    </row>
    <row r="249" spans="1:14" x14ac:dyDescent="0.2">
      <c r="A249" s="7"/>
      <c r="B249" s="7"/>
      <c r="C249" s="7"/>
      <c r="D249" s="7"/>
      <c r="E249" s="7"/>
      <c r="F249" s="7"/>
      <c r="G249" s="7"/>
      <c r="H249" s="7"/>
      <c r="I249" s="7"/>
      <c r="J249" s="7"/>
      <c r="K249" s="7"/>
      <c r="L249" s="7"/>
      <c r="M249" s="7"/>
      <c r="N249" s="7"/>
    </row>
    <row r="250" spans="1:14" x14ac:dyDescent="0.2">
      <c r="A250" s="7"/>
      <c r="B250" s="7"/>
      <c r="C250" s="7"/>
      <c r="D250" s="7"/>
      <c r="E250" s="7"/>
      <c r="F250" s="7"/>
      <c r="G250" s="7"/>
      <c r="H250" s="7"/>
      <c r="I250" s="7"/>
      <c r="J250" s="7"/>
      <c r="K250" s="7"/>
      <c r="L250" s="7"/>
      <c r="M250" s="7"/>
      <c r="N250" s="7"/>
    </row>
    <row r="251" spans="1:14" x14ac:dyDescent="0.2">
      <c r="A251" s="7"/>
      <c r="B251" s="7"/>
      <c r="C251" s="7"/>
      <c r="D251" s="7"/>
      <c r="E251" s="7"/>
      <c r="F251" s="7"/>
      <c r="G251" s="7"/>
      <c r="H251" s="7"/>
      <c r="I251" s="7"/>
      <c r="J251" s="7"/>
      <c r="K251" s="7"/>
      <c r="L251" s="7"/>
      <c r="M251" s="7"/>
      <c r="N251" s="7"/>
    </row>
    <row r="252" spans="1:14" x14ac:dyDescent="0.2">
      <c r="A252" s="7"/>
      <c r="B252" s="7"/>
      <c r="C252" s="7"/>
      <c r="D252" s="7"/>
      <c r="E252" s="7"/>
      <c r="F252" s="7"/>
      <c r="G252" s="7"/>
      <c r="H252" s="7"/>
      <c r="I252" s="7"/>
      <c r="J252" s="7"/>
      <c r="K252" s="7"/>
      <c r="L252" s="7"/>
      <c r="M252" s="7"/>
      <c r="N252" s="7"/>
    </row>
    <row r="253" spans="1:14" x14ac:dyDescent="0.2">
      <c r="A253" s="7"/>
      <c r="B253" s="7"/>
      <c r="C253" s="7"/>
      <c r="D253" s="7"/>
      <c r="E253" s="7"/>
      <c r="F253" s="7"/>
      <c r="G253" s="7"/>
      <c r="H253" s="7"/>
      <c r="I253" s="7"/>
      <c r="J253" s="7"/>
      <c r="K253" s="7"/>
      <c r="L253" s="7"/>
      <c r="M253" s="7"/>
      <c r="N253" s="7"/>
    </row>
    <row r="254" spans="1:14" x14ac:dyDescent="0.2">
      <c r="A254" s="7"/>
      <c r="B254" s="7"/>
      <c r="C254" s="7"/>
      <c r="D254" s="7"/>
      <c r="E254" s="7"/>
      <c r="F254" s="7"/>
      <c r="G254" s="7"/>
      <c r="H254" s="7"/>
      <c r="I254" s="7"/>
      <c r="J254" s="7"/>
      <c r="K254" s="7"/>
      <c r="L254" s="7"/>
      <c r="M254" s="7"/>
      <c r="N254" s="7"/>
    </row>
    <row r="255" spans="1:14" x14ac:dyDescent="0.2">
      <c r="A255" s="7"/>
      <c r="B255" s="7"/>
      <c r="C255" s="7"/>
      <c r="D255" s="7"/>
      <c r="E255" s="7"/>
      <c r="F255" s="7"/>
      <c r="G255" s="7"/>
      <c r="H255" s="7"/>
      <c r="I255" s="7"/>
      <c r="J255" s="7"/>
      <c r="K255" s="7"/>
      <c r="L255" s="7"/>
      <c r="M255" s="7"/>
      <c r="N255" s="7"/>
    </row>
    <row r="256" spans="1:14" x14ac:dyDescent="0.2">
      <c r="A256" s="7"/>
      <c r="B256" s="7"/>
      <c r="C256" s="7"/>
      <c r="D256" s="7"/>
      <c r="E256" s="7"/>
      <c r="F256" s="7"/>
      <c r="G256" s="7"/>
      <c r="H256" s="7"/>
      <c r="I256" s="7"/>
      <c r="J256" s="7"/>
      <c r="K256" s="7"/>
      <c r="L256" s="7"/>
      <c r="M256" s="7"/>
      <c r="N256" s="7"/>
    </row>
    <row r="257" spans="1:14" x14ac:dyDescent="0.2">
      <c r="A257" s="7"/>
      <c r="B257" s="7"/>
      <c r="C257" s="7"/>
      <c r="D257" s="7"/>
      <c r="E257" s="7"/>
      <c r="F257" s="7"/>
      <c r="G257" s="7"/>
      <c r="H257" s="7"/>
      <c r="I257" s="7"/>
      <c r="J257" s="7"/>
      <c r="K257" s="7"/>
      <c r="L257" s="7"/>
      <c r="M257" s="7"/>
      <c r="N257" s="7"/>
    </row>
    <row r="258" spans="1:14" x14ac:dyDescent="0.2">
      <c r="A258" s="7"/>
      <c r="B258" s="7"/>
      <c r="C258" s="7"/>
      <c r="D258" s="7"/>
      <c r="E258" s="7"/>
      <c r="F258" s="7"/>
      <c r="G258" s="7"/>
      <c r="H258" s="7"/>
      <c r="I258" s="7"/>
      <c r="J258" s="7"/>
      <c r="K258" s="7"/>
      <c r="L258" s="7"/>
      <c r="M258" s="7"/>
      <c r="N258" s="7"/>
    </row>
    <row r="259" spans="1:14" x14ac:dyDescent="0.2">
      <c r="A259" s="7"/>
      <c r="B259" s="7"/>
      <c r="C259" s="7"/>
      <c r="D259" s="7"/>
      <c r="E259" s="7"/>
      <c r="F259" s="7"/>
      <c r="G259" s="7"/>
      <c r="H259" s="7"/>
      <c r="I259" s="7"/>
      <c r="J259" s="7"/>
      <c r="K259" s="7"/>
      <c r="L259" s="7"/>
      <c r="M259" s="7"/>
      <c r="N259" s="7"/>
    </row>
    <row r="260" spans="1:14" x14ac:dyDescent="0.2">
      <c r="A260" s="7"/>
      <c r="B260" s="7"/>
      <c r="C260" s="7"/>
      <c r="D260" s="7"/>
      <c r="E260" s="7"/>
      <c r="F260" s="7"/>
      <c r="G260" s="7"/>
      <c r="H260" s="7"/>
      <c r="I260" s="7"/>
      <c r="J260" s="7"/>
      <c r="K260" s="7"/>
      <c r="L260" s="7"/>
      <c r="M260" s="7"/>
      <c r="N260" s="7"/>
    </row>
    <row r="261" spans="1:14" x14ac:dyDescent="0.2">
      <c r="A261" s="7"/>
      <c r="B261" s="7"/>
      <c r="C261" s="7"/>
      <c r="D261" s="7"/>
      <c r="E261" s="7"/>
      <c r="F261" s="7"/>
      <c r="G261" s="7"/>
      <c r="H261" s="7"/>
      <c r="I261" s="7"/>
      <c r="J261" s="7"/>
      <c r="K261" s="7"/>
      <c r="L261" s="7"/>
      <c r="M261" s="7"/>
      <c r="N261" s="7"/>
    </row>
    <row r="262" spans="1:14" x14ac:dyDescent="0.2">
      <c r="A262" s="7"/>
      <c r="B262" s="7"/>
      <c r="C262" s="7"/>
      <c r="D262" s="7"/>
      <c r="E262" s="7"/>
      <c r="F262" s="7"/>
      <c r="G262" s="7"/>
      <c r="H262" s="7"/>
      <c r="I262" s="7"/>
      <c r="J262" s="7"/>
      <c r="K262" s="7"/>
      <c r="L262" s="7"/>
      <c r="M262" s="7"/>
      <c r="N262" s="7"/>
    </row>
    <row r="263" spans="1:14" x14ac:dyDescent="0.2">
      <c r="A263" s="7"/>
      <c r="B263" s="7"/>
      <c r="C263" s="7"/>
      <c r="D263" s="7"/>
      <c r="E263" s="7"/>
      <c r="F263" s="7"/>
      <c r="G263" s="7"/>
      <c r="H263" s="7"/>
      <c r="I263" s="7"/>
      <c r="J263" s="7"/>
      <c r="K263" s="7"/>
      <c r="L263" s="7"/>
      <c r="M263" s="7"/>
      <c r="N263" s="7"/>
    </row>
    <row r="264" spans="1:14" x14ac:dyDescent="0.2">
      <c r="A264" s="7"/>
      <c r="B264" s="7"/>
      <c r="C264" s="7"/>
      <c r="D264" s="7"/>
      <c r="E264" s="7"/>
      <c r="F264" s="7"/>
      <c r="G264" s="7"/>
      <c r="H264" s="7"/>
      <c r="I264" s="7"/>
      <c r="J264" s="7"/>
      <c r="K264" s="7"/>
      <c r="L264" s="7"/>
      <c r="M264" s="7"/>
      <c r="N264" s="7"/>
    </row>
    <row r="265" spans="1:14" x14ac:dyDescent="0.2">
      <c r="A265" s="7"/>
      <c r="B265" s="7"/>
      <c r="C265" s="7"/>
      <c r="D265" s="7"/>
      <c r="E265" s="7"/>
      <c r="F265" s="7"/>
      <c r="G265" s="7"/>
      <c r="H265" s="7"/>
      <c r="I265" s="7"/>
      <c r="J265" s="7"/>
      <c r="K265" s="7"/>
      <c r="L265" s="7"/>
      <c r="M265" s="7"/>
      <c r="N265" s="7"/>
    </row>
    <row r="266" spans="1:14" x14ac:dyDescent="0.2">
      <c r="A266" s="7"/>
      <c r="B266" s="7"/>
      <c r="C266" s="7"/>
      <c r="D266" s="7"/>
      <c r="E266" s="7"/>
      <c r="F266" s="7"/>
      <c r="G266" s="7"/>
      <c r="H266" s="7"/>
      <c r="I266" s="7"/>
      <c r="J266" s="7"/>
      <c r="K266" s="7"/>
      <c r="L266" s="7"/>
      <c r="M266" s="7"/>
      <c r="N266" s="7"/>
    </row>
    <row r="267" spans="1:14" x14ac:dyDescent="0.2">
      <c r="A267" s="7"/>
      <c r="B267" s="7"/>
      <c r="C267" s="7"/>
      <c r="D267" s="7"/>
      <c r="E267" s="7"/>
      <c r="F267" s="7"/>
      <c r="G267" s="7"/>
      <c r="H267" s="7"/>
      <c r="I267" s="7"/>
      <c r="J267" s="7"/>
      <c r="K267" s="7"/>
      <c r="L267" s="7"/>
      <c r="M267" s="7"/>
      <c r="N267" s="7"/>
    </row>
    <row r="268" spans="1:14" x14ac:dyDescent="0.2">
      <c r="A268" s="7"/>
      <c r="B268" s="7"/>
      <c r="C268" s="7"/>
      <c r="D268" s="7"/>
      <c r="E268" s="7"/>
      <c r="F268" s="7"/>
      <c r="G268" s="7"/>
      <c r="H268" s="7"/>
      <c r="I268" s="7"/>
      <c r="J268" s="7"/>
      <c r="K268" s="7"/>
      <c r="L268" s="7"/>
      <c r="M268" s="7"/>
      <c r="N268" s="7"/>
    </row>
    <row r="269" spans="1:14" x14ac:dyDescent="0.2">
      <c r="A269" s="7"/>
      <c r="B269" s="7"/>
      <c r="C269" s="7"/>
      <c r="D269" s="7"/>
      <c r="E269" s="7"/>
      <c r="F269" s="7"/>
      <c r="G269" s="7"/>
      <c r="H269" s="7"/>
      <c r="I269" s="7"/>
      <c r="J269" s="7"/>
      <c r="K269" s="7"/>
      <c r="L269" s="7"/>
      <c r="M269" s="7"/>
      <c r="N269" s="7"/>
    </row>
    <row r="270" spans="1:14" x14ac:dyDescent="0.2">
      <c r="A270" s="7"/>
      <c r="B270" s="7"/>
      <c r="C270" s="7"/>
      <c r="D270" s="7"/>
      <c r="E270" s="7"/>
      <c r="F270" s="7"/>
      <c r="G270" s="7"/>
      <c r="H270" s="7"/>
      <c r="I270" s="7"/>
      <c r="J270" s="7"/>
      <c r="K270" s="7"/>
      <c r="L270" s="7"/>
      <c r="M270" s="7"/>
      <c r="N270" s="7"/>
    </row>
    <row r="271" spans="1:14" x14ac:dyDescent="0.2">
      <c r="A271" s="7"/>
      <c r="B271" s="7"/>
      <c r="C271" s="7"/>
      <c r="D271" s="7"/>
      <c r="E271" s="7"/>
      <c r="F271" s="7"/>
      <c r="G271" s="7"/>
      <c r="H271" s="7"/>
      <c r="I271" s="7"/>
      <c r="J271" s="7"/>
      <c r="K271" s="7"/>
      <c r="L271" s="7"/>
      <c r="M271" s="7"/>
      <c r="N271" s="7"/>
    </row>
    <row r="272" spans="1:14" x14ac:dyDescent="0.2">
      <c r="A272" s="7"/>
      <c r="B272" s="7"/>
      <c r="C272" s="7"/>
      <c r="D272" s="7"/>
      <c r="E272" s="7"/>
      <c r="F272" s="7"/>
      <c r="G272" s="7"/>
      <c r="H272" s="7"/>
      <c r="I272" s="7"/>
      <c r="J272" s="7"/>
      <c r="K272" s="7"/>
      <c r="L272" s="7"/>
      <c r="M272" s="7"/>
      <c r="N272" s="7"/>
    </row>
    <row r="273" spans="1:14" x14ac:dyDescent="0.2">
      <c r="A273" s="7"/>
      <c r="B273" s="7"/>
      <c r="C273" s="7"/>
      <c r="D273" s="7"/>
      <c r="E273" s="7"/>
      <c r="F273" s="7"/>
      <c r="G273" s="7"/>
      <c r="H273" s="7"/>
      <c r="I273" s="7"/>
      <c r="J273" s="7"/>
      <c r="K273" s="7"/>
      <c r="L273" s="7"/>
      <c r="M273" s="7"/>
      <c r="N273" s="7"/>
    </row>
    <row r="274" spans="1:14" x14ac:dyDescent="0.2">
      <c r="A274" s="7"/>
      <c r="B274" s="7"/>
      <c r="C274" s="7"/>
      <c r="D274" s="7"/>
      <c r="E274" s="7"/>
      <c r="F274" s="7"/>
      <c r="G274" s="7"/>
      <c r="H274" s="7"/>
      <c r="I274" s="7"/>
      <c r="J274" s="7"/>
      <c r="K274" s="7"/>
      <c r="L274" s="7"/>
      <c r="M274" s="7"/>
      <c r="N274" s="7"/>
    </row>
    <row r="275" spans="1:14" x14ac:dyDescent="0.2">
      <c r="A275" s="7"/>
      <c r="B275" s="7"/>
      <c r="C275" s="7"/>
      <c r="D275" s="7"/>
      <c r="E275" s="7"/>
      <c r="F275" s="7"/>
      <c r="G275" s="7"/>
      <c r="H275" s="7"/>
      <c r="I275" s="7"/>
      <c r="J275" s="7"/>
      <c r="K275" s="7"/>
      <c r="L275" s="7"/>
      <c r="M275" s="7"/>
      <c r="N275" s="7"/>
    </row>
    <row r="276" spans="1:14" x14ac:dyDescent="0.2">
      <c r="A276" s="7"/>
      <c r="B276" s="7"/>
      <c r="C276" s="7"/>
      <c r="D276" s="7"/>
      <c r="E276" s="7"/>
      <c r="F276" s="7"/>
      <c r="G276" s="7"/>
      <c r="H276" s="7"/>
      <c r="I276" s="7"/>
      <c r="J276" s="7"/>
      <c r="K276" s="7"/>
      <c r="L276" s="7"/>
      <c r="M276" s="7"/>
      <c r="N276" s="7"/>
    </row>
    <row r="277" spans="1:14" x14ac:dyDescent="0.2">
      <c r="A277" s="7"/>
      <c r="B277" s="7"/>
      <c r="C277" s="7"/>
      <c r="D277" s="7"/>
      <c r="E277" s="7"/>
      <c r="F277" s="7"/>
      <c r="G277" s="7"/>
      <c r="H277" s="7"/>
      <c r="I277" s="7"/>
      <c r="J277" s="7"/>
      <c r="K277" s="7"/>
      <c r="L277" s="7"/>
      <c r="M277" s="7"/>
      <c r="N277" s="7"/>
    </row>
    <row r="278" spans="1:14" x14ac:dyDescent="0.2">
      <c r="A278" s="7"/>
      <c r="B278" s="7"/>
      <c r="C278" s="7"/>
      <c r="D278" s="7"/>
      <c r="E278" s="7"/>
      <c r="F278" s="7"/>
      <c r="G278" s="7"/>
      <c r="H278" s="7"/>
      <c r="I278" s="7"/>
      <c r="J278" s="7"/>
      <c r="K278" s="7"/>
      <c r="L278" s="7"/>
      <c r="M278" s="7"/>
      <c r="N278" s="7"/>
    </row>
    <row r="279" spans="1:14" x14ac:dyDescent="0.2">
      <c r="A279" s="7"/>
      <c r="B279" s="7"/>
      <c r="C279" s="7"/>
      <c r="D279" s="7"/>
      <c r="E279" s="7"/>
      <c r="F279" s="7"/>
      <c r="G279" s="7"/>
      <c r="H279" s="7"/>
      <c r="I279" s="7"/>
      <c r="J279" s="7"/>
      <c r="K279" s="7"/>
      <c r="L279" s="7"/>
      <c r="M279" s="7"/>
      <c r="N279" s="7"/>
    </row>
    <row r="280" spans="1:14" x14ac:dyDescent="0.2">
      <c r="A280" s="7"/>
      <c r="B280" s="7"/>
      <c r="C280" s="7"/>
      <c r="D280" s="7"/>
      <c r="E280" s="7"/>
      <c r="F280" s="7"/>
      <c r="G280" s="7"/>
      <c r="H280" s="7"/>
      <c r="I280" s="7"/>
      <c r="J280" s="7"/>
      <c r="K280" s="7"/>
      <c r="L280" s="7"/>
      <c r="M280" s="7"/>
      <c r="N280" s="7"/>
    </row>
    <row r="281" spans="1:14" x14ac:dyDescent="0.2">
      <c r="A281" s="7"/>
      <c r="B281" s="7"/>
      <c r="C281" s="7"/>
      <c r="D281" s="7"/>
      <c r="E281" s="7"/>
      <c r="F281" s="7"/>
      <c r="G281" s="7"/>
      <c r="H281" s="7"/>
      <c r="I281" s="7"/>
      <c r="J281" s="7"/>
      <c r="K281" s="7"/>
      <c r="L281" s="7"/>
      <c r="M281" s="7"/>
      <c r="N281" s="7"/>
    </row>
    <row r="282" spans="1:14" x14ac:dyDescent="0.2">
      <c r="A282" s="7"/>
      <c r="B282" s="7"/>
      <c r="C282" s="7"/>
      <c r="D282" s="7"/>
      <c r="E282" s="7"/>
      <c r="F282" s="7"/>
      <c r="G282" s="7"/>
      <c r="H282" s="7"/>
      <c r="I282" s="7"/>
      <c r="J282" s="7"/>
      <c r="K282" s="7"/>
      <c r="L282" s="7"/>
      <c r="M282" s="7"/>
      <c r="N282" s="7"/>
    </row>
    <row r="283" spans="1:14" x14ac:dyDescent="0.2">
      <c r="A283" s="7"/>
      <c r="B283" s="7"/>
      <c r="C283" s="7"/>
      <c r="D283" s="7"/>
      <c r="E283" s="7"/>
      <c r="F283" s="7"/>
      <c r="G283" s="7"/>
      <c r="H283" s="7"/>
      <c r="I283" s="7"/>
      <c r="J283" s="7"/>
      <c r="K283" s="7"/>
      <c r="L283" s="7"/>
      <c r="M283" s="7"/>
      <c r="N283" s="7"/>
    </row>
    <row r="284" spans="1:14" x14ac:dyDescent="0.2">
      <c r="A284" s="7"/>
      <c r="B284" s="7"/>
      <c r="C284" s="7"/>
      <c r="D284" s="7"/>
      <c r="E284" s="7"/>
      <c r="F284" s="7"/>
      <c r="G284" s="7"/>
      <c r="H284" s="7"/>
      <c r="I284" s="7"/>
      <c r="J284" s="7"/>
      <c r="K284" s="7"/>
      <c r="L284" s="7"/>
      <c r="M284" s="7"/>
      <c r="N284" s="7"/>
    </row>
    <row r="285" spans="1:14" x14ac:dyDescent="0.2">
      <c r="A285" s="7"/>
      <c r="B285" s="7"/>
      <c r="C285" s="7"/>
      <c r="D285" s="7"/>
      <c r="E285" s="7"/>
      <c r="F285" s="7"/>
      <c r="G285" s="7"/>
      <c r="H285" s="7"/>
      <c r="I285" s="7"/>
      <c r="J285" s="7"/>
      <c r="K285" s="7"/>
      <c r="L285" s="7"/>
      <c r="M285" s="7"/>
      <c r="N285" s="7"/>
    </row>
    <row r="286" spans="1:14" x14ac:dyDescent="0.2">
      <c r="A286" s="7"/>
      <c r="B286" s="7"/>
      <c r="C286" s="7"/>
      <c r="D286" s="7"/>
      <c r="E286" s="7"/>
      <c r="F286" s="7"/>
      <c r="G286" s="7"/>
      <c r="H286" s="7"/>
      <c r="I286" s="7"/>
      <c r="J286" s="7"/>
      <c r="K286" s="7"/>
      <c r="L286" s="7"/>
      <c r="M286" s="7"/>
      <c r="N286" s="7"/>
    </row>
    <row r="287" spans="1:14" x14ac:dyDescent="0.2">
      <c r="A287" s="7"/>
      <c r="B287" s="7"/>
      <c r="C287" s="7"/>
      <c r="D287" s="7"/>
      <c r="E287" s="7"/>
      <c r="F287" s="7"/>
      <c r="G287" s="7"/>
      <c r="H287" s="7"/>
      <c r="I287" s="7"/>
      <c r="J287" s="7"/>
      <c r="K287" s="7"/>
      <c r="L287" s="7"/>
      <c r="M287" s="7"/>
      <c r="N287" s="7"/>
    </row>
    <row r="288" spans="1:14" x14ac:dyDescent="0.2">
      <c r="A288" s="7"/>
      <c r="B288" s="7"/>
      <c r="C288" s="7"/>
      <c r="D288" s="7"/>
      <c r="E288" s="7"/>
      <c r="F288" s="7"/>
      <c r="G288" s="7"/>
      <c r="H288" s="7"/>
      <c r="I288" s="7"/>
      <c r="J288" s="7"/>
      <c r="K288" s="7"/>
      <c r="L288" s="7"/>
      <c r="M288" s="7"/>
      <c r="N288" s="7"/>
    </row>
    <row r="289" spans="1:14" x14ac:dyDescent="0.2">
      <c r="A289" s="7"/>
      <c r="B289" s="7"/>
      <c r="C289" s="7"/>
      <c r="D289" s="7"/>
      <c r="E289" s="7"/>
      <c r="F289" s="7"/>
      <c r="G289" s="7"/>
      <c r="H289" s="7"/>
      <c r="I289" s="7"/>
      <c r="J289" s="7"/>
      <c r="K289" s="7"/>
      <c r="L289" s="7"/>
      <c r="M289" s="7"/>
      <c r="N289" s="7"/>
    </row>
    <row r="290" spans="1:14" x14ac:dyDescent="0.2">
      <c r="A290" s="7"/>
      <c r="B290" s="7"/>
      <c r="C290" s="7"/>
      <c r="D290" s="7"/>
      <c r="E290" s="7"/>
      <c r="F290" s="7"/>
      <c r="G290" s="7"/>
      <c r="H290" s="7"/>
      <c r="I290" s="7"/>
      <c r="J290" s="7"/>
      <c r="K290" s="7"/>
      <c r="L290" s="7"/>
      <c r="M290" s="7"/>
      <c r="N290" s="7"/>
    </row>
    <row r="291" spans="1:14" x14ac:dyDescent="0.2">
      <c r="A291" s="7"/>
      <c r="B291" s="7"/>
      <c r="C291" s="7"/>
      <c r="D291" s="7"/>
      <c r="E291" s="7"/>
      <c r="F291" s="7"/>
      <c r="G291" s="7"/>
      <c r="H291" s="7"/>
      <c r="I291" s="7"/>
      <c r="J291" s="7"/>
      <c r="K291" s="7"/>
      <c r="L291" s="7"/>
      <c r="M291" s="7"/>
      <c r="N291" s="7"/>
    </row>
    <row r="292" spans="1:14" x14ac:dyDescent="0.2">
      <c r="A292" s="7"/>
      <c r="B292" s="7"/>
      <c r="C292" s="7"/>
      <c r="D292" s="7"/>
      <c r="E292" s="7"/>
      <c r="F292" s="7"/>
      <c r="G292" s="7"/>
      <c r="H292" s="7"/>
      <c r="I292" s="7"/>
      <c r="J292" s="7"/>
      <c r="K292" s="7"/>
      <c r="L292" s="7"/>
      <c r="M292" s="7"/>
      <c r="N292" s="7"/>
    </row>
    <row r="293" spans="1:14" x14ac:dyDescent="0.2">
      <c r="A293" s="7"/>
      <c r="B293" s="7"/>
      <c r="C293" s="7"/>
      <c r="D293" s="7"/>
      <c r="E293" s="7"/>
      <c r="F293" s="7"/>
      <c r="G293" s="7"/>
      <c r="H293" s="7"/>
      <c r="I293" s="7"/>
      <c r="J293" s="7"/>
      <c r="K293" s="7"/>
      <c r="L293" s="7"/>
      <c r="M293" s="7"/>
      <c r="N293" s="7"/>
    </row>
    <row r="294" spans="1:14" x14ac:dyDescent="0.2">
      <c r="A294" s="7"/>
      <c r="B294" s="7"/>
      <c r="C294" s="7"/>
      <c r="D294" s="7"/>
      <c r="E294" s="7"/>
      <c r="F294" s="7"/>
      <c r="G294" s="7"/>
      <c r="H294" s="7"/>
      <c r="I294" s="7"/>
      <c r="J294" s="7"/>
      <c r="K294" s="7"/>
      <c r="L294" s="7"/>
      <c r="M294" s="7"/>
      <c r="N294" s="7"/>
    </row>
    <row r="295" spans="1:14" x14ac:dyDescent="0.2">
      <c r="A295" s="7"/>
      <c r="B295" s="7"/>
      <c r="C295" s="7"/>
      <c r="D295" s="7"/>
      <c r="E295" s="7"/>
      <c r="F295" s="7"/>
      <c r="G295" s="7"/>
      <c r="H295" s="7"/>
      <c r="I295" s="7"/>
      <c r="J295" s="7"/>
      <c r="K295" s="7"/>
      <c r="L295" s="7"/>
      <c r="M295" s="7"/>
      <c r="N295" s="7"/>
    </row>
    <row r="296" spans="1:14" x14ac:dyDescent="0.2">
      <c r="A296" s="7"/>
      <c r="B296" s="7"/>
      <c r="C296" s="7"/>
      <c r="D296" s="7"/>
      <c r="E296" s="7"/>
      <c r="F296" s="7"/>
      <c r="G296" s="7"/>
      <c r="H296" s="7"/>
      <c r="I296" s="7"/>
      <c r="J296" s="7"/>
      <c r="K296" s="7"/>
      <c r="L296" s="7"/>
      <c r="M296" s="7"/>
      <c r="N296" s="7"/>
    </row>
    <row r="297" spans="1:14" x14ac:dyDescent="0.2">
      <c r="A297" s="7"/>
      <c r="B297" s="7"/>
      <c r="C297" s="7"/>
      <c r="D297" s="7"/>
      <c r="E297" s="7"/>
      <c r="F297" s="7"/>
      <c r="G297" s="7"/>
      <c r="H297" s="7"/>
      <c r="I297" s="7"/>
      <c r="J297" s="7"/>
      <c r="K297" s="7"/>
      <c r="L297" s="7"/>
      <c r="M297" s="7"/>
      <c r="N297" s="7"/>
    </row>
    <row r="298" spans="1:14" x14ac:dyDescent="0.2">
      <c r="A298" s="7"/>
      <c r="B298" s="7"/>
      <c r="C298" s="7"/>
      <c r="D298" s="7"/>
      <c r="E298" s="7"/>
      <c r="F298" s="7"/>
      <c r="G298" s="7"/>
      <c r="H298" s="7"/>
      <c r="I298" s="7"/>
      <c r="J298" s="7"/>
      <c r="K298" s="7"/>
      <c r="L298" s="7"/>
      <c r="M298" s="7"/>
      <c r="N298" s="7"/>
    </row>
    <row r="299" spans="1:14" x14ac:dyDescent="0.2">
      <c r="A299" s="7"/>
      <c r="B299" s="7"/>
      <c r="C299" s="7"/>
      <c r="D299" s="7"/>
      <c r="E299" s="7"/>
      <c r="F299" s="7"/>
      <c r="G299" s="7"/>
      <c r="H299" s="7"/>
      <c r="I299" s="7"/>
      <c r="J299" s="7"/>
      <c r="K299" s="7"/>
      <c r="L299" s="7"/>
      <c r="M299" s="7"/>
      <c r="N299" s="7"/>
    </row>
    <row r="300" spans="1:14" x14ac:dyDescent="0.2">
      <c r="A300" s="7"/>
      <c r="B300" s="7"/>
      <c r="C300" s="7"/>
      <c r="D300" s="7"/>
      <c r="E300" s="7"/>
      <c r="F300" s="7"/>
      <c r="G300" s="7"/>
      <c r="H300" s="7"/>
      <c r="I300" s="7"/>
      <c r="J300" s="7"/>
      <c r="K300" s="7"/>
      <c r="L300" s="7"/>
      <c r="M300" s="7"/>
      <c r="N300" s="7"/>
    </row>
    <row r="301" spans="1:14" x14ac:dyDescent="0.2">
      <c r="A301" s="7"/>
      <c r="B301" s="7"/>
      <c r="C301" s="7"/>
      <c r="D301" s="7"/>
      <c r="E301" s="7"/>
      <c r="F301" s="7"/>
      <c r="G301" s="7"/>
      <c r="H301" s="7"/>
      <c r="I301" s="7"/>
      <c r="J301" s="7"/>
      <c r="K301" s="7"/>
      <c r="L301" s="7"/>
      <c r="M301" s="7"/>
      <c r="N301" s="7"/>
    </row>
    <row r="302" spans="1:14" x14ac:dyDescent="0.2">
      <c r="A302" s="7"/>
      <c r="B302" s="7"/>
      <c r="C302" s="7"/>
      <c r="D302" s="7"/>
      <c r="E302" s="7"/>
      <c r="F302" s="7"/>
      <c r="G302" s="7"/>
      <c r="H302" s="7"/>
      <c r="I302" s="7"/>
      <c r="J302" s="7"/>
      <c r="K302" s="7"/>
      <c r="L302" s="7"/>
      <c r="M302" s="7"/>
      <c r="N302" s="7"/>
    </row>
    <row r="303" spans="1:14" x14ac:dyDescent="0.2">
      <c r="A303" s="7"/>
      <c r="B303" s="7"/>
      <c r="C303" s="7"/>
      <c r="D303" s="7"/>
      <c r="E303" s="7"/>
      <c r="F303" s="7"/>
      <c r="G303" s="7"/>
      <c r="H303" s="7"/>
      <c r="I303" s="7"/>
      <c r="J303" s="7"/>
      <c r="K303" s="7"/>
      <c r="L303" s="7"/>
      <c r="M303" s="7"/>
      <c r="N303" s="7"/>
    </row>
    <row r="304" spans="1:14" x14ac:dyDescent="0.2">
      <c r="A304" s="7"/>
      <c r="B304" s="7"/>
      <c r="C304" s="7"/>
      <c r="D304" s="7"/>
      <c r="E304" s="7"/>
      <c r="F304" s="7"/>
      <c r="G304" s="7"/>
      <c r="H304" s="7"/>
      <c r="I304" s="7"/>
      <c r="J304" s="7"/>
      <c r="K304" s="7"/>
      <c r="L304" s="7"/>
      <c r="M304" s="7"/>
      <c r="N304" s="7"/>
    </row>
    <row r="305" spans="1:14" x14ac:dyDescent="0.2">
      <c r="A305" s="7"/>
      <c r="B305" s="7"/>
      <c r="C305" s="7"/>
      <c r="D305" s="7"/>
      <c r="E305" s="7"/>
      <c r="F305" s="7"/>
      <c r="G305" s="7"/>
      <c r="H305" s="7"/>
      <c r="I305" s="7"/>
      <c r="J305" s="7"/>
      <c r="K305" s="7"/>
      <c r="L305" s="7"/>
      <c r="M305" s="7"/>
      <c r="N305" s="7"/>
    </row>
    <row r="306" spans="1:14" x14ac:dyDescent="0.2">
      <c r="A306" s="7"/>
      <c r="B306" s="7"/>
      <c r="C306" s="7"/>
      <c r="D306" s="7"/>
      <c r="E306" s="7"/>
      <c r="F306" s="7"/>
      <c r="G306" s="7"/>
      <c r="H306" s="7"/>
      <c r="I306" s="7"/>
      <c r="J306" s="7"/>
      <c r="K306" s="7"/>
      <c r="L306" s="7"/>
      <c r="M306" s="7"/>
      <c r="N306" s="7"/>
    </row>
    <row r="307" spans="1:14" x14ac:dyDescent="0.2">
      <c r="A307" s="7"/>
      <c r="B307" s="7"/>
      <c r="C307" s="7"/>
      <c r="D307" s="7"/>
      <c r="E307" s="7"/>
      <c r="F307" s="7"/>
      <c r="G307" s="7"/>
      <c r="H307" s="7"/>
      <c r="I307" s="7"/>
      <c r="J307" s="7"/>
      <c r="K307" s="7"/>
      <c r="L307" s="7"/>
      <c r="M307" s="7"/>
      <c r="N307" s="7"/>
    </row>
    <row r="308" spans="1:14" x14ac:dyDescent="0.2">
      <c r="A308" s="7"/>
      <c r="B308" s="7"/>
      <c r="C308" s="7"/>
      <c r="D308" s="7"/>
      <c r="E308" s="7"/>
      <c r="F308" s="7"/>
      <c r="G308" s="7"/>
      <c r="H308" s="7"/>
      <c r="I308" s="7"/>
      <c r="J308" s="7"/>
      <c r="K308" s="7"/>
      <c r="L308" s="7"/>
      <c r="M308" s="7"/>
      <c r="N308" s="7"/>
    </row>
    <row r="309" spans="1:14" x14ac:dyDescent="0.2">
      <c r="A309" s="7"/>
      <c r="B309" s="7"/>
      <c r="C309" s="7"/>
      <c r="D309" s="7"/>
      <c r="E309" s="7"/>
      <c r="F309" s="7"/>
      <c r="G309" s="7"/>
      <c r="H309" s="7"/>
      <c r="I309" s="7"/>
      <c r="J309" s="7"/>
      <c r="K309" s="7"/>
      <c r="L309" s="7"/>
      <c r="M309" s="7"/>
      <c r="N309" s="7"/>
    </row>
    <row r="310" spans="1:14" x14ac:dyDescent="0.2">
      <c r="A310" s="7"/>
      <c r="B310" s="7"/>
      <c r="C310" s="7"/>
      <c r="D310" s="7"/>
      <c r="E310" s="7"/>
      <c r="F310" s="7"/>
      <c r="G310" s="7"/>
      <c r="H310" s="7"/>
      <c r="I310" s="7"/>
      <c r="J310" s="7"/>
      <c r="K310" s="7"/>
      <c r="L310" s="7"/>
      <c r="M310" s="7"/>
      <c r="N310" s="7"/>
    </row>
    <row r="311" spans="1:14" x14ac:dyDescent="0.2">
      <c r="A311" s="7"/>
      <c r="B311" s="7"/>
      <c r="C311" s="7"/>
      <c r="D311" s="7"/>
      <c r="E311" s="7"/>
      <c r="F311" s="7"/>
      <c r="G311" s="7"/>
      <c r="H311" s="7"/>
      <c r="I311" s="7"/>
      <c r="J311" s="7"/>
      <c r="K311" s="7"/>
      <c r="L311" s="7"/>
      <c r="M311" s="7"/>
      <c r="N311" s="7"/>
    </row>
    <row r="312" spans="1:14" x14ac:dyDescent="0.2">
      <c r="A312" s="7"/>
      <c r="B312" s="7"/>
      <c r="C312" s="7"/>
      <c r="D312" s="7"/>
      <c r="E312" s="7"/>
      <c r="F312" s="7"/>
      <c r="G312" s="7"/>
      <c r="H312" s="7"/>
      <c r="I312" s="7"/>
      <c r="J312" s="7"/>
      <c r="K312" s="7"/>
      <c r="L312" s="7"/>
      <c r="M312" s="7"/>
      <c r="N312" s="7"/>
    </row>
    <row r="313" spans="1:14" x14ac:dyDescent="0.2">
      <c r="A313" s="7"/>
      <c r="B313" s="7"/>
      <c r="C313" s="7"/>
      <c r="D313" s="7"/>
      <c r="E313" s="7"/>
      <c r="F313" s="7"/>
      <c r="G313" s="7"/>
      <c r="H313" s="7"/>
      <c r="I313" s="7"/>
      <c r="J313" s="7"/>
      <c r="K313" s="7"/>
      <c r="L313" s="7"/>
      <c r="M313" s="7"/>
      <c r="N313" s="7"/>
    </row>
    <row r="314" spans="1:14" x14ac:dyDescent="0.2">
      <c r="A314" s="7"/>
      <c r="B314" s="7"/>
      <c r="C314" s="7"/>
      <c r="D314" s="7"/>
      <c r="E314" s="7"/>
      <c r="F314" s="7"/>
      <c r="G314" s="7"/>
      <c r="H314" s="7"/>
      <c r="I314" s="7"/>
      <c r="J314" s="7"/>
      <c r="K314" s="7"/>
      <c r="L314" s="7"/>
      <c r="M314" s="7"/>
      <c r="N314" s="7"/>
    </row>
    <row r="315" spans="1:14" x14ac:dyDescent="0.2">
      <c r="A315" s="7"/>
      <c r="B315" s="7"/>
      <c r="C315" s="7"/>
      <c r="D315" s="7"/>
      <c r="E315" s="7"/>
      <c r="F315" s="7"/>
      <c r="G315" s="7"/>
      <c r="H315" s="7"/>
      <c r="I315" s="7"/>
      <c r="J315" s="7"/>
      <c r="K315" s="7"/>
      <c r="L315" s="7"/>
      <c r="M315" s="7"/>
      <c r="N315" s="7"/>
    </row>
    <row r="316" spans="1:14" x14ac:dyDescent="0.2">
      <c r="A316" s="7"/>
      <c r="B316" s="7"/>
      <c r="C316" s="7"/>
      <c r="D316" s="7"/>
      <c r="E316" s="7"/>
      <c r="F316" s="7"/>
      <c r="G316" s="7"/>
      <c r="H316" s="7"/>
      <c r="I316" s="7"/>
      <c r="J316" s="7"/>
      <c r="K316" s="7"/>
      <c r="L316" s="7"/>
      <c r="M316" s="7"/>
      <c r="N316" s="7"/>
    </row>
    <row r="317" spans="1:14" x14ac:dyDescent="0.2">
      <c r="A317" s="7"/>
      <c r="B317" s="7"/>
      <c r="C317" s="7"/>
      <c r="D317" s="7"/>
      <c r="E317" s="7"/>
      <c r="F317" s="7"/>
      <c r="G317" s="7"/>
      <c r="H317" s="7"/>
      <c r="I317" s="7"/>
      <c r="J317" s="7"/>
      <c r="K317" s="7"/>
      <c r="L317" s="7"/>
      <c r="M317" s="7"/>
      <c r="N317" s="7"/>
    </row>
    <row r="318" spans="1:14" x14ac:dyDescent="0.2">
      <c r="A318" s="7"/>
      <c r="B318" s="7"/>
      <c r="C318" s="7"/>
      <c r="D318" s="7"/>
      <c r="E318" s="7"/>
      <c r="F318" s="7"/>
      <c r="G318" s="7"/>
      <c r="H318" s="7"/>
      <c r="I318" s="7"/>
      <c r="J318" s="7"/>
      <c r="K318" s="7"/>
      <c r="L318" s="7"/>
      <c r="M318" s="7"/>
      <c r="N318" s="7"/>
    </row>
    <row r="319" spans="1:14" x14ac:dyDescent="0.2">
      <c r="A319" s="7"/>
      <c r="B319" s="7"/>
      <c r="C319" s="7"/>
      <c r="D319" s="7"/>
      <c r="E319" s="7"/>
      <c r="F319" s="7"/>
      <c r="G319" s="7"/>
      <c r="H319" s="7"/>
      <c r="I319" s="7"/>
      <c r="J319" s="7"/>
      <c r="K319" s="7"/>
      <c r="L319" s="7"/>
      <c r="M319" s="7"/>
      <c r="N319" s="7"/>
    </row>
    <row r="320" spans="1:14" x14ac:dyDescent="0.2">
      <c r="A320" s="7"/>
      <c r="B320" s="7"/>
      <c r="C320" s="7"/>
      <c r="D320" s="7"/>
      <c r="E320" s="7"/>
      <c r="F320" s="7"/>
      <c r="G320" s="7"/>
      <c r="H320" s="7"/>
      <c r="I320" s="7"/>
      <c r="J320" s="7"/>
      <c r="K320" s="7"/>
      <c r="L320" s="7"/>
      <c r="M320" s="7"/>
      <c r="N320" s="7"/>
    </row>
    <row r="321" spans="1:14" x14ac:dyDescent="0.2">
      <c r="A321" s="7"/>
      <c r="B321" s="7"/>
      <c r="C321" s="7"/>
      <c r="D321" s="7"/>
      <c r="E321" s="7"/>
      <c r="F321" s="7"/>
      <c r="G321" s="7"/>
      <c r="H321" s="7"/>
      <c r="I321" s="7"/>
      <c r="J321" s="7"/>
      <c r="K321" s="7"/>
      <c r="L321" s="7"/>
      <c r="M321" s="7"/>
      <c r="N321" s="7"/>
    </row>
    <row r="322" spans="1:14" x14ac:dyDescent="0.2">
      <c r="A322" s="7"/>
      <c r="B322" s="7"/>
      <c r="C322" s="7"/>
      <c r="D322" s="7"/>
      <c r="E322" s="7"/>
      <c r="F322" s="7"/>
      <c r="G322" s="7"/>
      <c r="H322" s="7"/>
      <c r="I322" s="7"/>
      <c r="J322" s="7"/>
      <c r="K322" s="7"/>
      <c r="L322" s="7"/>
      <c r="M322" s="7"/>
      <c r="N322" s="7"/>
    </row>
    <row r="323" spans="1:14" x14ac:dyDescent="0.2">
      <c r="A323" s="7"/>
      <c r="B323" s="7"/>
      <c r="C323" s="7"/>
      <c r="D323" s="7"/>
      <c r="E323" s="7"/>
      <c r="F323" s="7"/>
      <c r="G323" s="7"/>
      <c r="H323" s="7"/>
      <c r="I323" s="7"/>
      <c r="J323" s="7"/>
      <c r="K323" s="7"/>
      <c r="L323" s="7"/>
      <c r="M323" s="7"/>
      <c r="N323" s="7"/>
    </row>
    <row r="324" spans="1:14" x14ac:dyDescent="0.2">
      <c r="A324" s="7"/>
      <c r="B324" s="7"/>
      <c r="C324" s="7"/>
      <c r="D324" s="7"/>
      <c r="E324" s="7"/>
      <c r="F324" s="7"/>
      <c r="G324" s="7"/>
      <c r="H324" s="7"/>
      <c r="I324" s="7"/>
      <c r="J324" s="7"/>
      <c r="K324" s="7"/>
      <c r="L324" s="7"/>
      <c r="M324" s="7"/>
      <c r="N324" s="7"/>
    </row>
    <row r="325" spans="1:14" x14ac:dyDescent="0.2">
      <c r="A325" s="7"/>
      <c r="B325" s="7"/>
      <c r="C325" s="7"/>
      <c r="D325" s="7"/>
      <c r="E325" s="7"/>
      <c r="F325" s="7"/>
      <c r="G325" s="7"/>
      <c r="H325" s="7"/>
      <c r="I325" s="7"/>
      <c r="J325" s="7"/>
      <c r="K325" s="7"/>
      <c r="L325" s="7"/>
      <c r="M325" s="7"/>
      <c r="N325" s="7"/>
    </row>
    <row r="326" spans="1:14" x14ac:dyDescent="0.2">
      <c r="A326" s="7"/>
      <c r="B326" s="7"/>
      <c r="C326" s="7"/>
      <c r="D326" s="7"/>
      <c r="E326" s="7"/>
      <c r="F326" s="7"/>
      <c r="G326" s="7"/>
      <c r="H326" s="7"/>
      <c r="I326" s="7"/>
      <c r="J326" s="7"/>
      <c r="K326" s="7"/>
      <c r="L326" s="7"/>
      <c r="M326" s="7"/>
      <c r="N326" s="7"/>
    </row>
    <row r="327" spans="1:14" x14ac:dyDescent="0.2">
      <c r="A327" s="7"/>
      <c r="B327" s="7"/>
      <c r="C327" s="7"/>
      <c r="D327" s="7"/>
      <c r="E327" s="7"/>
      <c r="F327" s="7"/>
      <c r="G327" s="7"/>
      <c r="H327" s="7"/>
      <c r="I327" s="7"/>
      <c r="J327" s="7"/>
      <c r="K327" s="7"/>
      <c r="L327" s="7"/>
      <c r="M327" s="7"/>
      <c r="N327" s="7"/>
    </row>
    <row r="328" spans="1:14" x14ac:dyDescent="0.2">
      <c r="A328" s="7"/>
      <c r="B328" s="7"/>
      <c r="C328" s="7"/>
      <c r="D328" s="7"/>
      <c r="E328" s="7"/>
      <c r="F328" s="7"/>
      <c r="G328" s="7"/>
      <c r="H328" s="7"/>
      <c r="I328" s="7"/>
      <c r="J328" s="7"/>
      <c r="K328" s="7"/>
      <c r="L328" s="7"/>
      <c r="M328" s="7"/>
      <c r="N328" s="7"/>
    </row>
    <row r="329" spans="1:14" x14ac:dyDescent="0.2">
      <c r="A329" s="7"/>
      <c r="B329" s="7"/>
      <c r="C329" s="7"/>
      <c r="D329" s="7"/>
      <c r="E329" s="7"/>
      <c r="F329" s="7"/>
      <c r="G329" s="7"/>
      <c r="H329" s="7"/>
      <c r="I329" s="7"/>
      <c r="J329" s="7"/>
      <c r="K329" s="7"/>
      <c r="L329" s="7"/>
      <c r="M329" s="7"/>
      <c r="N329" s="7"/>
    </row>
    <row r="330" spans="1:14" x14ac:dyDescent="0.2">
      <c r="A330" s="7"/>
      <c r="B330" s="7"/>
      <c r="C330" s="7"/>
      <c r="D330" s="7"/>
      <c r="E330" s="7"/>
      <c r="F330" s="7"/>
      <c r="G330" s="7"/>
      <c r="H330" s="7"/>
      <c r="I330" s="7"/>
      <c r="J330" s="7"/>
      <c r="K330" s="7"/>
      <c r="L330" s="7"/>
      <c r="M330" s="7"/>
      <c r="N330" s="7"/>
    </row>
    <row r="331" spans="1:14" x14ac:dyDescent="0.2">
      <c r="A331" s="7"/>
      <c r="B331" s="7"/>
      <c r="C331" s="7"/>
      <c r="D331" s="7"/>
      <c r="E331" s="7"/>
      <c r="F331" s="7"/>
      <c r="G331" s="7"/>
      <c r="H331" s="7"/>
      <c r="I331" s="7"/>
      <c r="J331" s="7"/>
      <c r="K331" s="7"/>
      <c r="L331" s="7"/>
      <c r="M331" s="7"/>
      <c r="N331" s="7"/>
    </row>
    <row r="332" spans="1:14" x14ac:dyDescent="0.2">
      <c r="A332" s="7"/>
      <c r="B332" s="7"/>
      <c r="C332" s="7"/>
      <c r="D332" s="7"/>
      <c r="E332" s="7"/>
      <c r="F332" s="7"/>
      <c r="G332" s="7"/>
      <c r="H332" s="7"/>
      <c r="I332" s="7"/>
      <c r="J332" s="7"/>
      <c r="K332" s="7"/>
      <c r="L332" s="7"/>
      <c r="M332" s="7"/>
      <c r="N332" s="7"/>
    </row>
    <row r="333" spans="1:14" x14ac:dyDescent="0.2">
      <c r="A333" s="7"/>
      <c r="B333" s="7"/>
      <c r="C333" s="7"/>
      <c r="D333" s="7"/>
      <c r="E333" s="7"/>
      <c r="F333" s="7"/>
      <c r="G333" s="7"/>
      <c r="H333" s="7"/>
      <c r="I333" s="7"/>
      <c r="J333" s="7"/>
      <c r="K333" s="7"/>
      <c r="L333" s="7"/>
      <c r="M333" s="7"/>
      <c r="N333" s="7"/>
    </row>
    <row r="334" spans="1:14" x14ac:dyDescent="0.2">
      <c r="A334" s="7"/>
      <c r="B334" s="7"/>
      <c r="C334" s="7"/>
      <c r="D334" s="7"/>
      <c r="E334" s="7"/>
      <c r="F334" s="7"/>
      <c r="G334" s="7"/>
      <c r="H334" s="7"/>
      <c r="I334" s="7"/>
      <c r="J334" s="7"/>
      <c r="K334" s="7"/>
      <c r="L334" s="7"/>
      <c r="M334" s="7"/>
      <c r="N334" s="7"/>
    </row>
    <row r="335" spans="1:14" x14ac:dyDescent="0.2">
      <c r="A335" s="7"/>
      <c r="B335" s="7"/>
      <c r="C335" s="7"/>
      <c r="D335" s="7"/>
      <c r="E335" s="7"/>
      <c r="F335" s="7"/>
      <c r="G335" s="7"/>
      <c r="H335" s="7"/>
      <c r="I335" s="7"/>
      <c r="J335" s="7"/>
      <c r="K335" s="7"/>
      <c r="L335" s="7"/>
      <c r="M335" s="7"/>
      <c r="N335" s="7"/>
    </row>
    <row r="336" spans="1:14" x14ac:dyDescent="0.2">
      <c r="A336" s="7"/>
      <c r="B336" s="7"/>
      <c r="C336" s="7"/>
      <c r="D336" s="7"/>
      <c r="E336" s="7"/>
      <c r="F336" s="7"/>
      <c r="G336" s="7"/>
      <c r="H336" s="7"/>
      <c r="I336" s="7"/>
      <c r="J336" s="7"/>
      <c r="K336" s="7"/>
      <c r="L336" s="7"/>
      <c r="M336" s="7"/>
      <c r="N336" s="7"/>
    </row>
    <row r="337" spans="1:14" x14ac:dyDescent="0.2">
      <c r="A337" s="7"/>
      <c r="B337" s="7"/>
      <c r="C337" s="7"/>
      <c r="D337" s="7"/>
      <c r="E337" s="7"/>
      <c r="F337" s="7"/>
      <c r="G337" s="7"/>
      <c r="H337" s="7"/>
      <c r="I337" s="7"/>
      <c r="J337" s="7"/>
      <c r="K337" s="7"/>
      <c r="L337" s="7"/>
      <c r="M337" s="7"/>
      <c r="N337" s="7"/>
    </row>
    <row r="338" spans="1:14" x14ac:dyDescent="0.2">
      <c r="A338" s="7"/>
      <c r="B338" s="7"/>
      <c r="C338" s="7"/>
      <c r="D338" s="7"/>
      <c r="E338" s="7"/>
      <c r="F338" s="7"/>
      <c r="G338" s="7"/>
      <c r="H338" s="7"/>
      <c r="I338" s="7"/>
      <c r="J338" s="7"/>
      <c r="K338" s="7"/>
      <c r="L338" s="7"/>
      <c r="M338" s="7"/>
      <c r="N338" s="7"/>
    </row>
    <row r="339" spans="1:14" x14ac:dyDescent="0.2">
      <c r="A339" s="7"/>
      <c r="B339" s="7"/>
      <c r="C339" s="7"/>
      <c r="D339" s="7"/>
      <c r="E339" s="7"/>
      <c r="F339" s="7"/>
      <c r="G339" s="7"/>
      <c r="H339" s="7"/>
      <c r="I339" s="7"/>
      <c r="J339" s="7"/>
      <c r="K339" s="7"/>
      <c r="L339" s="7"/>
      <c r="M339" s="7"/>
      <c r="N339" s="7"/>
    </row>
    <row r="340" spans="1:14" x14ac:dyDescent="0.2">
      <c r="A340" s="7"/>
      <c r="B340" s="7"/>
      <c r="C340" s="7"/>
      <c r="D340" s="7"/>
      <c r="E340" s="7"/>
      <c r="F340" s="7"/>
      <c r="G340" s="7"/>
      <c r="H340" s="7"/>
      <c r="I340" s="7"/>
      <c r="J340" s="7"/>
      <c r="K340" s="7"/>
      <c r="L340" s="7"/>
      <c r="M340" s="7"/>
      <c r="N340" s="7"/>
    </row>
    <row r="341" spans="1:14" x14ac:dyDescent="0.2">
      <c r="A341" s="7"/>
      <c r="B341" s="7"/>
      <c r="C341" s="7"/>
      <c r="D341" s="7"/>
      <c r="E341" s="7"/>
      <c r="F341" s="7"/>
      <c r="G341" s="7"/>
      <c r="H341" s="7"/>
      <c r="I341" s="7"/>
      <c r="J341" s="7"/>
      <c r="K341" s="7"/>
      <c r="L341" s="7"/>
      <c r="M341" s="7"/>
      <c r="N341" s="7"/>
    </row>
    <row r="342" spans="1:14" x14ac:dyDescent="0.2">
      <c r="A342" s="7"/>
      <c r="B342" s="7"/>
      <c r="C342" s="7"/>
      <c r="D342" s="7"/>
      <c r="E342" s="7"/>
      <c r="F342" s="7"/>
      <c r="G342" s="7"/>
      <c r="H342" s="7"/>
      <c r="I342" s="7"/>
      <c r="J342" s="7"/>
      <c r="K342" s="7"/>
      <c r="L342" s="7"/>
      <c r="M342" s="7"/>
      <c r="N342" s="7"/>
    </row>
    <row r="343" spans="1:14" x14ac:dyDescent="0.2">
      <c r="A343" s="7"/>
      <c r="B343" s="7"/>
      <c r="C343" s="7"/>
      <c r="D343" s="7"/>
      <c r="E343" s="7"/>
      <c r="F343" s="7"/>
      <c r="G343" s="7"/>
      <c r="H343" s="7"/>
      <c r="I343" s="7"/>
      <c r="J343" s="7"/>
      <c r="K343" s="7"/>
      <c r="L343" s="7"/>
      <c r="M343" s="7"/>
      <c r="N343" s="7"/>
    </row>
    <row r="344" spans="1:14" x14ac:dyDescent="0.2">
      <c r="A344" s="7"/>
      <c r="B344" s="7"/>
      <c r="C344" s="7"/>
      <c r="D344" s="7"/>
      <c r="E344" s="7"/>
      <c r="F344" s="7"/>
      <c r="G344" s="7"/>
      <c r="H344" s="7"/>
      <c r="I344" s="7"/>
      <c r="J344" s="7"/>
      <c r="K344" s="7"/>
      <c r="L344" s="7"/>
      <c r="M344" s="7"/>
      <c r="N344" s="7"/>
    </row>
    <row r="345" spans="1:14" x14ac:dyDescent="0.2">
      <c r="A345" s="7"/>
      <c r="B345" s="7"/>
      <c r="C345" s="7"/>
      <c r="D345" s="7"/>
      <c r="E345" s="7"/>
      <c r="F345" s="7"/>
      <c r="G345" s="7"/>
      <c r="H345" s="7"/>
      <c r="I345" s="7"/>
      <c r="J345" s="7"/>
      <c r="K345" s="7"/>
      <c r="L345" s="7"/>
      <c r="M345" s="7"/>
      <c r="N345" s="7"/>
    </row>
    <row r="346" spans="1:14" x14ac:dyDescent="0.2">
      <c r="A346" s="7"/>
      <c r="B346" s="7"/>
      <c r="C346" s="7"/>
      <c r="D346" s="7"/>
      <c r="E346" s="7"/>
      <c r="F346" s="7"/>
      <c r="G346" s="7"/>
      <c r="H346" s="7"/>
      <c r="I346" s="7"/>
      <c r="J346" s="7"/>
      <c r="K346" s="7"/>
      <c r="L346" s="7"/>
      <c r="M346" s="7"/>
      <c r="N346" s="7"/>
    </row>
    <row r="347" spans="1:14" x14ac:dyDescent="0.2">
      <c r="A347" s="7"/>
      <c r="B347" s="7"/>
      <c r="C347" s="7"/>
      <c r="D347" s="7"/>
      <c r="E347" s="7"/>
      <c r="F347" s="7"/>
      <c r="G347" s="7"/>
      <c r="H347" s="7"/>
      <c r="I347" s="7"/>
      <c r="J347" s="7"/>
      <c r="K347" s="7"/>
      <c r="L347" s="7"/>
      <c r="M347" s="7"/>
      <c r="N347" s="7"/>
    </row>
    <row r="348" spans="1:14" x14ac:dyDescent="0.2">
      <c r="A348" s="7"/>
      <c r="B348" s="7"/>
      <c r="C348" s="7"/>
      <c r="D348" s="7"/>
      <c r="E348" s="7"/>
      <c r="F348" s="7"/>
      <c r="G348" s="7"/>
      <c r="H348" s="7"/>
      <c r="I348" s="7"/>
      <c r="J348" s="7"/>
      <c r="K348" s="7"/>
      <c r="L348" s="7"/>
      <c r="M348" s="7"/>
      <c r="N348" s="7"/>
    </row>
    <row r="349" spans="1:14" x14ac:dyDescent="0.2">
      <c r="A349" s="7"/>
      <c r="B349" s="7"/>
      <c r="C349" s="7"/>
      <c r="D349" s="7"/>
      <c r="E349" s="7"/>
      <c r="F349" s="7"/>
      <c r="G349" s="7"/>
      <c r="H349" s="7"/>
      <c r="I349" s="7"/>
      <c r="J349" s="7"/>
      <c r="K349" s="7"/>
      <c r="L349" s="7"/>
      <c r="M349" s="7"/>
      <c r="N349" s="7"/>
    </row>
    <row r="350" spans="1:14" x14ac:dyDescent="0.2">
      <c r="A350" s="7"/>
      <c r="B350" s="7"/>
      <c r="C350" s="7"/>
      <c r="D350" s="7"/>
      <c r="E350" s="7"/>
      <c r="F350" s="7"/>
      <c r="G350" s="7"/>
      <c r="H350" s="7"/>
      <c r="I350" s="7"/>
      <c r="J350" s="7"/>
      <c r="K350" s="7"/>
      <c r="L350" s="7"/>
      <c r="M350" s="7"/>
      <c r="N350" s="7"/>
    </row>
    <row r="351" spans="1:14" x14ac:dyDescent="0.2">
      <c r="A351" s="7"/>
      <c r="B351" s="7"/>
      <c r="C351" s="7"/>
      <c r="D351" s="7"/>
      <c r="E351" s="7"/>
      <c r="F351" s="7"/>
      <c r="G351" s="7"/>
      <c r="H351" s="7"/>
      <c r="I351" s="7"/>
      <c r="J351" s="7"/>
      <c r="K351" s="7"/>
      <c r="L351" s="7"/>
      <c r="M351" s="7"/>
      <c r="N351" s="7"/>
    </row>
    <row r="352" spans="1:14" x14ac:dyDescent="0.2">
      <c r="A352" s="7"/>
      <c r="B352" s="7"/>
      <c r="C352" s="7"/>
      <c r="D352" s="7"/>
      <c r="E352" s="7"/>
      <c r="F352" s="7"/>
      <c r="G352" s="7"/>
      <c r="H352" s="7"/>
      <c r="I352" s="7"/>
      <c r="J352" s="7"/>
      <c r="K352" s="7"/>
      <c r="L352" s="7"/>
      <c r="M352" s="7"/>
      <c r="N352" s="7"/>
    </row>
    <row r="353" spans="1:14" x14ac:dyDescent="0.2">
      <c r="A353" s="7"/>
      <c r="B353" s="7"/>
      <c r="C353" s="7"/>
      <c r="D353" s="7"/>
      <c r="E353" s="7"/>
      <c r="F353" s="7"/>
      <c r="G353" s="7"/>
      <c r="H353" s="7"/>
      <c r="I353" s="7"/>
      <c r="J353" s="7"/>
      <c r="K353" s="7"/>
      <c r="L353" s="7"/>
      <c r="M353" s="7"/>
      <c r="N353" s="7"/>
    </row>
    <row r="354" spans="1:14" x14ac:dyDescent="0.2">
      <c r="A354" s="7"/>
      <c r="B354" s="7"/>
      <c r="C354" s="7"/>
      <c r="D354" s="7"/>
      <c r="E354" s="7"/>
      <c r="F354" s="7"/>
      <c r="G354" s="7"/>
      <c r="H354" s="7"/>
      <c r="I354" s="7"/>
      <c r="J354" s="7"/>
      <c r="K354" s="7"/>
      <c r="L354" s="7"/>
      <c r="M354" s="7"/>
      <c r="N354" s="7"/>
    </row>
    <row r="355" spans="1:14" x14ac:dyDescent="0.2">
      <c r="A355" s="7"/>
      <c r="B355" s="7"/>
      <c r="C355" s="7"/>
      <c r="D355" s="7"/>
      <c r="E355" s="7"/>
      <c r="F355" s="7"/>
      <c r="G355" s="7"/>
      <c r="H355" s="7"/>
      <c r="I355" s="7"/>
      <c r="J355" s="7"/>
      <c r="K355" s="7"/>
      <c r="L355" s="7"/>
      <c r="M355" s="7"/>
      <c r="N355" s="7"/>
    </row>
    <row r="356" spans="1:14" x14ac:dyDescent="0.2">
      <c r="A356" s="7"/>
      <c r="B356" s="7"/>
      <c r="C356" s="7"/>
      <c r="D356" s="7"/>
      <c r="E356" s="7"/>
      <c r="F356" s="7"/>
      <c r="G356" s="7"/>
      <c r="H356" s="7"/>
      <c r="I356" s="7"/>
      <c r="J356" s="7"/>
      <c r="K356" s="7"/>
      <c r="L356" s="7"/>
      <c r="M356" s="7"/>
      <c r="N356" s="7"/>
    </row>
    <row r="357" spans="1:14" x14ac:dyDescent="0.2">
      <c r="A357" s="7"/>
      <c r="B357" s="7"/>
      <c r="C357" s="7"/>
      <c r="D357" s="7"/>
      <c r="E357" s="7"/>
      <c r="F357" s="7"/>
      <c r="G357" s="7"/>
      <c r="H357" s="7"/>
      <c r="I357" s="7"/>
      <c r="J357" s="7"/>
      <c r="K357" s="7"/>
      <c r="L357" s="7"/>
      <c r="M357" s="7"/>
      <c r="N357" s="7"/>
    </row>
    <row r="358" spans="1:14" x14ac:dyDescent="0.2">
      <c r="A358" s="7"/>
      <c r="B358" s="7"/>
      <c r="C358" s="7"/>
      <c r="D358" s="7"/>
      <c r="E358" s="7"/>
      <c r="F358" s="7"/>
      <c r="G358" s="7"/>
      <c r="H358" s="7"/>
      <c r="I358" s="7"/>
      <c r="J358" s="7"/>
      <c r="K358" s="7"/>
      <c r="L358" s="7"/>
      <c r="M358" s="7"/>
      <c r="N358" s="7"/>
    </row>
    <row r="359" spans="1:14" x14ac:dyDescent="0.2">
      <c r="A359" s="7"/>
      <c r="B359" s="7"/>
      <c r="C359" s="7"/>
      <c r="D359" s="7"/>
      <c r="E359" s="7"/>
      <c r="F359" s="7"/>
      <c r="G359" s="7"/>
      <c r="H359" s="7"/>
      <c r="I359" s="7"/>
      <c r="J359" s="7"/>
      <c r="K359" s="7"/>
      <c r="L359" s="7"/>
      <c r="M359" s="7"/>
      <c r="N359" s="7"/>
    </row>
    <row r="360" spans="1:14" x14ac:dyDescent="0.2">
      <c r="A360" s="7"/>
      <c r="B360" s="7"/>
      <c r="C360" s="7"/>
      <c r="D360" s="7"/>
      <c r="E360" s="7"/>
      <c r="F360" s="7"/>
      <c r="G360" s="7"/>
      <c r="H360" s="7"/>
      <c r="I360" s="7"/>
      <c r="J360" s="7"/>
      <c r="K360" s="7"/>
      <c r="L360" s="7"/>
      <c r="M360" s="7"/>
      <c r="N360" s="7"/>
    </row>
    <row r="361" spans="1:14" x14ac:dyDescent="0.2">
      <c r="A361" s="7"/>
      <c r="B361" s="7"/>
      <c r="C361" s="7"/>
      <c r="D361" s="7"/>
      <c r="E361" s="7"/>
      <c r="F361" s="7"/>
      <c r="G361" s="7"/>
      <c r="H361" s="7"/>
      <c r="I361" s="7"/>
      <c r="J361" s="7"/>
      <c r="K361" s="7"/>
      <c r="L361" s="7"/>
      <c r="M361" s="7"/>
      <c r="N361" s="7"/>
    </row>
    <row r="362" spans="1:14" x14ac:dyDescent="0.2">
      <c r="A362" s="7"/>
      <c r="B362" s="7"/>
      <c r="C362" s="7"/>
      <c r="D362" s="7"/>
      <c r="E362" s="7"/>
      <c r="F362" s="7"/>
      <c r="G362" s="7"/>
      <c r="H362" s="7"/>
      <c r="I362" s="7"/>
      <c r="J362" s="7"/>
      <c r="K362" s="7"/>
      <c r="L362" s="7"/>
      <c r="M362" s="7"/>
      <c r="N362" s="7"/>
    </row>
    <row r="363" spans="1:14" x14ac:dyDescent="0.2">
      <c r="A363" s="7"/>
      <c r="B363" s="7"/>
      <c r="C363" s="7"/>
      <c r="D363" s="7"/>
      <c r="E363" s="7"/>
      <c r="F363" s="7"/>
      <c r="G363" s="7"/>
      <c r="H363" s="7"/>
      <c r="I363" s="7"/>
      <c r="J363" s="7"/>
      <c r="K363" s="7"/>
      <c r="L363" s="7"/>
      <c r="M363" s="7"/>
      <c r="N363" s="7"/>
    </row>
    <row r="364" spans="1:14" x14ac:dyDescent="0.2">
      <c r="A364" s="7"/>
      <c r="B364" s="7"/>
      <c r="C364" s="7"/>
      <c r="D364" s="7"/>
      <c r="E364" s="7"/>
      <c r="F364" s="7"/>
      <c r="G364" s="7"/>
      <c r="H364" s="7"/>
      <c r="I364" s="7"/>
      <c r="J364" s="7"/>
      <c r="K364" s="7"/>
      <c r="L364" s="7"/>
      <c r="M364" s="7"/>
      <c r="N364" s="7"/>
    </row>
    <row r="365" spans="1:14" x14ac:dyDescent="0.2">
      <c r="A365" s="7"/>
      <c r="B365" s="7"/>
      <c r="C365" s="7"/>
      <c r="D365" s="7"/>
      <c r="E365" s="7"/>
      <c r="F365" s="7"/>
      <c r="G365" s="7"/>
      <c r="H365" s="7"/>
      <c r="I365" s="7"/>
      <c r="J365" s="7"/>
      <c r="K365" s="7"/>
      <c r="L365" s="7"/>
      <c r="M365" s="7"/>
      <c r="N365" s="7"/>
    </row>
    <row r="366" spans="1:14" x14ac:dyDescent="0.2">
      <c r="A366" s="7"/>
      <c r="B366" s="7"/>
      <c r="C366" s="7"/>
      <c r="D366" s="7"/>
      <c r="E366" s="7"/>
      <c r="F366" s="7"/>
      <c r="G366" s="7"/>
      <c r="H366" s="7"/>
      <c r="I366" s="7"/>
      <c r="J366" s="7"/>
      <c r="K366" s="7"/>
      <c r="L366" s="7"/>
      <c r="M366" s="7"/>
      <c r="N366" s="7"/>
    </row>
    <row r="367" spans="1:14" x14ac:dyDescent="0.2">
      <c r="A367" s="7"/>
      <c r="B367" s="7"/>
      <c r="C367" s="7"/>
      <c r="D367" s="7"/>
      <c r="E367" s="7"/>
      <c r="F367" s="7"/>
      <c r="G367" s="7"/>
      <c r="H367" s="7"/>
      <c r="I367" s="7"/>
      <c r="J367" s="7"/>
      <c r="K367" s="7"/>
      <c r="L367" s="7"/>
      <c r="M367" s="7"/>
      <c r="N367" s="7"/>
    </row>
    <row r="368" spans="1:14" x14ac:dyDescent="0.2">
      <c r="A368" s="7"/>
      <c r="B368" s="7"/>
      <c r="C368" s="7"/>
      <c r="D368" s="7"/>
      <c r="E368" s="7"/>
      <c r="F368" s="7"/>
      <c r="G368" s="7"/>
      <c r="H368" s="7"/>
      <c r="I368" s="7"/>
      <c r="J368" s="7"/>
      <c r="K368" s="7"/>
      <c r="L368" s="7"/>
      <c r="M368" s="7"/>
      <c r="N368" s="7"/>
    </row>
    <row r="369" spans="1:14" x14ac:dyDescent="0.2">
      <c r="A369" s="7"/>
      <c r="B369" s="7"/>
      <c r="C369" s="7"/>
      <c r="D369" s="7"/>
      <c r="E369" s="7"/>
      <c r="F369" s="7"/>
      <c r="G369" s="7"/>
      <c r="H369" s="7"/>
      <c r="I369" s="7"/>
      <c r="J369" s="7"/>
      <c r="K369" s="7"/>
      <c r="L369" s="7"/>
      <c r="M369" s="7"/>
      <c r="N369" s="7"/>
    </row>
    <row r="370" spans="1:14" x14ac:dyDescent="0.2">
      <c r="A370" s="7"/>
      <c r="B370" s="7"/>
      <c r="C370" s="7"/>
      <c r="D370" s="7"/>
      <c r="E370" s="7"/>
      <c r="F370" s="7"/>
      <c r="G370" s="7"/>
      <c r="H370" s="7"/>
      <c r="I370" s="7"/>
      <c r="J370" s="7"/>
      <c r="K370" s="7"/>
      <c r="L370" s="7"/>
      <c r="M370" s="7"/>
      <c r="N370" s="7"/>
    </row>
    <row r="371" spans="1:14" x14ac:dyDescent="0.2">
      <c r="A371" s="7"/>
      <c r="B371" s="7"/>
      <c r="C371" s="7"/>
      <c r="D371" s="7"/>
      <c r="E371" s="7"/>
      <c r="F371" s="7"/>
      <c r="G371" s="7"/>
      <c r="H371" s="7"/>
      <c r="I371" s="7"/>
      <c r="J371" s="7"/>
      <c r="K371" s="7"/>
      <c r="L371" s="7"/>
      <c r="M371" s="7"/>
      <c r="N371" s="7"/>
    </row>
    <row r="372" spans="1:14" x14ac:dyDescent="0.2">
      <c r="A372" s="7"/>
      <c r="B372" s="7"/>
      <c r="C372" s="7"/>
      <c r="D372" s="7"/>
      <c r="E372" s="7"/>
      <c r="F372" s="7"/>
      <c r="G372" s="7"/>
      <c r="H372" s="7"/>
      <c r="I372" s="7"/>
      <c r="J372" s="7"/>
      <c r="K372" s="7"/>
      <c r="L372" s="7"/>
      <c r="M372" s="7"/>
      <c r="N372" s="7"/>
    </row>
    <row r="373" spans="1:14" x14ac:dyDescent="0.2">
      <c r="A373" s="7"/>
      <c r="B373" s="7"/>
      <c r="C373" s="7"/>
      <c r="D373" s="7"/>
      <c r="E373" s="7"/>
      <c r="F373" s="7"/>
      <c r="G373" s="7"/>
      <c r="H373" s="7"/>
      <c r="I373" s="7"/>
      <c r="J373" s="7"/>
      <c r="K373" s="7"/>
      <c r="L373" s="7"/>
      <c r="M373" s="7"/>
      <c r="N373" s="7"/>
    </row>
    <row r="374" spans="1:14" x14ac:dyDescent="0.2">
      <c r="A374" s="7"/>
      <c r="B374" s="7"/>
      <c r="C374" s="7"/>
      <c r="D374" s="7"/>
      <c r="E374" s="7"/>
      <c r="F374" s="7"/>
      <c r="G374" s="7"/>
      <c r="H374" s="7"/>
      <c r="I374" s="7"/>
      <c r="J374" s="7"/>
      <c r="K374" s="7"/>
      <c r="L374" s="7"/>
      <c r="M374" s="7"/>
      <c r="N374" s="7"/>
    </row>
    <row r="375" spans="1:14" x14ac:dyDescent="0.2">
      <c r="A375" s="7"/>
      <c r="B375" s="7"/>
      <c r="C375" s="7"/>
      <c r="D375" s="7"/>
      <c r="E375" s="7"/>
      <c r="F375" s="7"/>
      <c r="G375" s="7"/>
      <c r="H375" s="7"/>
      <c r="I375" s="7"/>
      <c r="J375" s="7"/>
      <c r="K375" s="7"/>
      <c r="L375" s="7"/>
      <c r="M375" s="7"/>
      <c r="N375" s="7"/>
    </row>
    <row r="376" spans="1:14" x14ac:dyDescent="0.2">
      <c r="A376" s="7"/>
      <c r="B376" s="7"/>
      <c r="C376" s="7"/>
      <c r="D376" s="7"/>
      <c r="E376" s="7"/>
      <c r="F376" s="7"/>
      <c r="G376" s="7"/>
      <c r="H376" s="7"/>
      <c r="I376" s="7"/>
      <c r="J376" s="7"/>
      <c r="K376" s="7"/>
      <c r="L376" s="7"/>
      <c r="M376" s="7"/>
      <c r="N376" s="7"/>
    </row>
    <row r="377" spans="1:14" x14ac:dyDescent="0.2">
      <c r="A377" s="7"/>
      <c r="B377" s="7"/>
      <c r="C377" s="7"/>
      <c r="D377" s="7"/>
      <c r="E377" s="7"/>
      <c r="F377" s="7"/>
      <c r="G377" s="7"/>
      <c r="H377" s="7"/>
      <c r="I377" s="7"/>
      <c r="J377" s="7"/>
      <c r="K377" s="7"/>
      <c r="L377" s="7"/>
      <c r="M377" s="7"/>
      <c r="N377" s="7"/>
    </row>
    <row r="378" spans="1:14" x14ac:dyDescent="0.2">
      <c r="A378" s="7"/>
      <c r="B378" s="7"/>
      <c r="C378" s="7"/>
      <c r="D378" s="7"/>
      <c r="E378" s="7"/>
      <c r="F378" s="7"/>
      <c r="G378" s="7"/>
      <c r="H378" s="7"/>
      <c r="I378" s="7"/>
      <c r="J378" s="7"/>
      <c r="K378" s="7"/>
      <c r="L378" s="7"/>
      <c r="M378" s="7"/>
      <c r="N378" s="7"/>
    </row>
    <row r="379" spans="1:14" x14ac:dyDescent="0.2">
      <c r="A379" s="7"/>
      <c r="B379" s="7"/>
      <c r="C379" s="7"/>
      <c r="D379" s="7"/>
      <c r="E379" s="7"/>
      <c r="F379" s="7"/>
      <c r="G379" s="7"/>
      <c r="H379" s="7"/>
      <c r="I379" s="7"/>
      <c r="J379" s="7"/>
      <c r="K379" s="7"/>
      <c r="L379" s="7"/>
      <c r="M379" s="7"/>
      <c r="N379" s="7"/>
    </row>
    <row r="380" spans="1:14" x14ac:dyDescent="0.2">
      <c r="A380" s="7"/>
      <c r="B380" s="7"/>
      <c r="C380" s="7"/>
      <c r="D380" s="7"/>
      <c r="E380" s="7"/>
      <c r="F380" s="7"/>
      <c r="G380" s="7"/>
      <c r="H380" s="7"/>
      <c r="I380" s="7"/>
      <c r="J380" s="7"/>
      <c r="K380" s="7"/>
      <c r="L380" s="7"/>
      <c r="M380" s="7"/>
      <c r="N380" s="7"/>
    </row>
    <row r="381" spans="1:14" x14ac:dyDescent="0.2">
      <c r="A381" s="7"/>
      <c r="B381" s="7"/>
      <c r="C381" s="7"/>
      <c r="D381" s="7"/>
      <c r="E381" s="7"/>
      <c r="F381" s="7"/>
      <c r="G381" s="7"/>
      <c r="H381" s="7"/>
      <c r="I381" s="7"/>
      <c r="J381" s="7"/>
      <c r="K381" s="7"/>
      <c r="L381" s="7"/>
      <c r="M381" s="7"/>
      <c r="N381" s="7"/>
    </row>
    <row r="382" spans="1:14" x14ac:dyDescent="0.2">
      <c r="A382" s="7"/>
      <c r="B382" s="7"/>
      <c r="C382" s="7"/>
      <c r="D382" s="7"/>
      <c r="E382" s="7"/>
      <c r="F382" s="7"/>
      <c r="G382" s="7"/>
      <c r="H382" s="7"/>
      <c r="I382" s="7"/>
      <c r="J382" s="7"/>
      <c r="K382" s="7"/>
      <c r="L382" s="7"/>
      <c r="M382" s="7"/>
      <c r="N382" s="7"/>
    </row>
    <row r="383" spans="1:14" x14ac:dyDescent="0.2">
      <c r="A383" s="7"/>
      <c r="B383" s="7"/>
      <c r="C383" s="7"/>
      <c r="D383" s="7"/>
      <c r="E383" s="7"/>
      <c r="F383" s="7"/>
      <c r="G383" s="7"/>
      <c r="H383" s="7"/>
      <c r="I383" s="7"/>
      <c r="J383" s="7"/>
      <c r="K383" s="7"/>
      <c r="L383" s="7"/>
      <c r="M383" s="7"/>
      <c r="N383" s="7"/>
    </row>
    <row r="384" spans="1:14" x14ac:dyDescent="0.2">
      <c r="A384" s="7"/>
      <c r="B384" s="7"/>
      <c r="C384" s="7"/>
      <c r="D384" s="7"/>
      <c r="E384" s="7"/>
      <c r="F384" s="7"/>
      <c r="G384" s="7"/>
      <c r="H384" s="7"/>
      <c r="I384" s="7"/>
      <c r="J384" s="7"/>
      <c r="K384" s="7"/>
      <c r="L384" s="7"/>
      <c r="M384" s="7"/>
      <c r="N384" s="7"/>
    </row>
    <row r="385" spans="1:14" x14ac:dyDescent="0.2">
      <c r="A385" s="7"/>
      <c r="B385" s="7"/>
      <c r="C385" s="7"/>
      <c r="D385" s="7"/>
      <c r="E385" s="7"/>
      <c r="F385" s="7"/>
      <c r="G385" s="7"/>
      <c r="H385" s="7"/>
      <c r="I385" s="7"/>
      <c r="J385" s="7"/>
      <c r="K385" s="7"/>
      <c r="L385" s="7"/>
      <c r="M385" s="7"/>
      <c r="N385" s="7"/>
    </row>
    <row r="386" spans="1:14" x14ac:dyDescent="0.2">
      <c r="A386" s="7"/>
      <c r="B386" s="7"/>
      <c r="C386" s="7"/>
      <c r="D386" s="7"/>
      <c r="E386" s="7"/>
      <c r="F386" s="7"/>
      <c r="G386" s="7"/>
      <c r="H386" s="7"/>
      <c r="I386" s="7"/>
      <c r="J386" s="7"/>
      <c r="K386" s="7"/>
      <c r="L386" s="7"/>
      <c r="M386" s="7"/>
      <c r="N386" s="7"/>
    </row>
    <row r="387" spans="1:14" x14ac:dyDescent="0.2">
      <c r="A387" s="7"/>
      <c r="B387" s="7"/>
      <c r="C387" s="7"/>
      <c r="D387" s="7"/>
      <c r="E387" s="7"/>
      <c r="F387" s="7"/>
      <c r="G387" s="7"/>
      <c r="H387" s="7"/>
      <c r="I387" s="7"/>
      <c r="J387" s="7"/>
      <c r="K387" s="7"/>
      <c r="L387" s="7"/>
      <c r="M387" s="7"/>
      <c r="N387" s="7"/>
    </row>
    <row r="388" spans="1:14" x14ac:dyDescent="0.2">
      <c r="A388" s="7"/>
      <c r="B388" s="7"/>
      <c r="C388" s="7"/>
      <c r="D388" s="7"/>
      <c r="E388" s="7"/>
      <c r="F388" s="7"/>
      <c r="G388" s="7"/>
      <c r="H388" s="7"/>
      <c r="I388" s="7"/>
      <c r="J388" s="7"/>
      <c r="K388" s="7"/>
      <c r="L388" s="7"/>
      <c r="M388" s="7"/>
      <c r="N388" s="7"/>
    </row>
    <row r="389" spans="1:14" x14ac:dyDescent="0.2">
      <c r="A389" s="7"/>
      <c r="B389" s="7"/>
      <c r="C389" s="7"/>
      <c r="D389" s="7"/>
      <c r="E389" s="7"/>
      <c r="F389" s="7"/>
      <c r="G389" s="7"/>
      <c r="H389" s="7"/>
      <c r="I389" s="7"/>
      <c r="J389" s="7"/>
      <c r="K389" s="7"/>
      <c r="L389" s="7"/>
      <c r="M389" s="7"/>
      <c r="N389" s="7"/>
    </row>
    <row r="390" spans="1:14" x14ac:dyDescent="0.2">
      <c r="A390" s="7"/>
      <c r="B390" s="7"/>
      <c r="C390" s="7"/>
      <c r="D390" s="7"/>
      <c r="E390" s="7"/>
      <c r="F390" s="7"/>
      <c r="G390" s="7"/>
      <c r="H390" s="7"/>
      <c r="I390" s="7"/>
      <c r="J390" s="7"/>
      <c r="K390" s="7"/>
      <c r="L390" s="7"/>
      <c r="M390" s="7"/>
      <c r="N390" s="7"/>
    </row>
    <row r="391" spans="1:14" x14ac:dyDescent="0.2">
      <c r="A391" s="7"/>
      <c r="B391" s="7"/>
      <c r="C391" s="7"/>
      <c r="D391" s="7"/>
      <c r="E391" s="7"/>
      <c r="F391" s="7"/>
      <c r="G391" s="7"/>
      <c r="H391" s="7"/>
      <c r="I391" s="7"/>
      <c r="J391" s="7"/>
      <c r="K391" s="7"/>
      <c r="L391" s="7"/>
      <c r="M391" s="7"/>
      <c r="N391" s="7"/>
    </row>
    <row r="392" spans="1:14" x14ac:dyDescent="0.2">
      <c r="A392" s="7"/>
      <c r="B392" s="7"/>
      <c r="C392" s="7"/>
      <c r="D392" s="7"/>
      <c r="E392" s="7"/>
      <c r="F392" s="7"/>
      <c r="G392" s="7"/>
      <c r="H392" s="7"/>
      <c r="I392" s="7"/>
      <c r="J392" s="7"/>
      <c r="K392" s="7"/>
      <c r="L392" s="7"/>
      <c r="M392" s="7"/>
      <c r="N392" s="7"/>
    </row>
    <row r="393" spans="1:14" x14ac:dyDescent="0.2">
      <c r="A393" s="7"/>
      <c r="B393" s="7"/>
      <c r="C393" s="7"/>
      <c r="D393" s="7"/>
      <c r="E393" s="7"/>
      <c r="F393" s="7"/>
      <c r="G393" s="7"/>
      <c r="H393" s="7"/>
      <c r="I393" s="7"/>
      <c r="J393" s="7"/>
      <c r="K393" s="7"/>
      <c r="L393" s="7"/>
      <c r="M393" s="7"/>
      <c r="N393" s="7"/>
    </row>
    <row r="394" spans="1:14" x14ac:dyDescent="0.2">
      <c r="A394" s="7"/>
      <c r="B394" s="7"/>
      <c r="C394" s="7"/>
      <c r="D394" s="7"/>
      <c r="E394" s="7"/>
      <c r="F394" s="7"/>
      <c r="G394" s="7"/>
      <c r="H394" s="7"/>
      <c r="I394" s="7"/>
      <c r="J394" s="7"/>
      <c r="K394" s="7"/>
      <c r="L394" s="7"/>
      <c r="M394" s="7"/>
      <c r="N394" s="7"/>
    </row>
    <row r="395" spans="1:14" x14ac:dyDescent="0.2">
      <c r="A395" s="7"/>
      <c r="B395" s="7"/>
      <c r="C395" s="7"/>
      <c r="D395" s="7"/>
      <c r="E395" s="7"/>
      <c r="F395" s="7"/>
      <c r="G395" s="7"/>
      <c r="H395" s="7"/>
      <c r="I395" s="7"/>
      <c r="J395" s="7"/>
      <c r="K395" s="7"/>
      <c r="L395" s="7"/>
      <c r="M395" s="7"/>
      <c r="N395" s="7"/>
    </row>
    <row r="396" spans="1:14" x14ac:dyDescent="0.2">
      <c r="A396" s="7"/>
      <c r="B396" s="7"/>
      <c r="C396" s="7"/>
      <c r="D396" s="7"/>
      <c r="E396" s="7"/>
      <c r="F396" s="7"/>
      <c r="G396" s="7"/>
      <c r="H396" s="7"/>
      <c r="I396" s="7"/>
      <c r="J396" s="7"/>
      <c r="K396" s="7"/>
      <c r="L396" s="7"/>
      <c r="M396" s="7"/>
      <c r="N396" s="7"/>
    </row>
    <row r="397" spans="1:14" x14ac:dyDescent="0.2">
      <c r="A397" s="7"/>
      <c r="B397" s="7"/>
      <c r="C397" s="7"/>
      <c r="D397" s="7"/>
      <c r="E397" s="7"/>
      <c r="F397" s="7"/>
      <c r="G397" s="7"/>
      <c r="H397" s="7"/>
      <c r="I397" s="7"/>
      <c r="J397" s="7"/>
      <c r="K397" s="7"/>
      <c r="L397" s="7"/>
      <c r="M397" s="7"/>
      <c r="N397" s="7"/>
    </row>
    <row r="398" spans="1:14" x14ac:dyDescent="0.2">
      <c r="A398" s="7"/>
      <c r="B398" s="7"/>
      <c r="C398" s="7"/>
      <c r="D398" s="7"/>
      <c r="E398" s="7"/>
      <c r="F398" s="7"/>
      <c r="G398" s="7"/>
      <c r="H398" s="7"/>
      <c r="I398" s="7"/>
      <c r="J398" s="7"/>
      <c r="K398" s="7"/>
      <c r="L398" s="7"/>
      <c r="M398" s="7"/>
      <c r="N398" s="7"/>
    </row>
    <row r="399" spans="1:14" x14ac:dyDescent="0.2">
      <c r="A399" s="7"/>
      <c r="B399" s="7"/>
      <c r="C399" s="7"/>
      <c r="D399" s="7"/>
      <c r="E399" s="7"/>
      <c r="F399" s="7"/>
      <c r="G399" s="7"/>
      <c r="H399" s="7"/>
      <c r="I399" s="7"/>
      <c r="J399" s="7"/>
      <c r="K399" s="7"/>
      <c r="L399" s="7"/>
      <c r="M399" s="7"/>
      <c r="N399" s="7"/>
    </row>
    <row r="400" spans="1:14" x14ac:dyDescent="0.2">
      <c r="A400" s="7"/>
      <c r="B400" s="7"/>
      <c r="C400" s="7"/>
      <c r="D400" s="7"/>
      <c r="E400" s="7"/>
      <c r="F400" s="7"/>
      <c r="G400" s="7"/>
      <c r="H400" s="7"/>
      <c r="I400" s="7"/>
      <c r="J400" s="7"/>
      <c r="K400" s="7"/>
      <c r="L400" s="7"/>
      <c r="M400" s="7"/>
      <c r="N400" s="7"/>
    </row>
    <row r="401" spans="1:14" x14ac:dyDescent="0.2">
      <c r="A401" s="7"/>
      <c r="B401" s="7"/>
      <c r="C401" s="7"/>
      <c r="D401" s="7"/>
      <c r="E401" s="7"/>
      <c r="F401" s="7"/>
      <c r="G401" s="7"/>
      <c r="H401" s="7"/>
      <c r="I401" s="7"/>
      <c r="J401" s="7"/>
      <c r="K401" s="7"/>
      <c r="L401" s="7"/>
      <c r="M401" s="7"/>
      <c r="N401" s="7"/>
    </row>
    <row r="402" spans="1:14" x14ac:dyDescent="0.2">
      <c r="A402" s="7"/>
      <c r="B402" s="7"/>
      <c r="C402" s="7"/>
      <c r="D402" s="7"/>
      <c r="E402" s="7"/>
      <c r="F402" s="7"/>
      <c r="G402" s="7"/>
      <c r="H402" s="7"/>
      <c r="I402" s="7"/>
      <c r="J402" s="7"/>
      <c r="K402" s="7"/>
      <c r="L402" s="7"/>
      <c r="M402" s="7"/>
      <c r="N402" s="7"/>
    </row>
    <row r="403" spans="1:14" x14ac:dyDescent="0.2">
      <c r="A403" s="7"/>
      <c r="B403" s="7"/>
      <c r="C403" s="7"/>
      <c r="D403" s="7"/>
      <c r="E403" s="7"/>
      <c r="F403" s="7"/>
      <c r="G403" s="7"/>
      <c r="H403" s="7"/>
      <c r="I403" s="7"/>
      <c r="J403" s="7"/>
      <c r="K403" s="7"/>
      <c r="L403" s="7"/>
      <c r="M403" s="7"/>
      <c r="N403" s="7"/>
    </row>
    <row r="404" spans="1:14" x14ac:dyDescent="0.2">
      <c r="A404" s="7"/>
      <c r="B404" s="7"/>
      <c r="C404" s="7"/>
      <c r="D404" s="7"/>
      <c r="E404" s="7"/>
      <c r="F404" s="7"/>
      <c r="G404" s="7"/>
      <c r="H404" s="7"/>
      <c r="I404" s="7"/>
      <c r="J404" s="7"/>
      <c r="K404" s="7"/>
      <c r="L404" s="7"/>
      <c r="M404" s="7"/>
      <c r="N404" s="7"/>
    </row>
    <row r="405" spans="1:14" x14ac:dyDescent="0.2">
      <c r="A405" s="7"/>
      <c r="B405" s="7"/>
      <c r="C405" s="7"/>
      <c r="D405" s="7"/>
      <c r="E405" s="7"/>
      <c r="F405" s="7"/>
      <c r="G405" s="7"/>
      <c r="H405" s="7"/>
      <c r="I405" s="7"/>
      <c r="J405" s="7"/>
      <c r="K405" s="7"/>
      <c r="L405" s="7"/>
      <c r="M405" s="7"/>
      <c r="N405" s="7"/>
    </row>
    <row r="406" spans="1:14" x14ac:dyDescent="0.2">
      <c r="A406" s="7"/>
      <c r="B406" s="7"/>
      <c r="C406" s="7"/>
      <c r="D406" s="7"/>
      <c r="E406" s="7"/>
      <c r="F406" s="7"/>
      <c r="G406" s="7"/>
      <c r="H406" s="7"/>
      <c r="I406" s="7"/>
      <c r="J406" s="7"/>
      <c r="K406" s="7"/>
      <c r="L406" s="7"/>
      <c r="M406" s="7"/>
      <c r="N406" s="7"/>
    </row>
    <row r="407" spans="1:14" x14ac:dyDescent="0.2">
      <c r="A407" s="7"/>
      <c r="B407" s="7"/>
      <c r="C407" s="7"/>
      <c r="D407" s="7"/>
      <c r="E407" s="7"/>
      <c r="F407" s="7"/>
      <c r="G407" s="7"/>
      <c r="H407" s="7"/>
      <c r="I407" s="7"/>
      <c r="J407" s="7"/>
      <c r="K407" s="7"/>
      <c r="L407" s="7"/>
      <c r="M407" s="7"/>
      <c r="N407" s="7"/>
    </row>
    <row r="408" spans="1:14" x14ac:dyDescent="0.2">
      <c r="A408" s="7"/>
      <c r="B408" s="7"/>
      <c r="C408" s="7"/>
      <c r="D408" s="7"/>
      <c r="E408" s="7"/>
      <c r="F408" s="7"/>
      <c r="G408" s="7"/>
      <c r="H408" s="7"/>
      <c r="I408" s="7"/>
      <c r="J408" s="7"/>
      <c r="K408" s="7"/>
      <c r="L408" s="7"/>
      <c r="M408" s="7"/>
      <c r="N408" s="7"/>
    </row>
    <row r="409" spans="1:14" x14ac:dyDescent="0.2">
      <c r="A409" s="7"/>
      <c r="B409" s="7"/>
      <c r="C409" s="7"/>
      <c r="D409" s="7"/>
      <c r="E409" s="7"/>
      <c r="F409" s="7"/>
      <c r="G409" s="7"/>
      <c r="H409" s="7"/>
      <c r="I409" s="7"/>
      <c r="J409" s="7"/>
      <c r="K409" s="7"/>
      <c r="L409" s="7"/>
      <c r="M409" s="7"/>
      <c r="N409" s="7"/>
    </row>
    <row r="410" spans="1:14" x14ac:dyDescent="0.2">
      <c r="A410" s="7"/>
      <c r="B410" s="7"/>
      <c r="C410" s="7"/>
      <c r="D410" s="7"/>
      <c r="E410" s="7"/>
      <c r="F410" s="7"/>
      <c r="G410" s="7"/>
      <c r="H410" s="7"/>
      <c r="I410" s="7"/>
      <c r="J410" s="7"/>
      <c r="K410" s="7"/>
      <c r="L410" s="7"/>
      <c r="M410" s="7"/>
      <c r="N410" s="7"/>
    </row>
    <row r="411" spans="1:14" x14ac:dyDescent="0.2">
      <c r="A411" s="7"/>
      <c r="B411" s="7"/>
      <c r="C411" s="7"/>
      <c r="D411" s="7"/>
      <c r="E411" s="7"/>
      <c r="F411" s="7"/>
      <c r="G411" s="7"/>
      <c r="H411" s="7"/>
      <c r="I411" s="7"/>
      <c r="J411" s="7"/>
      <c r="K411" s="7"/>
      <c r="L411" s="7"/>
      <c r="M411" s="7"/>
      <c r="N411" s="7"/>
    </row>
    <row r="412" spans="1:14" x14ac:dyDescent="0.2">
      <c r="A412" s="7"/>
      <c r="B412" s="7"/>
      <c r="C412" s="7"/>
      <c r="D412" s="7"/>
      <c r="E412" s="7"/>
      <c r="F412" s="7"/>
      <c r="G412" s="7"/>
      <c r="H412" s="7"/>
      <c r="I412" s="7"/>
      <c r="J412" s="7"/>
      <c r="K412" s="7"/>
      <c r="L412" s="7"/>
      <c r="M412" s="7"/>
      <c r="N412" s="7"/>
    </row>
    <row r="413" spans="1:14" x14ac:dyDescent="0.2">
      <c r="A413" s="7"/>
      <c r="B413" s="7"/>
      <c r="C413" s="7"/>
      <c r="D413" s="7"/>
      <c r="E413" s="7"/>
      <c r="F413" s="7"/>
      <c r="G413" s="7"/>
      <c r="H413" s="7"/>
      <c r="I413" s="7"/>
      <c r="J413" s="7"/>
      <c r="K413" s="7"/>
      <c r="L413" s="7"/>
      <c r="M413" s="7"/>
      <c r="N413" s="7"/>
    </row>
    <row r="414" spans="1:14" x14ac:dyDescent="0.2">
      <c r="A414" s="7"/>
      <c r="B414" s="7"/>
      <c r="C414" s="7"/>
      <c r="D414" s="7"/>
      <c r="E414" s="7"/>
      <c r="F414" s="7"/>
      <c r="G414" s="7"/>
      <c r="H414" s="7"/>
      <c r="I414" s="7"/>
      <c r="J414" s="7"/>
      <c r="K414" s="7"/>
      <c r="L414" s="7"/>
      <c r="M414" s="7"/>
      <c r="N414" s="7"/>
    </row>
    <row r="415" spans="1:14" x14ac:dyDescent="0.2">
      <c r="A415" s="7"/>
      <c r="B415" s="7"/>
      <c r="C415" s="7"/>
      <c r="D415" s="7"/>
      <c r="E415" s="7"/>
      <c r="F415" s="7"/>
      <c r="G415" s="7"/>
      <c r="H415" s="7"/>
      <c r="I415" s="7"/>
      <c r="J415" s="7"/>
      <c r="K415" s="7"/>
      <c r="L415" s="7"/>
      <c r="M415" s="7"/>
      <c r="N415" s="7"/>
    </row>
    <row r="416" spans="1:14" x14ac:dyDescent="0.2">
      <c r="A416" s="7"/>
      <c r="B416" s="7"/>
      <c r="C416" s="7"/>
      <c r="D416" s="7"/>
      <c r="E416" s="7"/>
      <c r="F416" s="7"/>
      <c r="G416" s="7"/>
      <c r="H416" s="7"/>
      <c r="I416" s="7"/>
      <c r="J416" s="7"/>
      <c r="K416" s="7"/>
      <c r="L416" s="7"/>
      <c r="M416" s="7"/>
      <c r="N416" s="7"/>
    </row>
    <row r="417" spans="1:14" x14ac:dyDescent="0.2">
      <c r="A417" s="7"/>
      <c r="B417" s="7"/>
      <c r="C417" s="7"/>
      <c r="D417" s="7"/>
      <c r="E417" s="7"/>
      <c r="F417" s="7"/>
      <c r="G417" s="7"/>
      <c r="H417" s="7"/>
      <c r="I417" s="7"/>
      <c r="J417" s="7"/>
      <c r="K417" s="7"/>
      <c r="L417" s="7"/>
      <c r="M417" s="7"/>
      <c r="N417" s="7"/>
    </row>
    <row r="418" spans="1:14" x14ac:dyDescent="0.2">
      <c r="A418" s="7"/>
      <c r="B418" s="7"/>
      <c r="C418" s="7"/>
      <c r="D418" s="7"/>
      <c r="E418" s="7"/>
      <c r="F418" s="7"/>
      <c r="G418" s="7"/>
      <c r="H418" s="7"/>
      <c r="I418" s="7"/>
      <c r="J418" s="7"/>
      <c r="K418" s="7"/>
      <c r="L418" s="7"/>
      <c r="M418" s="7"/>
      <c r="N418" s="7"/>
    </row>
    <row r="419" spans="1:14" x14ac:dyDescent="0.2">
      <c r="A419" s="7"/>
      <c r="B419" s="7"/>
      <c r="C419" s="7"/>
      <c r="D419" s="7"/>
      <c r="E419" s="7"/>
      <c r="F419" s="7"/>
      <c r="G419" s="7"/>
      <c r="H419" s="7"/>
      <c r="I419" s="7"/>
      <c r="J419" s="7"/>
      <c r="K419" s="7"/>
      <c r="L419" s="7"/>
      <c r="M419" s="7"/>
      <c r="N419" s="7"/>
    </row>
    <row r="420" spans="1:14" x14ac:dyDescent="0.2">
      <c r="A420" s="7"/>
      <c r="B420" s="7"/>
      <c r="C420" s="7"/>
      <c r="D420" s="7"/>
      <c r="E420" s="7"/>
      <c r="F420" s="7"/>
      <c r="G420" s="7"/>
      <c r="H420" s="7"/>
      <c r="I420" s="7"/>
      <c r="J420" s="7"/>
      <c r="K420" s="7"/>
      <c r="L420" s="7"/>
      <c r="M420" s="7"/>
      <c r="N420" s="7"/>
    </row>
    <row r="421" spans="1:14" x14ac:dyDescent="0.2">
      <c r="A421" s="7"/>
      <c r="B421" s="7"/>
      <c r="C421" s="7"/>
      <c r="D421" s="7"/>
      <c r="E421" s="7"/>
      <c r="F421" s="7"/>
      <c r="G421" s="7"/>
      <c r="H421" s="7"/>
      <c r="I421" s="7"/>
      <c r="J421" s="7"/>
      <c r="K421" s="7"/>
      <c r="L421" s="7"/>
      <c r="M421" s="7"/>
      <c r="N421" s="7"/>
    </row>
    <row r="422" spans="1:14" x14ac:dyDescent="0.2">
      <c r="A422" s="7"/>
      <c r="B422" s="7"/>
      <c r="C422" s="7"/>
      <c r="D422" s="7"/>
      <c r="E422" s="7"/>
      <c r="F422" s="7"/>
      <c r="G422" s="7"/>
      <c r="H422" s="7"/>
      <c r="I422" s="7"/>
      <c r="J422" s="7"/>
      <c r="K422" s="7"/>
      <c r="L422" s="7"/>
      <c r="M422" s="7"/>
      <c r="N422" s="7"/>
    </row>
    <row r="423" spans="1:14" x14ac:dyDescent="0.2">
      <c r="A423" s="7"/>
      <c r="B423" s="7"/>
      <c r="C423" s="7"/>
      <c r="D423" s="7"/>
      <c r="E423" s="7"/>
      <c r="F423" s="7"/>
      <c r="G423" s="7"/>
      <c r="H423" s="7"/>
      <c r="I423" s="7"/>
      <c r="J423" s="7"/>
      <c r="K423" s="7"/>
      <c r="L423" s="7"/>
      <c r="M423" s="7"/>
      <c r="N423" s="7"/>
    </row>
    <row r="424" spans="1:14" x14ac:dyDescent="0.2">
      <c r="A424" s="7"/>
      <c r="B424" s="7"/>
      <c r="C424" s="7"/>
      <c r="D424" s="7"/>
      <c r="E424" s="7"/>
      <c r="F424" s="7"/>
      <c r="G424" s="7"/>
      <c r="H424" s="7"/>
      <c r="I424" s="7"/>
      <c r="J424" s="7"/>
      <c r="K424" s="7"/>
      <c r="L424" s="7"/>
      <c r="M424" s="7"/>
      <c r="N424" s="7"/>
    </row>
    <row r="425" spans="1:14" x14ac:dyDescent="0.2">
      <c r="A425" s="7"/>
      <c r="B425" s="7"/>
      <c r="C425" s="7"/>
      <c r="D425" s="7"/>
      <c r="E425" s="7"/>
      <c r="F425" s="7"/>
      <c r="G425" s="7"/>
      <c r="H425" s="7"/>
      <c r="I425" s="7"/>
      <c r="J425" s="7"/>
      <c r="K425" s="7"/>
      <c r="L425" s="7"/>
      <c r="M425" s="7"/>
      <c r="N425" s="7"/>
    </row>
    <row r="426" spans="1:14" x14ac:dyDescent="0.2">
      <c r="A426" s="7"/>
      <c r="B426" s="7"/>
      <c r="C426" s="7"/>
      <c r="D426" s="7"/>
      <c r="E426" s="7"/>
      <c r="F426" s="7"/>
      <c r="G426" s="7"/>
      <c r="H426" s="7"/>
      <c r="I426" s="7"/>
      <c r="J426" s="7"/>
      <c r="K426" s="7"/>
      <c r="L426" s="7"/>
      <c r="M426" s="7"/>
      <c r="N426" s="7"/>
    </row>
    <row r="427" spans="1:14" x14ac:dyDescent="0.2">
      <c r="A427" s="7"/>
      <c r="B427" s="7"/>
      <c r="C427" s="7"/>
      <c r="D427" s="7"/>
      <c r="E427" s="7"/>
      <c r="F427" s="7"/>
      <c r="G427" s="7"/>
      <c r="H427" s="7"/>
      <c r="I427" s="7"/>
      <c r="J427" s="7"/>
      <c r="K427" s="7"/>
      <c r="L427" s="7"/>
      <c r="M427" s="7"/>
      <c r="N427" s="7"/>
    </row>
    <row r="428" spans="1:14" x14ac:dyDescent="0.2">
      <c r="A428" s="7"/>
      <c r="B428" s="7"/>
      <c r="C428" s="7"/>
      <c r="D428" s="7"/>
      <c r="E428" s="7"/>
      <c r="F428" s="7"/>
      <c r="G428" s="7"/>
      <c r="H428" s="7"/>
      <c r="I428" s="7"/>
      <c r="J428" s="7"/>
      <c r="K428" s="7"/>
      <c r="L428" s="7"/>
      <c r="M428" s="7"/>
      <c r="N428" s="7"/>
    </row>
    <row r="429" spans="1:14" x14ac:dyDescent="0.2">
      <c r="A429" s="7"/>
      <c r="B429" s="7"/>
      <c r="C429" s="7"/>
      <c r="D429" s="7"/>
      <c r="E429" s="7"/>
      <c r="F429" s="7"/>
      <c r="G429" s="7"/>
      <c r="H429" s="7"/>
      <c r="I429" s="7"/>
      <c r="J429" s="7"/>
      <c r="K429" s="7"/>
      <c r="L429" s="7"/>
      <c r="M429" s="7"/>
      <c r="N429" s="7"/>
    </row>
    <row r="430" spans="1:14" x14ac:dyDescent="0.2">
      <c r="A430" s="7"/>
      <c r="B430" s="7"/>
      <c r="C430" s="7"/>
      <c r="D430" s="7"/>
      <c r="E430" s="7"/>
      <c r="F430" s="7"/>
      <c r="G430" s="7"/>
      <c r="H430" s="7"/>
      <c r="I430" s="7"/>
      <c r="J430" s="7"/>
      <c r="K430" s="7"/>
      <c r="L430" s="7"/>
      <c r="M430" s="7"/>
      <c r="N430" s="7"/>
    </row>
    <row r="431" spans="1:14" x14ac:dyDescent="0.2">
      <c r="A431" s="7"/>
      <c r="B431" s="7"/>
      <c r="C431" s="7"/>
      <c r="D431" s="7"/>
      <c r="E431" s="7"/>
      <c r="F431" s="7"/>
      <c r="G431" s="7"/>
      <c r="H431" s="7"/>
      <c r="I431" s="7"/>
      <c r="J431" s="7"/>
      <c r="K431" s="7"/>
      <c r="L431" s="7"/>
      <c r="M431" s="7"/>
      <c r="N431" s="7"/>
    </row>
    <row r="432" spans="1:14" x14ac:dyDescent="0.2">
      <c r="A432" s="7"/>
      <c r="B432" s="7"/>
      <c r="C432" s="7"/>
      <c r="D432" s="7"/>
      <c r="E432" s="7"/>
      <c r="F432" s="7"/>
      <c r="G432" s="7"/>
      <c r="H432" s="7"/>
      <c r="I432" s="7"/>
      <c r="J432" s="7"/>
      <c r="K432" s="7"/>
      <c r="L432" s="7"/>
      <c r="M432" s="7"/>
      <c r="N432" s="7"/>
    </row>
    <row r="433" spans="1:14" x14ac:dyDescent="0.2">
      <c r="A433" s="7"/>
      <c r="B433" s="7"/>
      <c r="C433" s="7"/>
      <c r="D433" s="7"/>
      <c r="E433" s="7"/>
      <c r="F433" s="7"/>
      <c r="G433" s="7"/>
      <c r="H433" s="7"/>
      <c r="I433" s="7"/>
      <c r="J433" s="7"/>
      <c r="K433" s="7"/>
      <c r="L433" s="7"/>
      <c r="M433" s="7"/>
      <c r="N433" s="7"/>
    </row>
    <row r="434" spans="1:14" x14ac:dyDescent="0.2">
      <c r="A434" s="7"/>
      <c r="B434" s="7"/>
      <c r="C434" s="7"/>
      <c r="D434" s="7"/>
      <c r="E434" s="7"/>
      <c r="F434" s="7"/>
      <c r="G434" s="7"/>
      <c r="H434" s="7"/>
      <c r="I434" s="7"/>
      <c r="J434" s="7"/>
      <c r="K434" s="7"/>
      <c r="L434" s="7"/>
      <c r="M434" s="7"/>
      <c r="N434" s="7"/>
    </row>
    <row r="435" spans="1:14" x14ac:dyDescent="0.2">
      <c r="A435" s="7"/>
      <c r="B435" s="7"/>
      <c r="C435" s="7"/>
      <c r="D435" s="7"/>
      <c r="E435" s="7"/>
      <c r="F435" s="7"/>
      <c r="G435" s="7"/>
      <c r="H435" s="7"/>
      <c r="I435" s="7"/>
      <c r="J435" s="7"/>
      <c r="K435" s="7"/>
      <c r="L435" s="7"/>
      <c r="M435" s="7"/>
      <c r="N435" s="7"/>
    </row>
    <row r="436" spans="1:14" x14ac:dyDescent="0.2">
      <c r="A436" s="7"/>
      <c r="B436" s="7"/>
      <c r="C436" s="7"/>
      <c r="D436" s="7"/>
      <c r="E436" s="7"/>
      <c r="F436" s="7"/>
      <c r="G436" s="7"/>
      <c r="H436" s="7"/>
      <c r="I436" s="7"/>
      <c r="J436" s="7"/>
      <c r="K436" s="7"/>
      <c r="L436" s="7"/>
      <c r="M436" s="7"/>
      <c r="N436" s="7"/>
    </row>
    <row r="437" spans="1:14" x14ac:dyDescent="0.2">
      <c r="A437" s="7"/>
      <c r="B437" s="7"/>
      <c r="C437" s="7"/>
      <c r="D437" s="7"/>
      <c r="E437" s="7"/>
      <c r="F437" s="7"/>
      <c r="G437" s="7"/>
      <c r="H437" s="7"/>
      <c r="I437" s="7"/>
      <c r="J437" s="7"/>
      <c r="K437" s="7"/>
      <c r="L437" s="7"/>
      <c r="M437" s="7"/>
      <c r="N437" s="7"/>
    </row>
    <row r="438" spans="1:14" x14ac:dyDescent="0.2">
      <c r="A438" s="7"/>
      <c r="B438" s="7"/>
      <c r="C438" s="7"/>
      <c r="D438" s="7"/>
      <c r="E438" s="7"/>
      <c r="F438" s="7"/>
      <c r="G438" s="7"/>
      <c r="H438" s="7"/>
      <c r="I438" s="7"/>
      <c r="J438" s="7"/>
      <c r="K438" s="7"/>
      <c r="L438" s="7"/>
      <c r="M438" s="7"/>
      <c r="N438" s="7"/>
    </row>
    <row r="439" spans="1:14" x14ac:dyDescent="0.2">
      <c r="A439" s="7"/>
      <c r="B439" s="7"/>
      <c r="C439" s="7"/>
      <c r="D439" s="7"/>
      <c r="E439" s="7"/>
      <c r="F439" s="7"/>
      <c r="G439" s="7"/>
      <c r="H439" s="7"/>
      <c r="I439" s="7"/>
      <c r="J439" s="7"/>
      <c r="K439" s="7"/>
      <c r="L439" s="7"/>
      <c r="M439" s="7"/>
      <c r="N439" s="7"/>
    </row>
    <row r="440" spans="1:14" x14ac:dyDescent="0.2">
      <c r="A440" s="7"/>
      <c r="B440" s="7"/>
      <c r="C440" s="7"/>
      <c r="D440" s="7"/>
      <c r="E440" s="7"/>
      <c r="F440" s="7"/>
      <c r="G440" s="7"/>
      <c r="H440" s="7"/>
      <c r="I440" s="7"/>
      <c r="J440" s="7"/>
      <c r="K440" s="7"/>
      <c r="L440" s="7"/>
      <c r="M440" s="7"/>
      <c r="N440" s="7"/>
    </row>
    <row r="441" spans="1:14" x14ac:dyDescent="0.2">
      <c r="A441" s="7"/>
      <c r="B441" s="7"/>
      <c r="C441" s="7"/>
      <c r="D441" s="7"/>
      <c r="E441" s="7"/>
      <c r="F441" s="7"/>
      <c r="G441" s="7"/>
      <c r="H441" s="7"/>
      <c r="I441" s="7"/>
      <c r="J441" s="7"/>
      <c r="K441" s="7"/>
      <c r="L441" s="7"/>
      <c r="M441" s="7"/>
      <c r="N441" s="7"/>
    </row>
    <row r="442" spans="1:14" x14ac:dyDescent="0.2">
      <c r="A442" s="7"/>
      <c r="B442" s="7"/>
      <c r="C442" s="7"/>
      <c r="D442" s="7"/>
      <c r="E442" s="7"/>
      <c r="F442" s="7"/>
      <c r="G442" s="7"/>
      <c r="H442" s="7"/>
      <c r="I442" s="7"/>
      <c r="J442" s="7"/>
      <c r="K442" s="7"/>
      <c r="L442" s="7"/>
      <c r="M442" s="7"/>
      <c r="N442" s="7"/>
    </row>
    <row r="443" spans="1:14" x14ac:dyDescent="0.2">
      <c r="A443" s="7"/>
      <c r="B443" s="7"/>
      <c r="C443" s="7"/>
      <c r="D443" s="7"/>
      <c r="E443" s="7"/>
      <c r="F443" s="7"/>
      <c r="G443" s="7"/>
      <c r="H443" s="7"/>
      <c r="I443" s="7"/>
      <c r="J443" s="7"/>
      <c r="K443" s="7"/>
      <c r="L443" s="7"/>
      <c r="M443" s="7"/>
      <c r="N443" s="7"/>
    </row>
    <row r="444" spans="1:14" x14ac:dyDescent="0.2">
      <c r="A444" s="7"/>
      <c r="B444" s="7"/>
      <c r="C444" s="7"/>
      <c r="D444" s="7"/>
      <c r="E444" s="7"/>
      <c r="F444" s="7"/>
      <c r="G444" s="7"/>
      <c r="H444" s="7"/>
      <c r="I444" s="7"/>
      <c r="J444" s="7"/>
      <c r="K444" s="7"/>
      <c r="L444" s="7"/>
      <c r="M444" s="7"/>
      <c r="N444" s="7"/>
    </row>
    <row r="445" spans="1:14" x14ac:dyDescent="0.2">
      <c r="A445" s="7"/>
      <c r="B445" s="7"/>
      <c r="C445" s="7"/>
      <c r="D445" s="7"/>
      <c r="E445" s="7"/>
      <c r="F445" s="7"/>
      <c r="G445" s="7"/>
      <c r="H445" s="7"/>
      <c r="I445" s="7"/>
      <c r="J445" s="7"/>
      <c r="K445" s="7"/>
      <c r="L445" s="7"/>
      <c r="M445" s="7"/>
      <c r="N445" s="7"/>
    </row>
    <row r="446" spans="1:14" x14ac:dyDescent="0.2">
      <c r="A446" s="7"/>
      <c r="B446" s="7"/>
      <c r="C446" s="7"/>
      <c r="D446" s="7"/>
      <c r="E446" s="7"/>
      <c r="F446" s="7"/>
      <c r="G446" s="7"/>
      <c r="H446" s="7"/>
      <c r="I446" s="7"/>
      <c r="J446" s="7"/>
      <c r="K446" s="7"/>
      <c r="L446" s="7"/>
      <c r="M446" s="7"/>
      <c r="N446" s="7"/>
    </row>
    <row r="447" spans="1:14" x14ac:dyDescent="0.2">
      <c r="A447" s="7"/>
      <c r="B447" s="7"/>
      <c r="C447" s="7"/>
      <c r="D447" s="7"/>
      <c r="E447" s="7"/>
      <c r="F447" s="7"/>
      <c r="G447" s="7"/>
      <c r="H447" s="7"/>
      <c r="I447" s="7"/>
      <c r="J447" s="7"/>
      <c r="K447" s="7"/>
      <c r="L447" s="7"/>
      <c r="M447" s="7"/>
      <c r="N447" s="7"/>
    </row>
    <row r="448" spans="1:14" x14ac:dyDescent="0.2">
      <c r="A448" s="7"/>
      <c r="B448" s="7"/>
      <c r="C448" s="7"/>
      <c r="D448" s="7"/>
      <c r="E448" s="7"/>
      <c r="F448" s="7"/>
      <c r="G448" s="7"/>
      <c r="H448" s="7"/>
      <c r="I448" s="7"/>
      <c r="J448" s="7"/>
      <c r="K448" s="7"/>
      <c r="L448" s="7"/>
      <c r="M448" s="7"/>
      <c r="N448" s="7"/>
    </row>
    <row r="449" spans="1:14" x14ac:dyDescent="0.2">
      <c r="A449" s="7"/>
      <c r="B449" s="7"/>
      <c r="C449" s="7"/>
      <c r="D449" s="7"/>
      <c r="E449" s="7"/>
      <c r="F449" s="7"/>
      <c r="G449" s="7"/>
      <c r="H449" s="7"/>
      <c r="I449" s="7"/>
      <c r="J449" s="7"/>
      <c r="K449" s="7"/>
      <c r="L449" s="7"/>
      <c r="M449" s="7"/>
      <c r="N449" s="7"/>
    </row>
    <row r="450" spans="1:14" x14ac:dyDescent="0.2">
      <c r="A450" s="7"/>
      <c r="B450" s="7"/>
      <c r="C450" s="7"/>
      <c r="D450" s="7"/>
      <c r="E450" s="7"/>
      <c r="F450" s="7"/>
      <c r="G450" s="7"/>
      <c r="H450" s="7"/>
      <c r="I450" s="7"/>
      <c r="J450" s="7"/>
      <c r="K450" s="7"/>
      <c r="L450" s="7"/>
      <c r="M450" s="7"/>
      <c r="N450" s="7"/>
    </row>
    <row r="451" spans="1:14" x14ac:dyDescent="0.2">
      <c r="A451" s="7"/>
      <c r="B451" s="7"/>
      <c r="C451" s="7"/>
      <c r="D451" s="7"/>
      <c r="E451" s="7"/>
      <c r="F451" s="7"/>
      <c r="G451" s="7"/>
      <c r="H451" s="7"/>
      <c r="I451" s="7"/>
      <c r="J451" s="7"/>
      <c r="K451" s="7"/>
      <c r="L451" s="7"/>
      <c r="M451" s="7"/>
      <c r="N451" s="7"/>
    </row>
    <row r="452" spans="1:14" x14ac:dyDescent="0.2">
      <c r="A452" s="7"/>
      <c r="B452" s="7"/>
      <c r="C452" s="7"/>
      <c r="D452" s="7"/>
      <c r="E452" s="7"/>
      <c r="F452" s="7"/>
      <c r="G452" s="7"/>
      <c r="H452" s="7"/>
      <c r="I452" s="7"/>
      <c r="J452" s="7"/>
      <c r="K452" s="7"/>
      <c r="L452" s="7"/>
      <c r="M452" s="7"/>
      <c r="N452" s="7"/>
    </row>
    <row r="453" spans="1:14" x14ac:dyDescent="0.2">
      <c r="A453" s="7"/>
      <c r="B453" s="7"/>
      <c r="C453" s="7"/>
      <c r="D453" s="7"/>
      <c r="E453" s="7"/>
      <c r="F453" s="7"/>
      <c r="G453" s="7"/>
      <c r="H453" s="7"/>
      <c r="I453" s="7"/>
      <c r="J453" s="7"/>
      <c r="K453" s="7"/>
      <c r="L453" s="7"/>
      <c r="M453" s="7"/>
      <c r="N453" s="7"/>
    </row>
    <row r="454" spans="1:14" x14ac:dyDescent="0.2">
      <c r="A454" s="7"/>
      <c r="B454" s="7"/>
      <c r="C454" s="7"/>
      <c r="D454" s="7"/>
      <c r="E454" s="7"/>
      <c r="F454" s="7"/>
      <c r="G454" s="7"/>
      <c r="H454" s="7"/>
      <c r="I454" s="7"/>
      <c r="J454" s="7"/>
      <c r="K454" s="7"/>
      <c r="L454" s="7"/>
      <c r="M454" s="7"/>
      <c r="N454" s="7"/>
    </row>
    <row r="455" spans="1:14" x14ac:dyDescent="0.2">
      <c r="A455" s="7"/>
      <c r="B455" s="7"/>
      <c r="C455" s="7"/>
      <c r="D455" s="7"/>
      <c r="E455" s="7"/>
      <c r="F455" s="7"/>
      <c r="G455" s="7"/>
      <c r="H455" s="7"/>
      <c r="I455" s="7"/>
      <c r="J455" s="7"/>
      <c r="K455" s="7"/>
      <c r="L455" s="7"/>
      <c r="M455" s="7"/>
      <c r="N455" s="7"/>
    </row>
    <row r="456" spans="1:14" x14ac:dyDescent="0.2">
      <c r="A456" s="7"/>
      <c r="B456" s="7"/>
      <c r="C456" s="7"/>
      <c r="D456" s="7"/>
      <c r="E456" s="7"/>
      <c r="F456" s="7"/>
      <c r="G456" s="7"/>
      <c r="H456" s="7"/>
      <c r="I456" s="7"/>
      <c r="J456" s="7"/>
      <c r="K456" s="7"/>
      <c r="L456" s="7"/>
      <c r="M456" s="7"/>
      <c r="N456" s="7"/>
    </row>
    <row r="457" spans="1:14" x14ac:dyDescent="0.2">
      <c r="A457" s="7"/>
      <c r="B457" s="7"/>
      <c r="C457" s="7"/>
      <c r="D457" s="7"/>
      <c r="E457" s="7"/>
      <c r="F457" s="7"/>
      <c r="G457" s="7"/>
      <c r="H457" s="7"/>
      <c r="I457" s="7"/>
      <c r="J457" s="7"/>
      <c r="K457" s="7"/>
      <c r="L457" s="7"/>
      <c r="M457" s="7"/>
      <c r="N457" s="7"/>
    </row>
    <row r="458" spans="1:14" x14ac:dyDescent="0.2">
      <c r="A458" s="7"/>
      <c r="B458" s="7"/>
      <c r="C458" s="7"/>
      <c r="D458" s="7"/>
      <c r="E458" s="7"/>
      <c r="F458" s="7"/>
      <c r="G458" s="7"/>
      <c r="H458" s="7"/>
      <c r="I458" s="7"/>
      <c r="J458" s="7"/>
      <c r="K458" s="7"/>
      <c r="L458" s="7"/>
      <c r="M458" s="7"/>
      <c r="N458" s="7"/>
    </row>
    <row r="459" spans="1:14" x14ac:dyDescent="0.2">
      <c r="A459" s="7"/>
      <c r="B459" s="7"/>
      <c r="C459" s="7"/>
      <c r="D459" s="7"/>
      <c r="E459" s="7"/>
      <c r="F459" s="7"/>
      <c r="G459" s="7"/>
      <c r="H459" s="7"/>
      <c r="I459" s="7"/>
      <c r="J459" s="7"/>
      <c r="K459" s="7"/>
      <c r="L459" s="7"/>
      <c r="M459" s="7"/>
      <c r="N459" s="7"/>
    </row>
    <row r="460" spans="1:14" x14ac:dyDescent="0.2">
      <c r="A460" s="7"/>
      <c r="B460" s="7"/>
      <c r="C460" s="7"/>
      <c r="D460" s="7"/>
      <c r="E460" s="7"/>
      <c r="F460" s="7"/>
      <c r="G460" s="7"/>
      <c r="H460" s="7"/>
      <c r="I460" s="7"/>
      <c r="J460" s="7"/>
      <c r="K460" s="7"/>
      <c r="L460" s="7"/>
      <c r="M460" s="7"/>
      <c r="N460" s="7"/>
    </row>
    <row r="461" spans="1:14" x14ac:dyDescent="0.2">
      <c r="A461" s="7"/>
      <c r="B461" s="7"/>
      <c r="C461" s="7"/>
      <c r="D461" s="7"/>
      <c r="E461" s="7"/>
      <c r="F461" s="7"/>
      <c r="G461" s="7"/>
      <c r="H461" s="7"/>
      <c r="I461" s="7"/>
      <c r="J461" s="7"/>
      <c r="K461" s="7"/>
      <c r="L461" s="7"/>
      <c r="M461" s="7"/>
      <c r="N461" s="7"/>
    </row>
    <row r="462" spans="1:14" x14ac:dyDescent="0.2">
      <c r="A462" s="7"/>
      <c r="B462" s="7"/>
      <c r="C462" s="7"/>
      <c r="D462" s="7"/>
      <c r="E462" s="7"/>
      <c r="F462" s="7"/>
      <c r="G462" s="7"/>
      <c r="H462" s="7"/>
      <c r="I462" s="7"/>
      <c r="J462" s="7"/>
      <c r="K462" s="7"/>
      <c r="L462" s="7"/>
      <c r="M462" s="7"/>
      <c r="N462" s="7"/>
    </row>
    <row r="463" spans="1:14" x14ac:dyDescent="0.2">
      <c r="A463" s="7"/>
      <c r="B463" s="7"/>
      <c r="C463" s="7"/>
      <c r="D463" s="7"/>
      <c r="E463" s="7"/>
      <c r="F463" s="7"/>
      <c r="G463" s="7"/>
      <c r="H463" s="7"/>
      <c r="I463" s="7"/>
      <c r="J463" s="7"/>
      <c r="K463" s="7"/>
      <c r="L463" s="7"/>
      <c r="M463" s="7"/>
      <c r="N463" s="7"/>
    </row>
    <row r="464" spans="1:14" x14ac:dyDescent="0.2">
      <c r="A464" s="7"/>
      <c r="B464" s="7"/>
      <c r="C464" s="7"/>
      <c r="D464" s="7"/>
      <c r="E464" s="7"/>
      <c r="F464" s="7"/>
      <c r="G464" s="7"/>
      <c r="H464" s="7"/>
      <c r="I464" s="7"/>
      <c r="J464" s="7"/>
      <c r="K464" s="7"/>
      <c r="L464" s="7"/>
      <c r="M464" s="7"/>
      <c r="N464" s="7"/>
    </row>
    <row r="465" spans="1:14" x14ac:dyDescent="0.2">
      <c r="A465" s="7"/>
      <c r="B465" s="7"/>
      <c r="C465" s="7"/>
      <c r="D465" s="7"/>
      <c r="E465" s="7"/>
      <c r="F465" s="7"/>
      <c r="G465" s="7"/>
      <c r="H465" s="7"/>
      <c r="I465" s="7"/>
      <c r="J465" s="7"/>
      <c r="K465" s="7"/>
      <c r="L465" s="7"/>
      <c r="M465" s="7"/>
      <c r="N465" s="7"/>
    </row>
    <row r="466" spans="1:14" x14ac:dyDescent="0.2">
      <c r="A466" s="7"/>
      <c r="B466" s="7"/>
      <c r="C466" s="7"/>
      <c r="D466" s="7"/>
      <c r="E466" s="7"/>
      <c r="F466" s="7"/>
      <c r="G466" s="7"/>
      <c r="H466" s="7"/>
      <c r="I466" s="7"/>
      <c r="J466" s="7"/>
      <c r="K466" s="7"/>
      <c r="L466" s="7"/>
      <c r="M466" s="7"/>
      <c r="N466" s="7"/>
    </row>
    <row r="467" spans="1:14" x14ac:dyDescent="0.2">
      <c r="A467" s="7"/>
      <c r="B467" s="7"/>
      <c r="C467" s="7"/>
      <c r="D467" s="7"/>
      <c r="E467" s="7"/>
      <c r="F467" s="7"/>
      <c r="G467" s="7"/>
      <c r="H467" s="7"/>
      <c r="I467" s="7"/>
      <c r="J467" s="7"/>
      <c r="K467" s="7"/>
      <c r="L467" s="7"/>
      <c r="M467" s="7"/>
      <c r="N467" s="7"/>
    </row>
    <row r="468" spans="1:14" x14ac:dyDescent="0.2">
      <c r="A468" s="7"/>
      <c r="B468" s="7"/>
      <c r="C468" s="7"/>
      <c r="D468" s="7"/>
      <c r="E468" s="7"/>
      <c r="F468" s="7"/>
      <c r="G468" s="7"/>
      <c r="H468" s="7"/>
      <c r="I468" s="7"/>
      <c r="J468" s="7"/>
      <c r="K468" s="7"/>
      <c r="L468" s="7"/>
      <c r="M468" s="7"/>
      <c r="N468" s="7"/>
    </row>
    <row r="469" spans="1:14" x14ac:dyDescent="0.2">
      <c r="A469" s="7"/>
      <c r="B469" s="7"/>
      <c r="C469" s="7"/>
      <c r="D469" s="7"/>
      <c r="E469" s="7"/>
      <c r="F469" s="7"/>
      <c r="G469" s="7"/>
      <c r="H469" s="7"/>
      <c r="I469" s="7"/>
      <c r="J469" s="7"/>
      <c r="K469" s="7"/>
      <c r="L469" s="7"/>
      <c r="M469" s="7"/>
      <c r="N469" s="7"/>
    </row>
    <row r="470" spans="1:14" x14ac:dyDescent="0.2">
      <c r="A470" s="7"/>
      <c r="B470" s="7"/>
      <c r="C470" s="7"/>
      <c r="D470" s="7"/>
      <c r="E470" s="7"/>
      <c r="F470" s="7"/>
      <c r="G470" s="7"/>
      <c r="H470" s="7"/>
      <c r="I470" s="7"/>
      <c r="J470" s="7"/>
      <c r="K470" s="7"/>
      <c r="L470" s="7"/>
      <c r="M470" s="7"/>
      <c r="N470" s="7"/>
    </row>
    <row r="471" spans="1:14" x14ac:dyDescent="0.2">
      <c r="A471" s="7"/>
      <c r="B471" s="7"/>
      <c r="C471" s="7"/>
      <c r="D471" s="7"/>
      <c r="E471" s="7"/>
      <c r="F471" s="7"/>
      <c r="G471" s="7"/>
      <c r="H471" s="7"/>
      <c r="I471" s="7"/>
      <c r="J471" s="7"/>
      <c r="K471" s="7"/>
      <c r="L471" s="7"/>
      <c r="M471" s="7"/>
      <c r="N471" s="7"/>
    </row>
    <row r="472" spans="1:14" x14ac:dyDescent="0.2">
      <c r="A472" s="7"/>
      <c r="B472" s="7"/>
      <c r="C472" s="7"/>
      <c r="D472" s="7"/>
      <c r="E472" s="7"/>
      <c r="F472" s="7"/>
      <c r="G472" s="7"/>
      <c r="H472" s="7"/>
      <c r="I472" s="7"/>
      <c r="J472" s="7"/>
      <c r="K472" s="7"/>
      <c r="L472" s="7"/>
      <c r="M472" s="7"/>
      <c r="N472" s="7"/>
    </row>
    <row r="473" spans="1:14" x14ac:dyDescent="0.2">
      <c r="A473" s="7"/>
      <c r="B473" s="7"/>
      <c r="C473" s="7"/>
      <c r="D473" s="7"/>
      <c r="E473" s="7"/>
      <c r="F473" s="7"/>
      <c r="G473" s="7"/>
      <c r="H473" s="7"/>
      <c r="I473" s="7"/>
      <c r="J473" s="7"/>
      <c r="K473" s="7"/>
      <c r="L473" s="7"/>
      <c r="M473" s="7"/>
      <c r="N473" s="7"/>
    </row>
    <row r="474" spans="1:14" x14ac:dyDescent="0.2">
      <c r="A474" s="7"/>
      <c r="B474" s="7"/>
      <c r="C474" s="7"/>
      <c r="D474" s="7"/>
      <c r="E474" s="7"/>
      <c r="F474" s="7"/>
      <c r="G474" s="7"/>
      <c r="H474" s="7"/>
      <c r="I474" s="7"/>
      <c r="J474" s="7"/>
      <c r="K474" s="7"/>
      <c r="L474" s="7"/>
      <c r="M474" s="7"/>
      <c r="N474" s="7"/>
    </row>
    <row r="475" spans="1:14" x14ac:dyDescent="0.2">
      <c r="A475" s="7"/>
      <c r="B475" s="7"/>
      <c r="C475" s="7"/>
      <c r="D475" s="7"/>
      <c r="E475" s="7"/>
      <c r="F475" s="7"/>
      <c r="G475" s="7"/>
      <c r="H475" s="7"/>
      <c r="I475" s="7"/>
      <c r="J475" s="7"/>
      <c r="K475" s="7"/>
      <c r="L475" s="7"/>
      <c r="M475" s="7"/>
      <c r="N475" s="7"/>
    </row>
    <row r="476" spans="1:14" x14ac:dyDescent="0.2">
      <c r="A476" s="7"/>
      <c r="B476" s="7"/>
      <c r="C476" s="7"/>
      <c r="D476" s="7"/>
      <c r="E476" s="7"/>
      <c r="F476" s="7"/>
      <c r="G476" s="7"/>
      <c r="H476" s="7"/>
      <c r="I476" s="7"/>
      <c r="J476" s="7"/>
      <c r="K476" s="7"/>
      <c r="L476" s="7"/>
      <c r="M476" s="7"/>
      <c r="N476" s="7"/>
    </row>
    <row r="477" spans="1:14" x14ac:dyDescent="0.2">
      <c r="A477" s="7"/>
      <c r="B477" s="7"/>
      <c r="C477" s="7"/>
      <c r="D477" s="7"/>
      <c r="E477" s="7"/>
      <c r="F477" s="7"/>
      <c r="G477" s="7"/>
      <c r="H477" s="7"/>
      <c r="I477" s="7"/>
      <c r="J477" s="7"/>
      <c r="K477" s="7"/>
      <c r="L477" s="7"/>
      <c r="M477" s="7"/>
      <c r="N477" s="7"/>
    </row>
    <row r="478" spans="1:14" x14ac:dyDescent="0.2">
      <c r="A478" s="7"/>
      <c r="B478" s="7"/>
      <c r="C478" s="7"/>
      <c r="D478" s="7"/>
      <c r="E478" s="7"/>
      <c r="F478" s="7"/>
      <c r="G478" s="7"/>
      <c r="H478" s="7"/>
      <c r="I478" s="7"/>
      <c r="J478" s="7"/>
      <c r="K478" s="7"/>
      <c r="L478" s="7"/>
      <c r="M478" s="7"/>
      <c r="N478" s="7"/>
    </row>
    <row r="479" spans="1:14" x14ac:dyDescent="0.2">
      <c r="A479" s="7"/>
      <c r="B479" s="7"/>
      <c r="C479" s="7"/>
      <c r="D479" s="7"/>
      <c r="E479" s="7"/>
      <c r="F479" s="7"/>
      <c r="G479" s="7"/>
      <c r="H479" s="7"/>
      <c r="I479" s="7"/>
      <c r="J479" s="7"/>
      <c r="K479" s="7"/>
      <c r="L479" s="7"/>
      <c r="M479" s="7"/>
      <c r="N479" s="7"/>
    </row>
    <row r="480" spans="1:14" x14ac:dyDescent="0.2">
      <c r="A480" s="7"/>
      <c r="B480" s="7"/>
      <c r="C480" s="7"/>
      <c r="D480" s="7"/>
      <c r="E480" s="7"/>
      <c r="F480" s="7"/>
      <c r="G480" s="7"/>
      <c r="H480" s="7"/>
      <c r="I480" s="7"/>
      <c r="J480" s="7"/>
      <c r="K480" s="7"/>
      <c r="L480" s="7"/>
      <c r="M480" s="7"/>
      <c r="N480" s="7"/>
    </row>
    <row r="481" spans="1:14" x14ac:dyDescent="0.2">
      <c r="A481" s="7"/>
      <c r="B481" s="7"/>
      <c r="C481" s="7"/>
      <c r="D481" s="7"/>
      <c r="E481" s="7"/>
      <c r="F481" s="7"/>
      <c r="G481" s="7"/>
      <c r="H481" s="7"/>
      <c r="I481" s="7"/>
      <c r="J481" s="7"/>
      <c r="K481" s="7"/>
      <c r="L481" s="7"/>
      <c r="M481" s="7"/>
      <c r="N481" s="7"/>
    </row>
    <row r="482" spans="1:14" x14ac:dyDescent="0.2">
      <c r="A482" s="7"/>
      <c r="B482" s="7"/>
      <c r="C482" s="7"/>
      <c r="D482" s="7"/>
      <c r="E482" s="7"/>
      <c r="F482" s="7"/>
      <c r="G482" s="7"/>
      <c r="H482" s="7"/>
      <c r="I482" s="7"/>
      <c r="J482" s="7"/>
      <c r="K482" s="7"/>
      <c r="L482" s="7"/>
      <c r="M482" s="7"/>
      <c r="N482" s="7"/>
    </row>
    <row r="483" spans="1:14" x14ac:dyDescent="0.2">
      <c r="A483" s="7"/>
      <c r="B483" s="7"/>
      <c r="C483" s="7"/>
      <c r="D483" s="7"/>
      <c r="E483" s="7"/>
      <c r="F483" s="7"/>
      <c r="G483" s="7"/>
      <c r="H483" s="7"/>
      <c r="I483" s="7"/>
      <c r="J483" s="7"/>
      <c r="K483" s="7"/>
      <c r="L483" s="7"/>
      <c r="M483" s="7"/>
      <c r="N483" s="7"/>
    </row>
    <row r="484" spans="1:14" x14ac:dyDescent="0.2">
      <c r="A484" s="7"/>
      <c r="B484" s="7"/>
      <c r="C484" s="7"/>
      <c r="D484" s="7"/>
      <c r="E484" s="7"/>
      <c r="F484" s="7"/>
      <c r="G484" s="7"/>
      <c r="H484" s="7"/>
      <c r="I484" s="7"/>
      <c r="J484" s="7"/>
      <c r="K484" s="7"/>
      <c r="L484" s="7"/>
      <c r="M484" s="7"/>
      <c r="N484" s="7"/>
    </row>
    <row r="485" spans="1:14" x14ac:dyDescent="0.2">
      <c r="A485" s="7"/>
      <c r="B485" s="7"/>
      <c r="C485" s="7"/>
      <c r="D485" s="7"/>
      <c r="E485" s="7"/>
      <c r="F485" s="7"/>
      <c r="G485" s="7"/>
      <c r="H485" s="7"/>
      <c r="I485" s="7"/>
      <c r="J485" s="7"/>
      <c r="K485" s="7"/>
      <c r="L485" s="7"/>
      <c r="M485" s="7"/>
      <c r="N485" s="7"/>
    </row>
    <row r="486" spans="1:14" x14ac:dyDescent="0.2">
      <c r="A486" s="7"/>
      <c r="B486" s="7"/>
      <c r="C486" s="7"/>
      <c r="D486" s="7"/>
      <c r="E486" s="7"/>
      <c r="F486" s="7"/>
      <c r="G486" s="7"/>
      <c r="H486" s="7"/>
      <c r="I486" s="7"/>
      <c r="J486" s="7"/>
      <c r="K486" s="7"/>
      <c r="L486" s="7"/>
      <c r="M486" s="7"/>
      <c r="N486" s="7"/>
    </row>
    <row r="487" spans="1:14" x14ac:dyDescent="0.2">
      <c r="A487" s="7"/>
      <c r="B487" s="7"/>
      <c r="C487" s="7"/>
      <c r="D487" s="7"/>
      <c r="E487" s="7"/>
      <c r="F487" s="7"/>
      <c r="G487" s="7"/>
      <c r="H487" s="7"/>
      <c r="I487" s="7"/>
      <c r="J487" s="7"/>
      <c r="K487" s="7"/>
      <c r="L487" s="7"/>
      <c r="M487" s="7"/>
      <c r="N487" s="7"/>
    </row>
    <row r="488" spans="1:14" x14ac:dyDescent="0.2">
      <c r="A488" s="7"/>
      <c r="B488" s="7"/>
      <c r="C488" s="7"/>
      <c r="D488" s="7"/>
      <c r="E488" s="7"/>
      <c r="F488" s="7"/>
      <c r="G488" s="7"/>
      <c r="H488" s="7"/>
      <c r="I488" s="7"/>
      <c r="J488" s="7"/>
      <c r="K488" s="7"/>
      <c r="L488" s="7"/>
      <c r="M488" s="7"/>
      <c r="N488" s="7"/>
    </row>
    <row r="489" spans="1:14" x14ac:dyDescent="0.2">
      <c r="A489" s="7"/>
      <c r="B489" s="7"/>
      <c r="C489" s="7"/>
      <c r="D489" s="7"/>
      <c r="E489" s="7"/>
      <c r="F489" s="7"/>
      <c r="G489" s="7"/>
      <c r="H489" s="7"/>
      <c r="I489" s="7"/>
      <c r="J489" s="7"/>
      <c r="K489" s="7"/>
      <c r="L489" s="7"/>
      <c r="M489" s="7"/>
      <c r="N489" s="7"/>
    </row>
    <row r="490" spans="1:14" x14ac:dyDescent="0.2">
      <c r="A490" s="7"/>
      <c r="B490" s="7"/>
      <c r="C490" s="7"/>
      <c r="D490" s="7"/>
      <c r="E490" s="7"/>
      <c r="F490" s="7"/>
      <c r="G490" s="7"/>
      <c r="H490" s="7"/>
      <c r="I490" s="7"/>
      <c r="J490" s="7"/>
      <c r="K490" s="7"/>
      <c r="L490" s="7"/>
      <c r="M490" s="7"/>
      <c r="N490" s="7"/>
    </row>
    <row r="491" spans="1:14" x14ac:dyDescent="0.2">
      <c r="A491" s="7"/>
      <c r="B491" s="7"/>
      <c r="C491" s="7"/>
      <c r="D491" s="7"/>
      <c r="E491" s="7"/>
      <c r="F491" s="7"/>
      <c r="G491" s="7"/>
      <c r="H491" s="7"/>
      <c r="I491" s="7"/>
      <c r="J491" s="7"/>
      <c r="K491" s="7"/>
      <c r="L491" s="7"/>
      <c r="M491" s="7"/>
      <c r="N491" s="7"/>
    </row>
    <row r="492" spans="1:14" x14ac:dyDescent="0.2">
      <c r="A492" s="7"/>
      <c r="B492" s="7"/>
      <c r="C492" s="7"/>
      <c r="D492" s="7"/>
      <c r="E492" s="7"/>
      <c r="F492" s="7"/>
      <c r="G492" s="7"/>
      <c r="H492" s="7"/>
      <c r="I492" s="7"/>
      <c r="J492" s="7"/>
      <c r="K492" s="7"/>
      <c r="L492" s="7"/>
      <c r="M492" s="7"/>
      <c r="N492" s="7"/>
    </row>
    <row r="493" spans="1:14" x14ac:dyDescent="0.2">
      <c r="A493" s="7"/>
      <c r="B493" s="7"/>
      <c r="C493" s="7"/>
      <c r="D493" s="7"/>
      <c r="E493" s="7"/>
      <c r="F493" s="7"/>
      <c r="G493" s="7"/>
      <c r="H493" s="7"/>
      <c r="I493" s="7"/>
      <c r="J493" s="7"/>
      <c r="K493" s="7"/>
      <c r="L493" s="7"/>
      <c r="M493" s="7"/>
      <c r="N493" s="7"/>
    </row>
    <row r="494" spans="1:14" x14ac:dyDescent="0.2">
      <c r="A494" s="7"/>
      <c r="B494" s="7"/>
      <c r="C494" s="7"/>
      <c r="D494" s="7"/>
      <c r="E494" s="7"/>
      <c r="F494" s="7"/>
      <c r="G494" s="7"/>
      <c r="H494" s="7"/>
      <c r="I494" s="7"/>
      <c r="J494" s="7"/>
      <c r="K494" s="7"/>
      <c r="L494" s="7"/>
      <c r="M494" s="7"/>
      <c r="N494" s="7"/>
    </row>
    <row r="495" spans="1:14" x14ac:dyDescent="0.2">
      <c r="A495" s="7"/>
      <c r="B495" s="7"/>
      <c r="C495" s="7"/>
      <c r="D495" s="7"/>
      <c r="E495" s="7"/>
      <c r="F495" s="7"/>
      <c r="G495" s="7"/>
      <c r="H495" s="7"/>
      <c r="I495" s="7"/>
      <c r="J495" s="7"/>
      <c r="K495" s="7"/>
      <c r="L495" s="7"/>
      <c r="M495" s="7"/>
      <c r="N495" s="7"/>
    </row>
    <row r="496" spans="1:14" x14ac:dyDescent="0.2">
      <c r="A496" s="7"/>
      <c r="B496" s="7"/>
      <c r="C496" s="7"/>
      <c r="D496" s="7"/>
      <c r="E496" s="7"/>
      <c r="F496" s="7"/>
      <c r="G496" s="7"/>
      <c r="H496" s="7"/>
      <c r="I496" s="7"/>
      <c r="J496" s="7"/>
      <c r="K496" s="7"/>
      <c r="L496" s="7"/>
      <c r="M496" s="7"/>
      <c r="N496" s="7"/>
    </row>
    <row r="497" spans="1:14" x14ac:dyDescent="0.2">
      <c r="A497" s="7"/>
      <c r="B497" s="7"/>
      <c r="C497" s="7"/>
      <c r="D497" s="7"/>
      <c r="E497" s="7"/>
      <c r="F497" s="7"/>
      <c r="G497" s="7"/>
      <c r="H497" s="7"/>
      <c r="I497" s="7"/>
      <c r="J497" s="7"/>
      <c r="K497" s="7"/>
      <c r="L497" s="7"/>
      <c r="M497" s="7"/>
      <c r="N497" s="7"/>
    </row>
    <row r="498" spans="1:14" x14ac:dyDescent="0.2">
      <c r="A498" s="7"/>
      <c r="B498" s="7"/>
      <c r="C498" s="7"/>
      <c r="D498" s="7"/>
      <c r="E498" s="7"/>
      <c r="F498" s="7"/>
      <c r="G498" s="7"/>
      <c r="H498" s="7"/>
      <c r="I498" s="7"/>
      <c r="J498" s="7"/>
      <c r="K498" s="7"/>
      <c r="L498" s="7"/>
      <c r="M498" s="7"/>
      <c r="N498" s="7"/>
    </row>
    <row r="499" spans="1:14" x14ac:dyDescent="0.2">
      <c r="A499" s="7"/>
      <c r="B499" s="7"/>
      <c r="C499" s="7"/>
      <c r="D499" s="7"/>
      <c r="E499" s="7"/>
      <c r="F499" s="7"/>
      <c r="G499" s="7"/>
      <c r="H499" s="7"/>
      <c r="I499" s="7"/>
      <c r="J499" s="7"/>
      <c r="K499" s="7"/>
      <c r="L499" s="7"/>
      <c r="M499" s="7"/>
      <c r="N499" s="7"/>
    </row>
    <row r="500" spans="1:14" x14ac:dyDescent="0.2">
      <c r="A500" s="7"/>
      <c r="B500" s="7"/>
      <c r="C500" s="7"/>
      <c r="D500" s="7"/>
      <c r="E500" s="7"/>
      <c r="F500" s="7"/>
      <c r="G500" s="7"/>
      <c r="H500" s="7"/>
      <c r="I500" s="7"/>
      <c r="J500" s="7"/>
      <c r="K500" s="7"/>
      <c r="L500" s="7"/>
      <c r="M500" s="7"/>
      <c r="N500" s="7"/>
    </row>
    <row r="501" spans="1:14" x14ac:dyDescent="0.2">
      <c r="A501" s="7"/>
      <c r="B501" s="7"/>
      <c r="C501" s="7"/>
      <c r="D501" s="7"/>
      <c r="E501" s="7"/>
      <c r="F501" s="7"/>
      <c r="G501" s="7"/>
      <c r="H501" s="7"/>
      <c r="I501" s="7"/>
      <c r="J501" s="7"/>
      <c r="K501" s="7"/>
      <c r="L501" s="7"/>
      <c r="M501" s="7"/>
      <c r="N501" s="7"/>
    </row>
    <row r="502" spans="1:14" x14ac:dyDescent="0.2">
      <c r="A502" s="7"/>
      <c r="B502" s="7"/>
      <c r="C502" s="7"/>
      <c r="D502" s="7"/>
      <c r="E502" s="7"/>
      <c r="F502" s="7"/>
      <c r="G502" s="7"/>
      <c r="H502" s="7"/>
      <c r="I502" s="7"/>
      <c r="J502" s="7"/>
      <c r="K502" s="7"/>
      <c r="L502" s="7"/>
      <c r="M502" s="7"/>
      <c r="N502" s="7"/>
    </row>
    <row r="503" spans="1:14" x14ac:dyDescent="0.2">
      <c r="A503" s="7"/>
      <c r="B503" s="7"/>
      <c r="C503" s="7"/>
      <c r="D503" s="7"/>
      <c r="E503" s="7"/>
      <c r="F503" s="7"/>
      <c r="G503" s="7"/>
      <c r="H503" s="7"/>
      <c r="I503" s="7"/>
      <c r="J503" s="7"/>
      <c r="K503" s="7"/>
      <c r="L503" s="7"/>
      <c r="M503" s="7"/>
      <c r="N503" s="7"/>
    </row>
    <row r="504" spans="1:14" x14ac:dyDescent="0.2">
      <c r="A504" s="7"/>
      <c r="B504" s="7"/>
      <c r="C504" s="7"/>
      <c r="D504" s="7"/>
      <c r="E504" s="7"/>
      <c r="F504" s="7"/>
      <c r="G504" s="7"/>
      <c r="H504" s="7"/>
      <c r="I504" s="7"/>
      <c r="J504" s="7"/>
      <c r="K504" s="7"/>
      <c r="L504" s="7"/>
      <c r="M504" s="7"/>
      <c r="N504" s="7"/>
    </row>
    <row r="505" spans="1:14" x14ac:dyDescent="0.2">
      <c r="A505" s="7"/>
      <c r="B505" s="7"/>
      <c r="C505" s="7"/>
      <c r="D505" s="7"/>
      <c r="E505" s="7"/>
      <c r="F505" s="7"/>
      <c r="G505" s="7"/>
      <c r="H505" s="7"/>
      <c r="I505" s="7"/>
      <c r="J505" s="7"/>
      <c r="K505" s="7"/>
      <c r="L505" s="7"/>
      <c r="M505" s="7"/>
      <c r="N505" s="7"/>
    </row>
    <row r="506" spans="1:14" x14ac:dyDescent="0.2">
      <c r="A506" s="7"/>
      <c r="B506" s="7"/>
      <c r="C506" s="7"/>
      <c r="D506" s="7"/>
      <c r="E506" s="7"/>
      <c r="F506" s="7"/>
      <c r="G506" s="7"/>
      <c r="H506" s="7"/>
      <c r="I506" s="7"/>
      <c r="J506" s="7"/>
      <c r="K506" s="7"/>
      <c r="L506" s="7"/>
      <c r="M506" s="7"/>
      <c r="N506" s="7"/>
    </row>
    <row r="507" spans="1:14" x14ac:dyDescent="0.2">
      <c r="A507" s="7"/>
      <c r="B507" s="7"/>
      <c r="C507" s="7"/>
      <c r="D507" s="7"/>
      <c r="E507" s="7"/>
      <c r="F507" s="7"/>
      <c r="G507" s="7"/>
      <c r="H507" s="7"/>
      <c r="I507" s="7"/>
      <c r="J507" s="7"/>
      <c r="K507" s="7"/>
      <c r="L507" s="7"/>
      <c r="M507" s="7"/>
      <c r="N507" s="7"/>
    </row>
    <row r="508" spans="1:14" x14ac:dyDescent="0.2">
      <c r="A508" s="7"/>
      <c r="B508" s="7"/>
      <c r="C508" s="7"/>
      <c r="D508" s="7"/>
      <c r="E508" s="7"/>
      <c r="F508" s="7"/>
      <c r="G508" s="7"/>
      <c r="H508" s="7"/>
      <c r="I508" s="7"/>
      <c r="J508" s="7"/>
      <c r="K508" s="7"/>
      <c r="L508" s="7"/>
      <c r="M508" s="7"/>
      <c r="N508" s="7"/>
    </row>
    <row r="509" spans="1:14" x14ac:dyDescent="0.2">
      <c r="A509" s="7"/>
      <c r="B509" s="7"/>
      <c r="C509" s="7"/>
      <c r="D509" s="7"/>
      <c r="E509" s="7"/>
      <c r="F509" s="7"/>
      <c r="G509" s="7"/>
      <c r="H509" s="7"/>
      <c r="I509" s="7"/>
      <c r="J509" s="7"/>
      <c r="K509" s="7"/>
      <c r="L509" s="7"/>
      <c r="M509" s="7"/>
      <c r="N509" s="7"/>
    </row>
    <row r="510" spans="1:14" x14ac:dyDescent="0.2">
      <c r="A510" s="7"/>
      <c r="B510" s="7"/>
      <c r="C510" s="7"/>
      <c r="D510" s="7"/>
      <c r="E510" s="7"/>
      <c r="F510" s="7"/>
      <c r="G510" s="7"/>
      <c r="H510" s="7"/>
      <c r="I510" s="7"/>
      <c r="J510" s="7"/>
      <c r="K510" s="7"/>
      <c r="L510" s="7"/>
      <c r="M510" s="7"/>
      <c r="N510" s="7"/>
    </row>
    <row r="511" spans="1:14" x14ac:dyDescent="0.2">
      <c r="A511" s="7"/>
      <c r="B511" s="7"/>
      <c r="C511" s="7"/>
      <c r="D511" s="7"/>
      <c r="E511" s="7"/>
      <c r="F511" s="7"/>
      <c r="G511" s="7"/>
      <c r="H511" s="7"/>
      <c r="I511" s="7"/>
      <c r="J511" s="7"/>
      <c r="K511" s="7"/>
      <c r="L511" s="7"/>
      <c r="M511" s="7"/>
      <c r="N511" s="7"/>
    </row>
    <row r="512" spans="1:14" x14ac:dyDescent="0.2">
      <c r="A512" s="7"/>
      <c r="B512" s="7"/>
      <c r="C512" s="7"/>
      <c r="D512" s="7"/>
      <c r="E512" s="7"/>
      <c r="F512" s="7"/>
      <c r="G512" s="7"/>
      <c r="H512" s="7"/>
      <c r="I512" s="7"/>
      <c r="J512" s="7"/>
      <c r="K512" s="7"/>
      <c r="L512" s="7"/>
      <c r="M512" s="7"/>
      <c r="N512" s="7"/>
    </row>
    <row r="513" spans="1:14" x14ac:dyDescent="0.2">
      <c r="A513" s="7"/>
      <c r="B513" s="7"/>
      <c r="C513" s="7"/>
      <c r="D513" s="7"/>
      <c r="E513" s="7"/>
      <c r="F513" s="7"/>
      <c r="G513" s="7"/>
      <c r="H513" s="7"/>
      <c r="I513" s="7"/>
      <c r="J513" s="7"/>
      <c r="K513" s="7"/>
      <c r="L513" s="7"/>
      <c r="M513" s="7"/>
      <c r="N513" s="7"/>
    </row>
    <row r="514" spans="1:14" x14ac:dyDescent="0.2">
      <c r="A514" s="7"/>
      <c r="B514" s="7"/>
      <c r="C514" s="7"/>
      <c r="D514" s="7"/>
      <c r="E514" s="7"/>
      <c r="F514" s="7"/>
      <c r="G514" s="7"/>
      <c r="H514" s="7"/>
      <c r="I514" s="7"/>
      <c r="J514" s="7"/>
      <c r="K514" s="7"/>
      <c r="L514" s="7"/>
      <c r="M514" s="7"/>
      <c r="N514" s="7"/>
    </row>
    <row r="515" spans="1:14" x14ac:dyDescent="0.2">
      <c r="A515" s="7"/>
      <c r="B515" s="7"/>
      <c r="C515" s="7"/>
      <c r="D515" s="7"/>
      <c r="E515" s="7"/>
      <c r="F515" s="7"/>
      <c r="G515" s="7"/>
      <c r="H515" s="7"/>
      <c r="I515" s="7"/>
      <c r="J515" s="7"/>
      <c r="K515" s="7"/>
      <c r="L515" s="7"/>
      <c r="M515" s="7"/>
      <c r="N515" s="7"/>
    </row>
    <row r="516" spans="1:14" x14ac:dyDescent="0.2">
      <c r="A516" s="7"/>
      <c r="B516" s="7"/>
      <c r="C516" s="7"/>
      <c r="D516" s="7"/>
      <c r="E516" s="7"/>
      <c r="F516" s="7"/>
      <c r="G516" s="7"/>
      <c r="H516" s="7"/>
      <c r="I516" s="7"/>
      <c r="J516" s="7"/>
      <c r="K516" s="7"/>
      <c r="L516" s="7"/>
      <c r="M516" s="7"/>
      <c r="N516" s="7"/>
    </row>
    <row r="517" spans="1:14" x14ac:dyDescent="0.2">
      <c r="A517" s="7"/>
      <c r="B517" s="7"/>
      <c r="C517" s="7"/>
      <c r="D517" s="7"/>
      <c r="E517" s="7"/>
      <c r="F517" s="7"/>
      <c r="G517" s="7"/>
      <c r="H517" s="7"/>
      <c r="I517" s="7"/>
      <c r="J517" s="7"/>
      <c r="K517" s="7"/>
      <c r="L517" s="7"/>
      <c r="M517" s="7"/>
      <c r="N517" s="7"/>
    </row>
    <row r="518" spans="1:14" x14ac:dyDescent="0.2">
      <c r="A518" s="7"/>
      <c r="B518" s="7"/>
      <c r="C518" s="7"/>
      <c r="D518" s="7"/>
      <c r="E518" s="7"/>
      <c r="F518" s="7"/>
      <c r="G518" s="7"/>
      <c r="H518" s="7"/>
      <c r="I518" s="7"/>
      <c r="J518" s="7"/>
      <c r="K518" s="7"/>
      <c r="L518" s="7"/>
      <c r="M518" s="7"/>
      <c r="N518" s="7"/>
    </row>
    <row r="519" spans="1:14" x14ac:dyDescent="0.2">
      <c r="A519" s="7"/>
      <c r="B519" s="7"/>
      <c r="C519" s="7"/>
      <c r="D519" s="7"/>
      <c r="E519" s="7"/>
      <c r="F519" s="7"/>
      <c r="G519" s="7"/>
      <c r="H519" s="7"/>
      <c r="I519" s="7"/>
      <c r="J519" s="7"/>
      <c r="K519" s="7"/>
      <c r="L519" s="7"/>
      <c r="M519" s="7"/>
      <c r="N519" s="7"/>
    </row>
    <row r="520" spans="1:14" x14ac:dyDescent="0.2">
      <c r="A520" s="7"/>
      <c r="B520" s="7"/>
      <c r="C520" s="7"/>
      <c r="D520" s="7"/>
      <c r="E520" s="7"/>
      <c r="F520" s="7"/>
      <c r="G520" s="7"/>
      <c r="H520" s="7"/>
      <c r="I520" s="7"/>
      <c r="J520" s="7"/>
      <c r="K520" s="7"/>
      <c r="L520" s="7"/>
      <c r="M520" s="7"/>
      <c r="N520" s="7"/>
    </row>
    <row r="521" spans="1:14" x14ac:dyDescent="0.2">
      <c r="A521" s="7"/>
      <c r="B521" s="7"/>
      <c r="C521" s="7"/>
      <c r="D521" s="7"/>
      <c r="E521" s="7"/>
      <c r="F521" s="7"/>
      <c r="G521" s="7"/>
      <c r="H521" s="7"/>
      <c r="I521" s="7"/>
      <c r="J521" s="7"/>
      <c r="K521" s="7"/>
      <c r="L521" s="7"/>
      <c r="M521" s="7"/>
      <c r="N521" s="7"/>
    </row>
    <row r="522" spans="1:14" x14ac:dyDescent="0.2">
      <c r="A522" s="7"/>
      <c r="B522" s="7"/>
      <c r="C522" s="7"/>
      <c r="D522" s="7"/>
      <c r="E522" s="7"/>
      <c r="F522" s="7"/>
      <c r="G522" s="7"/>
      <c r="H522" s="7"/>
      <c r="I522" s="7"/>
      <c r="J522" s="7"/>
      <c r="K522" s="7"/>
      <c r="L522" s="7"/>
      <c r="M522" s="7"/>
      <c r="N522" s="7"/>
    </row>
    <row r="523" spans="1:14" x14ac:dyDescent="0.2">
      <c r="A523" s="7"/>
      <c r="B523" s="7"/>
      <c r="C523" s="7"/>
      <c r="D523" s="7"/>
      <c r="E523" s="7"/>
      <c r="F523" s="7"/>
      <c r="G523" s="7"/>
      <c r="H523" s="7"/>
      <c r="I523" s="7"/>
      <c r="J523" s="7"/>
      <c r="K523" s="7"/>
      <c r="L523" s="7"/>
      <c r="M523" s="7"/>
      <c r="N523" s="7"/>
    </row>
    <row r="524" spans="1:14" x14ac:dyDescent="0.2">
      <c r="A524" s="7"/>
      <c r="B524" s="7"/>
      <c r="C524" s="7"/>
      <c r="D524" s="7"/>
      <c r="E524" s="7"/>
      <c r="F524" s="7"/>
      <c r="G524" s="7"/>
      <c r="H524" s="7"/>
      <c r="I524" s="7"/>
      <c r="J524" s="7"/>
      <c r="K524" s="7"/>
      <c r="L524" s="7"/>
      <c r="M524" s="7"/>
      <c r="N524" s="7"/>
    </row>
    <row r="525" spans="1:14" x14ac:dyDescent="0.2">
      <c r="A525" s="7"/>
      <c r="B525" s="7"/>
      <c r="C525" s="7"/>
      <c r="D525" s="7"/>
      <c r="E525" s="7"/>
      <c r="F525" s="7"/>
      <c r="G525" s="7"/>
      <c r="H525" s="7"/>
      <c r="I525" s="7"/>
      <c r="J525" s="7"/>
      <c r="K525" s="7"/>
      <c r="L525" s="7"/>
      <c r="M525" s="7"/>
      <c r="N525" s="7"/>
    </row>
    <row r="526" spans="1:14" x14ac:dyDescent="0.2">
      <c r="A526" s="7"/>
      <c r="B526" s="7"/>
      <c r="C526" s="7"/>
      <c r="D526" s="7"/>
      <c r="E526" s="7"/>
      <c r="F526" s="7"/>
      <c r="G526" s="7"/>
      <c r="H526" s="7"/>
      <c r="I526" s="7"/>
      <c r="J526" s="7"/>
      <c r="K526" s="7"/>
      <c r="L526" s="7"/>
      <c r="M526" s="7"/>
      <c r="N526" s="7"/>
    </row>
    <row r="527" spans="1:14" x14ac:dyDescent="0.2">
      <c r="A527" s="7"/>
      <c r="B527" s="7"/>
      <c r="C527" s="7"/>
      <c r="D527" s="7"/>
      <c r="E527" s="7"/>
      <c r="F527" s="7"/>
      <c r="G527" s="7"/>
      <c r="H527" s="7"/>
      <c r="I527" s="7"/>
      <c r="J527" s="7"/>
      <c r="K527" s="7"/>
      <c r="L527" s="7"/>
      <c r="M527" s="7"/>
      <c r="N527" s="7"/>
    </row>
    <row r="528" spans="1:14" x14ac:dyDescent="0.2">
      <c r="A528" s="7"/>
      <c r="B528" s="7"/>
      <c r="C528" s="7"/>
      <c r="D528" s="7"/>
      <c r="E528" s="7"/>
      <c r="F528" s="7"/>
      <c r="G528" s="7"/>
      <c r="H528" s="7"/>
      <c r="I528" s="7"/>
      <c r="J528" s="7"/>
      <c r="K528" s="7"/>
      <c r="L528" s="7"/>
      <c r="M528" s="7"/>
      <c r="N528" s="7"/>
    </row>
    <row r="529" spans="1:14" x14ac:dyDescent="0.2">
      <c r="A529" s="7"/>
      <c r="B529" s="7"/>
      <c r="C529" s="7"/>
      <c r="D529" s="7"/>
      <c r="E529" s="7"/>
      <c r="F529" s="7"/>
      <c r="G529" s="7"/>
      <c r="H529" s="7"/>
      <c r="I529" s="7"/>
      <c r="J529" s="7"/>
      <c r="K529" s="7"/>
      <c r="L529" s="7"/>
      <c r="M529" s="7"/>
      <c r="N529" s="7"/>
    </row>
    <row r="530" spans="1:14" x14ac:dyDescent="0.2">
      <c r="A530" s="7"/>
      <c r="B530" s="7"/>
      <c r="C530" s="7"/>
      <c r="D530" s="7"/>
      <c r="E530" s="7"/>
      <c r="F530" s="7"/>
      <c r="G530" s="7"/>
      <c r="H530" s="7"/>
      <c r="I530" s="7"/>
      <c r="J530" s="7"/>
      <c r="K530" s="7"/>
      <c r="L530" s="7"/>
      <c r="M530" s="7"/>
      <c r="N530" s="7"/>
    </row>
    <row r="531" spans="1:14" x14ac:dyDescent="0.2">
      <c r="A531" s="7"/>
      <c r="B531" s="7"/>
      <c r="C531" s="7"/>
      <c r="D531" s="7"/>
      <c r="E531" s="7"/>
      <c r="F531" s="7"/>
      <c r="G531" s="7"/>
      <c r="H531" s="7"/>
      <c r="I531" s="7"/>
      <c r="J531" s="7"/>
      <c r="K531" s="7"/>
      <c r="L531" s="7"/>
      <c r="M531" s="7"/>
      <c r="N531" s="7"/>
    </row>
    <row r="532" spans="1:14" x14ac:dyDescent="0.2">
      <c r="A532" s="7"/>
      <c r="B532" s="7"/>
      <c r="C532" s="7"/>
      <c r="D532" s="7"/>
      <c r="E532" s="7"/>
      <c r="F532" s="7"/>
      <c r="G532" s="7"/>
      <c r="H532" s="7"/>
      <c r="I532" s="7"/>
      <c r="J532" s="7"/>
      <c r="K532" s="7"/>
      <c r="L532" s="7"/>
      <c r="M532" s="7"/>
      <c r="N532" s="7"/>
    </row>
    <row r="533" spans="1:14" x14ac:dyDescent="0.2">
      <c r="A533" s="7"/>
      <c r="B533" s="7"/>
      <c r="C533" s="7"/>
      <c r="D533" s="7"/>
      <c r="E533" s="7"/>
      <c r="F533" s="7"/>
      <c r="G533" s="7"/>
      <c r="H533" s="7"/>
      <c r="I533" s="7"/>
      <c r="J533" s="7"/>
      <c r="K533" s="7"/>
      <c r="L533" s="7"/>
      <c r="M533" s="7"/>
      <c r="N533" s="7"/>
    </row>
    <row r="534" spans="1:14" x14ac:dyDescent="0.2">
      <c r="A534" s="7"/>
      <c r="B534" s="7"/>
      <c r="C534" s="7"/>
      <c r="D534" s="7"/>
      <c r="E534" s="7"/>
      <c r="F534" s="7"/>
      <c r="G534" s="7"/>
      <c r="H534" s="7"/>
      <c r="I534" s="7"/>
      <c r="J534" s="7"/>
      <c r="K534" s="7"/>
      <c r="L534" s="7"/>
      <c r="M534" s="7"/>
      <c r="N534" s="7"/>
    </row>
    <row r="535" spans="1:14" x14ac:dyDescent="0.2">
      <c r="A535" s="7"/>
      <c r="B535" s="7"/>
      <c r="C535" s="7"/>
      <c r="D535" s="7"/>
      <c r="E535" s="7"/>
      <c r="F535" s="7"/>
      <c r="G535" s="7"/>
      <c r="H535" s="7"/>
      <c r="I535" s="7"/>
      <c r="J535" s="7"/>
      <c r="K535" s="7"/>
      <c r="L535" s="7"/>
      <c r="M535" s="7"/>
      <c r="N535" s="7"/>
    </row>
    <row r="536" spans="1:14" x14ac:dyDescent="0.2">
      <c r="A536" s="7"/>
      <c r="B536" s="7"/>
      <c r="C536" s="7"/>
      <c r="D536" s="7"/>
      <c r="E536" s="7"/>
      <c r="F536" s="7"/>
      <c r="G536" s="7"/>
      <c r="H536" s="7"/>
      <c r="I536" s="7"/>
      <c r="J536" s="7"/>
      <c r="K536" s="7"/>
      <c r="L536" s="7"/>
      <c r="M536" s="7"/>
      <c r="N536" s="7"/>
    </row>
    <row r="537" spans="1:14" x14ac:dyDescent="0.2">
      <c r="A537" s="7"/>
      <c r="B537" s="7"/>
      <c r="C537" s="7"/>
      <c r="D537" s="7"/>
      <c r="E537" s="7"/>
      <c r="F537" s="7"/>
      <c r="G537" s="7"/>
      <c r="H537" s="7"/>
      <c r="I537" s="7"/>
      <c r="J537" s="7"/>
      <c r="K537" s="7"/>
      <c r="L537" s="7"/>
      <c r="M537" s="7"/>
      <c r="N537" s="7"/>
    </row>
    <row r="538" spans="1:14" x14ac:dyDescent="0.2">
      <c r="A538" s="7"/>
      <c r="B538" s="7"/>
      <c r="C538" s="7"/>
      <c r="D538" s="7"/>
      <c r="E538" s="7"/>
      <c r="F538" s="7"/>
      <c r="G538" s="7"/>
      <c r="H538" s="7"/>
      <c r="I538" s="7"/>
      <c r="J538" s="7"/>
      <c r="K538" s="7"/>
      <c r="L538" s="7"/>
      <c r="M538" s="7"/>
      <c r="N538" s="7"/>
    </row>
    <row r="539" spans="1:14" x14ac:dyDescent="0.2">
      <c r="A539" s="7"/>
      <c r="B539" s="7"/>
      <c r="C539" s="7"/>
      <c r="D539" s="7"/>
      <c r="E539" s="7"/>
      <c r="F539" s="7"/>
      <c r="G539" s="7"/>
      <c r="H539" s="7"/>
      <c r="I539" s="7"/>
      <c r="J539" s="7"/>
      <c r="K539" s="7"/>
      <c r="L539" s="7"/>
      <c r="M539" s="7"/>
      <c r="N539" s="7"/>
    </row>
    <row r="540" spans="1:14" x14ac:dyDescent="0.2">
      <c r="A540" s="7"/>
      <c r="B540" s="7"/>
      <c r="C540" s="7"/>
      <c r="D540" s="7"/>
      <c r="E540" s="7"/>
      <c r="F540" s="7"/>
      <c r="G540" s="7"/>
      <c r="H540" s="7"/>
      <c r="I540" s="7"/>
      <c r="J540" s="7"/>
      <c r="K540" s="7"/>
      <c r="L540" s="7"/>
      <c r="M540" s="7"/>
      <c r="N540" s="7"/>
    </row>
    <row r="541" spans="1:14" x14ac:dyDescent="0.2">
      <c r="A541" s="7"/>
      <c r="B541" s="7"/>
      <c r="C541" s="7"/>
      <c r="D541" s="7"/>
      <c r="E541" s="7"/>
      <c r="F541" s="7"/>
      <c r="G541" s="7"/>
      <c r="H541" s="7"/>
      <c r="I541" s="7"/>
      <c r="J541" s="7"/>
      <c r="K541" s="7"/>
      <c r="L541" s="7"/>
      <c r="M541" s="7"/>
      <c r="N541" s="7"/>
    </row>
    <row r="542" spans="1:14" x14ac:dyDescent="0.2">
      <c r="A542" s="7"/>
      <c r="B542" s="7"/>
      <c r="C542" s="7"/>
      <c r="D542" s="7"/>
      <c r="E542" s="7"/>
      <c r="F542" s="7"/>
      <c r="G542" s="7"/>
      <c r="H542" s="7"/>
      <c r="I542" s="7"/>
      <c r="J542" s="7"/>
      <c r="K542" s="7"/>
      <c r="L542" s="7"/>
      <c r="M542" s="7"/>
      <c r="N542" s="7"/>
    </row>
    <row r="543" spans="1:14" x14ac:dyDescent="0.2">
      <c r="A543" s="7"/>
      <c r="B543" s="7"/>
      <c r="C543" s="7"/>
      <c r="D543" s="7"/>
      <c r="E543" s="7"/>
      <c r="F543" s="7"/>
      <c r="G543" s="7"/>
      <c r="H543" s="7"/>
      <c r="I543" s="7"/>
      <c r="J543" s="7"/>
      <c r="K543" s="7"/>
      <c r="L543" s="7"/>
      <c r="M543" s="7"/>
      <c r="N543" s="7"/>
    </row>
    <row r="544" spans="1:14" x14ac:dyDescent="0.2">
      <c r="A544" s="7"/>
      <c r="B544" s="7"/>
      <c r="C544" s="7"/>
      <c r="D544" s="7"/>
      <c r="E544" s="7"/>
      <c r="F544" s="7"/>
      <c r="G544" s="7"/>
      <c r="H544" s="7"/>
      <c r="I544" s="7"/>
      <c r="J544" s="7"/>
      <c r="K544" s="7"/>
      <c r="L544" s="7"/>
      <c r="M544" s="7"/>
      <c r="N544" s="7"/>
    </row>
    <row r="545" spans="1:14" x14ac:dyDescent="0.2">
      <c r="A545" s="7"/>
      <c r="B545" s="7"/>
      <c r="C545" s="7"/>
      <c r="D545" s="7"/>
      <c r="E545" s="7"/>
      <c r="F545" s="7"/>
      <c r="G545" s="7"/>
      <c r="H545" s="7"/>
      <c r="I545" s="7"/>
      <c r="J545" s="7"/>
      <c r="K545" s="7"/>
      <c r="L545" s="7"/>
      <c r="M545" s="7"/>
      <c r="N545" s="7"/>
    </row>
    <row r="546" spans="1:14" x14ac:dyDescent="0.2">
      <c r="A546" s="7"/>
      <c r="B546" s="7"/>
      <c r="C546" s="7"/>
      <c r="D546" s="7"/>
      <c r="E546" s="7"/>
      <c r="F546" s="7"/>
      <c r="G546" s="7"/>
      <c r="H546" s="7"/>
      <c r="I546" s="7"/>
      <c r="J546" s="7"/>
      <c r="K546" s="7"/>
      <c r="L546" s="7"/>
      <c r="M546" s="7"/>
      <c r="N546" s="7"/>
    </row>
    <row r="547" spans="1:14" x14ac:dyDescent="0.2">
      <c r="A547" s="7"/>
      <c r="B547" s="7"/>
      <c r="C547" s="7"/>
      <c r="D547" s="7"/>
      <c r="E547" s="7"/>
      <c r="F547" s="7"/>
      <c r="G547" s="7"/>
      <c r="H547" s="7"/>
      <c r="I547" s="7"/>
      <c r="J547" s="7"/>
      <c r="K547" s="7"/>
      <c r="L547" s="7"/>
      <c r="M547" s="7"/>
      <c r="N547" s="7"/>
    </row>
    <row r="548" spans="1:14" x14ac:dyDescent="0.2">
      <c r="A548" s="7"/>
      <c r="B548" s="7"/>
      <c r="C548" s="7"/>
      <c r="D548" s="7"/>
      <c r="E548" s="7"/>
      <c r="F548" s="7"/>
      <c r="G548" s="7"/>
      <c r="H548" s="7"/>
      <c r="I548" s="7"/>
      <c r="J548" s="7"/>
      <c r="K548" s="7"/>
      <c r="L548" s="7"/>
      <c r="M548" s="7"/>
      <c r="N548" s="7"/>
    </row>
    <row r="549" spans="1:14" x14ac:dyDescent="0.2">
      <c r="A549" s="7"/>
      <c r="B549" s="7"/>
      <c r="C549" s="7"/>
      <c r="D549" s="7"/>
      <c r="E549" s="7"/>
      <c r="F549" s="7"/>
      <c r="G549" s="7"/>
      <c r="H549" s="7"/>
      <c r="I549" s="7"/>
      <c r="J549" s="7"/>
      <c r="K549" s="7"/>
      <c r="L549" s="7"/>
      <c r="M549" s="7"/>
      <c r="N549" s="7"/>
    </row>
    <row r="550" spans="1:14" x14ac:dyDescent="0.2">
      <c r="A550" s="7"/>
      <c r="B550" s="7"/>
      <c r="C550" s="7"/>
      <c r="D550" s="7"/>
      <c r="E550" s="7"/>
      <c r="F550" s="7"/>
      <c r="G550" s="7"/>
      <c r="H550" s="7"/>
      <c r="I550" s="7"/>
      <c r="J550" s="7"/>
      <c r="K550" s="7"/>
      <c r="L550" s="7"/>
      <c r="M550" s="7"/>
      <c r="N550" s="7"/>
    </row>
    <row r="551" spans="1:14" x14ac:dyDescent="0.2">
      <c r="A551" s="7"/>
      <c r="B551" s="7"/>
      <c r="C551" s="7"/>
      <c r="D551" s="7"/>
      <c r="E551" s="7"/>
      <c r="F551" s="7"/>
      <c r="G551" s="7"/>
      <c r="H551" s="7"/>
      <c r="I551" s="7"/>
      <c r="J551" s="7"/>
      <c r="K551" s="7"/>
      <c r="L551" s="7"/>
      <c r="M551" s="7"/>
      <c r="N551" s="7"/>
    </row>
    <row r="552" spans="1:14" x14ac:dyDescent="0.2">
      <c r="A552" s="7"/>
      <c r="B552" s="7"/>
      <c r="C552" s="7"/>
      <c r="D552" s="7"/>
      <c r="E552" s="7"/>
      <c r="F552" s="7"/>
      <c r="G552" s="7"/>
      <c r="H552" s="7"/>
      <c r="I552" s="7"/>
      <c r="J552" s="7"/>
      <c r="K552" s="7"/>
      <c r="L552" s="7"/>
      <c r="M552" s="7"/>
      <c r="N552" s="7"/>
    </row>
    <row r="553" spans="1:14" x14ac:dyDescent="0.2">
      <c r="A553" s="7"/>
      <c r="B553" s="7"/>
      <c r="C553" s="7"/>
      <c r="D553" s="7"/>
      <c r="E553" s="7"/>
      <c r="F553" s="7"/>
      <c r="G553" s="7"/>
      <c r="H553" s="7"/>
      <c r="I553" s="7"/>
      <c r="J553" s="7"/>
      <c r="K553" s="7"/>
      <c r="L553" s="7"/>
      <c r="M553" s="7"/>
      <c r="N553" s="7"/>
    </row>
    <row r="554" spans="1:14" x14ac:dyDescent="0.2">
      <c r="A554" s="7"/>
      <c r="B554" s="7"/>
      <c r="C554" s="7"/>
      <c r="D554" s="7"/>
      <c r="E554" s="7"/>
      <c r="F554" s="7"/>
      <c r="G554" s="7"/>
      <c r="H554" s="7"/>
      <c r="I554" s="7"/>
      <c r="J554" s="7"/>
      <c r="K554" s="7"/>
      <c r="L554" s="7"/>
      <c r="M554" s="7"/>
      <c r="N554" s="7"/>
    </row>
    <row r="555" spans="1:14" x14ac:dyDescent="0.2">
      <c r="A555" s="7"/>
      <c r="B555" s="7"/>
      <c r="C555" s="7"/>
      <c r="D555" s="7"/>
      <c r="E555" s="7"/>
      <c r="F555" s="7"/>
      <c r="G555" s="7"/>
      <c r="H555" s="7"/>
      <c r="I555" s="7"/>
      <c r="J555" s="7"/>
      <c r="K555" s="7"/>
      <c r="L555" s="7"/>
      <c r="M555" s="7"/>
      <c r="N555" s="7"/>
    </row>
    <row r="556" spans="1:14" x14ac:dyDescent="0.2">
      <c r="A556" s="7"/>
      <c r="B556" s="7"/>
      <c r="C556" s="7"/>
      <c r="D556" s="7"/>
      <c r="E556" s="7"/>
      <c r="F556" s="7"/>
      <c r="G556" s="7"/>
      <c r="H556" s="7"/>
      <c r="I556" s="7"/>
      <c r="J556" s="7"/>
      <c r="K556" s="7"/>
      <c r="L556" s="7"/>
      <c r="M556" s="7"/>
      <c r="N556" s="7"/>
    </row>
    <row r="557" spans="1:14" x14ac:dyDescent="0.2">
      <c r="A557" s="7"/>
      <c r="B557" s="7"/>
      <c r="C557" s="7"/>
      <c r="D557" s="7"/>
      <c r="E557" s="7"/>
      <c r="F557" s="7"/>
      <c r="G557" s="7"/>
      <c r="H557" s="7"/>
      <c r="I557" s="7"/>
      <c r="J557" s="7"/>
      <c r="K557" s="7"/>
      <c r="L557" s="7"/>
      <c r="M557" s="7"/>
      <c r="N557" s="7"/>
    </row>
    <row r="558" spans="1:14" x14ac:dyDescent="0.2">
      <c r="A558" s="7"/>
      <c r="B558" s="7"/>
      <c r="C558" s="7"/>
      <c r="D558" s="7"/>
      <c r="E558" s="7"/>
      <c r="F558" s="7"/>
      <c r="G558" s="7"/>
      <c r="H558" s="7"/>
      <c r="I558" s="7"/>
      <c r="J558" s="7"/>
      <c r="K558" s="7"/>
      <c r="L558" s="7"/>
      <c r="M558" s="7"/>
      <c r="N558" s="7"/>
    </row>
    <row r="559" spans="1:14" x14ac:dyDescent="0.2">
      <c r="A559" s="7"/>
      <c r="B559" s="7"/>
      <c r="C559" s="7"/>
      <c r="D559" s="7"/>
      <c r="E559" s="7"/>
      <c r="F559" s="7"/>
      <c r="G559" s="7"/>
      <c r="H559" s="7"/>
      <c r="I559" s="7"/>
      <c r="J559" s="7"/>
      <c r="K559" s="7"/>
      <c r="L559" s="7"/>
      <c r="M559" s="7"/>
      <c r="N559" s="7"/>
    </row>
    <row r="560" spans="1:14" x14ac:dyDescent="0.2">
      <c r="A560" s="7"/>
      <c r="B560" s="7"/>
      <c r="C560" s="7"/>
      <c r="D560" s="7"/>
      <c r="E560" s="7"/>
      <c r="F560" s="7"/>
      <c r="G560" s="7"/>
      <c r="H560" s="7"/>
      <c r="I560" s="7"/>
      <c r="J560" s="7"/>
      <c r="K560" s="7"/>
      <c r="L560" s="7"/>
      <c r="M560" s="7"/>
      <c r="N560" s="7"/>
    </row>
    <row r="561" spans="1:14" x14ac:dyDescent="0.2">
      <c r="A561" s="7"/>
      <c r="B561" s="7"/>
      <c r="C561" s="7"/>
      <c r="D561" s="7"/>
      <c r="E561" s="7"/>
      <c r="F561" s="7"/>
      <c r="G561" s="7"/>
      <c r="H561" s="7"/>
      <c r="I561" s="7"/>
      <c r="J561" s="7"/>
      <c r="K561" s="7"/>
      <c r="L561" s="7"/>
      <c r="M561" s="7"/>
      <c r="N561" s="7"/>
    </row>
    <row r="562" spans="1:14" x14ac:dyDescent="0.2">
      <c r="A562" s="7"/>
      <c r="B562" s="7"/>
      <c r="C562" s="7"/>
      <c r="D562" s="7"/>
      <c r="E562" s="7"/>
      <c r="F562" s="7"/>
      <c r="G562" s="7"/>
      <c r="H562" s="7"/>
      <c r="I562" s="7"/>
      <c r="J562" s="7"/>
      <c r="K562" s="7"/>
      <c r="L562" s="7"/>
      <c r="M562" s="7"/>
      <c r="N562" s="7"/>
    </row>
    <row r="563" spans="1:14" x14ac:dyDescent="0.2">
      <c r="A563" s="7"/>
      <c r="B563" s="7"/>
      <c r="C563" s="7"/>
      <c r="D563" s="7"/>
      <c r="E563" s="7"/>
      <c r="F563" s="7"/>
      <c r="G563" s="7"/>
      <c r="H563" s="7"/>
      <c r="I563" s="7"/>
      <c r="J563" s="7"/>
      <c r="K563" s="7"/>
      <c r="L563" s="7"/>
      <c r="M563" s="7"/>
      <c r="N563" s="7"/>
    </row>
    <row r="564" spans="1:14" x14ac:dyDescent="0.2">
      <c r="A564" s="7"/>
      <c r="B564" s="7"/>
      <c r="C564" s="7"/>
      <c r="D564" s="7"/>
      <c r="E564" s="7"/>
      <c r="F564" s="7"/>
      <c r="G564" s="7"/>
      <c r="H564" s="7"/>
      <c r="I564" s="7"/>
      <c r="J564" s="7"/>
      <c r="K564" s="7"/>
      <c r="L564" s="7"/>
      <c r="M564" s="7"/>
      <c r="N564" s="7"/>
    </row>
    <row r="565" spans="1:14" x14ac:dyDescent="0.2">
      <c r="A565" s="7"/>
      <c r="B565" s="7"/>
      <c r="C565" s="7"/>
      <c r="D565" s="7"/>
      <c r="E565" s="7"/>
      <c r="F565" s="7"/>
      <c r="G565" s="7"/>
      <c r="H565" s="7"/>
      <c r="I565" s="7"/>
      <c r="J565" s="7"/>
      <c r="K565" s="7"/>
      <c r="L565" s="7"/>
      <c r="M565" s="7"/>
      <c r="N565" s="7"/>
    </row>
    <row r="566" spans="1:14" x14ac:dyDescent="0.2">
      <c r="A566" s="7"/>
      <c r="B566" s="7"/>
      <c r="C566" s="7"/>
      <c r="D566" s="7"/>
      <c r="E566" s="7"/>
      <c r="F566" s="7"/>
      <c r="G566" s="7"/>
      <c r="H566" s="7"/>
      <c r="I566" s="7"/>
      <c r="J566" s="7"/>
      <c r="K566" s="7"/>
      <c r="L566" s="7"/>
      <c r="M566" s="7"/>
      <c r="N566" s="7"/>
    </row>
    <row r="567" spans="1:14" x14ac:dyDescent="0.2">
      <c r="A567" s="7"/>
      <c r="B567" s="7"/>
      <c r="C567" s="7"/>
      <c r="D567" s="7"/>
      <c r="E567" s="7"/>
      <c r="F567" s="7"/>
      <c r="G567" s="7"/>
      <c r="H567" s="7"/>
      <c r="I567" s="7"/>
      <c r="J567" s="7"/>
      <c r="K567" s="7"/>
      <c r="L567" s="7"/>
      <c r="M567" s="7"/>
      <c r="N567" s="7"/>
    </row>
    <row r="568" spans="1:14" x14ac:dyDescent="0.2">
      <c r="A568" s="7"/>
      <c r="B568" s="7"/>
      <c r="C568" s="7"/>
      <c r="D568" s="7"/>
      <c r="E568" s="7"/>
      <c r="F568" s="7"/>
      <c r="G568" s="7"/>
      <c r="H568" s="7"/>
      <c r="I568" s="7"/>
      <c r="J568" s="7"/>
      <c r="K568" s="7"/>
      <c r="L568" s="7"/>
      <c r="M568" s="7"/>
      <c r="N568" s="7"/>
    </row>
    <row r="569" spans="1:14" x14ac:dyDescent="0.2">
      <c r="A569" s="7"/>
      <c r="B569" s="7"/>
      <c r="C569" s="7"/>
      <c r="D569" s="7"/>
      <c r="E569" s="7"/>
      <c r="F569" s="7"/>
      <c r="G569" s="7"/>
      <c r="H569" s="7"/>
      <c r="I569" s="7"/>
      <c r="J569" s="7"/>
      <c r="K569" s="7"/>
      <c r="L569" s="7"/>
      <c r="M569" s="7"/>
      <c r="N569" s="7"/>
    </row>
    <row r="570" spans="1:14" x14ac:dyDescent="0.2">
      <c r="A570" s="7"/>
      <c r="B570" s="7"/>
      <c r="C570" s="7"/>
      <c r="D570" s="7"/>
      <c r="E570" s="7"/>
      <c r="F570" s="7"/>
      <c r="G570" s="7"/>
      <c r="H570" s="7"/>
      <c r="I570" s="7"/>
      <c r="J570" s="7"/>
      <c r="K570" s="7"/>
      <c r="L570" s="7"/>
      <c r="M570" s="7"/>
      <c r="N570" s="7"/>
    </row>
    <row r="571" spans="1:14" x14ac:dyDescent="0.2">
      <c r="A571" s="7"/>
      <c r="B571" s="7"/>
      <c r="C571" s="7"/>
      <c r="D571" s="7"/>
      <c r="E571" s="7"/>
      <c r="F571" s="7"/>
      <c r="G571" s="7"/>
      <c r="H571" s="7"/>
      <c r="I571" s="7"/>
      <c r="J571" s="7"/>
      <c r="K571" s="7"/>
      <c r="L571" s="7"/>
      <c r="M571" s="7"/>
      <c r="N571" s="7"/>
    </row>
    <row r="572" spans="1:14" x14ac:dyDescent="0.2">
      <c r="A572" s="7"/>
      <c r="B572" s="7"/>
      <c r="C572" s="7"/>
      <c r="D572" s="7"/>
      <c r="E572" s="7"/>
      <c r="F572" s="7"/>
      <c r="G572" s="7"/>
      <c r="H572" s="7"/>
      <c r="I572" s="7"/>
      <c r="J572" s="7"/>
      <c r="K572" s="7"/>
      <c r="L572" s="7"/>
      <c r="M572" s="7"/>
      <c r="N572" s="7"/>
    </row>
    <row r="573" spans="1:14" x14ac:dyDescent="0.2">
      <c r="A573" s="7"/>
      <c r="B573" s="7"/>
      <c r="C573" s="7"/>
      <c r="D573" s="7"/>
      <c r="E573" s="7"/>
      <c r="F573" s="7"/>
      <c r="G573" s="7"/>
      <c r="H573" s="7"/>
      <c r="I573" s="7"/>
      <c r="J573" s="7"/>
      <c r="K573" s="7"/>
      <c r="L573" s="7"/>
      <c r="M573" s="7"/>
      <c r="N573" s="7"/>
    </row>
    <row r="574" spans="1:14" x14ac:dyDescent="0.2">
      <c r="A574" s="7"/>
      <c r="B574" s="7"/>
      <c r="C574" s="7"/>
      <c r="D574" s="7"/>
      <c r="E574" s="7"/>
      <c r="F574" s="7"/>
      <c r="G574" s="7"/>
      <c r="H574" s="7"/>
      <c r="I574" s="7"/>
      <c r="J574" s="7"/>
      <c r="K574" s="7"/>
      <c r="L574" s="7"/>
      <c r="M574" s="7"/>
      <c r="N574" s="7"/>
    </row>
    <row r="575" spans="1:14" x14ac:dyDescent="0.2">
      <c r="A575" s="7"/>
      <c r="B575" s="7"/>
      <c r="C575" s="7"/>
      <c r="D575" s="7"/>
      <c r="E575" s="7"/>
      <c r="F575" s="7"/>
      <c r="G575" s="7"/>
      <c r="H575" s="7"/>
      <c r="I575" s="7"/>
      <c r="J575" s="7"/>
      <c r="K575" s="7"/>
      <c r="L575" s="7"/>
      <c r="M575" s="7"/>
      <c r="N575" s="7"/>
    </row>
    <row r="576" spans="1:14" x14ac:dyDescent="0.2">
      <c r="A576" s="7"/>
      <c r="B576" s="7"/>
      <c r="C576" s="7"/>
      <c r="D576" s="7"/>
      <c r="E576" s="7"/>
      <c r="F576" s="7"/>
      <c r="G576" s="7"/>
      <c r="H576" s="7"/>
      <c r="I576" s="7"/>
      <c r="J576" s="7"/>
      <c r="K576" s="7"/>
      <c r="L576" s="7"/>
      <c r="M576" s="7"/>
      <c r="N576" s="7"/>
    </row>
    <row r="577" spans="1:14" x14ac:dyDescent="0.2">
      <c r="A577" s="7"/>
      <c r="B577" s="7"/>
      <c r="C577" s="7"/>
      <c r="D577" s="7"/>
      <c r="E577" s="7"/>
      <c r="F577" s="7"/>
      <c r="G577" s="7"/>
      <c r="H577" s="7"/>
      <c r="I577" s="7"/>
      <c r="J577" s="7"/>
      <c r="K577" s="7"/>
      <c r="L577" s="7"/>
      <c r="M577" s="7"/>
      <c r="N577" s="7"/>
    </row>
    <row r="578" spans="1:14" x14ac:dyDescent="0.2">
      <c r="A578" s="7"/>
      <c r="B578" s="7"/>
      <c r="C578" s="7"/>
      <c r="D578" s="7"/>
      <c r="E578" s="7"/>
      <c r="F578" s="7"/>
      <c r="G578" s="7"/>
      <c r="H578" s="7"/>
      <c r="I578" s="7"/>
      <c r="J578" s="7"/>
      <c r="K578" s="7"/>
      <c r="L578" s="7"/>
      <c r="M578" s="7"/>
      <c r="N578" s="7"/>
    </row>
    <row r="579" spans="1:14" x14ac:dyDescent="0.2">
      <c r="A579" s="7"/>
      <c r="B579" s="7"/>
      <c r="C579" s="7"/>
      <c r="D579" s="7"/>
      <c r="E579" s="7"/>
      <c r="F579" s="7"/>
      <c r="G579" s="7"/>
      <c r="H579" s="7"/>
      <c r="I579" s="7"/>
      <c r="J579" s="7"/>
      <c r="K579" s="7"/>
      <c r="L579" s="7"/>
      <c r="M579" s="7"/>
      <c r="N579" s="7"/>
    </row>
    <row r="580" spans="1:14" x14ac:dyDescent="0.2">
      <c r="A580" s="7"/>
      <c r="B580" s="7"/>
      <c r="C580" s="7"/>
      <c r="D580" s="7"/>
      <c r="E580" s="7"/>
      <c r="F580" s="7"/>
      <c r="G580" s="7"/>
      <c r="H580" s="7"/>
      <c r="I580" s="7"/>
      <c r="J580" s="7"/>
      <c r="K580" s="7"/>
      <c r="L580" s="7"/>
      <c r="M580" s="7"/>
      <c r="N580" s="7"/>
    </row>
    <row r="581" spans="1:14" x14ac:dyDescent="0.2">
      <c r="A581" s="7"/>
      <c r="B581" s="7"/>
      <c r="C581" s="7"/>
      <c r="D581" s="7"/>
      <c r="E581" s="7"/>
      <c r="F581" s="7"/>
      <c r="G581" s="7"/>
      <c r="H581" s="7"/>
      <c r="I581" s="7"/>
      <c r="J581" s="7"/>
      <c r="K581" s="7"/>
      <c r="L581" s="7"/>
      <c r="M581" s="7"/>
      <c r="N581" s="7"/>
    </row>
    <row r="582" spans="1:14" x14ac:dyDescent="0.2">
      <c r="A582" s="7"/>
      <c r="B582" s="7"/>
      <c r="C582" s="7"/>
      <c r="D582" s="7"/>
      <c r="E582" s="7"/>
      <c r="F582" s="7"/>
      <c r="G582" s="7"/>
      <c r="H582" s="7"/>
      <c r="I582" s="7"/>
      <c r="J582" s="7"/>
      <c r="K582" s="7"/>
      <c r="L582" s="7"/>
      <c r="M582" s="7"/>
      <c r="N582" s="7"/>
    </row>
    <row r="583" spans="1:14" x14ac:dyDescent="0.2">
      <c r="A583" s="7"/>
      <c r="B583" s="7"/>
      <c r="C583" s="7"/>
      <c r="D583" s="7"/>
      <c r="E583" s="7"/>
      <c r="F583" s="7"/>
      <c r="G583" s="7"/>
      <c r="H583" s="7"/>
      <c r="I583" s="7"/>
      <c r="J583" s="7"/>
      <c r="K583" s="7"/>
      <c r="L583" s="7"/>
      <c r="M583" s="7"/>
      <c r="N583" s="7"/>
    </row>
    <row r="584" spans="1:14" x14ac:dyDescent="0.2">
      <c r="A584" s="7"/>
      <c r="B584" s="7"/>
      <c r="C584" s="7"/>
      <c r="D584" s="7"/>
      <c r="E584" s="7"/>
      <c r="F584" s="7"/>
      <c r="G584" s="7"/>
      <c r="H584" s="7"/>
      <c r="I584" s="7"/>
      <c r="J584" s="7"/>
      <c r="K584" s="7"/>
      <c r="L584" s="7"/>
      <c r="M584" s="7"/>
      <c r="N584" s="7"/>
    </row>
    <row r="585" spans="1:14" x14ac:dyDescent="0.2">
      <c r="A585" s="7"/>
      <c r="B585" s="7"/>
      <c r="C585" s="7"/>
      <c r="D585" s="7"/>
      <c r="E585" s="7"/>
      <c r="F585" s="7"/>
      <c r="G585" s="7"/>
      <c r="H585" s="7"/>
      <c r="I585" s="7"/>
      <c r="J585" s="7"/>
      <c r="K585" s="7"/>
      <c r="L585" s="7"/>
      <c r="M585" s="7"/>
      <c r="N585" s="7"/>
    </row>
    <row r="586" spans="1:14" x14ac:dyDescent="0.2">
      <c r="A586" s="7"/>
      <c r="B586" s="7"/>
      <c r="C586" s="7"/>
      <c r="D586" s="7"/>
      <c r="E586" s="7"/>
      <c r="F586" s="7"/>
      <c r="G586" s="7"/>
      <c r="H586" s="7"/>
      <c r="I586" s="7"/>
      <c r="J586" s="7"/>
      <c r="K586" s="7"/>
      <c r="L586" s="7"/>
      <c r="M586" s="7"/>
      <c r="N586" s="7"/>
    </row>
    <row r="587" spans="1:14" x14ac:dyDescent="0.2">
      <c r="A587" s="7"/>
      <c r="B587" s="7"/>
      <c r="C587" s="7"/>
      <c r="D587" s="7"/>
      <c r="E587" s="7"/>
      <c r="F587" s="7"/>
      <c r="G587" s="7"/>
      <c r="H587" s="7"/>
      <c r="I587" s="7"/>
      <c r="J587" s="7"/>
      <c r="K587" s="7"/>
      <c r="L587" s="7"/>
      <c r="M587" s="7"/>
      <c r="N587" s="7"/>
    </row>
    <row r="588" spans="1:14" x14ac:dyDescent="0.2">
      <c r="A588" s="7"/>
      <c r="B588" s="7"/>
      <c r="C588" s="7"/>
      <c r="D588" s="7"/>
      <c r="E588" s="7"/>
      <c r="F588" s="7"/>
      <c r="G588" s="7"/>
      <c r="H588" s="7"/>
      <c r="I588" s="7"/>
      <c r="J588" s="7"/>
      <c r="K588" s="7"/>
      <c r="L588" s="7"/>
      <c r="M588" s="7"/>
      <c r="N588" s="7"/>
    </row>
    <row r="589" spans="1:14" x14ac:dyDescent="0.2">
      <c r="A589" s="7"/>
      <c r="B589" s="7"/>
      <c r="C589" s="7"/>
      <c r="D589" s="7"/>
      <c r="E589" s="7"/>
      <c r="F589" s="7"/>
      <c r="G589" s="7"/>
      <c r="H589" s="7"/>
      <c r="I589" s="7"/>
      <c r="J589" s="7"/>
      <c r="K589" s="7"/>
      <c r="L589" s="7"/>
      <c r="M589" s="7"/>
      <c r="N589" s="7"/>
    </row>
    <row r="590" spans="1:14" x14ac:dyDescent="0.2">
      <c r="A590" s="7"/>
      <c r="B590" s="7"/>
      <c r="C590" s="7"/>
      <c r="D590" s="7"/>
      <c r="E590" s="7"/>
      <c r="F590" s="7"/>
      <c r="G590" s="7"/>
      <c r="H590" s="7"/>
      <c r="I590" s="7"/>
      <c r="J590" s="7"/>
      <c r="K590" s="7"/>
      <c r="L590" s="7"/>
      <c r="M590" s="7"/>
      <c r="N590" s="7"/>
    </row>
    <row r="591" spans="1:14" x14ac:dyDescent="0.2">
      <c r="A591" s="7"/>
      <c r="B591" s="7"/>
      <c r="C591" s="7"/>
      <c r="D591" s="7"/>
      <c r="E591" s="7"/>
      <c r="F591" s="7"/>
      <c r="G591" s="7"/>
      <c r="H591" s="7"/>
      <c r="I591" s="7"/>
      <c r="J591" s="7"/>
      <c r="K591" s="7"/>
      <c r="L591" s="7"/>
      <c r="M591" s="7"/>
      <c r="N591" s="7"/>
    </row>
    <row r="592" spans="1:14" x14ac:dyDescent="0.2">
      <c r="A592" s="7"/>
      <c r="B592" s="7"/>
      <c r="C592" s="7"/>
      <c r="D592" s="7"/>
      <c r="E592" s="7"/>
      <c r="F592" s="7"/>
      <c r="G592" s="7"/>
      <c r="H592" s="7"/>
      <c r="I592" s="7"/>
      <c r="J592" s="7"/>
      <c r="K592" s="7"/>
      <c r="L592" s="7"/>
      <c r="M592" s="7"/>
      <c r="N592" s="7"/>
    </row>
    <row r="593" spans="1:14" x14ac:dyDescent="0.2">
      <c r="A593" s="7"/>
      <c r="B593" s="7"/>
      <c r="C593" s="7"/>
      <c r="D593" s="7"/>
      <c r="E593" s="7"/>
      <c r="F593" s="7"/>
      <c r="G593" s="7"/>
      <c r="H593" s="7"/>
      <c r="I593" s="7"/>
      <c r="J593" s="7"/>
      <c r="K593" s="7"/>
      <c r="L593" s="7"/>
      <c r="M593" s="7"/>
      <c r="N593" s="7"/>
    </row>
    <row r="594" spans="1:14" x14ac:dyDescent="0.2">
      <c r="A594" s="7"/>
      <c r="B594" s="7"/>
      <c r="C594" s="7"/>
      <c r="D594" s="7"/>
      <c r="E594" s="7"/>
      <c r="F594" s="7"/>
      <c r="G594" s="7"/>
      <c r="H594" s="7"/>
      <c r="I594" s="7"/>
      <c r="J594" s="7"/>
      <c r="K594" s="7"/>
      <c r="L594" s="7"/>
      <c r="M594" s="7"/>
      <c r="N594" s="7"/>
    </row>
    <row r="595" spans="1:14" x14ac:dyDescent="0.2">
      <c r="A595" s="7"/>
      <c r="B595" s="7"/>
      <c r="C595" s="7"/>
      <c r="D595" s="7"/>
      <c r="E595" s="7"/>
      <c r="F595" s="7"/>
      <c r="G595" s="7"/>
      <c r="H595" s="7"/>
      <c r="I595" s="7"/>
      <c r="J595" s="7"/>
      <c r="K595" s="7"/>
      <c r="L595" s="7"/>
      <c r="M595" s="7"/>
      <c r="N595" s="7"/>
    </row>
    <row r="596" spans="1:14" x14ac:dyDescent="0.2">
      <c r="A596" s="7"/>
      <c r="B596" s="7"/>
      <c r="C596" s="7"/>
      <c r="D596" s="7"/>
      <c r="E596" s="7"/>
      <c r="F596" s="7"/>
      <c r="G596" s="7"/>
      <c r="H596" s="7"/>
      <c r="I596" s="7"/>
      <c r="J596" s="7"/>
      <c r="K596" s="7"/>
      <c r="L596" s="7"/>
      <c r="M596" s="7"/>
      <c r="N596" s="7"/>
    </row>
    <row r="597" spans="1:14" x14ac:dyDescent="0.2">
      <c r="A597" s="7"/>
      <c r="B597" s="7"/>
      <c r="C597" s="7"/>
      <c r="D597" s="7"/>
      <c r="E597" s="7"/>
      <c r="F597" s="7"/>
      <c r="G597" s="7"/>
      <c r="H597" s="7"/>
      <c r="I597" s="7"/>
      <c r="J597" s="7"/>
      <c r="K597" s="7"/>
      <c r="L597" s="7"/>
      <c r="M597" s="7"/>
      <c r="N597" s="7"/>
    </row>
    <row r="598" spans="1:14" x14ac:dyDescent="0.2">
      <c r="A598" s="7"/>
      <c r="B598" s="7"/>
      <c r="C598" s="7"/>
      <c r="D598" s="7"/>
      <c r="E598" s="7"/>
      <c r="F598" s="7"/>
      <c r="G598" s="7"/>
      <c r="H598" s="7"/>
      <c r="I598" s="7"/>
      <c r="J598" s="7"/>
      <c r="K598" s="7"/>
      <c r="L598" s="7"/>
      <c r="M598" s="7"/>
      <c r="N598" s="7"/>
    </row>
    <row r="599" spans="1:14" x14ac:dyDescent="0.2">
      <c r="A599" s="7"/>
      <c r="B599" s="7"/>
      <c r="C599" s="7"/>
      <c r="D599" s="7"/>
      <c r="E599" s="7"/>
      <c r="F599" s="7"/>
      <c r="G599" s="7"/>
      <c r="H599" s="7"/>
      <c r="I599" s="7"/>
      <c r="J599" s="7"/>
      <c r="K599" s="7"/>
      <c r="L599" s="7"/>
      <c r="M599" s="7"/>
      <c r="N599" s="7"/>
    </row>
    <row r="600" spans="1:14" x14ac:dyDescent="0.2">
      <c r="A600" s="7"/>
      <c r="B600" s="7"/>
      <c r="C600" s="7"/>
      <c r="D600" s="7"/>
      <c r="E600" s="7"/>
      <c r="F600" s="7"/>
      <c r="G600" s="7"/>
      <c r="H600" s="7"/>
      <c r="I600" s="7"/>
      <c r="J600" s="7"/>
      <c r="K600" s="7"/>
      <c r="L600" s="7"/>
      <c r="M600" s="7"/>
      <c r="N600" s="7"/>
    </row>
    <row r="601" spans="1:14" x14ac:dyDescent="0.2">
      <c r="A601" s="7"/>
      <c r="B601" s="7"/>
      <c r="C601" s="7"/>
      <c r="D601" s="7"/>
      <c r="E601" s="7"/>
      <c r="F601" s="7"/>
      <c r="G601" s="7"/>
      <c r="H601" s="7"/>
      <c r="I601" s="7"/>
      <c r="J601" s="7"/>
      <c r="K601" s="7"/>
      <c r="L601" s="7"/>
      <c r="M601" s="7"/>
      <c r="N601" s="7"/>
    </row>
    <row r="602" spans="1:14" x14ac:dyDescent="0.2">
      <c r="A602" s="7"/>
      <c r="B602" s="7"/>
      <c r="C602" s="7"/>
      <c r="D602" s="7"/>
      <c r="E602" s="7"/>
      <c r="F602" s="7"/>
      <c r="G602" s="7"/>
      <c r="H602" s="7"/>
      <c r="I602" s="7"/>
      <c r="J602" s="7"/>
      <c r="K602" s="7"/>
      <c r="L602" s="7"/>
      <c r="M602" s="7"/>
      <c r="N602" s="7"/>
    </row>
    <row r="603" spans="1:14" x14ac:dyDescent="0.2">
      <c r="A603" s="7"/>
      <c r="B603" s="7"/>
      <c r="C603" s="7"/>
      <c r="D603" s="7"/>
      <c r="E603" s="7"/>
      <c r="F603" s="7"/>
      <c r="G603" s="7"/>
      <c r="H603" s="7"/>
      <c r="I603" s="7"/>
      <c r="J603" s="7"/>
      <c r="K603" s="7"/>
      <c r="L603" s="7"/>
      <c r="M603" s="7"/>
      <c r="N603" s="7"/>
    </row>
    <row r="604" spans="1:14" x14ac:dyDescent="0.2">
      <c r="A604" s="7"/>
      <c r="B604" s="7"/>
      <c r="C604" s="7"/>
      <c r="D604" s="7"/>
      <c r="E604" s="7"/>
      <c r="F604" s="7"/>
      <c r="G604" s="7"/>
      <c r="H604" s="7"/>
      <c r="I604" s="7"/>
      <c r="J604" s="7"/>
      <c r="K604" s="7"/>
      <c r="L604" s="7"/>
      <c r="M604" s="7"/>
      <c r="N604" s="7"/>
    </row>
    <row r="605" spans="1:14" x14ac:dyDescent="0.2">
      <c r="A605" s="7"/>
      <c r="B605" s="7"/>
      <c r="C605" s="7"/>
      <c r="D605" s="7"/>
      <c r="E605" s="7"/>
      <c r="F605" s="7"/>
      <c r="G605" s="7"/>
      <c r="H605" s="7"/>
      <c r="I605" s="7"/>
      <c r="J605" s="7"/>
      <c r="K605" s="7"/>
      <c r="L605" s="7"/>
      <c r="M605" s="7"/>
      <c r="N605" s="7"/>
    </row>
    <row r="606" spans="1:14" x14ac:dyDescent="0.2">
      <c r="A606" s="7"/>
      <c r="B606" s="7"/>
      <c r="C606" s="7"/>
      <c r="D606" s="7"/>
      <c r="E606" s="7"/>
      <c r="F606" s="7"/>
      <c r="G606" s="7"/>
      <c r="H606" s="7"/>
      <c r="I606" s="7"/>
      <c r="J606" s="7"/>
      <c r="K606" s="7"/>
      <c r="L606" s="7"/>
      <c r="M606" s="7"/>
      <c r="N606" s="7"/>
    </row>
    <row r="607" spans="1:14" x14ac:dyDescent="0.2">
      <c r="A607" s="7"/>
      <c r="B607" s="7"/>
      <c r="C607" s="7"/>
      <c r="D607" s="7"/>
      <c r="E607" s="7"/>
      <c r="F607" s="7"/>
      <c r="G607" s="7"/>
      <c r="H607" s="7"/>
      <c r="I607" s="7"/>
      <c r="J607" s="7"/>
      <c r="K607" s="7"/>
      <c r="L607" s="7"/>
      <c r="M607" s="7"/>
      <c r="N607" s="7"/>
    </row>
    <row r="608" spans="1:14" x14ac:dyDescent="0.2">
      <c r="A608" s="7"/>
      <c r="B608" s="7"/>
      <c r="C608" s="7"/>
      <c r="D608" s="7"/>
      <c r="E608" s="7"/>
      <c r="F608" s="7"/>
      <c r="G608" s="7"/>
      <c r="H608" s="7"/>
      <c r="I608" s="7"/>
      <c r="J608" s="7"/>
      <c r="K608" s="7"/>
      <c r="L608" s="7"/>
      <c r="M608" s="7"/>
      <c r="N608" s="7"/>
    </row>
    <row r="609" spans="1:14" x14ac:dyDescent="0.2">
      <c r="A609" s="7"/>
      <c r="B609" s="7"/>
      <c r="C609" s="7"/>
      <c r="D609" s="7"/>
      <c r="E609" s="7"/>
      <c r="F609" s="7"/>
      <c r="G609" s="7"/>
      <c r="H609" s="7"/>
      <c r="I609" s="7"/>
      <c r="J609" s="7"/>
      <c r="K609" s="7"/>
      <c r="L609" s="7"/>
      <c r="M609" s="7"/>
      <c r="N609" s="7"/>
    </row>
    <row r="610" spans="1:14" x14ac:dyDescent="0.2">
      <c r="A610" s="7"/>
      <c r="B610" s="7"/>
      <c r="C610" s="7"/>
      <c r="D610" s="7"/>
      <c r="E610" s="7"/>
      <c r="F610" s="7"/>
      <c r="G610" s="7"/>
      <c r="H610" s="7"/>
      <c r="I610" s="7"/>
      <c r="J610" s="7"/>
      <c r="K610" s="7"/>
      <c r="L610" s="7"/>
      <c r="M610" s="7"/>
      <c r="N610" s="7"/>
    </row>
    <row r="611" spans="1:14" x14ac:dyDescent="0.2">
      <c r="A611" s="7"/>
      <c r="B611" s="7"/>
      <c r="C611" s="7"/>
      <c r="D611" s="7"/>
      <c r="E611" s="7"/>
      <c r="F611" s="7"/>
      <c r="G611" s="7"/>
      <c r="H611" s="7"/>
      <c r="I611" s="7"/>
      <c r="J611" s="7"/>
      <c r="K611" s="7"/>
      <c r="L611" s="7"/>
      <c r="M611" s="7"/>
      <c r="N611" s="7"/>
    </row>
    <row r="612" spans="1:14" x14ac:dyDescent="0.2">
      <c r="A612" s="7"/>
      <c r="B612" s="7"/>
      <c r="C612" s="7"/>
      <c r="D612" s="7"/>
      <c r="E612" s="7"/>
      <c r="F612" s="7"/>
      <c r="G612" s="7"/>
      <c r="H612" s="7"/>
      <c r="I612" s="7"/>
      <c r="J612" s="7"/>
      <c r="K612" s="7"/>
      <c r="L612" s="7"/>
      <c r="M612" s="7"/>
      <c r="N612" s="7"/>
    </row>
    <row r="613" spans="1:14" x14ac:dyDescent="0.2">
      <c r="A613" s="7"/>
      <c r="B613" s="7"/>
      <c r="C613" s="7"/>
      <c r="D613" s="7"/>
      <c r="E613" s="7"/>
      <c r="F613" s="7"/>
      <c r="G613" s="7"/>
      <c r="H613" s="7"/>
      <c r="I613" s="7"/>
      <c r="J613" s="7"/>
      <c r="K613" s="7"/>
      <c r="L613" s="7"/>
      <c r="M613" s="7"/>
      <c r="N613" s="7"/>
    </row>
    <row r="614" spans="1:14" x14ac:dyDescent="0.2">
      <c r="A614" s="7"/>
      <c r="B614" s="7"/>
      <c r="C614" s="7"/>
      <c r="D614" s="7"/>
      <c r="E614" s="7"/>
      <c r="F614" s="7"/>
      <c r="G614" s="7"/>
      <c r="H614" s="7"/>
      <c r="I614" s="7"/>
      <c r="J614" s="7"/>
      <c r="K614" s="7"/>
      <c r="L614" s="7"/>
      <c r="M614" s="7"/>
      <c r="N614" s="7"/>
    </row>
    <row r="615" spans="1:14" x14ac:dyDescent="0.2">
      <c r="A615" s="7"/>
      <c r="B615" s="7"/>
      <c r="C615" s="7"/>
      <c r="D615" s="7"/>
      <c r="E615" s="7"/>
      <c r="F615" s="7"/>
      <c r="G615" s="7"/>
      <c r="H615" s="7"/>
      <c r="I615" s="7"/>
      <c r="J615" s="7"/>
      <c r="K615" s="7"/>
      <c r="L615" s="7"/>
      <c r="M615" s="7"/>
      <c r="N615" s="7"/>
    </row>
    <row r="616" spans="1:14" x14ac:dyDescent="0.2">
      <c r="A616" s="7"/>
      <c r="B616" s="7"/>
      <c r="C616" s="7"/>
      <c r="D616" s="7"/>
      <c r="E616" s="7"/>
      <c r="F616" s="7"/>
      <c r="G616" s="7"/>
      <c r="H616" s="7"/>
      <c r="I616" s="7"/>
      <c r="J616" s="7"/>
      <c r="K616" s="7"/>
      <c r="L616" s="7"/>
      <c r="M616" s="7"/>
      <c r="N616" s="7"/>
    </row>
    <row r="617" spans="1:14" x14ac:dyDescent="0.2">
      <c r="A617" s="7"/>
      <c r="B617" s="7"/>
      <c r="C617" s="7"/>
      <c r="D617" s="7"/>
      <c r="E617" s="7"/>
      <c r="F617" s="7"/>
      <c r="G617" s="7"/>
      <c r="H617" s="7"/>
      <c r="I617" s="7"/>
      <c r="J617" s="7"/>
      <c r="K617" s="7"/>
      <c r="L617" s="7"/>
      <c r="M617" s="7"/>
      <c r="N617" s="7"/>
    </row>
    <row r="618" spans="1:14" x14ac:dyDescent="0.2">
      <c r="A618" s="7"/>
      <c r="B618" s="7"/>
      <c r="C618" s="7"/>
      <c r="D618" s="7"/>
      <c r="E618" s="7"/>
      <c r="F618" s="7"/>
      <c r="G618" s="7"/>
      <c r="H618" s="7"/>
      <c r="I618" s="7"/>
      <c r="J618" s="7"/>
      <c r="K618" s="7"/>
      <c r="L618" s="7"/>
      <c r="M618" s="7"/>
      <c r="N618" s="7"/>
    </row>
    <row r="619" spans="1:14" x14ac:dyDescent="0.2">
      <c r="A619" s="7"/>
      <c r="B619" s="7"/>
      <c r="C619" s="7"/>
      <c r="D619" s="7"/>
      <c r="E619" s="7"/>
      <c r="F619" s="7"/>
      <c r="G619" s="7"/>
      <c r="H619" s="7"/>
      <c r="I619" s="7"/>
      <c r="J619" s="7"/>
      <c r="K619" s="7"/>
      <c r="L619" s="7"/>
      <c r="M619" s="7"/>
      <c r="N619" s="7"/>
    </row>
    <row r="620" spans="1:14" x14ac:dyDescent="0.2">
      <c r="A620" s="7"/>
      <c r="B620" s="7"/>
      <c r="C620" s="7"/>
      <c r="D620" s="7"/>
      <c r="E620" s="7"/>
      <c r="F620" s="7"/>
      <c r="G620" s="7"/>
      <c r="H620" s="7"/>
      <c r="I620" s="7"/>
      <c r="J620" s="7"/>
      <c r="K620" s="7"/>
      <c r="L620" s="7"/>
      <c r="M620" s="7"/>
      <c r="N620" s="7"/>
    </row>
    <row r="621" spans="1:14" x14ac:dyDescent="0.2">
      <c r="A621" s="7"/>
      <c r="B621" s="7"/>
      <c r="C621" s="7"/>
      <c r="D621" s="7"/>
      <c r="E621" s="7"/>
      <c r="F621" s="7"/>
      <c r="G621" s="7"/>
      <c r="H621" s="7"/>
      <c r="I621" s="7"/>
      <c r="J621" s="7"/>
      <c r="K621" s="7"/>
      <c r="L621" s="7"/>
      <c r="M621" s="7"/>
      <c r="N621" s="7"/>
    </row>
    <row r="622" spans="1:14" x14ac:dyDescent="0.2">
      <c r="A622" s="7"/>
      <c r="B622" s="7"/>
      <c r="C622" s="7"/>
      <c r="D622" s="7"/>
      <c r="E622" s="7"/>
      <c r="F622" s="7"/>
      <c r="G622" s="7"/>
      <c r="H622" s="7"/>
      <c r="I622" s="7"/>
      <c r="J622" s="7"/>
      <c r="K622" s="7"/>
      <c r="L622" s="7"/>
      <c r="M622" s="7"/>
      <c r="N622" s="7"/>
    </row>
    <row r="623" spans="1:14" x14ac:dyDescent="0.2">
      <c r="A623" s="7"/>
      <c r="B623" s="7"/>
      <c r="C623" s="7"/>
      <c r="D623" s="7"/>
      <c r="E623" s="7"/>
      <c r="F623" s="7"/>
      <c r="G623" s="7"/>
      <c r="H623" s="7"/>
      <c r="I623" s="7"/>
      <c r="J623" s="7"/>
      <c r="K623" s="7"/>
      <c r="L623" s="7"/>
      <c r="M623" s="7"/>
      <c r="N623" s="7"/>
    </row>
    <row r="624" spans="1:14" x14ac:dyDescent="0.2">
      <c r="A624" s="7"/>
      <c r="B624" s="7"/>
      <c r="C624" s="7"/>
      <c r="D624" s="7"/>
      <c r="E624" s="7"/>
      <c r="F624" s="7"/>
      <c r="G624" s="7"/>
      <c r="H624" s="7"/>
      <c r="I624" s="7"/>
      <c r="J624" s="7"/>
      <c r="K624" s="7"/>
      <c r="L624" s="7"/>
      <c r="M624" s="7"/>
      <c r="N624" s="7"/>
    </row>
    <row r="625" spans="1:14" x14ac:dyDescent="0.2">
      <c r="A625" s="7"/>
      <c r="B625" s="7"/>
      <c r="C625" s="7"/>
      <c r="D625" s="7"/>
      <c r="E625" s="7"/>
      <c r="F625" s="7"/>
      <c r="G625" s="7"/>
      <c r="H625" s="7"/>
      <c r="I625" s="7"/>
      <c r="J625" s="7"/>
      <c r="K625" s="7"/>
      <c r="L625" s="7"/>
      <c r="M625" s="7"/>
      <c r="N625" s="7"/>
    </row>
    <row r="626" spans="1:14" x14ac:dyDescent="0.2">
      <c r="A626" s="7"/>
      <c r="B626" s="7"/>
      <c r="C626" s="7"/>
      <c r="D626" s="7"/>
      <c r="E626" s="7"/>
      <c r="F626" s="7"/>
      <c r="G626" s="7"/>
      <c r="H626" s="7"/>
      <c r="I626" s="7"/>
      <c r="J626" s="7"/>
      <c r="K626" s="7"/>
      <c r="L626" s="7"/>
      <c r="M626" s="7"/>
      <c r="N626" s="7"/>
    </row>
    <row r="627" spans="1:14" x14ac:dyDescent="0.2">
      <c r="A627" s="7"/>
      <c r="B627" s="7"/>
      <c r="C627" s="7"/>
      <c r="D627" s="7"/>
      <c r="E627" s="7"/>
      <c r="F627" s="7"/>
      <c r="G627" s="7"/>
      <c r="H627" s="7"/>
      <c r="I627" s="7"/>
      <c r="J627" s="7"/>
      <c r="K627" s="7"/>
      <c r="L627" s="7"/>
      <c r="M627" s="7"/>
      <c r="N627" s="7"/>
    </row>
    <row r="628" spans="1:14" x14ac:dyDescent="0.2">
      <c r="A628" s="7"/>
      <c r="B628" s="7"/>
      <c r="C628" s="7"/>
      <c r="D628" s="7"/>
      <c r="E628" s="7"/>
      <c r="F628" s="7"/>
      <c r="G628" s="7"/>
      <c r="H628" s="7"/>
      <c r="I628" s="7"/>
      <c r="J628" s="7"/>
      <c r="K628" s="7"/>
      <c r="L628" s="7"/>
      <c r="M628" s="7"/>
      <c r="N628" s="7"/>
    </row>
    <row r="629" spans="1:14" x14ac:dyDescent="0.2">
      <c r="A629" s="7"/>
      <c r="B629" s="7"/>
      <c r="C629" s="7"/>
      <c r="D629" s="7"/>
      <c r="E629" s="7"/>
      <c r="F629" s="7"/>
      <c r="G629" s="7"/>
      <c r="H629" s="7"/>
      <c r="I629" s="7"/>
      <c r="J629" s="7"/>
      <c r="K629" s="7"/>
      <c r="L629" s="7"/>
      <c r="M629" s="7"/>
      <c r="N629" s="7"/>
    </row>
    <row r="630" spans="1:14" x14ac:dyDescent="0.2">
      <c r="A630" s="7"/>
      <c r="B630" s="7"/>
      <c r="C630" s="7"/>
      <c r="D630" s="7"/>
      <c r="E630" s="7"/>
      <c r="F630" s="7"/>
      <c r="G630" s="7"/>
      <c r="H630" s="7"/>
      <c r="I630" s="7"/>
      <c r="J630" s="7"/>
      <c r="K630" s="7"/>
      <c r="L630" s="7"/>
      <c r="M630" s="7"/>
      <c r="N630" s="7"/>
    </row>
    <row r="631" spans="1:14" x14ac:dyDescent="0.2">
      <c r="A631" s="7"/>
      <c r="B631" s="7"/>
      <c r="C631" s="7"/>
      <c r="D631" s="7"/>
      <c r="E631" s="7"/>
      <c r="F631" s="7"/>
      <c r="G631" s="7"/>
      <c r="H631" s="7"/>
      <c r="I631" s="7"/>
      <c r="J631" s="7"/>
      <c r="K631" s="7"/>
      <c r="L631" s="7"/>
      <c r="M631" s="7"/>
      <c r="N631" s="7"/>
    </row>
    <row r="632" spans="1:14" x14ac:dyDescent="0.2">
      <c r="A632" s="7"/>
      <c r="B632" s="7"/>
      <c r="C632" s="7"/>
      <c r="D632" s="7"/>
      <c r="E632" s="7"/>
      <c r="F632" s="7"/>
      <c r="G632" s="7"/>
      <c r="H632" s="7"/>
      <c r="I632" s="7"/>
      <c r="J632" s="7"/>
      <c r="K632" s="7"/>
      <c r="L632" s="7"/>
      <c r="M632" s="7"/>
      <c r="N632" s="7"/>
    </row>
    <row r="633" spans="1:14" x14ac:dyDescent="0.2">
      <c r="A633" s="7"/>
      <c r="B633" s="7"/>
      <c r="C633" s="7"/>
      <c r="D633" s="7"/>
      <c r="E633" s="7"/>
      <c r="F633" s="7"/>
      <c r="G633" s="7"/>
      <c r="H633" s="7"/>
      <c r="I633" s="7"/>
      <c r="J633" s="7"/>
      <c r="K633" s="7"/>
      <c r="L633" s="7"/>
      <c r="M633" s="7"/>
      <c r="N633" s="7"/>
    </row>
    <row r="634" spans="1:14" x14ac:dyDescent="0.2">
      <c r="A634" s="7"/>
      <c r="B634" s="7"/>
      <c r="C634" s="7"/>
      <c r="D634" s="7"/>
      <c r="E634" s="7"/>
      <c r="F634" s="7"/>
      <c r="G634" s="7"/>
      <c r="H634" s="7"/>
      <c r="I634" s="7"/>
      <c r="J634" s="7"/>
      <c r="K634" s="7"/>
      <c r="L634" s="7"/>
      <c r="M634" s="7"/>
      <c r="N634" s="7"/>
    </row>
    <row r="635" spans="1:14" x14ac:dyDescent="0.2">
      <c r="A635" s="7"/>
      <c r="B635" s="7"/>
      <c r="C635" s="7"/>
      <c r="D635" s="7"/>
      <c r="E635" s="7"/>
      <c r="F635" s="7"/>
      <c r="G635" s="7"/>
      <c r="H635" s="7"/>
      <c r="I635" s="7"/>
      <c r="J635" s="7"/>
      <c r="K635" s="7"/>
      <c r="L635" s="7"/>
      <c r="M635" s="7"/>
      <c r="N635" s="7"/>
    </row>
    <row r="636" spans="1:14" x14ac:dyDescent="0.2">
      <c r="A636" s="7"/>
      <c r="B636" s="7"/>
      <c r="C636" s="7"/>
      <c r="D636" s="7"/>
      <c r="E636" s="7"/>
      <c r="F636" s="7"/>
      <c r="G636" s="7"/>
      <c r="H636" s="7"/>
      <c r="I636" s="7"/>
      <c r="J636" s="7"/>
      <c r="K636" s="7"/>
      <c r="L636" s="7"/>
      <c r="M636" s="7"/>
      <c r="N636" s="7"/>
    </row>
    <row r="637" spans="1:14" x14ac:dyDescent="0.2">
      <c r="A637" s="7"/>
      <c r="B637" s="7"/>
      <c r="C637" s="7"/>
      <c r="D637" s="7"/>
      <c r="E637" s="7"/>
      <c r="F637" s="7"/>
      <c r="G637" s="7"/>
      <c r="H637" s="7"/>
      <c r="I637" s="7"/>
      <c r="J637" s="7"/>
      <c r="K637" s="7"/>
      <c r="L637" s="7"/>
      <c r="M637" s="7"/>
      <c r="N637" s="7"/>
    </row>
    <row r="638" spans="1:14" x14ac:dyDescent="0.2">
      <c r="A638" s="7"/>
      <c r="B638" s="7"/>
      <c r="C638" s="7"/>
      <c r="D638" s="7"/>
      <c r="E638" s="7"/>
      <c r="F638" s="7"/>
      <c r="G638" s="7"/>
      <c r="H638" s="7"/>
      <c r="I638" s="7"/>
      <c r="J638" s="7"/>
      <c r="K638" s="7"/>
      <c r="L638" s="7"/>
      <c r="M638" s="7"/>
      <c r="N638" s="7"/>
    </row>
    <row r="639" spans="1:14" x14ac:dyDescent="0.2">
      <c r="A639" s="7"/>
      <c r="B639" s="7"/>
      <c r="C639" s="7"/>
      <c r="D639" s="7"/>
      <c r="E639" s="7"/>
      <c r="F639" s="7"/>
      <c r="G639" s="7"/>
      <c r="H639" s="7"/>
      <c r="I639" s="7"/>
      <c r="J639" s="7"/>
      <c r="K639" s="7"/>
      <c r="L639" s="7"/>
      <c r="M639" s="7"/>
      <c r="N639" s="7"/>
    </row>
    <row r="640" spans="1:14" x14ac:dyDescent="0.2">
      <c r="A640" s="7"/>
      <c r="B640" s="7"/>
      <c r="C640" s="7"/>
      <c r="D640" s="7"/>
      <c r="E640" s="7"/>
      <c r="F640" s="7"/>
      <c r="G640" s="7"/>
      <c r="H640" s="7"/>
      <c r="I640" s="7"/>
      <c r="J640" s="7"/>
      <c r="K640" s="7"/>
      <c r="L640" s="7"/>
      <c r="M640" s="7"/>
      <c r="N640" s="7"/>
    </row>
    <row r="641" spans="1:14" x14ac:dyDescent="0.2">
      <c r="A641" s="7"/>
      <c r="B641" s="7"/>
      <c r="C641" s="7"/>
      <c r="D641" s="7"/>
      <c r="E641" s="7"/>
      <c r="F641" s="7"/>
      <c r="G641" s="7"/>
      <c r="H641" s="7"/>
      <c r="I641" s="7"/>
      <c r="J641" s="7"/>
      <c r="K641" s="7"/>
      <c r="L641" s="7"/>
      <c r="M641" s="7"/>
      <c r="N641" s="7"/>
    </row>
    <row r="642" spans="1:14" x14ac:dyDescent="0.2">
      <c r="A642" s="7"/>
      <c r="B642" s="7"/>
      <c r="C642" s="7"/>
      <c r="D642" s="7"/>
      <c r="E642" s="7"/>
      <c r="F642" s="7"/>
      <c r="G642" s="7"/>
      <c r="H642" s="7"/>
      <c r="I642" s="7"/>
      <c r="J642" s="7"/>
      <c r="K642" s="7"/>
      <c r="L642" s="7"/>
      <c r="M642" s="7"/>
      <c r="N642" s="7"/>
    </row>
    <row r="643" spans="1:14" x14ac:dyDescent="0.2">
      <c r="A643" s="7"/>
      <c r="B643" s="7"/>
      <c r="C643" s="7"/>
      <c r="D643" s="7"/>
      <c r="E643" s="7"/>
      <c r="F643" s="7"/>
      <c r="G643" s="7"/>
      <c r="H643" s="7"/>
      <c r="I643" s="7"/>
      <c r="J643" s="7"/>
      <c r="K643" s="7"/>
      <c r="L643" s="7"/>
      <c r="M643" s="7"/>
      <c r="N643" s="7"/>
    </row>
    <row r="644" spans="1:14" x14ac:dyDescent="0.2">
      <c r="A644" s="7"/>
      <c r="B644" s="7"/>
      <c r="C644" s="7"/>
      <c r="D644" s="7"/>
      <c r="E644" s="7"/>
      <c r="F644" s="7"/>
      <c r="G644" s="7"/>
      <c r="H644" s="7"/>
      <c r="I644" s="7"/>
      <c r="J644" s="7"/>
      <c r="K644" s="7"/>
      <c r="L644" s="7"/>
      <c r="M644" s="7"/>
      <c r="N644" s="7"/>
    </row>
    <row r="645" spans="1:14" x14ac:dyDescent="0.2">
      <c r="A645" s="7"/>
      <c r="B645" s="7"/>
      <c r="C645" s="7"/>
      <c r="D645" s="7"/>
      <c r="E645" s="7"/>
      <c r="F645" s="7"/>
      <c r="G645" s="7"/>
      <c r="H645" s="7"/>
      <c r="I645" s="7"/>
      <c r="J645" s="7"/>
      <c r="K645" s="7"/>
      <c r="L645" s="7"/>
      <c r="M645" s="7"/>
      <c r="N645" s="7"/>
    </row>
    <row r="646" spans="1:14" x14ac:dyDescent="0.2">
      <c r="A646" s="7"/>
      <c r="B646" s="7"/>
      <c r="C646" s="7"/>
      <c r="D646" s="7"/>
      <c r="E646" s="7"/>
      <c r="F646" s="7"/>
      <c r="G646" s="7"/>
      <c r="H646" s="7"/>
      <c r="I646" s="7"/>
      <c r="J646" s="7"/>
      <c r="K646" s="7"/>
      <c r="L646" s="7"/>
      <c r="M646" s="7"/>
      <c r="N646" s="7"/>
    </row>
    <row r="647" spans="1:14" x14ac:dyDescent="0.2">
      <c r="A647" s="7"/>
      <c r="B647" s="7"/>
      <c r="C647" s="7"/>
      <c r="D647" s="7"/>
      <c r="E647" s="7"/>
      <c r="F647" s="7"/>
      <c r="G647" s="7"/>
      <c r="H647" s="7"/>
      <c r="I647" s="7"/>
      <c r="J647" s="7"/>
      <c r="K647" s="7"/>
      <c r="L647" s="7"/>
      <c r="M647" s="7"/>
      <c r="N647" s="7"/>
    </row>
    <row r="648" spans="1:14" x14ac:dyDescent="0.2">
      <c r="A648" s="7"/>
      <c r="B648" s="7"/>
      <c r="C648" s="7"/>
      <c r="D648" s="7"/>
      <c r="E648" s="7"/>
      <c r="F648" s="7"/>
      <c r="G648" s="7"/>
      <c r="H648" s="7"/>
      <c r="I648" s="7"/>
      <c r="J648" s="7"/>
      <c r="K648" s="7"/>
      <c r="L648" s="7"/>
      <c r="M648" s="7"/>
      <c r="N648" s="7"/>
    </row>
    <row r="649" spans="1:14" x14ac:dyDescent="0.2">
      <c r="A649" s="7"/>
      <c r="B649" s="7"/>
      <c r="C649" s="7"/>
      <c r="D649" s="7"/>
      <c r="E649" s="7"/>
      <c r="F649" s="7"/>
      <c r="G649" s="7"/>
      <c r="H649" s="7"/>
      <c r="I649" s="7"/>
      <c r="J649" s="7"/>
      <c r="K649" s="7"/>
      <c r="L649" s="7"/>
      <c r="M649" s="7"/>
      <c r="N649" s="7"/>
    </row>
    <row r="650" spans="1:14" x14ac:dyDescent="0.2">
      <c r="A650" s="7"/>
      <c r="B650" s="7"/>
      <c r="C650" s="7"/>
      <c r="D650" s="7"/>
      <c r="E650" s="7"/>
      <c r="F650" s="7"/>
      <c r="G650" s="7"/>
      <c r="H650" s="7"/>
      <c r="I650" s="7"/>
      <c r="J650" s="7"/>
      <c r="K650" s="7"/>
      <c r="L650" s="7"/>
      <c r="M650" s="7"/>
      <c r="N650" s="7"/>
    </row>
    <row r="651" spans="1:14" x14ac:dyDescent="0.2">
      <c r="A651" s="7"/>
      <c r="B651" s="7"/>
      <c r="C651" s="7"/>
      <c r="D651" s="7"/>
      <c r="E651" s="7"/>
      <c r="F651" s="7"/>
      <c r="G651" s="7"/>
      <c r="H651" s="7"/>
      <c r="I651" s="7"/>
      <c r="J651" s="7"/>
      <c r="K651" s="7"/>
      <c r="L651" s="7"/>
      <c r="M651" s="7"/>
      <c r="N651" s="7"/>
    </row>
    <row r="652" spans="1:14" x14ac:dyDescent="0.2">
      <c r="A652" s="7"/>
      <c r="B652" s="7"/>
      <c r="C652" s="7"/>
      <c r="D652" s="7"/>
      <c r="E652" s="7"/>
      <c r="F652" s="7"/>
      <c r="G652" s="7"/>
      <c r="H652" s="7"/>
      <c r="I652" s="7"/>
      <c r="J652" s="7"/>
      <c r="K652" s="7"/>
      <c r="L652" s="7"/>
      <c r="M652" s="7"/>
      <c r="N652" s="7"/>
    </row>
    <row r="653" spans="1:14" x14ac:dyDescent="0.2">
      <c r="A653" s="7"/>
      <c r="B653" s="7"/>
      <c r="C653" s="7"/>
      <c r="D653" s="7"/>
      <c r="E653" s="7"/>
      <c r="F653" s="7"/>
      <c r="G653" s="7"/>
      <c r="H653" s="7"/>
      <c r="I653" s="7"/>
      <c r="J653" s="7"/>
      <c r="K653" s="7"/>
      <c r="L653" s="7"/>
      <c r="M653" s="7"/>
      <c r="N653" s="7"/>
    </row>
    <row r="654" spans="1:14" x14ac:dyDescent="0.2">
      <c r="A654" s="7"/>
      <c r="B654" s="7"/>
      <c r="C654" s="7"/>
      <c r="D654" s="7"/>
      <c r="E654" s="7"/>
      <c r="F654" s="7"/>
      <c r="G654" s="7"/>
      <c r="H654" s="7"/>
      <c r="I654" s="7"/>
      <c r="J654" s="7"/>
      <c r="K654" s="7"/>
      <c r="L654" s="7"/>
      <c r="M654" s="7"/>
      <c r="N654" s="7"/>
    </row>
    <row r="655" spans="1:14" x14ac:dyDescent="0.2">
      <c r="A655" s="7"/>
      <c r="B655" s="7"/>
      <c r="C655" s="7"/>
      <c r="D655" s="7"/>
      <c r="E655" s="7"/>
      <c r="F655" s="7"/>
      <c r="G655" s="7"/>
      <c r="H655" s="7"/>
      <c r="I655" s="7"/>
      <c r="J655" s="7"/>
      <c r="K655" s="7"/>
      <c r="L655" s="7"/>
      <c r="M655" s="7"/>
      <c r="N655" s="7"/>
    </row>
    <row r="656" spans="1:14" x14ac:dyDescent="0.2">
      <c r="A656" s="7"/>
      <c r="B656" s="7"/>
      <c r="C656" s="7"/>
      <c r="D656" s="7"/>
      <c r="E656" s="7"/>
      <c r="F656" s="7"/>
      <c r="G656" s="7"/>
      <c r="H656" s="7"/>
      <c r="I656" s="7"/>
      <c r="J656" s="7"/>
      <c r="K656" s="7"/>
      <c r="L656" s="7"/>
      <c r="M656" s="7"/>
      <c r="N656" s="7"/>
    </row>
    <row r="657" spans="1:14" x14ac:dyDescent="0.2">
      <c r="A657" s="7"/>
      <c r="B657" s="7"/>
      <c r="C657" s="7"/>
      <c r="D657" s="7"/>
      <c r="E657" s="7"/>
      <c r="F657" s="7"/>
      <c r="G657" s="7"/>
      <c r="H657" s="7"/>
      <c r="I657" s="7"/>
      <c r="J657" s="7"/>
      <c r="K657" s="7"/>
      <c r="L657" s="7"/>
      <c r="M657" s="7"/>
      <c r="N657" s="7"/>
    </row>
    <row r="658" spans="1:14" x14ac:dyDescent="0.2">
      <c r="A658" s="7"/>
      <c r="B658" s="7"/>
      <c r="C658" s="7"/>
      <c r="D658" s="7"/>
      <c r="E658" s="7"/>
      <c r="F658" s="7"/>
      <c r="G658" s="7"/>
      <c r="H658" s="7"/>
      <c r="I658" s="7"/>
      <c r="J658" s="7"/>
      <c r="K658" s="7"/>
      <c r="L658" s="7"/>
      <c r="M658" s="7"/>
      <c r="N658" s="7"/>
    </row>
    <row r="659" spans="1:14" x14ac:dyDescent="0.2">
      <c r="A659" s="7"/>
      <c r="B659" s="7"/>
      <c r="C659" s="7"/>
      <c r="D659" s="7"/>
      <c r="E659" s="7"/>
      <c r="F659" s="7"/>
      <c r="G659" s="7"/>
      <c r="H659" s="7"/>
      <c r="I659" s="7"/>
      <c r="J659" s="7"/>
      <c r="K659" s="7"/>
      <c r="L659" s="7"/>
      <c r="M659" s="7"/>
      <c r="N659" s="7"/>
    </row>
    <row r="660" spans="1:14" x14ac:dyDescent="0.2">
      <c r="A660" s="7"/>
      <c r="B660" s="7"/>
      <c r="C660" s="7"/>
      <c r="D660" s="7"/>
      <c r="E660" s="7"/>
      <c r="F660" s="7"/>
      <c r="G660" s="7"/>
      <c r="H660" s="7"/>
      <c r="I660" s="7"/>
      <c r="J660" s="7"/>
      <c r="K660" s="7"/>
      <c r="L660" s="7"/>
      <c r="M660" s="7"/>
      <c r="N660" s="7"/>
    </row>
    <row r="661" spans="1:14" x14ac:dyDescent="0.2">
      <c r="A661" s="7"/>
      <c r="B661" s="7"/>
      <c r="C661" s="7"/>
      <c r="D661" s="7"/>
      <c r="E661" s="7"/>
      <c r="F661" s="7"/>
      <c r="G661" s="7"/>
      <c r="H661" s="7"/>
      <c r="I661" s="7"/>
      <c r="J661" s="7"/>
      <c r="K661" s="7"/>
      <c r="L661" s="7"/>
      <c r="M661" s="7"/>
      <c r="N661" s="7"/>
    </row>
    <row r="662" spans="1:14" x14ac:dyDescent="0.2">
      <c r="A662" s="7"/>
      <c r="B662" s="7"/>
      <c r="C662" s="7"/>
      <c r="D662" s="7"/>
      <c r="E662" s="7"/>
      <c r="F662" s="7"/>
      <c r="G662" s="7"/>
      <c r="H662" s="7"/>
      <c r="I662" s="7"/>
      <c r="J662" s="7"/>
      <c r="K662" s="7"/>
      <c r="L662" s="7"/>
      <c r="M662" s="7"/>
      <c r="N662" s="7"/>
    </row>
    <row r="663" spans="1:14" x14ac:dyDescent="0.2">
      <c r="A663" s="7"/>
      <c r="B663" s="7"/>
      <c r="C663" s="7"/>
      <c r="D663" s="7"/>
      <c r="E663" s="7"/>
      <c r="F663" s="7"/>
      <c r="G663" s="7"/>
      <c r="H663" s="7"/>
      <c r="I663" s="7"/>
      <c r="J663" s="7"/>
      <c r="K663" s="7"/>
      <c r="L663" s="7"/>
      <c r="M663" s="7"/>
      <c r="N663" s="7"/>
    </row>
    <row r="664" spans="1:14" x14ac:dyDescent="0.2">
      <c r="A664" s="7"/>
      <c r="B664" s="7"/>
      <c r="C664" s="7"/>
      <c r="D664" s="7"/>
      <c r="E664" s="7"/>
      <c r="F664" s="7"/>
      <c r="G664" s="7"/>
      <c r="H664" s="7"/>
      <c r="I664" s="7"/>
      <c r="J664" s="7"/>
      <c r="K664" s="7"/>
      <c r="L664" s="7"/>
      <c r="M664" s="7"/>
      <c r="N664" s="7"/>
    </row>
    <row r="665" spans="1:14" x14ac:dyDescent="0.2">
      <c r="A665" s="7"/>
      <c r="B665" s="7"/>
      <c r="C665" s="7"/>
      <c r="D665" s="7"/>
      <c r="E665" s="7"/>
      <c r="F665" s="7"/>
      <c r="G665" s="7"/>
      <c r="H665" s="7"/>
      <c r="I665" s="7"/>
      <c r="J665" s="7"/>
      <c r="K665" s="7"/>
      <c r="L665" s="7"/>
      <c r="M665" s="7"/>
      <c r="N665" s="7"/>
    </row>
    <row r="666" spans="1:14" x14ac:dyDescent="0.2">
      <c r="A666" s="7"/>
      <c r="B666" s="7"/>
      <c r="C666" s="7"/>
      <c r="D666" s="7"/>
      <c r="E666" s="7"/>
      <c r="F666" s="7"/>
      <c r="G666" s="7"/>
      <c r="H666" s="7"/>
      <c r="I666" s="7"/>
      <c r="J666" s="7"/>
      <c r="K666" s="7"/>
      <c r="L666" s="7"/>
      <c r="M666" s="7"/>
      <c r="N666" s="7"/>
    </row>
    <row r="667" spans="1:14" x14ac:dyDescent="0.2">
      <c r="A667" s="7"/>
      <c r="B667" s="7"/>
      <c r="C667" s="7"/>
      <c r="D667" s="7"/>
      <c r="E667" s="7"/>
      <c r="F667" s="7"/>
      <c r="G667" s="7"/>
      <c r="H667" s="7"/>
      <c r="I667" s="7"/>
      <c r="J667" s="7"/>
      <c r="K667" s="7"/>
      <c r="L667" s="7"/>
      <c r="M667" s="7"/>
      <c r="N667" s="7"/>
    </row>
    <row r="668" spans="1:14" x14ac:dyDescent="0.2">
      <c r="A668" s="7"/>
      <c r="B668" s="7"/>
      <c r="C668" s="7"/>
      <c r="D668" s="7"/>
      <c r="E668" s="7"/>
      <c r="F668" s="7"/>
      <c r="G668" s="7"/>
      <c r="H668" s="7"/>
      <c r="I668" s="7"/>
      <c r="J668" s="7"/>
      <c r="K668" s="7"/>
      <c r="L668" s="7"/>
      <c r="M668" s="7"/>
      <c r="N668" s="7"/>
    </row>
    <row r="669" spans="1:14" x14ac:dyDescent="0.2">
      <c r="A669" s="7"/>
      <c r="B669" s="7"/>
      <c r="C669" s="7"/>
      <c r="D669" s="7"/>
      <c r="E669" s="7"/>
      <c r="F669" s="7"/>
      <c r="G669" s="7"/>
      <c r="H669" s="7"/>
      <c r="I669" s="7"/>
      <c r="J669" s="7"/>
      <c r="K669" s="7"/>
      <c r="L669" s="7"/>
      <c r="M669" s="7"/>
      <c r="N669" s="7"/>
    </row>
    <row r="670" spans="1:14" x14ac:dyDescent="0.2">
      <c r="A670" s="7"/>
      <c r="B670" s="7"/>
      <c r="C670" s="7"/>
      <c r="D670" s="7"/>
      <c r="E670" s="7"/>
      <c r="F670" s="7"/>
      <c r="G670" s="7"/>
      <c r="H670" s="7"/>
      <c r="I670" s="7"/>
      <c r="J670" s="7"/>
      <c r="K670" s="7"/>
      <c r="L670" s="7"/>
      <c r="M670" s="7"/>
      <c r="N670" s="7"/>
    </row>
    <row r="671" spans="1:14" x14ac:dyDescent="0.2">
      <c r="A671" s="7"/>
      <c r="B671" s="7"/>
      <c r="C671" s="7"/>
      <c r="D671" s="7"/>
      <c r="E671" s="7"/>
      <c r="F671" s="7"/>
      <c r="G671" s="7"/>
      <c r="H671" s="7"/>
      <c r="I671" s="7"/>
      <c r="J671" s="7"/>
      <c r="K671" s="7"/>
      <c r="L671" s="7"/>
      <c r="M671" s="7"/>
      <c r="N671" s="7"/>
    </row>
    <row r="672" spans="1:14" x14ac:dyDescent="0.2">
      <c r="A672" s="7"/>
      <c r="B672" s="7"/>
      <c r="C672" s="7"/>
      <c r="D672" s="7"/>
      <c r="E672" s="7"/>
      <c r="F672" s="7"/>
      <c r="G672" s="7"/>
      <c r="H672" s="7"/>
      <c r="I672" s="7"/>
      <c r="J672" s="7"/>
      <c r="K672" s="7"/>
      <c r="L672" s="7"/>
      <c r="M672" s="7"/>
      <c r="N672" s="7"/>
    </row>
    <row r="673" spans="1:14" x14ac:dyDescent="0.2">
      <c r="A673" s="7"/>
      <c r="B673" s="7"/>
      <c r="C673" s="7"/>
      <c r="D673" s="7"/>
      <c r="E673" s="7"/>
      <c r="F673" s="7"/>
      <c r="G673" s="7"/>
      <c r="H673" s="7"/>
      <c r="I673" s="7"/>
      <c r="J673" s="7"/>
      <c r="K673" s="7"/>
      <c r="L673" s="7"/>
      <c r="M673" s="7"/>
      <c r="N673" s="7"/>
    </row>
    <row r="674" spans="1:14" x14ac:dyDescent="0.2">
      <c r="A674" s="7"/>
      <c r="B674" s="7"/>
      <c r="C674" s="7"/>
      <c r="D674" s="7"/>
      <c r="E674" s="7"/>
      <c r="F674" s="7"/>
      <c r="G674" s="7"/>
      <c r="H674" s="7"/>
      <c r="I674" s="7"/>
      <c r="J674" s="7"/>
      <c r="K674" s="7"/>
      <c r="L674" s="7"/>
      <c r="M674" s="7"/>
      <c r="N674" s="7"/>
    </row>
    <row r="675" spans="1:14" x14ac:dyDescent="0.2">
      <c r="A675" s="7"/>
      <c r="B675" s="7"/>
      <c r="C675" s="7"/>
      <c r="D675" s="7"/>
      <c r="E675" s="7"/>
      <c r="F675" s="7"/>
      <c r="G675" s="7"/>
      <c r="H675" s="7"/>
      <c r="I675" s="7"/>
      <c r="J675" s="7"/>
      <c r="K675" s="7"/>
      <c r="L675" s="7"/>
      <c r="M675" s="7"/>
      <c r="N675" s="7"/>
    </row>
    <row r="676" spans="1:14" x14ac:dyDescent="0.2">
      <c r="A676" s="7"/>
      <c r="B676" s="7"/>
      <c r="C676" s="7"/>
      <c r="D676" s="7"/>
      <c r="E676" s="7"/>
      <c r="F676" s="7"/>
      <c r="G676" s="7"/>
      <c r="H676" s="7"/>
      <c r="I676" s="7"/>
      <c r="J676" s="7"/>
      <c r="K676" s="7"/>
      <c r="L676" s="7"/>
      <c r="M676" s="7"/>
      <c r="N676" s="7"/>
    </row>
    <row r="677" spans="1:14" x14ac:dyDescent="0.2">
      <c r="A677" s="7"/>
      <c r="B677" s="7"/>
      <c r="C677" s="7"/>
      <c r="D677" s="7"/>
      <c r="E677" s="7"/>
      <c r="F677" s="7"/>
      <c r="G677" s="7"/>
      <c r="H677" s="7"/>
      <c r="I677" s="7"/>
      <c r="J677" s="7"/>
      <c r="K677" s="7"/>
      <c r="L677" s="7"/>
      <c r="M677" s="7"/>
      <c r="N677" s="7"/>
    </row>
    <row r="678" spans="1:14" x14ac:dyDescent="0.2">
      <c r="A678" s="7"/>
      <c r="B678" s="7"/>
      <c r="C678" s="7"/>
      <c r="D678" s="7"/>
      <c r="E678" s="7"/>
      <c r="F678" s="7"/>
      <c r="G678" s="7"/>
      <c r="H678" s="7"/>
      <c r="I678" s="7"/>
      <c r="J678" s="7"/>
      <c r="K678" s="7"/>
      <c r="L678" s="7"/>
      <c r="M678" s="7"/>
      <c r="N678" s="7"/>
    </row>
    <row r="679" spans="1:14" x14ac:dyDescent="0.2">
      <c r="A679" s="7"/>
      <c r="B679" s="7"/>
      <c r="C679" s="7"/>
      <c r="D679" s="7"/>
      <c r="E679" s="7"/>
      <c r="F679" s="7"/>
      <c r="G679" s="7"/>
      <c r="H679" s="7"/>
      <c r="I679" s="7"/>
      <c r="J679" s="7"/>
      <c r="K679" s="7"/>
      <c r="L679" s="7"/>
      <c r="M679" s="7"/>
      <c r="N679" s="7"/>
    </row>
    <row r="680" spans="1:14" x14ac:dyDescent="0.2">
      <c r="A680" s="7"/>
      <c r="B680" s="7"/>
      <c r="C680" s="7"/>
      <c r="D680" s="7"/>
      <c r="E680" s="7"/>
      <c r="F680" s="7"/>
      <c r="G680" s="7"/>
      <c r="H680" s="7"/>
      <c r="I680" s="7"/>
      <c r="J680" s="7"/>
      <c r="K680" s="7"/>
      <c r="L680" s="7"/>
      <c r="M680" s="7"/>
      <c r="N680" s="7"/>
    </row>
    <row r="681" spans="1:14" x14ac:dyDescent="0.2">
      <c r="A681" s="7"/>
      <c r="B681" s="7"/>
      <c r="C681" s="7"/>
      <c r="D681" s="7"/>
      <c r="E681" s="7"/>
      <c r="F681" s="7"/>
      <c r="G681" s="7"/>
      <c r="H681" s="7"/>
      <c r="I681" s="7"/>
      <c r="J681" s="7"/>
      <c r="K681" s="7"/>
      <c r="L681" s="7"/>
      <c r="M681" s="7"/>
      <c r="N681" s="7"/>
    </row>
    <row r="682" spans="1:14" x14ac:dyDescent="0.2">
      <c r="A682" s="7"/>
      <c r="B682" s="7"/>
      <c r="C682" s="7"/>
      <c r="D682" s="7"/>
      <c r="E682" s="7"/>
      <c r="F682" s="7"/>
      <c r="G682" s="7"/>
      <c r="H682" s="7"/>
      <c r="I682" s="7"/>
      <c r="J682" s="7"/>
      <c r="K682" s="7"/>
      <c r="L682" s="7"/>
      <c r="M682" s="7"/>
      <c r="N682" s="7"/>
    </row>
    <row r="683" spans="1:14" x14ac:dyDescent="0.2">
      <c r="A683" s="7"/>
      <c r="B683" s="7"/>
      <c r="C683" s="7"/>
      <c r="D683" s="7"/>
      <c r="E683" s="7"/>
      <c r="F683" s="7"/>
      <c r="G683" s="7"/>
      <c r="H683" s="7"/>
      <c r="I683" s="7"/>
      <c r="J683" s="7"/>
      <c r="K683" s="7"/>
      <c r="L683" s="7"/>
      <c r="M683" s="7"/>
      <c r="N683" s="7"/>
    </row>
    <row r="684" spans="1:14" x14ac:dyDescent="0.2">
      <c r="A684" s="7"/>
      <c r="B684" s="7"/>
      <c r="C684" s="7"/>
      <c r="D684" s="7"/>
      <c r="E684" s="7"/>
      <c r="F684" s="7"/>
      <c r="G684" s="7"/>
      <c r="H684" s="7"/>
      <c r="I684" s="7"/>
      <c r="J684" s="7"/>
      <c r="K684" s="7"/>
      <c r="L684" s="7"/>
      <c r="M684" s="7"/>
      <c r="N684" s="7"/>
    </row>
    <row r="685" spans="1:14" x14ac:dyDescent="0.2">
      <c r="A685" s="7"/>
      <c r="B685" s="7"/>
      <c r="C685" s="7"/>
      <c r="D685" s="7"/>
      <c r="E685" s="7"/>
      <c r="F685" s="7"/>
      <c r="G685" s="7"/>
      <c r="H685" s="7"/>
      <c r="I685" s="7"/>
      <c r="J685" s="7"/>
      <c r="K685" s="7"/>
      <c r="L685" s="7"/>
      <c r="M685" s="7"/>
      <c r="N685" s="7"/>
    </row>
    <row r="686" spans="1:14" x14ac:dyDescent="0.2">
      <c r="A686" s="7"/>
      <c r="B686" s="7"/>
      <c r="C686" s="7"/>
      <c r="D686" s="7"/>
      <c r="E686" s="7"/>
      <c r="F686" s="7"/>
      <c r="G686" s="7"/>
      <c r="H686" s="7"/>
      <c r="I686" s="7"/>
      <c r="J686" s="7"/>
      <c r="K686" s="7"/>
      <c r="L686" s="7"/>
      <c r="M686" s="7"/>
      <c r="N686" s="7"/>
    </row>
    <row r="687" spans="1:14" x14ac:dyDescent="0.2">
      <c r="A687" s="7"/>
      <c r="B687" s="7"/>
      <c r="C687" s="7"/>
      <c r="D687" s="7"/>
      <c r="E687" s="7"/>
      <c r="F687" s="7"/>
      <c r="G687" s="7"/>
      <c r="H687" s="7"/>
      <c r="I687" s="7"/>
      <c r="J687" s="7"/>
      <c r="K687" s="7"/>
      <c r="L687" s="7"/>
      <c r="M687" s="7"/>
      <c r="N687" s="7"/>
    </row>
    <row r="688" spans="1:14" x14ac:dyDescent="0.2">
      <c r="A688" s="7"/>
      <c r="B688" s="7"/>
      <c r="C688" s="7"/>
      <c r="D688" s="7"/>
      <c r="E688" s="7"/>
      <c r="F688" s="7"/>
      <c r="G688" s="7"/>
      <c r="H688" s="7"/>
      <c r="I688" s="7"/>
      <c r="J688" s="7"/>
      <c r="K688" s="7"/>
      <c r="L688" s="7"/>
      <c r="M688" s="7"/>
      <c r="N688" s="7"/>
    </row>
    <row r="689" spans="1:14" x14ac:dyDescent="0.2">
      <c r="A689" s="7"/>
      <c r="B689" s="7"/>
      <c r="C689" s="7"/>
      <c r="D689" s="7"/>
      <c r="E689" s="7"/>
      <c r="F689" s="7"/>
      <c r="G689" s="7"/>
      <c r="H689" s="7"/>
      <c r="I689" s="7"/>
      <c r="J689" s="7"/>
      <c r="K689" s="7"/>
      <c r="L689" s="7"/>
      <c r="M689" s="7"/>
      <c r="N689" s="7"/>
    </row>
    <row r="690" spans="1:14" x14ac:dyDescent="0.2">
      <c r="A690" s="7"/>
      <c r="B690" s="7"/>
      <c r="C690" s="7"/>
      <c r="D690" s="7"/>
      <c r="E690" s="7"/>
      <c r="F690" s="7"/>
      <c r="G690" s="7"/>
      <c r="H690" s="7"/>
      <c r="I690" s="7"/>
      <c r="J690" s="7"/>
      <c r="K690" s="7"/>
      <c r="L690" s="7"/>
      <c r="M690" s="7"/>
      <c r="N690" s="7"/>
    </row>
    <row r="691" spans="1:14" x14ac:dyDescent="0.2">
      <c r="A691" s="7"/>
      <c r="B691" s="7"/>
      <c r="C691" s="7"/>
      <c r="D691" s="7"/>
      <c r="E691" s="7"/>
      <c r="F691" s="7"/>
      <c r="G691" s="7"/>
      <c r="H691" s="7"/>
      <c r="I691" s="7"/>
      <c r="J691" s="7"/>
      <c r="K691" s="7"/>
      <c r="L691" s="7"/>
      <c r="M691" s="7"/>
      <c r="N691" s="7"/>
    </row>
    <row r="692" spans="1:14" x14ac:dyDescent="0.2">
      <c r="A692" s="7"/>
      <c r="B692" s="7"/>
      <c r="C692" s="7"/>
      <c r="D692" s="7"/>
      <c r="E692" s="7"/>
      <c r="F692" s="7"/>
      <c r="G692" s="7"/>
      <c r="H692" s="7"/>
      <c r="I692" s="7"/>
      <c r="J692" s="7"/>
      <c r="K692" s="7"/>
      <c r="L692" s="7"/>
      <c r="M692" s="7"/>
      <c r="N692" s="7"/>
    </row>
    <row r="693" spans="1:14" x14ac:dyDescent="0.2">
      <c r="A693" s="7"/>
      <c r="B693" s="7"/>
      <c r="C693" s="7"/>
      <c r="D693" s="7"/>
      <c r="E693" s="7"/>
      <c r="F693" s="7"/>
      <c r="G693" s="7"/>
      <c r="H693" s="7"/>
      <c r="I693" s="7"/>
      <c r="J693" s="7"/>
      <c r="K693" s="7"/>
      <c r="L693" s="7"/>
      <c r="M693" s="7"/>
      <c r="N693" s="7"/>
    </row>
    <row r="694" spans="1:14" x14ac:dyDescent="0.2">
      <c r="A694" s="7"/>
      <c r="B694" s="7"/>
      <c r="C694" s="7"/>
      <c r="D694" s="7"/>
      <c r="E694" s="7"/>
      <c r="F694" s="7"/>
      <c r="G694" s="7"/>
      <c r="H694" s="7"/>
      <c r="I694" s="7"/>
      <c r="J694" s="7"/>
      <c r="K694" s="7"/>
      <c r="L694" s="7"/>
      <c r="M694" s="7"/>
      <c r="N694" s="7"/>
    </row>
    <row r="695" spans="1:14" x14ac:dyDescent="0.2">
      <c r="A695" s="7"/>
      <c r="B695" s="7"/>
      <c r="C695" s="7"/>
      <c r="D695" s="7"/>
      <c r="E695" s="7"/>
      <c r="F695" s="7"/>
      <c r="G695" s="7"/>
      <c r="H695" s="7"/>
      <c r="I695" s="7"/>
      <c r="J695" s="7"/>
      <c r="K695" s="7"/>
      <c r="L695" s="7"/>
      <c r="M695" s="7"/>
      <c r="N695" s="7"/>
    </row>
    <row r="696" spans="1:14" x14ac:dyDescent="0.2">
      <c r="A696" s="7"/>
      <c r="B696" s="7"/>
      <c r="C696" s="7"/>
      <c r="D696" s="7"/>
      <c r="E696" s="7"/>
      <c r="F696" s="7"/>
      <c r="G696" s="7"/>
      <c r="H696" s="7"/>
      <c r="I696" s="7"/>
      <c r="J696" s="7"/>
      <c r="K696" s="7"/>
      <c r="L696" s="7"/>
      <c r="M696" s="7"/>
      <c r="N696" s="7"/>
    </row>
    <row r="697" spans="1:14" x14ac:dyDescent="0.2">
      <c r="A697" s="7"/>
      <c r="B697" s="7"/>
      <c r="C697" s="7"/>
      <c r="D697" s="7"/>
      <c r="E697" s="7"/>
      <c r="F697" s="7"/>
      <c r="G697" s="7"/>
      <c r="H697" s="7"/>
      <c r="I697" s="7"/>
      <c r="J697" s="7"/>
      <c r="K697" s="7"/>
      <c r="L697" s="7"/>
      <c r="M697" s="7"/>
      <c r="N697" s="7"/>
    </row>
    <row r="698" spans="1:14" x14ac:dyDescent="0.2">
      <c r="A698" s="7"/>
      <c r="B698" s="7"/>
      <c r="C698" s="7"/>
      <c r="D698" s="7"/>
      <c r="E698" s="7"/>
      <c r="F698" s="7"/>
      <c r="G698" s="7"/>
      <c r="H698" s="7"/>
      <c r="I698" s="7"/>
      <c r="J698" s="7"/>
      <c r="K698" s="7"/>
      <c r="L698" s="7"/>
      <c r="M698" s="7"/>
      <c r="N698" s="7"/>
    </row>
    <row r="699" spans="1:14" x14ac:dyDescent="0.2">
      <c r="A699" s="7"/>
      <c r="B699" s="7"/>
      <c r="C699" s="7"/>
      <c r="D699" s="7"/>
      <c r="E699" s="7"/>
      <c r="F699" s="7"/>
      <c r="G699" s="7"/>
      <c r="H699" s="7"/>
      <c r="I699" s="7"/>
      <c r="J699" s="7"/>
      <c r="K699" s="7"/>
      <c r="L699" s="7"/>
      <c r="M699" s="7"/>
      <c r="N699" s="7"/>
    </row>
    <row r="700" spans="1:14" x14ac:dyDescent="0.2">
      <c r="A700" s="7"/>
      <c r="B700" s="7"/>
      <c r="C700" s="7"/>
      <c r="D700" s="7"/>
      <c r="E700" s="7"/>
      <c r="F700" s="7"/>
      <c r="G700" s="7"/>
      <c r="H700" s="7"/>
      <c r="I700" s="7"/>
      <c r="J700" s="7"/>
      <c r="K700" s="7"/>
      <c r="L700" s="7"/>
      <c r="M700" s="7"/>
      <c r="N700" s="7"/>
    </row>
    <row r="701" spans="1:14" x14ac:dyDescent="0.2">
      <c r="A701" s="7"/>
      <c r="B701" s="7"/>
      <c r="C701" s="7"/>
      <c r="D701" s="7"/>
      <c r="E701" s="7"/>
      <c r="F701" s="7"/>
      <c r="G701" s="7"/>
      <c r="H701" s="7"/>
      <c r="I701" s="7"/>
      <c r="J701" s="7"/>
      <c r="K701" s="7"/>
      <c r="L701" s="7"/>
      <c r="M701" s="7"/>
      <c r="N701" s="7"/>
    </row>
    <row r="702" spans="1:14" x14ac:dyDescent="0.2">
      <c r="A702" s="7"/>
      <c r="B702" s="7"/>
      <c r="C702" s="7"/>
      <c r="D702" s="7"/>
      <c r="E702" s="7"/>
      <c r="F702" s="7"/>
      <c r="G702" s="7"/>
      <c r="H702" s="7"/>
      <c r="I702" s="7"/>
      <c r="J702" s="7"/>
      <c r="K702" s="7"/>
      <c r="L702" s="7"/>
      <c r="M702" s="7"/>
      <c r="N702" s="7"/>
    </row>
    <row r="703" spans="1:14" x14ac:dyDescent="0.2">
      <c r="A703" s="7"/>
      <c r="B703" s="7"/>
      <c r="C703" s="7"/>
      <c r="D703" s="7"/>
      <c r="E703" s="7"/>
      <c r="F703" s="7"/>
      <c r="G703" s="7"/>
      <c r="H703" s="7"/>
      <c r="I703" s="7"/>
      <c r="J703" s="7"/>
      <c r="K703" s="7"/>
      <c r="L703" s="7"/>
      <c r="M703" s="7"/>
      <c r="N703" s="7"/>
    </row>
    <row r="704" spans="1:14" x14ac:dyDescent="0.2">
      <c r="A704" s="7"/>
      <c r="B704" s="7"/>
      <c r="C704" s="7"/>
      <c r="D704" s="7"/>
      <c r="E704" s="7"/>
      <c r="F704" s="7"/>
      <c r="G704" s="7"/>
      <c r="H704" s="7"/>
      <c r="I704" s="7"/>
      <c r="J704" s="7"/>
      <c r="K704" s="7"/>
      <c r="L704" s="7"/>
      <c r="M704" s="7"/>
      <c r="N704" s="7"/>
    </row>
    <row r="705" spans="1:14" x14ac:dyDescent="0.2">
      <c r="A705" s="7"/>
      <c r="B705" s="7"/>
      <c r="C705" s="7"/>
      <c r="D705" s="7"/>
      <c r="E705" s="7"/>
      <c r="F705" s="7"/>
      <c r="G705" s="7"/>
      <c r="H705" s="7"/>
      <c r="I705" s="7"/>
      <c r="J705" s="7"/>
      <c r="K705" s="7"/>
      <c r="L705" s="7"/>
      <c r="M705" s="7"/>
      <c r="N705" s="7"/>
    </row>
    <row r="706" spans="1:14" x14ac:dyDescent="0.2">
      <c r="A706" s="7"/>
      <c r="B706" s="7"/>
      <c r="C706" s="7"/>
      <c r="D706" s="7"/>
      <c r="E706" s="7"/>
      <c r="F706" s="7"/>
      <c r="G706" s="7"/>
      <c r="H706" s="7"/>
      <c r="I706" s="7"/>
      <c r="J706" s="7"/>
      <c r="K706" s="7"/>
      <c r="L706" s="7"/>
      <c r="M706" s="7"/>
      <c r="N706" s="7"/>
    </row>
    <row r="707" spans="1:14" x14ac:dyDescent="0.2">
      <c r="A707" s="7"/>
      <c r="B707" s="7"/>
      <c r="C707" s="7"/>
      <c r="D707" s="7"/>
      <c r="E707" s="7"/>
      <c r="F707" s="7"/>
      <c r="G707" s="7"/>
      <c r="H707" s="7"/>
      <c r="I707" s="7"/>
      <c r="J707" s="7"/>
      <c r="K707" s="7"/>
      <c r="L707" s="7"/>
      <c r="M707" s="7"/>
      <c r="N707" s="7"/>
    </row>
    <row r="708" spans="1:14" x14ac:dyDescent="0.2">
      <c r="A708" s="7"/>
      <c r="B708" s="7"/>
      <c r="C708" s="7"/>
      <c r="D708" s="7"/>
      <c r="E708" s="7"/>
      <c r="F708" s="7"/>
      <c r="G708" s="7"/>
      <c r="H708" s="7"/>
      <c r="I708" s="7"/>
      <c r="J708" s="7"/>
      <c r="K708" s="7"/>
      <c r="L708" s="7"/>
      <c r="M708" s="7"/>
      <c r="N708" s="7"/>
    </row>
    <row r="709" spans="1:14" x14ac:dyDescent="0.2">
      <c r="A709" s="7"/>
      <c r="B709" s="7"/>
      <c r="C709" s="7"/>
      <c r="D709" s="7"/>
      <c r="E709" s="7"/>
      <c r="F709" s="7"/>
      <c r="G709" s="7"/>
      <c r="H709" s="7"/>
      <c r="I709" s="7"/>
      <c r="J709" s="7"/>
      <c r="K709" s="7"/>
      <c r="L709" s="7"/>
      <c r="M709" s="7"/>
      <c r="N709" s="7"/>
    </row>
    <row r="710" spans="1:14" x14ac:dyDescent="0.2">
      <c r="A710" s="7"/>
      <c r="B710" s="7"/>
      <c r="C710" s="7"/>
      <c r="D710" s="7"/>
      <c r="E710" s="7"/>
      <c r="F710" s="7"/>
      <c r="G710" s="7"/>
      <c r="H710" s="7"/>
      <c r="I710" s="7"/>
      <c r="J710" s="7"/>
      <c r="K710" s="7"/>
      <c r="L710" s="7"/>
      <c r="M710" s="7"/>
      <c r="N710" s="7"/>
    </row>
    <row r="711" spans="1:14" x14ac:dyDescent="0.2">
      <c r="A711" s="7"/>
      <c r="B711" s="7"/>
      <c r="C711" s="7"/>
      <c r="D711" s="7"/>
      <c r="E711" s="7"/>
      <c r="F711" s="7"/>
      <c r="G711" s="7"/>
      <c r="H711" s="7"/>
      <c r="I711" s="7"/>
      <c r="J711" s="7"/>
      <c r="K711" s="7"/>
      <c r="L711" s="7"/>
      <c r="M711" s="7"/>
      <c r="N711" s="7"/>
    </row>
    <row r="712" spans="1:14" x14ac:dyDescent="0.2">
      <c r="A712" s="7"/>
      <c r="B712" s="7"/>
      <c r="C712" s="7"/>
      <c r="D712" s="7"/>
      <c r="E712" s="7"/>
      <c r="F712" s="7"/>
      <c r="G712" s="7"/>
      <c r="H712" s="7"/>
      <c r="I712" s="7"/>
      <c r="J712" s="7"/>
      <c r="K712" s="7"/>
      <c r="L712" s="7"/>
      <c r="M712" s="7"/>
      <c r="N712" s="7"/>
    </row>
    <row r="713" spans="1:14" x14ac:dyDescent="0.2">
      <c r="A713" s="7"/>
      <c r="B713" s="7"/>
      <c r="C713" s="7"/>
      <c r="D713" s="7"/>
      <c r="E713" s="7"/>
      <c r="F713" s="7"/>
      <c r="G713" s="7"/>
      <c r="H713" s="7"/>
      <c r="I713" s="7"/>
      <c r="J713" s="7"/>
      <c r="K713" s="7"/>
      <c r="L713" s="7"/>
      <c r="M713" s="7"/>
      <c r="N713" s="7"/>
    </row>
    <row r="714" spans="1:14" x14ac:dyDescent="0.2">
      <c r="A714" s="7"/>
      <c r="B714" s="7"/>
      <c r="C714" s="7"/>
      <c r="D714" s="7"/>
      <c r="E714" s="7"/>
      <c r="F714" s="7"/>
      <c r="G714" s="7"/>
      <c r="H714" s="7"/>
      <c r="I714" s="7"/>
      <c r="J714" s="7"/>
      <c r="K714" s="7"/>
      <c r="L714" s="7"/>
      <c r="M714" s="7"/>
      <c r="N714" s="7"/>
    </row>
    <row r="715" spans="1:14" x14ac:dyDescent="0.2">
      <c r="A715" s="7"/>
      <c r="B715" s="7"/>
      <c r="C715" s="7"/>
      <c r="D715" s="7"/>
      <c r="E715" s="7"/>
      <c r="F715" s="7"/>
      <c r="G715" s="7"/>
      <c r="H715" s="7"/>
      <c r="I715" s="7"/>
      <c r="J715" s="7"/>
      <c r="K715" s="7"/>
      <c r="L715" s="7"/>
      <c r="M715" s="7"/>
      <c r="N715" s="7"/>
    </row>
    <row r="716" spans="1:14" x14ac:dyDescent="0.2">
      <c r="A716" s="7"/>
      <c r="B716" s="7"/>
      <c r="C716" s="7"/>
      <c r="D716" s="7"/>
      <c r="E716" s="7"/>
      <c r="F716" s="7"/>
      <c r="G716" s="7"/>
      <c r="H716" s="7"/>
      <c r="I716" s="7"/>
      <c r="J716" s="7"/>
      <c r="K716" s="7"/>
      <c r="L716" s="7"/>
      <c r="M716" s="7"/>
      <c r="N716" s="7"/>
    </row>
    <row r="717" spans="1:14" x14ac:dyDescent="0.2">
      <c r="A717" s="7"/>
      <c r="B717" s="7"/>
      <c r="C717" s="7"/>
      <c r="D717" s="7"/>
      <c r="E717" s="7"/>
      <c r="F717" s="7"/>
      <c r="G717" s="7"/>
      <c r="H717" s="7"/>
      <c r="I717" s="7"/>
      <c r="J717" s="7"/>
      <c r="K717" s="7"/>
      <c r="L717" s="7"/>
      <c r="M717" s="7"/>
      <c r="N717" s="7"/>
    </row>
    <row r="718" spans="1:14" x14ac:dyDescent="0.2">
      <c r="A718" s="7"/>
      <c r="B718" s="7"/>
      <c r="C718" s="7"/>
      <c r="D718" s="7"/>
      <c r="E718" s="7"/>
      <c r="F718" s="7"/>
      <c r="G718" s="7"/>
      <c r="H718" s="7"/>
      <c r="I718" s="7"/>
      <c r="J718" s="7"/>
      <c r="K718" s="7"/>
      <c r="L718" s="7"/>
      <c r="M718" s="7"/>
      <c r="N718" s="7"/>
    </row>
    <row r="719" spans="1:14" x14ac:dyDescent="0.2">
      <c r="A719" s="7"/>
      <c r="B719" s="7"/>
      <c r="C719" s="7"/>
      <c r="D719" s="7"/>
      <c r="E719" s="7"/>
      <c r="F719" s="7"/>
      <c r="G719" s="7"/>
      <c r="H719" s="7"/>
      <c r="I719" s="7"/>
      <c r="J719" s="7"/>
      <c r="K719" s="7"/>
      <c r="L719" s="7"/>
      <c r="M719" s="7"/>
      <c r="N719" s="7"/>
    </row>
    <row r="720" spans="1:14" x14ac:dyDescent="0.2">
      <c r="A720" s="7"/>
      <c r="B720" s="7"/>
      <c r="C720" s="7"/>
      <c r="D720" s="7"/>
      <c r="E720" s="7"/>
      <c r="F720" s="7"/>
      <c r="G720" s="7"/>
      <c r="H720" s="7"/>
      <c r="I720" s="7"/>
      <c r="J720" s="7"/>
      <c r="K720" s="7"/>
      <c r="L720" s="7"/>
      <c r="M720" s="7"/>
      <c r="N720" s="7"/>
    </row>
    <row r="721" spans="1:14" x14ac:dyDescent="0.2">
      <c r="A721" s="7"/>
      <c r="B721" s="7"/>
      <c r="C721" s="7"/>
      <c r="D721" s="7"/>
      <c r="E721" s="7"/>
      <c r="F721" s="7"/>
      <c r="G721" s="7"/>
      <c r="H721" s="7"/>
      <c r="I721" s="7"/>
      <c r="J721" s="7"/>
      <c r="K721" s="7"/>
      <c r="L721" s="7"/>
      <c r="M721" s="7"/>
      <c r="N721" s="7"/>
    </row>
    <row r="722" spans="1:14" x14ac:dyDescent="0.2">
      <c r="A722" s="7"/>
      <c r="B722" s="7"/>
      <c r="C722" s="7"/>
      <c r="D722" s="7"/>
      <c r="E722" s="7"/>
      <c r="F722" s="7"/>
      <c r="G722" s="7"/>
      <c r="H722" s="7"/>
      <c r="I722" s="7"/>
      <c r="J722" s="7"/>
      <c r="K722" s="7"/>
      <c r="L722" s="7"/>
      <c r="M722" s="7"/>
      <c r="N722" s="7"/>
    </row>
    <row r="723" spans="1:14" x14ac:dyDescent="0.2">
      <c r="A723" s="7"/>
      <c r="B723" s="7"/>
      <c r="C723" s="7"/>
      <c r="D723" s="7"/>
      <c r="E723" s="7"/>
      <c r="F723" s="7"/>
      <c r="G723" s="7"/>
      <c r="H723" s="7"/>
      <c r="I723" s="7"/>
      <c r="J723" s="7"/>
      <c r="K723" s="7"/>
      <c r="L723" s="7"/>
      <c r="M723" s="7"/>
      <c r="N723" s="7"/>
    </row>
    <row r="724" spans="1:14" x14ac:dyDescent="0.2">
      <c r="A724" s="7"/>
      <c r="B724" s="7"/>
      <c r="C724" s="7"/>
      <c r="D724" s="7"/>
      <c r="E724" s="7"/>
      <c r="F724" s="7"/>
      <c r="G724" s="7"/>
      <c r="H724" s="7"/>
      <c r="I724" s="7"/>
      <c r="J724" s="7"/>
      <c r="K724" s="7"/>
      <c r="L724" s="7"/>
      <c r="M724" s="7"/>
      <c r="N724" s="7"/>
    </row>
    <row r="725" spans="1:14" x14ac:dyDescent="0.2">
      <c r="A725" s="7"/>
      <c r="B725" s="7"/>
      <c r="C725" s="7"/>
      <c r="D725" s="7"/>
      <c r="E725" s="7"/>
      <c r="F725" s="7"/>
      <c r="G725" s="7"/>
      <c r="H725" s="7"/>
      <c r="I725" s="7"/>
      <c r="J725" s="7"/>
      <c r="K725" s="7"/>
      <c r="L725" s="7"/>
      <c r="M725" s="7"/>
      <c r="N725" s="7"/>
    </row>
    <row r="726" spans="1:14" x14ac:dyDescent="0.2">
      <c r="A726" s="7"/>
      <c r="B726" s="7"/>
      <c r="C726" s="7"/>
      <c r="D726" s="7"/>
      <c r="E726" s="7"/>
      <c r="F726" s="7"/>
      <c r="G726" s="7"/>
      <c r="H726" s="7"/>
      <c r="I726" s="7"/>
      <c r="J726" s="7"/>
      <c r="K726" s="7"/>
      <c r="L726" s="7"/>
      <c r="M726" s="7"/>
      <c r="N726" s="7"/>
    </row>
    <row r="727" spans="1:14" x14ac:dyDescent="0.2">
      <c r="A727" s="7"/>
      <c r="B727" s="7"/>
      <c r="C727" s="7"/>
      <c r="D727" s="7"/>
      <c r="E727" s="7"/>
      <c r="F727" s="7"/>
      <c r="G727" s="7"/>
      <c r="H727" s="7"/>
      <c r="I727" s="7"/>
      <c r="J727" s="7"/>
      <c r="K727" s="7"/>
      <c r="L727" s="7"/>
      <c r="M727" s="7"/>
      <c r="N727" s="7"/>
    </row>
    <row r="728" spans="1:14" x14ac:dyDescent="0.2">
      <c r="A728" s="7"/>
      <c r="B728" s="7"/>
      <c r="C728" s="7"/>
      <c r="D728" s="7"/>
      <c r="E728" s="7"/>
      <c r="F728" s="7"/>
      <c r="G728" s="7"/>
      <c r="H728" s="7"/>
      <c r="I728" s="7"/>
      <c r="J728" s="7"/>
      <c r="K728" s="7"/>
      <c r="L728" s="7"/>
      <c r="M728" s="7"/>
      <c r="N728" s="7"/>
    </row>
    <row r="729" spans="1:14" x14ac:dyDescent="0.2">
      <c r="A729" s="7"/>
      <c r="B729" s="7"/>
      <c r="C729" s="7"/>
      <c r="D729" s="7"/>
      <c r="E729" s="7"/>
      <c r="F729" s="7"/>
      <c r="G729" s="7"/>
      <c r="H729" s="7"/>
      <c r="I729" s="7"/>
      <c r="J729" s="7"/>
      <c r="K729" s="7"/>
      <c r="L729" s="7"/>
      <c r="M729" s="7"/>
      <c r="N729" s="7"/>
    </row>
    <row r="730" spans="1:14" x14ac:dyDescent="0.2">
      <c r="A730" s="7"/>
      <c r="B730" s="7"/>
      <c r="C730" s="7"/>
      <c r="D730" s="7"/>
      <c r="E730" s="7"/>
      <c r="F730" s="7"/>
      <c r="G730" s="7"/>
      <c r="H730" s="7"/>
      <c r="I730" s="7"/>
      <c r="J730" s="7"/>
      <c r="K730" s="7"/>
      <c r="L730" s="7"/>
      <c r="M730" s="7"/>
      <c r="N730" s="7"/>
    </row>
    <row r="731" spans="1:14" x14ac:dyDescent="0.2">
      <c r="A731" s="7"/>
      <c r="B731" s="7"/>
      <c r="C731" s="7"/>
      <c r="D731" s="7"/>
      <c r="E731" s="7"/>
      <c r="F731" s="7"/>
      <c r="G731" s="7"/>
      <c r="H731" s="7"/>
      <c r="I731" s="7"/>
      <c r="J731" s="7"/>
      <c r="K731" s="7"/>
      <c r="L731" s="7"/>
      <c r="M731" s="7"/>
      <c r="N731" s="7"/>
    </row>
    <row r="732" spans="1:14" x14ac:dyDescent="0.2">
      <c r="A732" s="7"/>
      <c r="B732" s="7"/>
      <c r="C732" s="7"/>
      <c r="D732" s="7"/>
      <c r="E732" s="7"/>
      <c r="F732" s="7"/>
      <c r="G732" s="7"/>
      <c r="H732" s="7"/>
      <c r="I732" s="7"/>
      <c r="J732" s="7"/>
      <c r="K732" s="7"/>
      <c r="L732" s="7"/>
      <c r="M732" s="7"/>
      <c r="N732" s="7"/>
    </row>
    <row r="733" spans="1:14" x14ac:dyDescent="0.2">
      <c r="A733" s="7"/>
      <c r="B733" s="7"/>
      <c r="C733" s="7"/>
      <c r="D733" s="7"/>
      <c r="E733" s="7"/>
      <c r="F733" s="7"/>
      <c r="G733" s="7"/>
      <c r="H733" s="7"/>
      <c r="I733" s="7"/>
      <c r="J733" s="7"/>
      <c r="K733" s="7"/>
      <c r="L733" s="7"/>
      <c r="M733" s="7"/>
      <c r="N733" s="7"/>
    </row>
    <row r="734" spans="1:14" x14ac:dyDescent="0.2">
      <c r="A734" s="7"/>
      <c r="B734" s="7"/>
      <c r="C734" s="7"/>
      <c r="D734" s="7"/>
      <c r="E734" s="7"/>
      <c r="F734" s="7"/>
      <c r="G734" s="7"/>
      <c r="H734" s="7"/>
      <c r="I734" s="7"/>
      <c r="J734" s="7"/>
      <c r="K734" s="7"/>
      <c r="L734" s="7"/>
      <c r="M734" s="7"/>
      <c r="N734" s="7"/>
    </row>
    <row r="735" spans="1:14" x14ac:dyDescent="0.2">
      <c r="A735" s="7"/>
      <c r="B735" s="7"/>
      <c r="C735" s="7"/>
      <c r="D735" s="7"/>
      <c r="E735" s="7"/>
      <c r="F735" s="7"/>
      <c r="G735" s="7"/>
      <c r="H735" s="7"/>
      <c r="I735" s="7"/>
      <c r="J735" s="7"/>
      <c r="K735" s="7"/>
      <c r="L735" s="7"/>
      <c r="M735" s="7"/>
      <c r="N735" s="7"/>
    </row>
    <row r="736" spans="1:14" x14ac:dyDescent="0.2">
      <c r="A736" s="7"/>
      <c r="B736" s="7"/>
      <c r="C736" s="7"/>
      <c r="D736" s="7"/>
      <c r="E736" s="7"/>
      <c r="F736" s="7"/>
      <c r="G736" s="7"/>
      <c r="H736" s="7"/>
      <c r="I736" s="7"/>
      <c r="J736" s="7"/>
      <c r="K736" s="7"/>
      <c r="L736" s="7"/>
      <c r="M736" s="7"/>
      <c r="N736" s="7"/>
    </row>
    <row r="737" spans="1:14" x14ac:dyDescent="0.2">
      <c r="A737" s="7"/>
      <c r="B737" s="7"/>
      <c r="C737" s="7"/>
      <c r="D737" s="7"/>
      <c r="E737" s="7"/>
      <c r="F737" s="7"/>
      <c r="G737" s="7"/>
      <c r="H737" s="7"/>
      <c r="I737" s="7"/>
      <c r="J737" s="7"/>
      <c r="K737" s="7"/>
      <c r="L737" s="7"/>
      <c r="M737" s="7"/>
      <c r="N737" s="7"/>
    </row>
    <row r="738" spans="1:14" x14ac:dyDescent="0.2">
      <c r="A738" s="7"/>
      <c r="B738" s="7"/>
      <c r="C738" s="7"/>
      <c r="D738" s="7"/>
      <c r="E738" s="7"/>
      <c r="F738" s="7"/>
      <c r="G738" s="7"/>
      <c r="H738" s="7"/>
      <c r="I738" s="7"/>
      <c r="J738" s="7"/>
      <c r="K738" s="7"/>
      <c r="L738" s="7"/>
      <c r="M738" s="7"/>
      <c r="N738" s="7"/>
    </row>
    <row r="739" spans="1:14" x14ac:dyDescent="0.2">
      <c r="A739" s="7"/>
      <c r="B739" s="7"/>
      <c r="C739" s="7"/>
      <c r="D739" s="7"/>
      <c r="E739" s="7"/>
      <c r="F739" s="7"/>
      <c r="G739" s="7"/>
      <c r="H739" s="7"/>
      <c r="I739" s="7"/>
      <c r="J739" s="7"/>
      <c r="K739" s="7"/>
      <c r="L739" s="7"/>
      <c r="M739" s="7"/>
      <c r="N739" s="7"/>
    </row>
    <row r="740" spans="1:14" x14ac:dyDescent="0.2">
      <c r="A740" s="7"/>
      <c r="B740" s="7"/>
      <c r="C740" s="7"/>
      <c r="D740" s="7"/>
      <c r="E740" s="7"/>
      <c r="F740" s="7"/>
      <c r="G740" s="7"/>
      <c r="H740" s="7"/>
      <c r="I740" s="7"/>
      <c r="J740" s="7"/>
      <c r="K740" s="7"/>
      <c r="L740" s="7"/>
      <c r="M740" s="7"/>
      <c r="N740" s="7"/>
    </row>
    <row r="741" spans="1:14" x14ac:dyDescent="0.2">
      <c r="A741" s="7"/>
      <c r="B741" s="7"/>
      <c r="C741" s="7"/>
      <c r="D741" s="7"/>
      <c r="E741" s="7"/>
      <c r="F741" s="7"/>
      <c r="G741" s="7"/>
      <c r="H741" s="7"/>
      <c r="I741" s="7"/>
      <c r="J741" s="7"/>
      <c r="K741" s="7"/>
      <c r="L741" s="7"/>
      <c r="M741" s="7"/>
      <c r="N741" s="7"/>
    </row>
    <row r="742" spans="1:14" x14ac:dyDescent="0.2">
      <c r="A742" s="7"/>
      <c r="B742" s="7"/>
      <c r="C742" s="7"/>
      <c r="D742" s="7"/>
      <c r="E742" s="7"/>
      <c r="F742" s="7"/>
      <c r="G742" s="7"/>
      <c r="H742" s="7"/>
      <c r="I742" s="7"/>
      <c r="J742" s="7"/>
      <c r="K742" s="7"/>
      <c r="L742" s="7"/>
      <c r="M742" s="7"/>
      <c r="N742" s="7"/>
    </row>
    <row r="743" spans="1:14" x14ac:dyDescent="0.2">
      <c r="A743" s="7"/>
      <c r="B743" s="7"/>
      <c r="C743" s="7"/>
      <c r="D743" s="7"/>
      <c r="E743" s="7"/>
      <c r="F743" s="7"/>
      <c r="G743" s="7"/>
      <c r="H743" s="7"/>
      <c r="I743" s="7"/>
      <c r="J743" s="7"/>
      <c r="K743" s="7"/>
      <c r="L743" s="7"/>
      <c r="M743" s="7"/>
      <c r="N743" s="7"/>
    </row>
    <row r="744" spans="1:14" x14ac:dyDescent="0.2">
      <c r="A744" s="7"/>
      <c r="B744" s="7"/>
      <c r="C744" s="7"/>
      <c r="D744" s="7"/>
      <c r="E744" s="7"/>
      <c r="F744" s="7"/>
      <c r="G744" s="7"/>
      <c r="H744" s="7"/>
      <c r="I744" s="7"/>
      <c r="J744" s="7"/>
      <c r="K744" s="7"/>
      <c r="L744" s="7"/>
      <c r="M744" s="7"/>
      <c r="N744" s="7"/>
    </row>
    <row r="745" spans="1:14" x14ac:dyDescent="0.2">
      <c r="A745" s="7"/>
      <c r="B745" s="7"/>
      <c r="C745" s="7"/>
      <c r="D745" s="7"/>
      <c r="E745" s="7"/>
      <c r="F745" s="7"/>
      <c r="G745" s="7"/>
      <c r="H745" s="7"/>
      <c r="I745" s="7"/>
      <c r="J745" s="7"/>
      <c r="K745" s="7"/>
      <c r="L745" s="7"/>
      <c r="M745" s="7"/>
      <c r="N745" s="7"/>
    </row>
    <row r="746" spans="1:14" x14ac:dyDescent="0.2">
      <c r="A746" s="7"/>
      <c r="B746" s="7"/>
      <c r="C746" s="7"/>
      <c r="D746" s="7"/>
      <c r="E746" s="7"/>
      <c r="F746" s="7"/>
      <c r="G746" s="7"/>
      <c r="H746" s="7"/>
      <c r="I746" s="7"/>
      <c r="J746" s="7"/>
      <c r="K746" s="7"/>
      <c r="L746" s="7"/>
      <c r="M746" s="7"/>
      <c r="N746" s="7"/>
    </row>
    <row r="747" spans="1:14" x14ac:dyDescent="0.2">
      <c r="A747" s="7"/>
      <c r="B747" s="7"/>
      <c r="C747" s="7"/>
      <c r="D747" s="7"/>
      <c r="E747" s="7"/>
      <c r="F747" s="7"/>
      <c r="G747" s="7"/>
      <c r="H747" s="7"/>
      <c r="I747" s="7"/>
      <c r="J747" s="7"/>
      <c r="K747" s="7"/>
      <c r="L747" s="7"/>
      <c r="M747" s="7"/>
      <c r="N747" s="7"/>
    </row>
    <row r="748" spans="1:14" x14ac:dyDescent="0.2">
      <c r="A748" s="7"/>
      <c r="B748" s="7"/>
      <c r="C748" s="7"/>
      <c r="D748" s="7"/>
      <c r="E748" s="7"/>
      <c r="F748" s="7"/>
      <c r="G748" s="7"/>
      <c r="H748" s="7"/>
      <c r="I748" s="7"/>
      <c r="J748" s="7"/>
      <c r="K748" s="7"/>
      <c r="L748" s="7"/>
      <c r="M748" s="7"/>
      <c r="N748" s="7"/>
    </row>
    <row r="749" spans="1:14" x14ac:dyDescent="0.2">
      <c r="A749" s="7"/>
      <c r="B749" s="7"/>
      <c r="C749" s="7"/>
      <c r="D749" s="7"/>
      <c r="E749" s="7"/>
      <c r="F749" s="7"/>
      <c r="G749" s="7"/>
      <c r="H749" s="7"/>
      <c r="I749" s="7"/>
      <c r="J749" s="7"/>
      <c r="K749" s="7"/>
      <c r="L749" s="7"/>
      <c r="M749" s="7"/>
      <c r="N749" s="7"/>
    </row>
    <row r="750" spans="1:14" x14ac:dyDescent="0.2">
      <c r="A750" s="7"/>
      <c r="B750" s="7"/>
      <c r="C750" s="7"/>
      <c r="D750" s="7"/>
      <c r="E750" s="7"/>
      <c r="F750" s="7"/>
      <c r="G750" s="7"/>
      <c r="H750" s="7"/>
      <c r="I750" s="7"/>
      <c r="J750" s="7"/>
      <c r="K750" s="7"/>
      <c r="L750" s="7"/>
      <c r="M750" s="7"/>
      <c r="N750" s="7"/>
    </row>
    <row r="751" spans="1:14" x14ac:dyDescent="0.2">
      <c r="A751" s="7"/>
      <c r="B751" s="7"/>
      <c r="C751" s="7"/>
      <c r="D751" s="7"/>
      <c r="E751" s="7"/>
      <c r="F751" s="7"/>
      <c r="G751" s="7"/>
      <c r="H751" s="7"/>
      <c r="I751" s="7"/>
      <c r="J751" s="7"/>
      <c r="K751" s="7"/>
      <c r="L751" s="7"/>
      <c r="M751" s="7"/>
      <c r="N751" s="7"/>
    </row>
    <row r="752" spans="1:14" x14ac:dyDescent="0.2">
      <c r="A752" s="7"/>
      <c r="B752" s="7"/>
      <c r="C752" s="7"/>
      <c r="D752" s="7"/>
      <c r="E752" s="7"/>
      <c r="F752" s="7"/>
      <c r="G752" s="7"/>
      <c r="H752" s="7"/>
      <c r="I752" s="7"/>
      <c r="J752" s="7"/>
      <c r="K752" s="7"/>
      <c r="L752" s="7"/>
      <c r="M752" s="7"/>
      <c r="N752" s="7"/>
    </row>
    <row r="753" spans="1:14" x14ac:dyDescent="0.2">
      <c r="A753" s="7"/>
      <c r="B753" s="7"/>
      <c r="C753" s="7"/>
      <c r="D753" s="7"/>
      <c r="E753" s="7"/>
      <c r="F753" s="7"/>
      <c r="G753" s="7"/>
      <c r="H753" s="7"/>
      <c r="I753" s="7"/>
      <c r="J753" s="7"/>
      <c r="K753" s="7"/>
      <c r="L753" s="7"/>
      <c r="M753" s="7"/>
      <c r="N753" s="7"/>
    </row>
    <row r="754" spans="1:14" x14ac:dyDescent="0.2">
      <c r="A754" s="7"/>
      <c r="B754" s="7"/>
      <c r="C754" s="7"/>
      <c r="D754" s="7"/>
      <c r="E754" s="7"/>
      <c r="F754" s="7"/>
      <c r="G754" s="7"/>
      <c r="H754" s="7"/>
      <c r="I754" s="7"/>
      <c r="J754" s="7"/>
      <c r="K754" s="7"/>
      <c r="L754" s="7"/>
      <c r="M754" s="7"/>
      <c r="N754" s="7"/>
    </row>
    <row r="755" spans="1:14" x14ac:dyDescent="0.2">
      <c r="A755" s="7"/>
      <c r="B755" s="7"/>
      <c r="C755" s="7"/>
      <c r="D755" s="7"/>
      <c r="E755" s="7"/>
      <c r="F755" s="7"/>
      <c r="G755" s="7"/>
      <c r="H755" s="7"/>
      <c r="I755" s="7"/>
      <c r="J755" s="7"/>
      <c r="K755" s="7"/>
      <c r="L755" s="7"/>
      <c r="M755" s="7"/>
      <c r="N755" s="7"/>
    </row>
    <row r="756" spans="1:14" x14ac:dyDescent="0.2">
      <c r="A756" s="7"/>
      <c r="B756" s="7"/>
      <c r="C756" s="7"/>
      <c r="D756" s="7"/>
      <c r="E756" s="7"/>
      <c r="F756" s="7"/>
      <c r="G756" s="7"/>
      <c r="H756" s="7"/>
      <c r="I756" s="7"/>
      <c r="J756" s="7"/>
      <c r="K756" s="7"/>
      <c r="L756" s="7"/>
      <c r="M756" s="7"/>
      <c r="N756" s="7"/>
    </row>
    <row r="757" spans="1:14" x14ac:dyDescent="0.2">
      <c r="A757" s="7"/>
      <c r="B757" s="7"/>
      <c r="C757" s="7"/>
      <c r="D757" s="7"/>
      <c r="E757" s="7"/>
      <c r="F757" s="7"/>
      <c r="G757" s="7"/>
      <c r="H757" s="7"/>
      <c r="I757" s="7"/>
      <c r="J757" s="7"/>
      <c r="K757" s="7"/>
      <c r="L757" s="7"/>
      <c r="M757" s="7"/>
      <c r="N757" s="7"/>
    </row>
    <row r="758" spans="1:14" x14ac:dyDescent="0.2">
      <c r="A758" s="7"/>
      <c r="B758" s="7"/>
      <c r="C758" s="7"/>
      <c r="D758" s="7"/>
      <c r="E758" s="7"/>
      <c r="F758" s="7"/>
      <c r="G758" s="7"/>
      <c r="H758" s="7"/>
      <c r="I758" s="7"/>
      <c r="J758" s="7"/>
      <c r="K758" s="7"/>
      <c r="L758" s="7"/>
      <c r="M758" s="7"/>
      <c r="N758" s="7"/>
    </row>
    <row r="759" spans="1:14" x14ac:dyDescent="0.2">
      <c r="A759" s="7"/>
      <c r="B759" s="7"/>
      <c r="C759" s="7"/>
      <c r="D759" s="7"/>
      <c r="E759" s="7"/>
      <c r="F759" s="7"/>
      <c r="G759" s="7"/>
      <c r="H759" s="7"/>
      <c r="I759" s="7"/>
      <c r="J759" s="7"/>
      <c r="K759" s="7"/>
      <c r="L759" s="7"/>
      <c r="M759" s="7"/>
      <c r="N759" s="7"/>
    </row>
    <row r="760" spans="1:14" x14ac:dyDescent="0.2">
      <c r="A760" s="7"/>
      <c r="B760" s="7"/>
      <c r="C760" s="7"/>
      <c r="D760" s="7"/>
      <c r="E760" s="7"/>
      <c r="F760" s="7"/>
      <c r="G760" s="7"/>
      <c r="H760" s="7"/>
      <c r="I760" s="7"/>
      <c r="J760" s="7"/>
      <c r="K760" s="7"/>
      <c r="L760" s="7"/>
      <c r="M760" s="7"/>
      <c r="N760" s="7"/>
    </row>
    <row r="761" spans="1:14" x14ac:dyDescent="0.2">
      <c r="A761" s="7"/>
      <c r="B761" s="7"/>
      <c r="C761" s="7"/>
      <c r="D761" s="7"/>
      <c r="E761" s="7"/>
      <c r="F761" s="7"/>
      <c r="G761" s="7"/>
      <c r="H761" s="7"/>
      <c r="I761" s="7"/>
      <c r="J761" s="7"/>
      <c r="K761" s="7"/>
      <c r="L761" s="7"/>
      <c r="M761" s="7"/>
      <c r="N761" s="7"/>
    </row>
    <row r="762" spans="1:14" x14ac:dyDescent="0.2">
      <c r="A762" s="7"/>
      <c r="B762" s="7"/>
      <c r="C762" s="7"/>
      <c r="D762" s="7"/>
      <c r="E762" s="7"/>
      <c r="F762" s="7"/>
      <c r="G762" s="7"/>
      <c r="H762" s="7"/>
      <c r="I762" s="7"/>
      <c r="J762" s="7"/>
      <c r="K762" s="7"/>
      <c r="L762" s="7"/>
      <c r="M762" s="7"/>
      <c r="N762" s="7"/>
    </row>
    <row r="763" spans="1:14" x14ac:dyDescent="0.2">
      <c r="A763" s="7"/>
      <c r="B763" s="7"/>
      <c r="C763" s="7"/>
      <c r="D763" s="7"/>
      <c r="E763" s="7"/>
      <c r="F763" s="7"/>
      <c r="G763" s="7"/>
      <c r="H763" s="7"/>
      <c r="I763" s="7"/>
      <c r="J763" s="7"/>
      <c r="K763" s="7"/>
      <c r="L763" s="7"/>
      <c r="M763" s="7"/>
      <c r="N763" s="7"/>
    </row>
    <row r="764" spans="1:14" x14ac:dyDescent="0.2">
      <c r="A764" s="7"/>
      <c r="B764" s="7"/>
      <c r="C764" s="7"/>
      <c r="D764" s="7"/>
      <c r="E764" s="7"/>
      <c r="F764" s="7"/>
      <c r="G764" s="7"/>
      <c r="H764" s="7"/>
      <c r="I764" s="7"/>
      <c r="J764" s="7"/>
      <c r="K764" s="7"/>
      <c r="L764" s="7"/>
      <c r="M764" s="7"/>
      <c r="N764" s="7"/>
    </row>
    <row r="765" spans="1:14" x14ac:dyDescent="0.2">
      <c r="A765" s="7"/>
      <c r="B765" s="7"/>
      <c r="C765" s="7"/>
      <c r="D765" s="7"/>
      <c r="E765" s="7"/>
      <c r="F765" s="7"/>
      <c r="G765" s="7"/>
      <c r="H765" s="7"/>
      <c r="I765" s="7"/>
      <c r="J765" s="7"/>
      <c r="K765" s="7"/>
      <c r="L765" s="7"/>
      <c r="M765" s="7"/>
      <c r="N765" s="7"/>
    </row>
    <row r="766" spans="1:14" x14ac:dyDescent="0.2">
      <c r="A766" s="7"/>
      <c r="B766" s="7"/>
      <c r="C766" s="7"/>
      <c r="D766" s="7"/>
      <c r="E766" s="7"/>
      <c r="F766" s="7"/>
      <c r="G766" s="7"/>
      <c r="H766" s="7"/>
      <c r="I766" s="7"/>
      <c r="J766" s="7"/>
      <c r="K766" s="7"/>
      <c r="L766" s="7"/>
      <c r="M766" s="7"/>
      <c r="N766" s="7"/>
    </row>
    <row r="767" spans="1:14" x14ac:dyDescent="0.2">
      <c r="A767" s="7"/>
      <c r="B767" s="7"/>
      <c r="C767" s="7"/>
      <c r="D767" s="7"/>
      <c r="E767" s="7"/>
      <c r="F767" s="7"/>
      <c r="G767" s="7"/>
      <c r="H767" s="7"/>
      <c r="I767" s="7"/>
      <c r="J767" s="7"/>
      <c r="K767" s="7"/>
      <c r="L767" s="7"/>
      <c r="M767" s="7"/>
      <c r="N767" s="7"/>
    </row>
    <row r="768" spans="1:14" x14ac:dyDescent="0.2">
      <c r="A768" s="7"/>
      <c r="B768" s="7"/>
      <c r="C768" s="7"/>
      <c r="D768" s="7"/>
      <c r="E768" s="7"/>
      <c r="F768" s="7"/>
      <c r="G768" s="7"/>
      <c r="H768" s="7"/>
      <c r="I768" s="7"/>
      <c r="J768" s="7"/>
      <c r="K768" s="7"/>
      <c r="L768" s="7"/>
      <c r="M768" s="7"/>
      <c r="N768" s="7"/>
    </row>
    <row r="769" spans="1:14" x14ac:dyDescent="0.2">
      <c r="A769" s="7"/>
      <c r="B769" s="7"/>
      <c r="C769" s="7"/>
      <c r="D769" s="7"/>
      <c r="E769" s="7"/>
      <c r="F769" s="7"/>
      <c r="G769" s="7"/>
      <c r="H769" s="7"/>
      <c r="I769" s="7"/>
      <c r="J769" s="7"/>
      <c r="K769" s="7"/>
      <c r="L769" s="7"/>
      <c r="M769" s="7"/>
      <c r="N769" s="7"/>
    </row>
    <row r="770" spans="1:14" x14ac:dyDescent="0.2">
      <c r="A770" s="7"/>
      <c r="B770" s="7"/>
      <c r="C770" s="7"/>
      <c r="D770" s="7"/>
      <c r="E770" s="7"/>
      <c r="F770" s="7"/>
      <c r="G770" s="7"/>
      <c r="H770" s="7"/>
      <c r="I770" s="7"/>
      <c r="J770" s="7"/>
      <c r="K770" s="7"/>
      <c r="L770" s="7"/>
      <c r="M770" s="7"/>
      <c r="N770" s="7"/>
    </row>
    <row r="771" spans="1:14" x14ac:dyDescent="0.2">
      <c r="A771" s="7"/>
      <c r="B771" s="7"/>
      <c r="C771" s="7"/>
      <c r="D771" s="7"/>
      <c r="E771" s="7"/>
      <c r="F771" s="7"/>
      <c r="G771" s="7"/>
      <c r="H771" s="7"/>
      <c r="I771" s="7"/>
      <c r="J771" s="7"/>
      <c r="K771" s="7"/>
      <c r="L771" s="7"/>
      <c r="M771" s="7"/>
      <c r="N771" s="7"/>
    </row>
    <row r="772" spans="1:14" x14ac:dyDescent="0.2">
      <c r="A772" s="7"/>
      <c r="B772" s="7"/>
      <c r="C772" s="7"/>
      <c r="D772" s="7"/>
      <c r="E772" s="7"/>
      <c r="F772" s="7"/>
      <c r="G772" s="7"/>
      <c r="H772" s="7"/>
      <c r="I772" s="7"/>
      <c r="J772" s="7"/>
      <c r="K772" s="7"/>
      <c r="L772" s="7"/>
      <c r="M772" s="7"/>
      <c r="N772" s="7"/>
    </row>
    <row r="773" spans="1:14" x14ac:dyDescent="0.2">
      <c r="A773" s="7"/>
      <c r="B773" s="7"/>
      <c r="C773" s="7"/>
      <c r="D773" s="7"/>
      <c r="E773" s="7"/>
      <c r="F773" s="7"/>
      <c r="G773" s="7"/>
      <c r="H773" s="7"/>
      <c r="I773" s="7"/>
      <c r="J773" s="7"/>
      <c r="K773" s="7"/>
      <c r="L773" s="7"/>
      <c r="M773" s="7"/>
      <c r="N773" s="7"/>
    </row>
    <row r="774" spans="1:14" x14ac:dyDescent="0.2">
      <c r="A774" s="7"/>
      <c r="B774" s="7"/>
      <c r="C774" s="7"/>
      <c r="D774" s="7"/>
      <c r="E774" s="7"/>
      <c r="F774" s="7"/>
      <c r="G774" s="7"/>
      <c r="H774" s="7"/>
      <c r="I774" s="7"/>
      <c r="J774" s="7"/>
      <c r="K774" s="7"/>
      <c r="L774" s="7"/>
      <c r="M774" s="7"/>
      <c r="N774" s="7"/>
    </row>
    <row r="775" spans="1:14" x14ac:dyDescent="0.2">
      <c r="A775" s="7"/>
      <c r="B775" s="7"/>
      <c r="C775" s="7"/>
      <c r="D775" s="7"/>
      <c r="E775" s="7"/>
      <c r="F775" s="7"/>
      <c r="G775" s="7"/>
      <c r="H775" s="7"/>
      <c r="I775" s="7"/>
      <c r="J775" s="7"/>
      <c r="K775" s="7"/>
      <c r="L775" s="7"/>
      <c r="M775" s="7"/>
      <c r="N775" s="7"/>
    </row>
    <row r="776" spans="1:14" x14ac:dyDescent="0.2">
      <c r="A776" s="7"/>
      <c r="B776" s="7"/>
      <c r="C776" s="7"/>
      <c r="D776" s="7"/>
      <c r="E776" s="7"/>
      <c r="F776" s="7"/>
      <c r="G776" s="7"/>
      <c r="H776" s="7"/>
      <c r="I776" s="7"/>
      <c r="J776" s="7"/>
      <c r="K776" s="7"/>
      <c r="L776" s="7"/>
      <c r="M776" s="7"/>
      <c r="N776" s="7"/>
    </row>
    <row r="777" spans="1:14" x14ac:dyDescent="0.2">
      <c r="A777" s="7"/>
      <c r="B777" s="7"/>
      <c r="C777" s="7"/>
      <c r="D777" s="7"/>
      <c r="E777" s="7"/>
      <c r="F777" s="7"/>
      <c r="G777" s="7"/>
      <c r="H777" s="7"/>
      <c r="I777" s="7"/>
      <c r="J777" s="7"/>
      <c r="K777" s="7"/>
      <c r="L777" s="7"/>
      <c r="M777" s="7"/>
      <c r="N777" s="7"/>
    </row>
    <row r="778" spans="1:14" x14ac:dyDescent="0.2">
      <c r="A778" s="7"/>
      <c r="B778" s="7"/>
      <c r="C778" s="7"/>
      <c r="D778" s="7"/>
      <c r="E778" s="7"/>
      <c r="F778" s="7"/>
      <c r="G778" s="7"/>
      <c r="H778" s="7"/>
      <c r="I778" s="7"/>
      <c r="J778" s="7"/>
      <c r="K778" s="7"/>
      <c r="L778" s="7"/>
      <c r="M778" s="7"/>
      <c r="N778" s="7"/>
    </row>
    <row r="779" spans="1:14" x14ac:dyDescent="0.2">
      <c r="A779" s="7"/>
      <c r="B779" s="7"/>
      <c r="C779" s="7"/>
      <c r="D779" s="7"/>
      <c r="E779" s="7"/>
      <c r="F779" s="7"/>
      <c r="G779" s="7"/>
      <c r="H779" s="7"/>
      <c r="I779" s="7"/>
      <c r="J779" s="7"/>
      <c r="K779" s="7"/>
      <c r="L779" s="7"/>
      <c r="M779" s="7"/>
      <c r="N779" s="7"/>
    </row>
    <row r="780" spans="1:14" x14ac:dyDescent="0.2">
      <c r="A780" s="7"/>
      <c r="B780" s="7"/>
      <c r="C780" s="7"/>
      <c r="D780" s="7"/>
      <c r="E780" s="7"/>
      <c r="F780" s="7"/>
      <c r="G780" s="7"/>
      <c r="H780" s="7"/>
      <c r="I780" s="7"/>
      <c r="J780" s="7"/>
      <c r="K780" s="7"/>
      <c r="L780" s="7"/>
      <c r="M780" s="7"/>
      <c r="N780" s="7"/>
    </row>
    <row r="781" spans="1:14" x14ac:dyDescent="0.2">
      <c r="A781" s="7"/>
      <c r="B781" s="7"/>
      <c r="C781" s="7"/>
      <c r="D781" s="7"/>
      <c r="E781" s="7"/>
      <c r="F781" s="7"/>
      <c r="G781" s="7"/>
      <c r="H781" s="7"/>
      <c r="I781" s="7"/>
      <c r="J781" s="7"/>
      <c r="K781" s="7"/>
      <c r="L781" s="7"/>
      <c r="M781" s="7"/>
      <c r="N781" s="7"/>
    </row>
    <row r="782" spans="1:14" x14ac:dyDescent="0.2">
      <c r="A782" s="7"/>
      <c r="B782" s="7"/>
      <c r="C782" s="7"/>
      <c r="D782" s="7"/>
      <c r="E782" s="7"/>
      <c r="F782" s="7"/>
      <c r="G782" s="7"/>
      <c r="H782" s="7"/>
      <c r="I782" s="7"/>
      <c r="J782" s="7"/>
      <c r="K782" s="7"/>
      <c r="L782" s="7"/>
      <c r="M782" s="7"/>
      <c r="N782" s="7"/>
    </row>
    <row r="783" spans="1:14" x14ac:dyDescent="0.2">
      <c r="A783" s="7"/>
      <c r="B783" s="7"/>
      <c r="C783" s="7"/>
      <c r="D783" s="7"/>
      <c r="E783" s="7"/>
      <c r="F783" s="7"/>
      <c r="G783" s="7"/>
      <c r="H783" s="7"/>
      <c r="I783" s="7"/>
      <c r="J783" s="7"/>
      <c r="K783" s="7"/>
      <c r="L783" s="7"/>
      <c r="M783" s="7"/>
      <c r="N783" s="7"/>
    </row>
    <row r="784" spans="1:14" x14ac:dyDescent="0.2">
      <c r="A784" s="7"/>
      <c r="B784" s="7"/>
      <c r="C784" s="7"/>
      <c r="D784" s="7"/>
      <c r="E784" s="7"/>
      <c r="F784" s="7"/>
      <c r="G784" s="7"/>
      <c r="H784" s="7"/>
      <c r="I784" s="7"/>
      <c r="J784" s="7"/>
      <c r="K784" s="7"/>
      <c r="L784" s="7"/>
      <c r="M784" s="7"/>
      <c r="N784" s="7"/>
    </row>
    <row r="785" spans="1:14" x14ac:dyDescent="0.2">
      <c r="A785" s="7"/>
      <c r="B785" s="7"/>
      <c r="C785" s="7"/>
      <c r="D785" s="7"/>
      <c r="E785" s="7"/>
      <c r="F785" s="7"/>
      <c r="G785" s="7"/>
      <c r="H785" s="7"/>
      <c r="I785" s="7"/>
      <c r="J785" s="7"/>
      <c r="K785" s="7"/>
      <c r="L785" s="7"/>
      <c r="M785" s="7"/>
      <c r="N785" s="7"/>
    </row>
    <row r="786" spans="1:14" x14ac:dyDescent="0.2">
      <c r="A786" s="7"/>
      <c r="B786" s="7"/>
      <c r="C786" s="7"/>
      <c r="D786" s="7"/>
      <c r="E786" s="7"/>
      <c r="F786" s="7"/>
      <c r="G786" s="7"/>
      <c r="H786" s="7"/>
      <c r="I786" s="7"/>
      <c r="J786" s="7"/>
      <c r="K786" s="7"/>
      <c r="L786" s="7"/>
      <c r="M786" s="7"/>
      <c r="N786" s="7"/>
    </row>
    <row r="787" spans="1:14" x14ac:dyDescent="0.2">
      <c r="A787" s="7"/>
      <c r="B787" s="7"/>
      <c r="C787" s="7"/>
      <c r="D787" s="7"/>
      <c r="E787" s="7"/>
      <c r="F787" s="7"/>
      <c r="G787" s="7"/>
      <c r="H787" s="7"/>
      <c r="I787" s="7"/>
      <c r="J787" s="7"/>
      <c r="K787" s="7"/>
      <c r="L787" s="7"/>
      <c r="M787" s="7"/>
      <c r="N787" s="7"/>
    </row>
    <row r="788" spans="1:14" x14ac:dyDescent="0.2">
      <c r="A788" s="7"/>
      <c r="B788" s="7"/>
      <c r="C788" s="7"/>
      <c r="D788" s="7"/>
      <c r="E788" s="7"/>
      <c r="F788" s="7"/>
      <c r="G788" s="7"/>
      <c r="H788" s="7"/>
      <c r="I788" s="7"/>
      <c r="J788" s="7"/>
      <c r="K788" s="7"/>
      <c r="L788" s="7"/>
      <c r="M788" s="7"/>
      <c r="N788" s="7"/>
    </row>
    <row r="789" spans="1:14" x14ac:dyDescent="0.2">
      <c r="A789" s="7"/>
      <c r="B789" s="7"/>
      <c r="C789" s="7"/>
      <c r="D789" s="7"/>
      <c r="E789" s="7"/>
      <c r="F789" s="7"/>
      <c r="G789" s="7"/>
      <c r="H789" s="7"/>
      <c r="I789" s="7"/>
      <c r="J789" s="7"/>
      <c r="K789" s="7"/>
      <c r="L789" s="7"/>
      <c r="M789" s="7"/>
      <c r="N789" s="7"/>
    </row>
    <row r="790" spans="1:14" x14ac:dyDescent="0.2">
      <c r="A790" s="7"/>
      <c r="B790" s="7"/>
      <c r="C790" s="7"/>
      <c r="D790" s="7"/>
      <c r="E790" s="7"/>
      <c r="F790" s="7"/>
      <c r="G790" s="7"/>
      <c r="H790" s="7"/>
      <c r="I790" s="7"/>
      <c r="J790" s="7"/>
      <c r="K790" s="7"/>
      <c r="L790" s="7"/>
      <c r="M790" s="7"/>
      <c r="N790" s="7"/>
    </row>
    <row r="791" spans="1:14" x14ac:dyDescent="0.2">
      <c r="A791" s="7"/>
      <c r="B791" s="7"/>
      <c r="C791" s="7"/>
      <c r="D791" s="7"/>
      <c r="E791" s="7"/>
      <c r="F791" s="7"/>
      <c r="G791" s="7"/>
      <c r="H791" s="7"/>
      <c r="I791" s="7"/>
      <c r="J791" s="7"/>
      <c r="K791" s="7"/>
      <c r="L791" s="7"/>
      <c r="M791" s="7"/>
      <c r="N791" s="7"/>
    </row>
    <row r="792" spans="1:14" x14ac:dyDescent="0.2">
      <c r="A792" s="7"/>
      <c r="B792" s="7"/>
      <c r="C792" s="7"/>
      <c r="D792" s="7"/>
      <c r="E792" s="7"/>
      <c r="F792" s="7"/>
      <c r="G792" s="7"/>
      <c r="H792" s="7"/>
      <c r="I792" s="7"/>
      <c r="J792" s="7"/>
      <c r="K792" s="7"/>
      <c r="L792" s="7"/>
      <c r="M792" s="7"/>
      <c r="N792" s="7"/>
    </row>
    <row r="793" spans="1:14" x14ac:dyDescent="0.2">
      <c r="A793" s="7"/>
      <c r="B793" s="7"/>
      <c r="C793" s="7"/>
      <c r="D793" s="7"/>
      <c r="E793" s="7"/>
      <c r="F793" s="7"/>
      <c r="G793" s="7"/>
      <c r="H793" s="7"/>
      <c r="I793" s="7"/>
      <c r="J793" s="7"/>
      <c r="K793" s="7"/>
      <c r="L793" s="7"/>
      <c r="M793" s="7"/>
      <c r="N793" s="7"/>
    </row>
    <row r="794" spans="1:14" x14ac:dyDescent="0.2">
      <c r="A794" s="7"/>
      <c r="B794" s="7"/>
      <c r="C794" s="7"/>
      <c r="D794" s="7"/>
      <c r="E794" s="7"/>
      <c r="F794" s="7"/>
      <c r="G794" s="7"/>
      <c r="H794" s="7"/>
      <c r="I794" s="7"/>
      <c r="J794" s="7"/>
      <c r="K794" s="7"/>
      <c r="L794" s="7"/>
      <c r="M794" s="7"/>
      <c r="N794" s="7"/>
    </row>
    <row r="795" spans="1:14" x14ac:dyDescent="0.2">
      <c r="A795" s="7"/>
      <c r="B795" s="7"/>
      <c r="C795" s="7"/>
      <c r="D795" s="7"/>
      <c r="E795" s="7"/>
      <c r="F795" s="7"/>
      <c r="G795" s="7"/>
      <c r="H795" s="7"/>
      <c r="I795" s="7"/>
      <c r="J795" s="7"/>
      <c r="K795" s="7"/>
      <c r="L795" s="7"/>
      <c r="M795" s="7"/>
      <c r="N795" s="7"/>
    </row>
    <row r="796" spans="1:14" x14ac:dyDescent="0.2">
      <c r="A796" s="7"/>
      <c r="B796" s="7"/>
      <c r="C796" s="7"/>
      <c r="D796" s="7"/>
      <c r="E796" s="7"/>
      <c r="F796" s="7"/>
      <c r="G796" s="7"/>
      <c r="H796" s="7"/>
      <c r="I796" s="7"/>
      <c r="J796" s="7"/>
      <c r="K796" s="7"/>
      <c r="L796" s="7"/>
      <c r="M796" s="7"/>
      <c r="N796" s="7"/>
    </row>
    <row r="797" spans="1:14" x14ac:dyDescent="0.2">
      <c r="A797" s="7"/>
      <c r="B797" s="7"/>
      <c r="C797" s="7"/>
      <c r="D797" s="7"/>
      <c r="E797" s="7"/>
      <c r="F797" s="7"/>
      <c r="G797" s="7"/>
      <c r="H797" s="7"/>
      <c r="I797" s="7"/>
      <c r="J797" s="7"/>
      <c r="K797" s="7"/>
      <c r="L797" s="7"/>
      <c r="M797" s="7"/>
      <c r="N797" s="7"/>
    </row>
    <row r="798" spans="1:14" x14ac:dyDescent="0.2">
      <c r="A798" s="7"/>
      <c r="B798" s="7"/>
      <c r="C798" s="7"/>
      <c r="D798" s="7"/>
      <c r="E798" s="7"/>
      <c r="F798" s="7"/>
      <c r="G798" s="7"/>
      <c r="H798" s="7"/>
      <c r="I798" s="7"/>
      <c r="J798" s="7"/>
      <c r="K798" s="7"/>
      <c r="L798" s="7"/>
      <c r="M798" s="7"/>
      <c r="N798" s="7"/>
    </row>
    <row r="799" spans="1:14" x14ac:dyDescent="0.2">
      <c r="A799" s="7"/>
      <c r="B799" s="7"/>
      <c r="C799" s="7"/>
      <c r="D799" s="7"/>
      <c r="E799" s="7"/>
      <c r="F799" s="7"/>
      <c r="G799" s="7"/>
      <c r="H799" s="7"/>
      <c r="I799" s="7"/>
      <c r="J799" s="7"/>
      <c r="K799" s="7"/>
      <c r="L799" s="7"/>
      <c r="M799" s="7"/>
      <c r="N799" s="7"/>
    </row>
    <row r="800" spans="1:14" x14ac:dyDescent="0.2">
      <c r="A800" s="7"/>
      <c r="B800" s="7"/>
      <c r="C800" s="7"/>
      <c r="D800" s="7"/>
      <c r="E800" s="7"/>
      <c r="F800" s="7"/>
      <c r="G800" s="7"/>
      <c r="H800" s="7"/>
      <c r="I800" s="7"/>
      <c r="J800" s="7"/>
      <c r="K800" s="7"/>
      <c r="L800" s="7"/>
      <c r="M800" s="7"/>
      <c r="N800" s="7"/>
    </row>
    <row r="801" spans="1:14" x14ac:dyDescent="0.2">
      <c r="A801" s="7"/>
      <c r="B801" s="7"/>
      <c r="C801" s="7"/>
      <c r="D801" s="7"/>
      <c r="E801" s="7"/>
      <c r="F801" s="7"/>
      <c r="G801" s="7"/>
      <c r="H801" s="7"/>
      <c r="I801" s="7"/>
      <c r="J801" s="7"/>
      <c r="K801" s="7"/>
      <c r="L801" s="7"/>
      <c r="M801" s="7"/>
      <c r="N801" s="7"/>
    </row>
    <row r="802" spans="1:14" x14ac:dyDescent="0.2">
      <c r="A802" s="7"/>
      <c r="B802" s="7"/>
      <c r="C802" s="7"/>
      <c r="D802" s="7"/>
      <c r="E802" s="7"/>
      <c r="F802" s="7"/>
      <c r="G802" s="7"/>
      <c r="H802" s="7"/>
      <c r="I802" s="7"/>
      <c r="J802" s="7"/>
      <c r="K802" s="7"/>
      <c r="L802" s="7"/>
      <c r="M802" s="7"/>
      <c r="N802" s="7"/>
    </row>
    <row r="803" spans="1:14" x14ac:dyDescent="0.2">
      <c r="A803" s="7"/>
      <c r="B803" s="7"/>
      <c r="C803" s="7"/>
      <c r="D803" s="7"/>
      <c r="E803" s="7"/>
      <c r="F803" s="7"/>
      <c r="G803" s="7"/>
      <c r="H803" s="7"/>
      <c r="I803" s="7"/>
      <c r="J803" s="7"/>
      <c r="K803" s="7"/>
      <c r="L803" s="7"/>
      <c r="M803" s="7"/>
      <c r="N803" s="7"/>
    </row>
    <row r="804" spans="1:14" x14ac:dyDescent="0.2">
      <c r="A804" s="7"/>
      <c r="B804" s="7"/>
      <c r="C804" s="7"/>
      <c r="D804" s="7"/>
      <c r="E804" s="7"/>
      <c r="F804" s="7"/>
      <c r="G804" s="7"/>
      <c r="H804" s="7"/>
      <c r="I804" s="7"/>
      <c r="J804" s="7"/>
      <c r="K804" s="7"/>
      <c r="L804" s="7"/>
      <c r="M804" s="7"/>
      <c r="N804" s="7"/>
    </row>
    <row r="805" spans="1:14" x14ac:dyDescent="0.2">
      <c r="A805" s="7"/>
      <c r="B805" s="7"/>
      <c r="C805" s="7"/>
      <c r="D805" s="7"/>
      <c r="E805" s="7"/>
      <c r="F805" s="7"/>
      <c r="G805" s="7"/>
      <c r="H805" s="7"/>
      <c r="I805" s="7"/>
      <c r="J805" s="7"/>
      <c r="K805" s="7"/>
      <c r="L805" s="7"/>
      <c r="M805" s="7"/>
      <c r="N805" s="7"/>
    </row>
    <row r="806" spans="1:14" x14ac:dyDescent="0.2">
      <c r="A806" s="7"/>
      <c r="B806" s="7"/>
      <c r="C806" s="7"/>
      <c r="D806" s="7"/>
      <c r="E806" s="7"/>
      <c r="F806" s="7"/>
      <c r="G806" s="7"/>
      <c r="H806" s="7"/>
      <c r="I806" s="7"/>
      <c r="J806" s="7"/>
      <c r="K806" s="7"/>
      <c r="L806" s="7"/>
      <c r="M806" s="7"/>
      <c r="N806" s="7"/>
    </row>
    <row r="807" spans="1:14" x14ac:dyDescent="0.2">
      <c r="A807" s="7"/>
      <c r="B807" s="7"/>
      <c r="C807" s="7"/>
      <c r="D807" s="7"/>
      <c r="E807" s="7"/>
      <c r="F807" s="7"/>
      <c r="G807" s="7"/>
      <c r="H807" s="7"/>
      <c r="I807" s="7"/>
      <c r="J807" s="7"/>
      <c r="K807" s="7"/>
      <c r="L807" s="7"/>
      <c r="M807" s="7"/>
      <c r="N807" s="7"/>
    </row>
    <row r="808" spans="1:14" x14ac:dyDescent="0.2">
      <c r="A808" s="7"/>
      <c r="B808" s="7"/>
      <c r="C808" s="7"/>
      <c r="D808" s="7"/>
      <c r="E808" s="7"/>
      <c r="F808" s="7"/>
      <c r="G808" s="7"/>
      <c r="H808" s="7"/>
      <c r="I808" s="7"/>
      <c r="J808" s="7"/>
      <c r="K808" s="7"/>
      <c r="L808" s="7"/>
      <c r="M808" s="7"/>
      <c r="N808" s="7"/>
    </row>
    <row r="809" spans="1:14" x14ac:dyDescent="0.2">
      <c r="A809" s="7"/>
      <c r="B809" s="7"/>
      <c r="C809" s="7"/>
      <c r="D809" s="7"/>
      <c r="E809" s="7"/>
      <c r="F809" s="7"/>
      <c r="G809" s="7"/>
      <c r="H809" s="7"/>
      <c r="I809" s="7"/>
      <c r="J809" s="7"/>
      <c r="K809" s="7"/>
      <c r="L809" s="7"/>
      <c r="M809" s="7"/>
      <c r="N809" s="7"/>
    </row>
    <row r="810" spans="1:14" x14ac:dyDescent="0.2">
      <c r="A810" s="7"/>
      <c r="B810" s="7"/>
      <c r="C810" s="7"/>
      <c r="D810" s="7"/>
      <c r="E810" s="7"/>
      <c r="F810" s="7"/>
      <c r="G810" s="7"/>
      <c r="H810" s="7"/>
      <c r="I810" s="7"/>
      <c r="J810" s="7"/>
      <c r="K810" s="7"/>
      <c r="L810" s="7"/>
      <c r="M810" s="7"/>
      <c r="N810" s="7"/>
    </row>
    <row r="811" spans="1:14" x14ac:dyDescent="0.2">
      <c r="A811" s="7"/>
      <c r="B811" s="7"/>
      <c r="C811" s="7"/>
      <c r="D811" s="7"/>
      <c r="E811" s="7"/>
      <c r="F811" s="7"/>
      <c r="G811" s="7"/>
      <c r="H811" s="7"/>
      <c r="I811" s="7"/>
      <c r="J811" s="7"/>
      <c r="K811" s="7"/>
      <c r="L811" s="7"/>
      <c r="M811" s="7"/>
      <c r="N811" s="7"/>
    </row>
    <row r="812" spans="1:14" x14ac:dyDescent="0.2">
      <c r="A812" s="7"/>
      <c r="B812" s="7"/>
      <c r="C812" s="7"/>
      <c r="D812" s="7"/>
      <c r="E812" s="7"/>
      <c r="F812" s="7"/>
      <c r="G812" s="7"/>
      <c r="H812" s="7"/>
      <c r="I812" s="7"/>
      <c r="J812" s="7"/>
      <c r="K812" s="7"/>
      <c r="L812" s="7"/>
      <c r="M812" s="7"/>
      <c r="N812" s="7"/>
    </row>
    <row r="813" spans="1:14" x14ac:dyDescent="0.2">
      <c r="A813" s="7"/>
      <c r="B813" s="7"/>
      <c r="C813" s="7"/>
      <c r="D813" s="7"/>
      <c r="E813" s="7"/>
      <c r="F813" s="7"/>
      <c r="G813" s="7"/>
      <c r="H813" s="7"/>
      <c r="I813" s="7"/>
      <c r="J813" s="7"/>
      <c r="K813" s="7"/>
      <c r="L813" s="7"/>
      <c r="M813" s="7"/>
      <c r="N813" s="7"/>
    </row>
    <row r="814" spans="1:14" x14ac:dyDescent="0.2">
      <c r="A814" s="7"/>
      <c r="B814" s="7"/>
      <c r="C814" s="7"/>
      <c r="D814" s="7"/>
      <c r="E814" s="7"/>
      <c r="F814" s="7"/>
      <c r="G814" s="7"/>
      <c r="H814" s="7"/>
      <c r="I814" s="7"/>
      <c r="J814" s="7"/>
      <c r="K814" s="7"/>
      <c r="L814" s="7"/>
      <c r="M814" s="7"/>
      <c r="N814" s="7"/>
    </row>
    <row r="815" spans="1:14" x14ac:dyDescent="0.2">
      <c r="A815" s="7"/>
      <c r="B815" s="7"/>
      <c r="C815" s="7"/>
      <c r="D815" s="7"/>
      <c r="E815" s="7"/>
      <c r="F815" s="7"/>
      <c r="G815" s="7"/>
      <c r="H815" s="7"/>
      <c r="I815" s="7"/>
      <c r="J815" s="7"/>
      <c r="K815" s="7"/>
      <c r="L815" s="7"/>
      <c r="M815" s="7"/>
      <c r="N815" s="7"/>
    </row>
    <row r="816" spans="1:14" x14ac:dyDescent="0.2">
      <c r="A816" s="7"/>
      <c r="B816" s="7"/>
      <c r="C816" s="7"/>
      <c r="D816" s="7"/>
      <c r="E816" s="7"/>
      <c r="F816" s="7"/>
      <c r="G816" s="7"/>
      <c r="H816" s="7"/>
      <c r="I816" s="7"/>
      <c r="J816" s="7"/>
      <c r="K816" s="7"/>
      <c r="L816" s="7"/>
      <c r="M816" s="7"/>
      <c r="N816" s="7"/>
    </row>
    <row r="817" spans="1:14" x14ac:dyDescent="0.2">
      <c r="A817" s="7"/>
      <c r="B817" s="7"/>
      <c r="C817" s="7"/>
      <c r="D817" s="7"/>
      <c r="E817" s="7"/>
      <c r="F817" s="7"/>
      <c r="G817" s="7"/>
      <c r="H817" s="7"/>
      <c r="I817" s="7"/>
      <c r="J817" s="7"/>
      <c r="K817" s="7"/>
      <c r="L817" s="7"/>
      <c r="M817" s="7"/>
      <c r="N817" s="7"/>
    </row>
    <row r="818" spans="1:14" x14ac:dyDescent="0.2">
      <c r="A818" s="7"/>
      <c r="B818" s="7"/>
      <c r="C818" s="7"/>
      <c r="D818" s="7"/>
      <c r="E818" s="7"/>
      <c r="F818" s="7"/>
      <c r="G818" s="7"/>
      <c r="H818" s="7"/>
      <c r="I818" s="7"/>
      <c r="J818" s="7"/>
      <c r="K818" s="7"/>
      <c r="L818" s="7"/>
      <c r="M818" s="7"/>
      <c r="N818" s="7"/>
    </row>
    <row r="819" spans="1:14" x14ac:dyDescent="0.2">
      <c r="A819" s="7"/>
      <c r="B819" s="7"/>
      <c r="C819" s="7"/>
      <c r="D819" s="7"/>
      <c r="E819" s="7"/>
      <c r="F819" s="7"/>
      <c r="G819" s="7"/>
      <c r="H819" s="7"/>
      <c r="I819" s="7"/>
      <c r="J819" s="7"/>
      <c r="K819" s="7"/>
      <c r="L819" s="7"/>
      <c r="M819" s="7"/>
      <c r="N819" s="7"/>
    </row>
    <row r="820" spans="1:14" x14ac:dyDescent="0.2">
      <c r="A820" s="7"/>
      <c r="B820" s="7"/>
      <c r="C820" s="7"/>
      <c r="D820" s="7"/>
      <c r="E820" s="7"/>
      <c r="F820" s="7"/>
      <c r="G820" s="7"/>
      <c r="H820" s="7"/>
      <c r="I820" s="7"/>
      <c r="J820" s="7"/>
      <c r="K820" s="7"/>
      <c r="L820" s="7"/>
      <c r="M820" s="7"/>
      <c r="N820" s="7"/>
    </row>
    <row r="821" spans="1:14" x14ac:dyDescent="0.2">
      <c r="A821" s="7"/>
      <c r="B821" s="7"/>
      <c r="C821" s="7"/>
      <c r="D821" s="7"/>
      <c r="E821" s="7"/>
      <c r="F821" s="7"/>
      <c r="G821" s="7"/>
      <c r="H821" s="7"/>
      <c r="I821" s="7"/>
      <c r="J821" s="7"/>
      <c r="K821" s="7"/>
      <c r="L821" s="7"/>
      <c r="M821" s="7"/>
      <c r="N821" s="7"/>
    </row>
    <row r="822" spans="1:14" x14ac:dyDescent="0.2">
      <c r="A822" s="7"/>
      <c r="B822" s="7"/>
      <c r="C822" s="7"/>
      <c r="D822" s="7"/>
      <c r="E822" s="7"/>
      <c r="F822" s="7"/>
      <c r="G822" s="7"/>
      <c r="H822" s="7"/>
      <c r="I822" s="7"/>
      <c r="J822" s="7"/>
      <c r="K822" s="7"/>
      <c r="L822" s="7"/>
      <c r="M822" s="7"/>
      <c r="N822" s="7"/>
    </row>
    <row r="823" spans="1:14" x14ac:dyDescent="0.2">
      <c r="A823" s="7"/>
      <c r="B823" s="7"/>
      <c r="C823" s="7"/>
      <c r="D823" s="7"/>
      <c r="E823" s="7"/>
      <c r="F823" s="7"/>
      <c r="G823" s="7"/>
      <c r="H823" s="7"/>
      <c r="I823" s="7"/>
      <c r="J823" s="7"/>
      <c r="K823" s="7"/>
      <c r="L823" s="7"/>
      <c r="M823" s="7"/>
      <c r="N823" s="7"/>
    </row>
    <row r="824" spans="1:14" x14ac:dyDescent="0.2">
      <c r="A824" s="7"/>
      <c r="B824" s="7"/>
      <c r="C824" s="7"/>
      <c r="D824" s="7"/>
      <c r="E824" s="7"/>
      <c r="F824" s="7"/>
      <c r="G824" s="7"/>
      <c r="H824" s="7"/>
      <c r="I824" s="7"/>
      <c r="J824" s="7"/>
      <c r="K824" s="7"/>
      <c r="L824" s="7"/>
      <c r="M824" s="7"/>
      <c r="N824" s="7"/>
    </row>
    <row r="825" spans="1:14" x14ac:dyDescent="0.2">
      <c r="A825" s="7"/>
      <c r="B825" s="7"/>
      <c r="C825" s="7"/>
      <c r="D825" s="7"/>
      <c r="E825" s="7"/>
      <c r="F825" s="7"/>
      <c r="G825" s="7"/>
      <c r="H825" s="7"/>
      <c r="I825" s="7"/>
      <c r="J825" s="7"/>
      <c r="K825" s="7"/>
      <c r="L825" s="7"/>
      <c r="M825" s="7"/>
      <c r="N825" s="7"/>
    </row>
    <row r="826" spans="1:14" x14ac:dyDescent="0.2">
      <c r="A826" s="7"/>
      <c r="B826" s="7"/>
      <c r="C826" s="7"/>
      <c r="D826" s="7"/>
      <c r="E826" s="7"/>
      <c r="F826" s="7"/>
      <c r="G826" s="7"/>
      <c r="H826" s="7"/>
      <c r="I826" s="7"/>
      <c r="J826" s="7"/>
      <c r="K826" s="7"/>
      <c r="L826" s="7"/>
      <c r="M826" s="7"/>
      <c r="N826" s="7"/>
    </row>
    <row r="827" spans="1:14" x14ac:dyDescent="0.2">
      <c r="A827" s="7"/>
      <c r="B827" s="7"/>
      <c r="C827" s="7"/>
      <c r="D827" s="7"/>
      <c r="E827" s="7"/>
      <c r="F827" s="7"/>
      <c r="G827" s="7"/>
      <c r="H827" s="7"/>
      <c r="I827" s="7"/>
      <c r="J827" s="7"/>
      <c r="K827" s="7"/>
      <c r="L827" s="7"/>
      <c r="M827" s="7"/>
      <c r="N827" s="7"/>
    </row>
    <row r="828" spans="1:14" x14ac:dyDescent="0.2">
      <c r="A828" s="7"/>
      <c r="B828" s="7"/>
      <c r="C828" s="7"/>
      <c r="D828" s="7"/>
      <c r="E828" s="7"/>
      <c r="F828" s="7"/>
      <c r="G828" s="7"/>
      <c r="H828" s="7"/>
      <c r="I828" s="7"/>
      <c r="J828" s="7"/>
      <c r="K828" s="7"/>
      <c r="L828" s="7"/>
      <c r="M828" s="7"/>
      <c r="N828" s="7"/>
    </row>
    <row r="829" spans="1:14" x14ac:dyDescent="0.2">
      <c r="A829" s="7"/>
      <c r="B829" s="7"/>
      <c r="C829" s="7"/>
      <c r="D829" s="7"/>
      <c r="E829" s="7"/>
      <c r="F829" s="7"/>
      <c r="G829" s="7"/>
      <c r="H829" s="7"/>
      <c r="I829" s="7"/>
      <c r="J829" s="7"/>
      <c r="K829" s="7"/>
      <c r="L829" s="7"/>
      <c r="M829" s="7"/>
      <c r="N829" s="7"/>
    </row>
    <row r="830" spans="1:14" x14ac:dyDescent="0.2">
      <c r="A830" s="7"/>
      <c r="B830" s="7"/>
      <c r="C830" s="7"/>
      <c r="D830" s="7"/>
      <c r="E830" s="7"/>
      <c r="F830" s="7"/>
      <c r="G830" s="7"/>
      <c r="H830" s="7"/>
      <c r="I830" s="7"/>
      <c r="J830" s="7"/>
      <c r="K830" s="7"/>
      <c r="L830" s="7"/>
      <c r="M830" s="7"/>
      <c r="N830" s="7"/>
    </row>
    <row r="831" spans="1:14" x14ac:dyDescent="0.2">
      <c r="A831" s="7"/>
      <c r="B831" s="7"/>
      <c r="C831" s="7"/>
      <c r="D831" s="7"/>
      <c r="E831" s="7"/>
      <c r="F831" s="7"/>
      <c r="G831" s="7"/>
      <c r="H831" s="7"/>
      <c r="I831" s="7"/>
      <c r="J831" s="7"/>
      <c r="K831" s="7"/>
      <c r="L831" s="7"/>
      <c r="M831" s="7"/>
      <c r="N831" s="7"/>
    </row>
    <row r="832" spans="1:14" x14ac:dyDescent="0.2">
      <c r="A832" s="7"/>
      <c r="B832" s="7"/>
      <c r="C832" s="7"/>
      <c r="D832" s="7"/>
      <c r="E832" s="7"/>
      <c r="F832" s="7"/>
      <c r="G832" s="7"/>
      <c r="H832" s="7"/>
      <c r="I832" s="7"/>
      <c r="J832" s="7"/>
      <c r="K832" s="7"/>
      <c r="L832" s="7"/>
      <c r="M832" s="7"/>
      <c r="N832" s="7"/>
    </row>
    <row r="833" spans="1:14" x14ac:dyDescent="0.2">
      <c r="A833" s="7"/>
      <c r="B833" s="7"/>
      <c r="C833" s="7"/>
      <c r="D833" s="7"/>
      <c r="E833" s="7"/>
      <c r="F833" s="7"/>
      <c r="G833" s="7"/>
      <c r="H833" s="7"/>
      <c r="I833" s="7"/>
      <c r="J833" s="7"/>
      <c r="K833" s="7"/>
      <c r="L833" s="7"/>
      <c r="M833" s="7"/>
      <c r="N833" s="7"/>
    </row>
    <row r="834" spans="1:14" x14ac:dyDescent="0.2">
      <c r="A834" s="7"/>
      <c r="B834" s="7"/>
      <c r="C834" s="7"/>
      <c r="D834" s="7"/>
      <c r="E834" s="7"/>
      <c r="F834" s="7"/>
      <c r="G834" s="7"/>
      <c r="H834" s="7"/>
      <c r="I834" s="7"/>
      <c r="J834" s="7"/>
      <c r="K834" s="7"/>
      <c r="L834" s="7"/>
      <c r="M834" s="7"/>
      <c r="N834" s="7"/>
    </row>
    <row r="835" spans="1:14" x14ac:dyDescent="0.2">
      <c r="A835" s="7"/>
      <c r="B835" s="7"/>
      <c r="C835" s="7"/>
      <c r="D835" s="7"/>
      <c r="E835" s="7"/>
      <c r="F835" s="7"/>
      <c r="G835" s="7"/>
      <c r="H835" s="7"/>
      <c r="I835" s="7"/>
      <c r="J835" s="7"/>
      <c r="K835" s="7"/>
      <c r="L835" s="7"/>
      <c r="M835" s="7"/>
      <c r="N835" s="7"/>
    </row>
    <row r="836" spans="1:14" x14ac:dyDescent="0.2">
      <c r="A836" s="7"/>
      <c r="B836" s="7"/>
      <c r="C836" s="7"/>
      <c r="D836" s="7"/>
      <c r="E836" s="7"/>
      <c r="F836" s="7"/>
      <c r="G836" s="7"/>
      <c r="H836" s="7"/>
      <c r="I836" s="7"/>
      <c r="J836" s="7"/>
      <c r="K836" s="7"/>
      <c r="L836" s="7"/>
      <c r="M836" s="7"/>
      <c r="N836" s="7"/>
    </row>
    <row r="837" spans="1:14" x14ac:dyDescent="0.2">
      <c r="A837" s="7"/>
      <c r="B837" s="7"/>
      <c r="C837" s="7"/>
      <c r="D837" s="7"/>
      <c r="E837" s="7"/>
      <c r="F837" s="7"/>
      <c r="G837" s="7"/>
      <c r="H837" s="7"/>
      <c r="I837" s="7"/>
      <c r="J837" s="7"/>
      <c r="K837" s="7"/>
      <c r="L837" s="7"/>
      <c r="M837" s="7"/>
      <c r="N837" s="7"/>
    </row>
    <row r="838" spans="1:14" x14ac:dyDescent="0.2">
      <c r="A838" s="7"/>
      <c r="B838" s="7"/>
      <c r="C838" s="7"/>
      <c r="D838" s="7"/>
      <c r="E838" s="7"/>
      <c r="F838" s="7"/>
      <c r="G838" s="7"/>
      <c r="H838" s="7"/>
      <c r="I838" s="7"/>
      <c r="J838" s="7"/>
      <c r="K838" s="7"/>
      <c r="L838" s="7"/>
      <c r="M838" s="7"/>
      <c r="N838" s="7"/>
    </row>
    <row r="839" spans="1:14" x14ac:dyDescent="0.2">
      <c r="A839" s="7"/>
      <c r="B839" s="7"/>
      <c r="C839" s="7"/>
      <c r="D839" s="7"/>
      <c r="E839" s="7"/>
      <c r="F839" s="7"/>
      <c r="G839" s="7"/>
      <c r="H839" s="7"/>
      <c r="I839" s="7"/>
      <c r="J839" s="7"/>
      <c r="K839" s="7"/>
      <c r="L839" s="7"/>
      <c r="M839" s="7"/>
      <c r="N839" s="7"/>
    </row>
    <row r="840" spans="1:14" x14ac:dyDescent="0.2">
      <c r="A840" s="7"/>
      <c r="B840" s="7"/>
      <c r="C840" s="7"/>
      <c r="D840" s="7"/>
      <c r="E840" s="7"/>
      <c r="F840" s="7"/>
      <c r="G840" s="7"/>
      <c r="H840" s="7"/>
      <c r="I840" s="7"/>
      <c r="J840" s="7"/>
      <c r="K840" s="7"/>
      <c r="L840" s="7"/>
      <c r="M840" s="7"/>
      <c r="N840" s="7"/>
    </row>
    <row r="841" spans="1:14" x14ac:dyDescent="0.2">
      <c r="A841" s="7"/>
      <c r="B841" s="7"/>
      <c r="C841" s="7"/>
      <c r="D841" s="7"/>
      <c r="E841" s="7"/>
      <c r="F841" s="7"/>
      <c r="G841" s="7"/>
      <c r="H841" s="7"/>
      <c r="I841" s="7"/>
      <c r="J841" s="7"/>
      <c r="K841" s="7"/>
      <c r="L841" s="7"/>
      <c r="M841" s="7"/>
      <c r="N841" s="7"/>
    </row>
    <row r="842" spans="1:14" x14ac:dyDescent="0.2">
      <c r="A842" s="7"/>
      <c r="B842" s="7"/>
      <c r="C842" s="7"/>
      <c r="D842" s="7"/>
      <c r="E842" s="7"/>
      <c r="F842" s="7"/>
      <c r="G842" s="7"/>
      <c r="H842" s="7"/>
      <c r="I842" s="7"/>
      <c r="J842" s="7"/>
      <c r="K842" s="7"/>
      <c r="L842" s="7"/>
      <c r="M842" s="7"/>
      <c r="N842" s="7"/>
    </row>
    <row r="843" spans="1:14" x14ac:dyDescent="0.2">
      <c r="A843" s="7"/>
      <c r="B843" s="7"/>
      <c r="C843" s="7"/>
      <c r="D843" s="7"/>
      <c r="E843" s="7"/>
      <c r="F843" s="7"/>
      <c r="G843" s="7"/>
      <c r="H843" s="7"/>
      <c r="I843" s="7"/>
      <c r="J843" s="7"/>
      <c r="K843" s="7"/>
      <c r="L843" s="7"/>
      <c r="M843" s="7"/>
      <c r="N843" s="7"/>
    </row>
    <row r="844" spans="1:14" x14ac:dyDescent="0.2">
      <c r="A844" s="7"/>
      <c r="B844" s="7"/>
      <c r="C844" s="7"/>
      <c r="D844" s="7"/>
      <c r="E844" s="7"/>
      <c r="F844" s="7"/>
      <c r="G844" s="7"/>
      <c r="H844" s="7"/>
      <c r="I844" s="7"/>
      <c r="J844" s="7"/>
      <c r="K844" s="7"/>
      <c r="L844" s="7"/>
      <c r="M844" s="7"/>
      <c r="N844" s="7"/>
    </row>
    <row r="845" spans="1:14" x14ac:dyDescent="0.2">
      <c r="A845" s="7"/>
      <c r="B845" s="7"/>
      <c r="C845" s="7"/>
      <c r="D845" s="7"/>
      <c r="E845" s="7"/>
      <c r="F845" s="7"/>
      <c r="G845" s="7"/>
      <c r="H845" s="7"/>
      <c r="I845" s="7"/>
      <c r="J845" s="7"/>
      <c r="K845" s="7"/>
      <c r="L845" s="7"/>
      <c r="M845" s="7"/>
      <c r="N845" s="7"/>
    </row>
    <row r="846" spans="1:14" x14ac:dyDescent="0.2">
      <c r="A846" s="7"/>
      <c r="B846" s="7"/>
      <c r="C846" s="7"/>
      <c r="D846" s="7"/>
      <c r="E846" s="7"/>
      <c r="F846" s="7"/>
      <c r="G846" s="7"/>
      <c r="H846" s="7"/>
      <c r="I846" s="7"/>
      <c r="J846" s="7"/>
      <c r="K846" s="7"/>
      <c r="L846" s="7"/>
      <c r="M846" s="7"/>
      <c r="N846" s="7"/>
    </row>
    <row r="847" spans="1:14" x14ac:dyDescent="0.2">
      <c r="A847" s="7"/>
      <c r="B847" s="7"/>
      <c r="C847" s="7"/>
      <c r="D847" s="7"/>
      <c r="E847" s="7"/>
      <c r="F847" s="7"/>
      <c r="G847" s="7"/>
      <c r="H847" s="7"/>
      <c r="I847" s="7"/>
      <c r="J847" s="7"/>
      <c r="K847" s="7"/>
      <c r="L847" s="7"/>
      <c r="M847" s="7"/>
      <c r="N847" s="7"/>
    </row>
    <row r="848" spans="1:14" x14ac:dyDescent="0.2">
      <c r="A848" s="7"/>
      <c r="B848" s="7"/>
      <c r="C848" s="7"/>
      <c r="D848" s="7"/>
      <c r="E848" s="7"/>
      <c r="F848" s="7"/>
      <c r="G848" s="7"/>
      <c r="H848" s="7"/>
      <c r="I848" s="7"/>
      <c r="J848" s="7"/>
      <c r="K848" s="7"/>
      <c r="L848" s="7"/>
      <c r="M848" s="7"/>
      <c r="N848" s="7"/>
    </row>
    <row r="849" spans="1:14" x14ac:dyDescent="0.2">
      <c r="A849" s="7"/>
      <c r="B849" s="7"/>
      <c r="C849" s="7"/>
      <c r="D849" s="7"/>
      <c r="E849" s="7"/>
      <c r="F849" s="7"/>
      <c r="G849" s="7"/>
      <c r="H849" s="7"/>
      <c r="I849" s="7"/>
      <c r="J849" s="7"/>
      <c r="K849" s="7"/>
      <c r="L849" s="7"/>
      <c r="M849" s="7"/>
      <c r="N849" s="7"/>
    </row>
    <row r="850" spans="1:14" x14ac:dyDescent="0.2">
      <c r="A850" s="7"/>
      <c r="B850" s="7"/>
      <c r="C850" s="7"/>
      <c r="D850" s="7"/>
      <c r="E850" s="7"/>
      <c r="F850" s="7"/>
      <c r="G850" s="7"/>
      <c r="H850" s="7"/>
      <c r="I850" s="7"/>
      <c r="J850" s="7"/>
      <c r="K850" s="7"/>
      <c r="L850" s="7"/>
      <c r="M850" s="7"/>
      <c r="N850" s="7"/>
    </row>
    <row r="851" spans="1:14" x14ac:dyDescent="0.2">
      <c r="A851" s="7"/>
      <c r="B851" s="7"/>
      <c r="C851" s="7"/>
      <c r="D851" s="7"/>
      <c r="E851" s="7"/>
      <c r="F851" s="7"/>
      <c r="G851" s="7"/>
      <c r="H851" s="7"/>
      <c r="I851" s="7"/>
      <c r="J851" s="7"/>
      <c r="K851" s="7"/>
      <c r="L851" s="7"/>
      <c r="M851" s="7"/>
      <c r="N851" s="7"/>
    </row>
    <row r="852" spans="1:14" x14ac:dyDescent="0.2">
      <c r="A852" s="7"/>
      <c r="B852" s="7"/>
      <c r="C852" s="7"/>
      <c r="D852" s="7"/>
      <c r="E852" s="7"/>
      <c r="F852" s="7"/>
      <c r="G852" s="7"/>
      <c r="H852" s="7"/>
      <c r="I852" s="7"/>
      <c r="J852" s="7"/>
      <c r="K852" s="7"/>
      <c r="L852" s="7"/>
      <c r="M852" s="7"/>
      <c r="N852" s="7"/>
    </row>
    <row r="853" spans="1:14" x14ac:dyDescent="0.2">
      <c r="A853" s="7"/>
      <c r="B853" s="7"/>
      <c r="C853" s="7"/>
      <c r="D853" s="7"/>
      <c r="E853" s="7"/>
      <c r="F853" s="7"/>
      <c r="G853" s="7"/>
      <c r="H853" s="7"/>
      <c r="I853" s="7"/>
      <c r="J853" s="7"/>
      <c r="K853" s="7"/>
      <c r="L853" s="7"/>
      <c r="M853" s="7"/>
      <c r="N853" s="7"/>
    </row>
    <row r="854" spans="1:14" x14ac:dyDescent="0.2">
      <c r="A854" s="7"/>
      <c r="B854" s="7"/>
      <c r="C854" s="7"/>
      <c r="D854" s="7"/>
      <c r="E854" s="7"/>
      <c r="F854" s="7"/>
      <c r="G854" s="7"/>
      <c r="H854" s="7"/>
      <c r="I854" s="7"/>
      <c r="J854" s="7"/>
      <c r="K854" s="7"/>
      <c r="L854" s="7"/>
      <c r="M854" s="7"/>
      <c r="N854" s="7"/>
    </row>
    <row r="855" spans="1:14" x14ac:dyDescent="0.2">
      <c r="A855" s="7"/>
      <c r="B855" s="7"/>
      <c r="C855" s="7"/>
      <c r="D855" s="7"/>
      <c r="E855" s="7"/>
      <c r="F855" s="7"/>
      <c r="G855" s="7"/>
      <c r="H855" s="7"/>
      <c r="I855" s="7"/>
      <c r="J855" s="7"/>
      <c r="K855" s="7"/>
      <c r="L855" s="7"/>
      <c r="M855" s="7"/>
      <c r="N855" s="7"/>
    </row>
    <row r="856" spans="1:14" x14ac:dyDescent="0.2">
      <c r="A856" s="7"/>
      <c r="B856" s="7"/>
      <c r="C856" s="7"/>
      <c r="D856" s="7"/>
      <c r="E856" s="7"/>
      <c r="F856" s="7"/>
      <c r="G856" s="7"/>
      <c r="H856" s="7"/>
      <c r="I856" s="7"/>
      <c r="J856" s="7"/>
      <c r="K856" s="7"/>
      <c r="L856" s="7"/>
      <c r="M856" s="7"/>
      <c r="N856" s="7"/>
    </row>
    <row r="857" spans="1:14" x14ac:dyDescent="0.2">
      <c r="A857" s="7"/>
      <c r="B857" s="7"/>
      <c r="C857" s="7"/>
      <c r="D857" s="7"/>
      <c r="E857" s="7"/>
      <c r="F857" s="7"/>
      <c r="G857" s="7"/>
      <c r="H857" s="7"/>
      <c r="I857" s="7"/>
      <c r="J857" s="7"/>
      <c r="K857" s="7"/>
      <c r="L857" s="7"/>
      <c r="M857" s="7"/>
      <c r="N857" s="7"/>
    </row>
    <row r="858" spans="1:14" x14ac:dyDescent="0.2">
      <c r="A858" s="7"/>
      <c r="B858" s="7"/>
      <c r="C858" s="7"/>
      <c r="D858" s="7"/>
      <c r="E858" s="7"/>
      <c r="F858" s="7"/>
      <c r="G858" s="7"/>
      <c r="H858" s="7"/>
      <c r="I858" s="7"/>
      <c r="J858" s="7"/>
      <c r="K858" s="7"/>
      <c r="L858" s="7"/>
      <c r="M858" s="7"/>
      <c r="N858" s="7"/>
    </row>
    <row r="859" spans="1:14" x14ac:dyDescent="0.2">
      <c r="A859" s="7"/>
      <c r="B859" s="7"/>
      <c r="C859" s="7"/>
      <c r="D859" s="7"/>
      <c r="E859" s="7"/>
      <c r="F859" s="7"/>
      <c r="G859" s="7"/>
      <c r="H859" s="7"/>
      <c r="I859" s="7"/>
      <c r="J859" s="7"/>
      <c r="K859" s="7"/>
      <c r="L859" s="7"/>
      <c r="M859" s="7"/>
      <c r="N859" s="7"/>
    </row>
    <row r="860" spans="1:14" x14ac:dyDescent="0.2">
      <c r="A860" s="7"/>
      <c r="B860" s="7"/>
      <c r="C860" s="7"/>
      <c r="D860" s="7"/>
      <c r="E860" s="7"/>
      <c r="F860" s="7"/>
      <c r="G860" s="7"/>
      <c r="H860" s="7"/>
      <c r="I860" s="7"/>
      <c r="J860" s="7"/>
      <c r="K860" s="7"/>
      <c r="L860" s="7"/>
      <c r="M860" s="7"/>
      <c r="N860" s="7"/>
    </row>
    <row r="861" spans="1:14" x14ac:dyDescent="0.2">
      <c r="A861" s="7"/>
      <c r="B861" s="7"/>
      <c r="C861" s="7"/>
      <c r="D861" s="7"/>
      <c r="E861" s="7"/>
      <c r="F861" s="7"/>
      <c r="G861" s="7"/>
      <c r="H861" s="7"/>
      <c r="I861" s="7"/>
      <c r="J861" s="7"/>
      <c r="K861" s="7"/>
      <c r="L861" s="7"/>
      <c r="M861" s="7"/>
      <c r="N861" s="7"/>
    </row>
    <row r="862" spans="1:14" x14ac:dyDescent="0.2">
      <c r="A862" s="7"/>
      <c r="B862" s="7"/>
      <c r="C862" s="7"/>
      <c r="D862" s="7"/>
      <c r="E862" s="7"/>
      <c r="F862" s="7"/>
      <c r="G862" s="7"/>
      <c r="H862" s="7"/>
      <c r="I862" s="7"/>
      <c r="J862" s="7"/>
      <c r="K862" s="7"/>
      <c r="L862" s="7"/>
      <c r="M862" s="7"/>
      <c r="N862" s="7"/>
    </row>
    <row r="863" spans="1:14" x14ac:dyDescent="0.2">
      <c r="A863" s="7"/>
      <c r="B863" s="7"/>
      <c r="C863" s="7"/>
      <c r="D863" s="7"/>
      <c r="E863" s="7"/>
      <c r="F863" s="7"/>
      <c r="G863" s="7"/>
      <c r="H863" s="7"/>
      <c r="I863" s="7"/>
      <c r="J863" s="7"/>
      <c r="K863" s="7"/>
      <c r="L863" s="7"/>
      <c r="M863" s="7"/>
      <c r="N863" s="7"/>
    </row>
    <row r="864" spans="1:14" x14ac:dyDescent="0.2">
      <c r="A864" s="7"/>
      <c r="B864" s="7"/>
      <c r="C864" s="7"/>
      <c r="D864" s="7"/>
      <c r="E864" s="7"/>
      <c r="F864" s="7"/>
      <c r="G864" s="7"/>
      <c r="H864" s="7"/>
      <c r="I864" s="7"/>
      <c r="J864" s="7"/>
      <c r="K864" s="7"/>
      <c r="L864" s="7"/>
      <c r="M864" s="7"/>
      <c r="N864" s="7"/>
    </row>
    <row r="865" spans="1:14" x14ac:dyDescent="0.2">
      <c r="A865" s="7"/>
      <c r="B865" s="7"/>
      <c r="C865" s="7"/>
      <c r="D865" s="7"/>
      <c r="E865" s="7"/>
      <c r="F865" s="7"/>
      <c r="G865" s="7"/>
      <c r="H865" s="7"/>
      <c r="I865" s="7"/>
      <c r="J865" s="7"/>
      <c r="K865" s="7"/>
      <c r="L865" s="7"/>
      <c r="M865" s="7"/>
      <c r="N865" s="7"/>
    </row>
    <row r="866" spans="1:14" x14ac:dyDescent="0.2">
      <c r="A866" s="7"/>
      <c r="B866" s="7"/>
      <c r="C866" s="7"/>
      <c r="D866" s="7"/>
      <c r="E866" s="7"/>
      <c r="F866" s="7"/>
      <c r="G866" s="7"/>
      <c r="H866" s="7"/>
      <c r="I866" s="7"/>
      <c r="J866" s="7"/>
      <c r="K866" s="7"/>
      <c r="L866" s="7"/>
      <c r="M866" s="7"/>
      <c r="N866" s="7"/>
    </row>
    <row r="867" spans="1:14" x14ac:dyDescent="0.2">
      <c r="A867" s="7"/>
      <c r="B867" s="7"/>
      <c r="C867" s="7"/>
      <c r="D867" s="7"/>
      <c r="E867" s="7"/>
      <c r="F867" s="7"/>
      <c r="G867" s="7"/>
      <c r="H867" s="7"/>
      <c r="I867" s="7"/>
      <c r="J867" s="7"/>
      <c r="K867" s="7"/>
      <c r="L867" s="7"/>
      <c r="M867" s="7"/>
      <c r="N867" s="7"/>
    </row>
    <row r="868" spans="1:14" x14ac:dyDescent="0.2">
      <c r="A868" s="7"/>
      <c r="B868" s="7"/>
      <c r="C868" s="7"/>
      <c r="D868" s="7"/>
      <c r="E868" s="7"/>
      <c r="F868" s="7"/>
      <c r="G868" s="7"/>
      <c r="H868" s="7"/>
      <c r="I868" s="7"/>
      <c r="J868" s="7"/>
      <c r="K868" s="7"/>
      <c r="L868" s="7"/>
      <c r="M868" s="7"/>
      <c r="N868" s="7"/>
    </row>
    <row r="869" spans="1:14" x14ac:dyDescent="0.2">
      <c r="A869" s="7"/>
      <c r="B869" s="7"/>
      <c r="C869" s="7"/>
      <c r="D869" s="7"/>
      <c r="E869" s="7"/>
      <c r="F869" s="7"/>
      <c r="G869" s="7"/>
      <c r="H869" s="7"/>
      <c r="I869" s="7"/>
      <c r="J869" s="7"/>
      <c r="K869" s="7"/>
      <c r="L869" s="7"/>
      <c r="M869" s="7"/>
      <c r="N869" s="7"/>
    </row>
    <row r="870" spans="1:14" x14ac:dyDescent="0.2">
      <c r="A870" s="7"/>
      <c r="B870" s="7"/>
      <c r="C870" s="7"/>
      <c r="D870" s="7"/>
      <c r="E870" s="7"/>
      <c r="F870" s="7"/>
      <c r="G870" s="7"/>
      <c r="H870" s="7"/>
      <c r="I870" s="7"/>
      <c r="J870" s="7"/>
      <c r="K870" s="7"/>
      <c r="L870" s="7"/>
      <c r="M870" s="7"/>
      <c r="N870" s="7"/>
    </row>
    <row r="871" spans="1:14" x14ac:dyDescent="0.2">
      <c r="A871" s="7"/>
      <c r="B871" s="7"/>
      <c r="C871" s="7"/>
      <c r="D871" s="7"/>
      <c r="E871" s="7"/>
      <c r="F871" s="7"/>
      <c r="G871" s="7"/>
      <c r="H871" s="7"/>
      <c r="I871" s="7"/>
      <c r="J871" s="7"/>
      <c r="K871" s="7"/>
      <c r="L871" s="7"/>
      <c r="M871" s="7"/>
      <c r="N871" s="7"/>
    </row>
    <row r="872" spans="1:14" x14ac:dyDescent="0.2">
      <c r="A872" s="7"/>
      <c r="B872" s="7"/>
      <c r="C872" s="7"/>
      <c r="D872" s="7"/>
      <c r="E872" s="7"/>
      <c r="F872" s="7"/>
      <c r="G872" s="7"/>
      <c r="H872" s="7"/>
      <c r="I872" s="7"/>
      <c r="J872" s="7"/>
      <c r="K872" s="7"/>
      <c r="L872" s="7"/>
      <c r="M872" s="7"/>
      <c r="N872" s="7"/>
    </row>
    <row r="873" spans="1:14" x14ac:dyDescent="0.2">
      <c r="A873" s="7"/>
      <c r="B873" s="7"/>
      <c r="C873" s="7"/>
      <c r="D873" s="7"/>
      <c r="E873" s="7"/>
      <c r="F873" s="7"/>
      <c r="G873" s="7"/>
      <c r="H873" s="7"/>
      <c r="I873" s="7"/>
      <c r="J873" s="7"/>
      <c r="K873" s="7"/>
      <c r="L873" s="7"/>
      <c r="M873" s="7"/>
      <c r="N873" s="7"/>
    </row>
    <row r="874" spans="1:14" x14ac:dyDescent="0.2">
      <c r="A874" s="7"/>
      <c r="B874" s="7"/>
      <c r="C874" s="7"/>
      <c r="D874" s="7"/>
      <c r="E874" s="7"/>
      <c r="F874" s="7"/>
      <c r="G874" s="7"/>
      <c r="H874" s="7"/>
      <c r="I874" s="7"/>
      <c r="J874" s="7"/>
      <c r="K874" s="7"/>
      <c r="L874" s="7"/>
      <c r="M874" s="7"/>
      <c r="N874" s="7"/>
    </row>
    <row r="875" spans="1:14" x14ac:dyDescent="0.2">
      <c r="A875" s="7"/>
      <c r="B875" s="7"/>
      <c r="C875" s="7"/>
      <c r="D875" s="7"/>
      <c r="E875" s="7"/>
      <c r="F875" s="7"/>
      <c r="G875" s="7"/>
      <c r="H875" s="7"/>
      <c r="I875" s="7"/>
      <c r="J875" s="7"/>
      <c r="K875" s="7"/>
      <c r="L875" s="7"/>
      <c r="M875" s="7"/>
      <c r="N875" s="7"/>
    </row>
    <row r="876" spans="1:14" x14ac:dyDescent="0.2">
      <c r="A876" s="7"/>
      <c r="B876" s="7"/>
      <c r="C876" s="7"/>
      <c r="D876" s="7"/>
      <c r="E876" s="7"/>
      <c r="F876" s="7"/>
      <c r="G876" s="7"/>
      <c r="H876" s="7"/>
      <c r="I876" s="7"/>
      <c r="J876" s="7"/>
      <c r="K876" s="7"/>
      <c r="L876" s="7"/>
      <c r="M876" s="7"/>
      <c r="N876" s="7"/>
    </row>
    <row r="877" spans="1:14" x14ac:dyDescent="0.2">
      <c r="A877" s="7"/>
      <c r="B877" s="7"/>
      <c r="C877" s="7"/>
      <c r="D877" s="7"/>
      <c r="E877" s="7"/>
      <c r="F877" s="7"/>
      <c r="G877" s="7"/>
      <c r="H877" s="7"/>
      <c r="I877" s="7"/>
      <c r="J877" s="7"/>
      <c r="K877" s="7"/>
      <c r="L877" s="7"/>
      <c r="M877" s="7"/>
      <c r="N877" s="7"/>
    </row>
    <row r="878" spans="1:14" x14ac:dyDescent="0.2">
      <c r="A878" s="7"/>
      <c r="B878" s="7"/>
      <c r="C878" s="7"/>
      <c r="D878" s="7"/>
      <c r="E878" s="7"/>
      <c r="F878" s="7"/>
      <c r="G878" s="7"/>
      <c r="H878" s="7"/>
      <c r="I878" s="7"/>
      <c r="J878" s="7"/>
      <c r="K878" s="7"/>
      <c r="L878" s="7"/>
      <c r="M878" s="7"/>
      <c r="N878" s="7"/>
    </row>
    <row r="879" spans="1:14" x14ac:dyDescent="0.2">
      <c r="A879" s="7"/>
      <c r="B879" s="7"/>
      <c r="C879" s="7"/>
      <c r="D879" s="7"/>
      <c r="E879" s="7"/>
      <c r="F879" s="7"/>
      <c r="G879" s="7"/>
      <c r="H879" s="7"/>
      <c r="I879" s="7"/>
      <c r="J879" s="7"/>
      <c r="K879" s="7"/>
      <c r="L879" s="7"/>
      <c r="M879" s="7"/>
      <c r="N879" s="7"/>
    </row>
    <row r="880" spans="1:14" x14ac:dyDescent="0.2">
      <c r="A880" s="7"/>
      <c r="B880" s="7"/>
      <c r="C880" s="7"/>
      <c r="D880" s="7"/>
      <c r="E880" s="7"/>
      <c r="F880" s="7"/>
      <c r="G880" s="7"/>
      <c r="H880" s="7"/>
      <c r="I880" s="7"/>
      <c r="J880" s="7"/>
      <c r="K880" s="7"/>
      <c r="L880" s="7"/>
      <c r="M880" s="7"/>
      <c r="N880" s="7"/>
    </row>
    <row r="881" spans="1:14" x14ac:dyDescent="0.2">
      <c r="A881" s="7"/>
      <c r="B881" s="7"/>
      <c r="C881" s="7"/>
      <c r="D881" s="7"/>
      <c r="E881" s="7"/>
      <c r="F881" s="7"/>
      <c r="G881" s="7"/>
      <c r="H881" s="7"/>
      <c r="I881" s="7"/>
      <c r="J881" s="7"/>
      <c r="K881" s="7"/>
      <c r="L881" s="7"/>
      <c r="M881" s="7"/>
      <c r="N881" s="7"/>
    </row>
    <row r="882" spans="1:14" x14ac:dyDescent="0.2">
      <c r="A882" s="7"/>
      <c r="B882" s="7"/>
      <c r="C882" s="7"/>
      <c r="D882" s="7"/>
      <c r="E882" s="7"/>
      <c r="F882" s="7"/>
      <c r="G882" s="7"/>
      <c r="H882" s="7"/>
      <c r="I882" s="7"/>
      <c r="J882" s="7"/>
      <c r="K882" s="7"/>
      <c r="L882" s="7"/>
      <c r="M882" s="7"/>
      <c r="N882" s="7"/>
    </row>
    <row r="883" spans="1:14" x14ac:dyDescent="0.2">
      <c r="A883" s="7"/>
      <c r="B883" s="7"/>
      <c r="C883" s="7"/>
      <c r="D883" s="7"/>
      <c r="E883" s="7"/>
      <c r="F883" s="7"/>
      <c r="G883" s="7"/>
      <c r="H883" s="7"/>
      <c r="I883" s="7"/>
      <c r="J883" s="7"/>
      <c r="K883" s="7"/>
      <c r="L883" s="7"/>
      <c r="M883" s="7"/>
      <c r="N883" s="7"/>
    </row>
    <row r="884" spans="1:14" x14ac:dyDescent="0.2">
      <c r="A884" s="7"/>
      <c r="B884" s="7"/>
      <c r="C884" s="7"/>
      <c r="D884" s="7"/>
      <c r="E884" s="7"/>
      <c r="F884" s="7"/>
      <c r="G884" s="7"/>
      <c r="H884" s="7"/>
      <c r="I884" s="7"/>
      <c r="J884" s="7"/>
      <c r="K884" s="7"/>
      <c r="L884" s="7"/>
      <c r="M884" s="7"/>
      <c r="N884" s="7"/>
    </row>
    <row r="885" spans="1:14" x14ac:dyDescent="0.2">
      <c r="A885" s="7"/>
      <c r="B885" s="7"/>
      <c r="C885" s="7"/>
      <c r="D885" s="7"/>
      <c r="E885" s="7"/>
      <c r="F885" s="7"/>
      <c r="G885" s="7"/>
      <c r="H885" s="7"/>
      <c r="I885" s="7"/>
      <c r="J885" s="7"/>
      <c r="K885" s="7"/>
      <c r="L885" s="7"/>
      <c r="M885" s="7"/>
      <c r="N885" s="7"/>
    </row>
    <row r="886" spans="1:14" x14ac:dyDescent="0.2">
      <c r="A886" s="7"/>
      <c r="B886" s="7"/>
      <c r="C886" s="7"/>
      <c r="D886" s="7"/>
      <c r="E886" s="7"/>
      <c r="F886" s="7"/>
      <c r="G886" s="7"/>
      <c r="H886" s="7"/>
      <c r="I886" s="7"/>
      <c r="J886" s="7"/>
      <c r="K886" s="7"/>
      <c r="L886" s="7"/>
      <c r="M886" s="7"/>
      <c r="N886" s="7"/>
    </row>
    <row r="887" spans="1:14" x14ac:dyDescent="0.2">
      <c r="A887" s="7"/>
      <c r="B887" s="7"/>
      <c r="C887" s="7"/>
      <c r="D887" s="7"/>
      <c r="E887" s="7"/>
      <c r="F887" s="7"/>
      <c r="G887" s="7"/>
      <c r="H887" s="7"/>
      <c r="I887" s="7"/>
      <c r="J887" s="7"/>
      <c r="K887" s="7"/>
      <c r="L887" s="7"/>
      <c r="M887" s="7"/>
      <c r="N887" s="7"/>
    </row>
    <row r="888" spans="1:14" x14ac:dyDescent="0.2">
      <c r="A888" s="7"/>
      <c r="B888" s="7"/>
      <c r="C888" s="7"/>
      <c r="D888" s="7"/>
      <c r="E888" s="7"/>
      <c r="F888" s="7"/>
      <c r="G888" s="7"/>
      <c r="H888" s="7"/>
      <c r="I888" s="7"/>
      <c r="J888" s="7"/>
      <c r="K888" s="7"/>
      <c r="L888" s="7"/>
      <c r="M888" s="7"/>
      <c r="N888" s="7"/>
    </row>
    <row r="889" spans="1:14" x14ac:dyDescent="0.2">
      <c r="A889" s="7"/>
      <c r="B889" s="7"/>
      <c r="C889" s="7"/>
      <c r="D889" s="7"/>
      <c r="E889" s="7"/>
      <c r="F889" s="7"/>
      <c r="G889" s="7"/>
      <c r="H889" s="7"/>
      <c r="I889" s="7"/>
      <c r="J889" s="7"/>
      <c r="K889" s="7"/>
      <c r="L889" s="7"/>
      <c r="M889" s="7"/>
      <c r="N889" s="7"/>
    </row>
    <row r="890" spans="1:14" x14ac:dyDescent="0.2">
      <c r="A890" s="7"/>
      <c r="B890" s="7"/>
      <c r="C890" s="7"/>
      <c r="D890" s="7"/>
      <c r="E890" s="7"/>
      <c r="F890" s="7"/>
      <c r="G890" s="7"/>
      <c r="H890" s="7"/>
      <c r="I890" s="7"/>
      <c r="J890" s="7"/>
      <c r="K890" s="7"/>
      <c r="L890" s="7"/>
      <c r="M890" s="7"/>
      <c r="N890" s="7"/>
    </row>
    <row r="891" spans="1:14" x14ac:dyDescent="0.2">
      <c r="A891" s="7"/>
      <c r="B891" s="7"/>
      <c r="C891" s="7"/>
      <c r="D891" s="7"/>
      <c r="E891" s="7"/>
      <c r="F891" s="7"/>
      <c r="G891" s="7"/>
      <c r="H891" s="7"/>
      <c r="I891" s="7"/>
      <c r="J891" s="7"/>
      <c r="K891" s="7"/>
      <c r="L891" s="7"/>
      <c r="M891" s="7"/>
      <c r="N891" s="7"/>
    </row>
    <row r="892" spans="1:14" x14ac:dyDescent="0.2">
      <c r="A892" s="7"/>
      <c r="B892" s="7"/>
      <c r="C892" s="7"/>
      <c r="D892" s="7"/>
      <c r="E892" s="7"/>
      <c r="F892" s="7"/>
      <c r="G892" s="7"/>
      <c r="H892" s="7"/>
      <c r="I892" s="7"/>
      <c r="J892" s="7"/>
      <c r="K892" s="7"/>
      <c r="L892" s="7"/>
      <c r="M892" s="7"/>
      <c r="N892" s="7"/>
    </row>
    <row r="893" spans="1:14" x14ac:dyDescent="0.2">
      <c r="A893" s="7"/>
      <c r="B893" s="7"/>
      <c r="C893" s="7"/>
      <c r="D893" s="7"/>
      <c r="E893" s="7"/>
      <c r="F893" s="7"/>
      <c r="G893" s="7"/>
      <c r="H893" s="7"/>
      <c r="I893" s="7"/>
      <c r="J893" s="7"/>
      <c r="K893" s="7"/>
      <c r="L893" s="7"/>
      <c r="M893" s="7"/>
      <c r="N893" s="7"/>
    </row>
    <row r="894" spans="1:14" x14ac:dyDescent="0.2">
      <c r="A894" s="7"/>
      <c r="B894" s="7"/>
      <c r="C894" s="7"/>
      <c r="D894" s="7"/>
      <c r="E894" s="7"/>
      <c r="F894" s="7"/>
      <c r="G894" s="7"/>
      <c r="H894" s="7"/>
      <c r="I894" s="7"/>
      <c r="J894" s="7"/>
      <c r="K894" s="7"/>
      <c r="L894" s="7"/>
      <c r="M894" s="7"/>
      <c r="N894" s="7"/>
    </row>
    <row r="895" spans="1:14" x14ac:dyDescent="0.2">
      <c r="A895" s="7"/>
      <c r="B895" s="7"/>
      <c r="C895" s="7"/>
      <c r="D895" s="7"/>
      <c r="E895" s="7"/>
      <c r="F895" s="7"/>
      <c r="G895" s="7"/>
      <c r="H895" s="7"/>
      <c r="I895" s="7"/>
      <c r="J895" s="7"/>
      <c r="K895" s="7"/>
      <c r="L895" s="7"/>
      <c r="M895" s="7"/>
      <c r="N895" s="7"/>
    </row>
    <row r="896" spans="1:14" x14ac:dyDescent="0.2">
      <c r="A896" s="7"/>
      <c r="B896" s="7"/>
      <c r="C896" s="7"/>
      <c r="D896" s="7"/>
      <c r="E896" s="7"/>
      <c r="F896" s="7"/>
      <c r="G896" s="7"/>
      <c r="H896" s="7"/>
      <c r="I896" s="7"/>
      <c r="J896" s="7"/>
      <c r="K896" s="7"/>
      <c r="L896" s="7"/>
      <c r="M896" s="7"/>
      <c r="N896" s="7"/>
    </row>
    <row r="897" spans="1:14" x14ac:dyDescent="0.2">
      <c r="A897" s="7"/>
      <c r="B897" s="7"/>
      <c r="C897" s="7"/>
      <c r="D897" s="7"/>
      <c r="E897" s="7"/>
      <c r="F897" s="7"/>
      <c r="G897" s="7"/>
      <c r="H897" s="7"/>
      <c r="I897" s="7"/>
      <c r="J897" s="7"/>
      <c r="K897" s="7"/>
      <c r="L897" s="7"/>
      <c r="M897" s="7"/>
      <c r="N897" s="7"/>
    </row>
    <row r="898" spans="1:14" x14ac:dyDescent="0.2">
      <c r="A898" s="7"/>
      <c r="B898" s="7"/>
      <c r="C898" s="7"/>
      <c r="D898" s="7"/>
      <c r="E898" s="7"/>
      <c r="F898" s="7"/>
      <c r="G898" s="7"/>
      <c r="H898" s="7"/>
      <c r="I898" s="7"/>
      <c r="J898" s="7"/>
      <c r="K898" s="7"/>
      <c r="L898" s="7"/>
      <c r="M898" s="7"/>
      <c r="N898" s="7"/>
    </row>
    <row r="899" spans="1:14" x14ac:dyDescent="0.2">
      <c r="A899" s="7"/>
      <c r="B899" s="7"/>
      <c r="C899" s="7"/>
      <c r="D899" s="7"/>
      <c r="E899" s="7"/>
      <c r="F899" s="7"/>
      <c r="G899" s="7"/>
      <c r="H899" s="7"/>
      <c r="I899" s="7"/>
      <c r="J899" s="7"/>
      <c r="K899" s="7"/>
      <c r="L899" s="7"/>
      <c r="M899" s="7"/>
      <c r="N899" s="7"/>
    </row>
    <row r="900" spans="1:14" x14ac:dyDescent="0.2">
      <c r="A900" s="7"/>
      <c r="B900" s="7"/>
      <c r="C900" s="7"/>
      <c r="D900" s="7"/>
      <c r="E900" s="7"/>
      <c r="F900" s="7"/>
      <c r="G900" s="7"/>
      <c r="H900" s="7"/>
      <c r="I900" s="7"/>
      <c r="J900" s="7"/>
      <c r="K900" s="7"/>
      <c r="L900" s="7"/>
      <c r="M900" s="7"/>
      <c r="N900" s="7"/>
    </row>
    <row r="901" spans="1:14" x14ac:dyDescent="0.2">
      <c r="A901" s="7"/>
      <c r="B901" s="7"/>
      <c r="C901" s="7"/>
      <c r="D901" s="7"/>
      <c r="E901" s="7"/>
      <c r="F901" s="7"/>
      <c r="G901" s="7"/>
      <c r="H901" s="7"/>
      <c r="I901" s="7"/>
      <c r="J901" s="7"/>
      <c r="K901" s="7"/>
      <c r="L901" s="7"/>
      <c r="M901" s="7"/>
      <c r="N901" s="7"/>
    </row>
    <row r="902" spans="1:14" x14ac:dyDescent="0.2">
      <c r="A902" s="7"/>
      <c r="B902" s="7"/>
      <c r="C902" s="7"/>
      <c r="D902" s="7"/>
      <c r="E902" s="7"/>
      <c r="F902" s="7"/>
      <c r="G902" s="7"/>
      <c r="H902" s="7"/>
      <c r="I902" s="7"/>
      <c r="J902" s="7"/>
      <c r="K902" s="7"/>
      <c r="L902" s="7"/>
      <c r="M902" s="7"/>
      <c r="N902" s="7"/>
    </row>
    <row r="903" spans="1:14" x14ac:dyDescent="0.2">
      <c r="A903" s="7"/>
      <c r="B903" s="7"/>
      <c r="C903" s="7"/>
      <c r="D903" s="7"/>
      <c r="E903" s="7"/>
      <c r="F903" s="7"/>
      <c r="G903" s="7"/>
      <c r="H903" s="7"/>
      <c r="I903" s="7"/>
      <c r="J903" s="7"/>
      <c r="K903" s="7"/>
      <c r="L903" s="7"/>
      <c r="M903" s="7"/>
      <c r="N903" s="7"/>
    </row>
    <row r="904" spans="1:14" x14ac:dyDescent="0.2">
      <c r="A904" s="7"/>
      <c r="B904" s="7"/>
      <c r="C904" s="7"/>
      <c r="D904" s="7"/>
      <c r="E904" s="7"/>
      <c r="F904" s="7"/>
      <c r="G904" s="7"/>
      <c r="H904" s="7"/>
      <c r="I904" s="7"/>
      <c r="J904" s="7"/>
      <c r="K904" s="7"/>
      <c r="L904" s="7"/>
      <c r="M904" s="7"/>
      <c r="N904" s="7"/>
    </row>
    <row r="905" spans="1:14" x14ac:dyDescent="0.2">
      <c r="A905" s="7"/>
      <c r="B905" s="7"/>
      <c r="C905" s="7"/>
      <c r="D905" s="7"/>
      <c r="E905" s="7"/>
      <c r="F905" s="7"/>
      <c r="G905" s="7"/>
      <c r="H905" s="7"/>
      <c r="I905" s="7"/>
      <c r="J905" s="7"/>
      <c r="K905" s="7"/>
      <c r="L905" s="7"/>
      <c r="M905" s="7"/>
      <c r="N905" s="7"/>
    </row>
    <row r="906" spans="1:14" x14ac:dyDescent="0.2">
      <c r="A906" s="7"/>
      <c r="B906" s="7"/>
      <c r="C906" s="7"/>
      <c r="D906" s="7"/>
      <c r="E906" s="7"/>
      <c r="F906" s="7"/>
      <c r="G906" s="7"/>
      <c r="H906" s="7"/>
      <c r="I906" s="7"/>
      <c r="J906" s="7"/>
      <c r="K906" s="7"/>
      <c r="L906" s="7"/>
      <c r="M906" s="7"/>
      <c r="N906" s="7"/>
    </row>
    <row r="907" spans="1:14" x14ac:dyDescent="0.2">
      <c r="A907" s="7"/>
      <c r="B907" s="7"/>
      <c r="C907" s="7"/>
      <c r="D907" s="7"/>
      <c r="E907" s="7"/>
      <c r="F907" s="7"/>
      <c r="G907" s="7"/>
      <c r="H907" s="7"/>
      <c r="I907" s="7"/>
      <c r="J907" s="7"/>
      <c r="K907" s="7"/>
      <c r="L907" s="7"/>
      <c r="M907" s="7"/>
      <c r="N907" s="7"/>
    </row>
    <row r="908" spans="1:14" x14ac:dyDescent="0.2">
      <c r="A908" s="7"/>
      <c r="B908" s="7"/>
      <c r="C908" s="7"/>
      <c r="D908" s="7"/>
      <c r="E908" s="7"/>
      <c r="F908" s="7"/>
      <c r="G908" s="7"/>
      <c r="H908" s="7"/>
      <c r="I908" s="7"/>
      <c r="J908" s="7"/>
      <c r="K908" s="7"/>
      <c r="L908" s="7"/>
      <c r="M908" s="7"/>
      <c r="N908" s="7"/>
    </row>
    <row r="909" spans="1:14" x14ac:dyDescent="0.2">
      <c r="A909" s="7"/>
      <c r="B909" s="7"/>
      <c r="C909" s="7"/>
      <c r="D909" s="7"/>
      <c r="E909" s="7"/>
      <c r="F909" s="7"/>
      <c r="G909" s="7"/>
      <c r="H909" s="7"/>
      <c r="I909" s="7"/>
      <c r="J909" s="7"/>
      <c r="K909" s="7"/>
      <c r="L909" s="7"/>
      <c r="M909" s="7"/>
      <c r="N909" s="7"/>
    </row>
    <row r="910" spans="1:14" x14ac:dyDescent="0.2">
      <c r="A910" s="7"/>
      <c r="B910" s="7"/>
      <c r="C910" s="7"/>
      <c r="D910" s="7"/>
      <c r="E910" s="7"/>
      <c r="F910" s="7"/>
      <c r="G910" s="7"/>
      <c r="H910" s="7"/>
      <c r="I910" s="7"/>
      <c r="J910" s="7"/>
      <c r="K910" s="7"/>
      <c r="L910" s="7"/>
      <c r="M910" s="7"/>
      <c r="N910" s="7"/>
    </row>
    <row r="911" spans="1:14" x14ac:dyDescent="0.2">
      <c r="A911" s="7"/>
      <c r="B911" s="7"/>
      <c r="C911" s="7"/>
      <c r="D911" s="7"/>
      <c r="E911" s="7"/>
      <c r="F911" s="7"/>
      <c r="G911" s="7"/>
      <c r="H911" s="7"/>
      <c r="I911" s="7"/>
      <c r="J911" s="7"/>
      <c r="K911" s="7"/>
      <c r="L911" s="7"/>
      <c r="M911" s="7"/>
      <c r="N911" s="7"/>
    </row>
    <row r="912" spans="1:14" x14ac:dyDescent="0.2">
      <c r="A912" s="7"/>
      <c r="B912" s="7"/>
      <c r="C912" s="7"/>
      <c r="D912" s="7"/>
      <c r="E912" s="7"/>
      <c r="F912" s="7"/>
      <c r="G912" s="7"/>
      <c r="H912" s="7"/>
      <c r="I912" s="7"/>
      <c r="J912" s="7"/>
      <c r="K912" s="7"/>
      <c r="L912" s="7"/>
      <c r="M912" s="7"/>
      <c r="N912" s="7"/>
    </row>
    <row r="913" spans="1:14" x14ac:dyDescent="0.2">
      <c r="A913" s="7"/>
      <c r="B913" s="7"/>
      <c r="C913" s="7"/>
      <c r="D913" s="7"/>
      <c r="E913" s="7"/>
      <c r="F913" s="7"/>
      <c r="G913" s="7"/>
      <c r="H913" s="7"/>
      <c r="I913" s="7"/>
      <c r="J913" s="7"/>
      <c r="K913" s="7"/>
      <c r="L913" s="7"/>
      <c r="M913" s="7"/>
      <c r="N913" s="7"/>
    </row>
    <row r="914" spans="1:14" x14ac:dyDescent="0.2">
      <c r="A914" s="7"/>
      <c r="B914" s="7"/>
      <c r="C914" s="7"/>
      <c r="D914" s="7"/>
      <c r="E914" s="7"/>
      <c r="F914" s="7"/>
      <c r="G914" s="7"/>
      <c r="H914" s="7"/>
      <c r="I914" s="7"/>
      <c r="J914" s="7"/>
      <c r="K914" s="7"/>
      <c r="L914" s="7"/>
      <c r="M914" s="7"/>
      <c r="N914" s="7"/>
    </row>
    <row r="915" spans="1:14" x14ac:dyDescent="0.2">
      <c r="A915" s="7"/>
      <c r="B915" s="7"/>
      <c r="C915" s="7"/>
      <c r="D915" s="7"/>
      <c r="E915" s="7"/>
      <c r="F915" s="7"/>
      <c r="G915" s="7"/>
      <c r="H915" s="7"/>
      <c r="I915" s="7"/>
      <c r="J915" s="7"/>
      <c r="K915" s="7"/>
      <c r="L915" s="7"/>
      <c r="M915" s="7"/>
      <c r="N915" s="7"/>
    </row>
    <row r="916" spans="1:14" x14ac:dyDescent="0.2">
      <c r="A916" s="7"/>
      <c r="B916" s="7"/>
      <c r="C916" s="7"/>
      <c r="D916" s="7"/>
      <c r="E916" s="7"/>
      <c r="F916" s="7"/>
      <c r="G916" s="7"/>
      <c r="H916" s="7"/>
      <c r="I916" s="7"/>
      <c r="J916" s="7"/>
      <c r="K916" s="7"/>
      <c r="L916" s="7"/>
      <c r="M916" s="7"/>
      <c r="N916" s="7"/>
    </row>
    <row r="917" spans="1:14" x14ac:dyDescent="0.2">
      <c r="A917" s="7"/>
      <c r="B917" s="7"/>
      <c r="C917" s="7"/>
      <c r="D917" s="7"/>
      <c r="E917" s="7"/>
      <c r="F917" s="7"/>
      <c r="G917" s="7"/>
      <c r="H917" s="7"/>
      <c r="I917" s="7"/>
      <c r="J917" s="7"/>
      <c r="K917" s="7"/>
      <c r="L917" s="7"/>
      <c r="M917" s="7"/>
      <c r="N917" s="7"/>
    </row>
    <row r="918" spans="1:14" x14ac:dyDescent="0.2">
      <c r="A918" s="7"/>
      <c r="B918" s="7"/>
      <c r="C918" s="7"/>
      <c r="D918" s="7"/>
      <c r="E918" s="7"/>
      <c r="F918" s="7"/>
      <c r="G918" s="7"/>
      <c r="H918" s="7"/>
      <c r="I918" s="7"/>
      <c r="J918" s="7"/>
      <c r="K918" s="7"/>
      <c r="L918" s="7"/>
      <c r="M918" s="7"/>
      <c r="N918" s="7"/>
    </row>
    <row r="919" spans="1:14" x14ac:dyDescent="0.2">
      <c r="A919" s="7"/>
      <c r="B919" s="7"/>
      <c r="C919" s="7"/>
      <c r="D919" s="7"/>
      <c r="E919" s="7"/>
      <c r="F919" s="7"/>
      <c r="G919" s="7"/>
      <c r="H919" s="7"/>
      <c r="I919" s="7"/>
      <c r="J919" s="7"/>
      <c r="K919" s="7"/>
      <c r="L919" s="7"/>
      <c r="M919" s="7"/>
      <c r="N919" s="7"/>
    </row>
    <row r="920" spans="1:14" x14ac:dyDescent="0.2">
      <c r="A920" s="7"/>
      <c r="B920" s="7"/>
      <c r="C920" s="7"/>
      <c r="D920" s="7"/>
      <c r="E920" s="7"/>
      <c r="F920" s="7"/>
      <c r="G920" s="7"/>
      <c r="H920" s="7"/>
      <c r="I920" s="7"/>
      <c r="J920" s="7"/>
      <c r="K920" s="7"/>
      <c r="L920" s="7"/>
      <c r="M920" s="7"/>
      <c r="N920" s="7"/>
    </row>
    <row r="921" spans="1:14" x14ac:dyDescent="0.2">
      <c r="A921" s="7"/>
      <c r="B921" s="7"/>
      <c r="C921" s="7"/>
      <c r="D921" s="7"/>
      <c r="E921" s="7"/>
      <c r="F921" s="7"/>
      <c r="G921" s="7"/>
      <c r="H921" s="7"/>
      <c r="I921" s="7"/>
      <c r="J921" s="7"/>
      <c r="K921" s="7"/>
      <c r="L921" s="7"/>
      <c r="M921" s="7"/>
      <c r="N921" s="7"/>
    </row>
    <row r="922" spans="1:14" x14ac:dyDescent="0.2">
      <c r="A922" s="7"/>
      <c r="B922" s="7"/>
      <c r="C922" s="7"/>
      <c r="D922" s="7"/>
      <c r="E922" s="7"/>
      <c r="F922" s="7"/>
      <c r="G922" s="7"/>
      <c r="H922" s="7"/>
      <c r="I922" s="7"/>
      <c r="J922" s="7"/>
      <c r="K922" s="7"/>
      <c r="L922" s="7"/>
      <c r="M922" s="7"/>
      <c r="N922" s="7"/>
    </row>
    <row r="923" spans="1:14" x14ac:dyDescent="0.2">
      <c r="A923" s="7"/>
      <c r="B923" s="7"/>
      <c r="C923" s="7"/>
      <c r="D923" s="7"/>
      <c r="E923" s="7"/>
      <c r="F923" s="7"/>
      <c r="G923" s="7"/>
      <c r="H923" s="7"/>
      <c r="I923" s="7"/>
      <c r="J923" s="7"/>
      <c r="K923" s="7"/>
      <c r="L923" s="7"/>
      <c r="M923" s="7"/>
      <c r="N923" s="7"/>
    </row>
    <row r="924" spans="1:14" x14ac:dyDescent="0.2">
      <c r="A924" s="7"/>
      <c r="B924" s="7"/>
      <c r="C924" s="7"/>
      <c r="D924" s="7"/>
      <c r="E924" s="7"/>
      <c r="F924" s="7"/>
      <c r="G924" s="7"/>
      <c r="H924" s="7"/>
      <c r="I924" s="7"/>
      <c r="J924" s="7"/>
      <c r="K924" s="7"/>
      <c r="L924" s="7"/>
      <c r="M924" s="7"/>
      <c r="N924" s="7"/>
    </row>
    <row r="925" spans="1:14" x14ac:dyDescent="0.2">
      <c r="A925" s="7"/>
      <c r="B925" s="7"/>
      <c r="C925" s="7"/>
      <c r="D925" s="7"/>
      <c r="E925" s="7"/>
      <c r="F925" s="7"/>
      <c r="G925" s="7"/>
      <c r="H925" s="7"/>
      <c r="I925" s="7"/>
      <c r="J925" s="7"/>
      <c r="K925" s="7"/>
      <c r="L925" s="7"/>
      <c r="M925" s="7"/>
      <c r="N925" s="7"/>
    </row>
    <row r="926" spans="1:14" x14ac:dyDescent="0.2">
      <c r="A926" s="7"/>
      <c r="B926" s="7"/>
      <c r="C926" s="7"/>
      <c r="D926" s="7"/>
      <c r="E926" s="7"/>
      <c r="F926" s="7"/>
      <c r="G926" s="7"/>
      <c r="H926" s="7"/>
      <c r="I926" s="7"/>
      <c r="J926" s="7"/>
      <c r="K926" s="7"/>
      <c r="L926" s="7"/>
      <c r="M926" s="7"/>
      <c r="N926" s="7"/>
    </row>
    <row r="927" spans="1:14" x14ac:dyDescent="0.2">
      <c r="A927" s="7"/>
      <c r="B927" s="7"/>
      <c r="C927" s="7"/>
      <c r="D927" s="7"/>
      <c r="E927" s="7"/>
      <c r="F927" s="7"/>
      <c r="G927" s="7"/>
      <c r="H927" s="7"/>
      <c r="I927" s="7"/>
      <c r="J927" s="7"/>
      <c r="K927" s="7"/>
      <c r="L927" s="7"/>
      <c r="M927" s="7"/>
      <c r="N927" s="7"/>
    </row>
    <row r="928" spans="1:14" x14ac:dyDescent="0.2">
      <c r="A928" s="7"/>
      <c r="B928" s="7"/>
      <c r="C928" s="7"/>
      <c r="D928" s="7"/>
      <c r="E928" s="7"/>
      <c r="F928" s="7"/>
      <c r="G928" s="7"/>
      <c r="H928" s="7"/>
      <c r="I928" s="7"/>
      <c r="J928" s="7"/>
      <c r="K928" s="7"/>
      <c r="L928" s="7"/>
      <c r="M928" s="7"/>
      <c r="N928" s="7"/>
    </row>
    <row r="929" spans="1:14" x14ac:dyDescent="0.2">
      <c r="A929" s="7"/>
      <c r="B929" s="7"/>
      <c r="C929" s="7"/>
      <c r="D929" s="7"/>
      <c r="E929" s="7"/>
      <c r="F929" s="7"/>
      <c r="G929" s="7"/>
      <c r="H929" s="7"/>
      <c r="I929" s="7"/>
      <c r="J929" s="7"/>
      <c r="K929" s="7"/>
      <c r="L929" s="7"/>
      <c r="M929" s="7"/>
      <c r="N929" s="7"/>
    </row>
    <row r="930" spans="1:14" x14ac:dyDescent="0.2">
      <c r="A930" s="7"/>
      <c r="B930" s="7"/>
      <c r="C930" s="7"/>
      <c r="D930" s="7"/>
      <c r="E930" s="7"/>
      <c r="F930" s="7"/>
      <c r="G930" s="7"/>
      <c r="H930" s="7"/>
      <c r="I930" s="7"/>
      <c r="J930" s="7"/>
      <c r="K930" s="7"/>
      <c r="L930" s="7"/>
      <c r="M930" s="7"/>
      <c r="N930" s="7"/>
    </row>
    <row r="931" spans="1:14" x14ac:dyDescent="0.2">
      <c r="A931" s="7"/>
      <c r="B931" s="7"/>
      <c r="C931" s="7"/>
      <c r="D931" s="7"/>
      <c r="E931" s="7"/>
      <c r="F931" s="7"/>
      <c r="G931" s="7"/>
      <c r="H931" s="7"/>
      <c r="I931" s="7"/>
      <c r="J931" s="7"/>
      <c r="K931" s="7"/>
      <c r="L931" s="7"/>
      <c r="M931" s="7"/>
      <c r="N931" s="7"/>
    </row>
    <row r="932" spans="1:14" x14ac:dyDescent="0.2">
      <c r="A932" s="7"/>
      <c r="B932" s="7"/>
      <c r="C932" s="7"/>
      <c r="D932" s="7"/>
      <c r="E932" s="7"/>
      <c r="F932" s="7"/>
      <c r="G932" s="7"/>
      <c r="H932" s="7"/>
      <c r="I932" s="7"/>
      <c r="J932" s="7"/>
      <c r="K932" s="7"/>
      <c r="L932" s="7"/>
      <c r="M932" s="7"/>
      <c r="N932" s="7"/>
    </row>
    <row r="933" spans="1:14" x14ac:dyDescent="0.2">
      <c r="A933" s="7"/>
      <c r="B933" s="7"/>
      <c r="C933" s="7"/>
      <c r="D933" s="7"/>
      <c r="E933" s="7"/>
      <c r="F933" s="7"/>
      <c r="G933" s="7"/>
      <c r="H933" s="7"/>
      <c r="I933" s="7"/>
      <c r="J933" s="7"/>
      <c r="K933" s="7"/>
      <c r="L933" s="7"/>
      <c r="M933" s="7"/>
      <c r="N933" s="7"/>
    </row>
    <row r="934" spans="1:14" x14ac:dyDescent="0.2">
      <c r="A934" s="7"/>
      <c r="B934" s="7"/>
      <c r="C934" s="7"/>
      <c r="D934" s="7"/>
      <c r="E934" s="7"/>
      <c r="F934" s="7"/>
      <c r="G934" s="7"/>
      <c r="H934" s="7"/>
      <c r="I934" s="7"/>
      <c r="J934" s="7"/>
      <c r="K934" s="7"/>
      <c r="L934" s="7"/>
      <c r="M934" s="7"/>
      <c r="N934" s="7"/>
    </row>
    <row r="935" spans="1:14" x14ac:dyDescent="0.2">
      <c r="A935" s="7"/>
      <c r="B935" s="7"/>
      <c r="C935" s="7"/>
      <c r="D935" s="7"/>
      <c r="E935" s="7"/>
      <c r="F935" s="7"/>
      <c r="G935" s="7"/>
      <c r="H935" s="7"/>
      <c r="I935" s="7"/>
      <c r="J935" s="7"/>
      <c r="K935" s="7"/>
      <c r="L935" s="7"/>
      <c r="M935" s="7"/>
      <c r="N935" s="7"/>
    </row>
    <row r="936" spans="1:14" x14ac:dyDescent="0.2">
      <c r="A936" s="7"/>
      <c r="B936" s="7"/>
      <c r="C936" s="7"/>
      <c r="D936" s="7"/>
      <c r="E936" s="7"/>
      <c r="F936" s="7"/>
      <c r="G936" s="7"/>
      <c r="H936" s="7"/>
      <c r="I936" s="7"/>
      <c r="J936" s="7"/>
      <c r="K936" s="7"/>
      <c r="L936" s="7"/>
      <c r="M936" s="7"/>
      <c r="N936" s="7"/>
    </row>
    <row r="937" spans="1:14" x14ac:dyDescent="0.2">
      <c r="A937" s="7"/>
      <c r="B937" s="7"/>
      <c r="C937" s="7"/>
      <c r="D937" s="7"/>
      <c r="E937" s="7"/>
      <c r="F937" s="7"/>
      <c r="G937" s="7"/>
      <c r="H937" s="7"/>
      <c r="I937" s="7"/>
      <c r="J937" s="7"/>
      <c r="K937" s="7"/>
      <c r="L937" s="7"/>
      <c r="M937" s="7"/>
      <c r="N937" s="7"/>
    </row>
    <row r="938" spans="1:14" x14ac:dyDescent="0.2">
      <c r="A938" s="7"/>
      <c r="B938" s="7"/>
      <c r="C938" s="7"/>
      <c r="D938" s="7"/>
      <c r="E938" s="7"/>
      <c r="F938" s="7"/>
      <c r="G938" s="7"/>
      <c r="H938" s="7"/>
      <c r="I938" s="7"/>
      <c r="J938" s="7"/>
      <c r="K938" s="7"/>
      <c r="L938" s="7"/>
      <c r="M938" s="7"/>
      <c r="N938" s="7"/>
    </row>
    <row r="939" spans="1:14" x14ac:dyDescent="0.2">
      <c r="A939" s="7"/>
      <c r="B939" s="7"/>
      <c r="C939" s="7"/>
      <c r="D939" s="7"/>
      <c r="E939" s="7"/>
      <c r="F939" s="7"/>
      <c r="G939" s="7"/>
      <c r="H939" s="7"/>
      <c r="I939" s="7"/>
      <c r="J939" s="7"/>
      <c r="K939" s="7"/>
      <c r="L939" s="7"/>
      <c r="M939" s="7"/>
      <c r="N939" s="7"/>
    </row>
    <row r="940" spans="1:14" x14ac:dyDescent="0.2">
      <c r="A940" s="7"/>
      <c r="B940" s="7"/>
      <c r="C940" s="7"/>
      <c r="D940" s="7"/>
      <c r="E940" s="7"/>
      <c r="F940" s="7"/>
      <c r="G940" s="7"/>
      <c r="H940" s="7"/>
      <c r="I940" s="7"/>
      <c r="J940" s="7"/>
      <c r="K940" s="7"/>
      <c r="L940" s="7"/>
      <c r="M940" s="7"/>
      <c r="N940" s="7"/>
    </row>
    <row r="941" spans="1:14" x14ac:dyDescent="0.2">
      <c r="A941" s="7"/>
      <c r="B941" s="7"/>
      <c r="C941" s="7"/>
      <c r="D941" s="7"/>
      <c r="E941" s="7"/>
      <c r="F941" s="7"/>
      <c r="G941" s="7"/>
      <c r="H941" s="7"/>
      <c r="I941" s="7"/>
      <c r="J941" s="7"/>
      <c r="K941" s="7"/>
      <c r="L941" s="7"/>
      <c r="M941" s="7"/>
      <c r="N941" s="7"/>
    </row>
    <row r="942" spans="1:14" x14ac:dyDescent="0.2">
      <c r="A942" s="7"/>
      <c r="B942" s="7"/>
      <c r="C942" s="7"/>
      <c r="D942" s="7"/>
      <c r="E942" s="7"/>
      <c r="F942" s="7"/>
      <c r="G942" s="7"/>
      <c r="H942" s="7"/>
      <c r="I942" s="7"/>
      <c r="J942" s="7"/>
      <c r="K942" s="7"/>
      <c r="L942" s="7"/>
      <c r="M942" s="7"/>
      <c r="N942" s="7"/>
    </row>
    <row r="943" spans="1:14" x14ac:dyDescent="0.2">
      <c r="A943" s="7"/>
      <c r="B943" s="7"/>
      <c r="C943" s="7"/>
      <c r="D943" s="7"/>
      <c r="E943" s="7"/>
      <c r="F943" s="7"/>
      <c r="G943" s="7"/>
      <c r="H943" s="7"/>
      <c r="I943" s="7"/>
      <c r="J943" s="7"/>
      <c r="K943" s="7"/>
      <c r="L943" s="7"/>
      <c r="M943" s="7"/>
      <c r="N943" s="7"/>
    </row>
    <row r="944" spans="1:14" x14ac:dyDescent="0.2">
      <c r="A944" s="7"/>
      <c r="B944" s="7"/>
      <c r="C944" s="7"/>
      <c r="D944" s="7"/>
      <c r="E944" s="7"/>
      <c r="F944" s="7"/>
      <c r="G944" s="7"/>
      <c r="H944" s="7"/>
      <c r="I944" s="7"/>
      <c r="J944" s="7"/>
      <c r="K944" s="7"/>
      <c r="L944" s="7"/>
      <c r="M944" s="7"/>
      <c r="N944" s="7"/>
    </row>
    <row r="945" spans="1:14" x14ac:dyDescent="0.2">
      <c r="A945" s="7"/>
      <c r="B945" s="7"/>
      <c r="C945" s="7"/>
      <c r="D945" s="7"/>
      <c r="E945" s="7"/>
      <c r="F945" s="7"/>
      <c r="G945" s="7"/>
      <c r="H945" s="7"/>
      <c r="I945" s="7"/>
      <c r="J945" s="7"/>
      <c r="K945" s="7"/>
      <c r="L945" s="7"/>
      <c r="M945" s="7"/>
      <c r="N945" s="7"/>
    </row>
    <row r="946" spans="1:14" x14ac:dyDescent="0.2">
      <c r="A946" s="7"/>
      <c r="B946" s="7"/>
      <c r="C946" s="7"/>
      <c r="D946" s="7"/>
      <c r="E946" s="7"/>
      <c r="F946" s="7"/>
      <c r="G946" s="7"/>
      <c r="H946" s="7"/>
      <c r="I946" s="7"/>
      <c r="J946" s="7"/>
      <c r="K946" s="7"/>
      <c r="L946" s="7"/>
      <c r="M946" s="7"/>
      <c r="N946" s="7"/>
    </row>
    <row r="947" spans="1:14" x14ac:dyDescent="0.2">
      <c r="A947" s="7"/>
      <c r="B947" s="7"/>
      <c r="C947" s="7"/>
      <c r="D947" s="7"/>
      <c r="E947" s="7"/>
      <c r="F947" s="7"/>
      <c r="G947" s="7"/>
      <c r="H947" s="7"/>
      <c r="I947" s="7"/>
      <c r="J947" s="7"/>
      <c r="K947" s="7"/>
      <c r="L947" s="7"/>
      <c r="M947" s="7"/>
      <c r="N947" s="7"/>
    </row>
    <row r="948" spans="1:14" x14ac:dyDescent="0.2">
      <c r="A948" s="7"/>
      <c r="B948" s="7"/>
      <c r="C948" s="7"/>
      <c r="D948" s="7"/>
      <c r="E948" s="7"/>
      <c r="F948" s="7"/>
      <c r="G948" s="7"/>
      <c r="H948" s="7"/>
      <c r="I948" s="7"/>
      <c r="J948" s="7"/>
      <c r="K948" s="7"/>
      <c r="L948" s="7"/>
      <c r="M948" s="7"/>
      <c r="N948" s="7"/>
    </row>
    <row r="949" spans="1:14" x14ac:dyDescent="0.2">
      <c r="A949" s="7"/>
      <c r="B949" s="7"/>
      <c r="C949" s="7"/>
      <c r="D949" s="7"/>
      <c r="E949" s="7"/>
      <c r="F949" s="7"/>
      <c r="G949" s="7"/>
      <c r="H949" s="7"/>
      <c r="I949" s="7"/>
      <c r="J949" s="7"/>
      <c r="K949" s="7"/>
      <c r="L949" s="7"/>
      <c r="M949" s="7"/>
      <c r="N949" s="7"/>
    </row>
    <row r="950" spans="1:14" x14ac:dyDescent="0.2">
      <c r="A950" s="7"/>
      <c r="B950" s="7"/>
      <c r="C950" s="7"/>
      <c r="D950" s="7"/>
      <c r="E950" s="7"/>
      <c r="F950" s="7"/>
      <c r="G950" s="7"/>
      <c r="H950" s="7"/>
      <c r="I950" s="7"/>
      <c r="J950" s="7"/>
      <c r="K950" s="7"/>
      <c r="L950" s="7"/>
      <c r="M950" s="7"/>
      <c r="N950" s="7"/>
    </row>
    <row r="951" spans="1:14" x14ac:dyDescent="0.2">
      <c r="A951" s="7"/>
      <c r="B951" s="7"/>
      <c r="C951" s="7"/>
      <c r="D951" s="7"/>
      <c r="E951" s="7"/>
      <c r="F951" s="7"/>
      <c r="G951" s="7"/>
      <c r="H951" s="7"/>
      <c r="I951" s="7"/>
      <c r="J951" s="7"/>
      <c r="K951" s="7"/>
      <c r="L951" s="7"/>
      <c r="M951" s="7"/>
      <c r="N951" s="7"/>
    </row>
    <row r="952" spans="1:14" x14ac:dyDescent="0.2">
      <c r="A952" s="7"/>
      <c r="B952" s="7"/>
      <c r="C952" s="7"/>
      <c r="D952" s="7"/>
      <c r="E952" s="7"/>
      <c r="F952" s="7"/>
      <c r="G952" s="7"/>
      <c r="H952" s="7"/>
      <c r="I952" s="7"/>
      <c r="J952" s="7"/>
      <c r="K952" s="7"/>
      <c r="L952" s="7"/>
      <c r="M952" s="7"/>
      <c r="N952" s="7"/>
    </row>
    <row r="953" spans="1:14" x14ac:dyDescent="0.2">
      <c r="A953" s="7"/>
      <c r="B953" s="7"/>
      <c r="C953" s="7"/>
      <c r="D953" s="7"/>
      <c r="E953" s="7"/>
      <c r="F953" s="7"/>
      <c r="G953" s="7"/>
      <c r="H953" s="7"/>
      <c r="I953" s="7"/>
      <c r="J953" s="7"/>
      <c r="K953" s="7"/>
      <c r="L953" s="7"/>
      <c r="M953" s="7"/>
      <c r="N953" s="7"/>
    </row>
    <row r="954" spans="1:14" x14ac:dyDescent="0.2">
      <c r="A954" s="7"/>
      <c r="B954" s="7"/>
      <c r="C954" s="7"/>
      <c r="D954" s="7"/>
      <c r="E954" s="7"/>
      <c r="F954" s="7"/>
      <c r="G954" s="7"/>
      <c r="H954" s="7"/>
      <c r="I954" s="7"/>
      <c r="J954" s="7"/>
      <c r="K954" s="7"/>
      <c r="L954" s="7"/>
      <c r="M954" s="7"/>
      <c r="N954" s="7"/>
    </row>
    <row r="955" spans="1:14" x14ac:dyDescent="0.2">
      <c r="A955" s="7"/>
      <c r="B955" s="7"/>
      <c r="C955" s="7"/>
      <c r="D955" s="7"/>
      <c r="E955" s="7"/>
      <c r="F955" s="7"/>
      <c r="G955" s="7"/>
      <c r="H955" s="7"/>
      <c r="I955" s="7"/>
      <c r="J955" s="7"/>
      <c r="K955" s="7"/>
      <c r="L955" s="7"/>
      <c r="M955" s="7"/>
      <c r="N955" s="7"/>
    </row>
    <row r="956" spans="1:14" x14ac:dyDescent="0.2">
      <c r="A956" s="7"/>
      <c r="B956" s="7"/>
      <c r="C956" s="7"/>
      <c r="D956" s="7"/>
      <c r="E956" s="7"/>
      <c r="F956" s="7"/>
      <c r="G956" s="7"/>
      <c r="H956" s="7"/>
      <c r="I956" s="7"/>
      <c r="J956" s="7"/>
      <c r="K956" s="7"/>
      <c r="L956" s="7"/>
      <c r="M956" s="7"/>
      <c r="N956" s="7"/>
    </row>
    <row r="957" spans="1:14" x14ac:dyDescent="0.2">
      <c r="A957" s="7"/>
      <c r="B957" s="7"/>
      <c r="C957" s="7"/>
      <c r="D957" s="7"/>
      <c r="E957" s="7"/>
      <c r="F957" s="7"/>
      <c r="G957" s="7"/>
      <c r="H957" s="7"/>
      <c r="I957" s="7"/>
      <c r="J957" s="7"/>
      <c r="K957" s="7"/>
      <c r="L957" s="7"/>
      <c r="M957" s="7"/>
      <c r="N957" s="7"/>
    </row>
    <row r="958" spans="1:14" x14ac:dyDescent="0.2">
      <c r="A958" s="7"/>
      <c r="B958" s="7"/>
      <c r="C958" s="7"/>
      <c r="D958" s="7"/>
      <c r="E958" s="7"/>
      <c r="F958" s="7"/>
      <c r="G958" s="7"/>
      <c r="H958" s="7"/>
      <c r="I958" s="7"/>
      <c r="J958" s="7"/>
      <c r="K958" s="7"/>
      <c r="L958" s="7"/>
      <c r="M958" s="7"/>
      <c r="N958" s="7"/>
    </row>
    <row r="959" spans="1:14" x14ac:dyDescent="0.2">
      <c r="A959" s="7"/>
      <c r="B959" s="7"/>
      <c r="C959" s="7"/>
      <c r="D959" s="7"/>
      <c r="E959" s="7"/>
      <c r="F959" s="7"/>
      <c r="G959" s="7"/>
      <c r="H959" s="7"/>
      <c r="I959" s="7"/>
      <c r="J959" s="7"/>
      <c r="K959" s="7"/>
      <c r="L959" s="7"/>
      <c r="M959" s="7"/>
      <c r="N959" s="7"/>
    </row>
    <row r="960" spans="1:14" x14ac:dyDescent="0.2">
      <c r="A960" s="7"/>
      <c r="B960" s="7"/>
      <c r="C960" s="7"/>
      <c r="D960" s="7"/>
      <c r="E960" s="7"/>
      <c r="F960" s="7"/>
      <c r="G960" s="7"/>
      <c r="H960" s="7"/>
      <c r="I960" s="7"/>
      <c r="J960" s="7"/>
      <c r="K960" s="7"/>
      <c r="L960" s="7"/>
      <c r="M960" s="7"/>
      <c r="N960" s="7"/>
    </row>
    <row r="961" spans="1:14" x14ac:dyDescent="0.2">
      <c r="A961" s="7"/>
      <c r="B961" s="7"/>
      <c r="C961" s="7"/>
      <c r="D961" s="7"/>
      <c r="E961" s="7"/>
      <c r="F961" s="7"/>
      <c r="G961" s="7"/>
      <c r="H961" s="7"/>
      <c r="I961" s="7"/>
      <c r="J961" s="7"/>
      <c r="K961" s="7"/>
      <c r="L961" s="7"/>
      <c r="M961" s="7"/>
      <c r="N961" s="7"/>
    </row>
    <row r="962" spans="1:14" x14ac:dyDescent="0.2">
      <c r="A962" s="7"/>
      <c r="B962" s="7"/>
      <c r="C962" s="7"/>
      <c r="D962" s="7"/>
      <c r="E962" s="7"/>
      <c r="F962" s="7"/>
      <c r="G962" s="7"/>
      <c r="H962" s="7"/>
      <c r="I962" s="7"/>
      <c r="J962" s="7"/>
      <c r="K962" s="7"/>
      <c r="L962" s="7"/>
      <c r="M962" s="7"/>
      <c r="N962" s="7"/>
    </row>
    <row r="963" spans="1:14" x14ac:dyDescent="0.2">
      <c r="A963" s="7"/>
      <c r="B963" s="7"/>
      <c r="C963" s="7"/>
      <c r="D963" s="7"/>
      <c r="E963" s="7"/>
      <c r="F963" s="7"/>
      <c r="G963" s="7"/>
      <c r="H963" s="7"/>
      <c r="I963" s="7"/>
      <c r="J963" s="7"/>
      <c r="K963" s="7"/>
      <c r="L963" s="7"/>
      <c r="M963" s="7"/>
      <c r="N963" s="7"/>
    </row>
    <row r="964" spans="1:14" x14ac:dyDescent="0.2">
      <c r="A964" s="7"/>
      <c r="B964" s="7"/>
      <c r="C964" s="7"/>
      <c r="D964" s="7"/>
      <c r="E964" s="7"/>
      <c r="F964" s="7"/>
      <c r="G964" s="7"/>
      <c r="H964" s="7"/>
      <c r="I964" s="7"/>
      <c r="J964" s="7"/>
      <c r="K964" s="7"/>
      <c r="L964" s="7"/>
      <c r="M964" s="7"/>
      <c r="N964" s="7"/>
    </row>
    <row r="965" spans="1:14" x14ac:dyDescent="0.2">
      <c r="A965" s="7"/>
      <c r="B965" s="7"/>
      <c r="C965" s="7"/>
      <c r="D965" s="7"/>
      <c r="E965" s="7"/>
      <c r="F965" s="7"/>
      <c r="G965" s="7"/>
      <c r="H965" s="7"/>
      <c r="I965" s="7"/>
      <c r="J965" s="7"/>
      <c r="K965" s="7"/>
      <c r="L965" s="7"/>
      <c r="M965" s="7"/>
      <c r="N965" s="7"/>
    </row>
    <row r="966" spans="1:14" x14ac:dyDescent="0.2">
      <c r="A966" s="7"/>
      <c r="B966" s="7"/>
      <c r="C966" s="7"/>
      <c r="D966" s="7"/>
      <c r="E966" s="7"/>
      <c r="F966" s="7"/>
      <c r="G966" s="7"/>
      <c r="H966" s="7"/>
      <c r="I966" s="7"/>
      <c r="J966" s="7"/>
      <c r="K966" s="7"/>
      <c r="L966" s="7"/>
      <c r="M966" s="7"/>
      <c r="N966" s="7"/>
    </row>
    <row r="967" spans="1:14" x14ac:dyDescent="0.2">
      <c r="A967" s="7"/>
      <c r="B967" s="7"/>
      <c r="C967" s="7"/>
      <c r="D967" s="7"/>
      <c r="E967" s="7"/>
      <c r="F967" s="7"/>
      <c r="G967" s="7"/>
      <c r="H967" s="7"/>
      <c r="I967" s="7"/>
      <c r="J967" s="7"/>
      <c r="K967" s="7"/>
      <c r="L967" s="7"/>
      <c r="M967" s="7"/>
      <c r="N967" s="7"/>
    </row>
    <row r="968" spans="1:14" x14ac:dyDescent="0.2">
      <c r="A968" s="7"/>
      <c r="B968" s="7"/>
      <c r="C968" s="7"/>
      <c r="D968" s="7"/>
      <c r="E968" s="7"/>
      <c r="F968" s="7"/>
      <c r="G968" s="7"/>
      <c r="H968" s="7"/>
      <c r="I968" s="7"/>
      <c r="J968" s="7"/>
      <c r="K968" s="7"/>
      <c r="L968" s="7"/>
      <c r="M968" s="7"/>
      <c r="N968" s="7"/>
    </row>
    <row r="969" spans="1:14" x14ac:dyDescent="0.2">
      <c r="A969" s="7"/>
      <c r="B969" s="7"/>
      <c r="C969" s="7"/>
      <c r="D969" s="7"/>
      <c r="E969" s="7"/>
      <c r="F969" s="7"/>
      <c r="G969" s="7"/>
      <c r="H969" s="7"/>
      <c r="I969" s="7"/>
      <c r="J969" s="7"/>
      <c r="K969" s="7"/>
      <c r="L969" s="7"/>
      <c r="M969" s="7"/>
      <c r="N969" s="7"/>
    </row>
    <row r="970" spans="1:14" x14ac:dyDescent="0.2">
      <c r="A970" s="7"/>
      <c r="B970" s="7"/>
      <c r="C970" s="7"/>
      <c r="D970" s="7"/>
      <c r="E970" s="7"/>
      <c r="F970" s="7"/>
      <c r="G970" s="7"/>
      <c r="H970" s="7"/>
      <c r="I970" s="7"/>
      <c r="J970" s="7"/>
      <c r="K970" s="7"/>
      <c r="L970" s="7"/>
      <c r="M970" s="7"/>
      <c r="N970" s="7"/>
    </row>
    <row r="971" spans="1:14" x14ac:dyDescent="0.2">
      <c r="A971" s="7"/>
      <c r="B971" s="7"/>
      <c r="C971" s="7"/>
      <c r="D971" s="7"/>
      <c r="E971" s="7"/>
      <c r="F971" s="7"/>
      <c r="G971" s="7"/>
      <c r="H971" s="7"/>
      <c r="I971" s="7"/>
      <c r="J971" s="7"/>
      <c r="K971" s="7"/>
      <c r="L971" s="7"/>
      <c r="M971" s="7"/>
      <c r="N971" s="7"/>
    </row>
    <row r="972" spans="1:14" x14ac:dyDescent="0.2">
      <c r="A972" s="7"/>
      <c r="B972" s="7"/>
      <c r="C972" s="7"/>
      <c r="D972" s="7"/>
      <c r="E972" s="7"/>
      <c r="F972" s="7"/>
      <c r="G972" s="7"/>
      <c r="H972" s="7"/>
      <c r="I972" s="7"/>
      <c r="J972" s="7"/>
      <c r="K972" s="7"/>
      <c r="L972" s="7"/>
      <c r="M972" s="7"/>
      <c r="N972" s="7"/>
    </row>
    <row r="973" spans="1:14" x14ac:dyDescent="0.2">
      <c r="A973" s="7"/>
      <c r="B973" s="7"/>
      <c r="C973" s="7"/>
      <c r="D973" s="7"/>
      <c r="E973" s="7"/>
      <c r="F973" s="7"/>
      <c r="G973" s="7"/>
      <c r="H973" s="7"/>
      <c r="I973" s="7"/>
      <c r="J973" s="7"/>
      <c r="K973" s="7"/>
      <c r="L973" s="7"/>
      <c r="M973" s="7"/>
      <c r="N973" s="7"/>
    </row>
    <row r="974" spans="1:14" x14ac:dyDescent="0.2">
      <c r="A974" s="7"/>
      <c r="B974" s="7"/>
      <c r="C974" s="7"/>
      <c r="D974" s="7"/>
      <c r="E974" s="7"/>
      <c r="F974" s="7"/>
      <c r="G974" s="7"/>
      <c r="H974" s="7"/>
      <c r="I974" s="7"/>
      <c r="J974" s="7"/>
      <c r="K974" s="7"/>
      <c r="L974" s="7"/>
      <c r="M974" s="7"/>
      <c r="N974" s="7"/>
    </row>
    <row r="975" spans="1:14" x14ac:dyDescent="0.2">
      <c r="A975" s="7"/>
      <c r="B975" s="7"/>
      <c r="C975" s="7"/>
      <c r="D975" s="7"/>
      <c r="E975" s="7"/>
      <c r="F975" s="7"/>
      <c r="G975" s="7"/>
      <c r="H975" s="7"/>
      <c r="I975" s="7"/>
      <c r="J975" s="7"/>
      <c r="K975" s="7"/>
      <c r="L975" s="7"/>
      <c r="M975" s="7"/>
      <c r="N975" s="7"/>
    </row>
    <row r="976" spans="1:14" x14ac:dyDescent="0.2">
      <c r="A976" s="7"/>
      <c r="B976" s="7"/>
      <c r="C976" s="7"/>
      <c r="D976" s="7"/>
      <c r="E976" s="7"/>
      <c r="F976" s="7"/>
      <c r="G976" s="7"/>
      <c r="H976" s="7"/>
      <c r="I976" s="7"/>
      <c r="J976" s="7"/>
      <c r="K976" s="7"/>
      <c r="L976" s="7"/>
      <c r="M976" s="7"/>
      <c r="N976" s="7"/>
    </row>
    <row r="977" spans="1:14" x14ac:dyDescent="0.2">
      <c r="A977" s="7"/>
      <c r="B977" s="7"/>
      <c r="C977" s="7"/>
      <c r="D977" s="7"/>
      <c r="E977" s="7"/>
      <c r="F977" s="7"/>
      <c r="G977" s="7"/>
      <c r="H977" s="7"/>
      <c r="I977" s="7"/>
      <c r="J977" s="7"/>
      <c r="K977" s="7"/>
      <c r="L977" s="7"/>
      <c r="M977" s="7"/>
      <c r="N977" s="7"/>
    </row>
    <row r="978" spans="1:14" x14ac:dyDescent="0.2">
      <c r="A978" s="7"/>
      <c r="B978" s="7"/>
      <c r="C978" s="7"/>
      <c r="D978" s="7"/>
      <c r="E978" s="7"/>
      <c r="F978" s="7"/>
      <c r="G978" s="7"/>
      <c r="H978" s="7"/>
      <c r="I978" s="7"/>
      <c r="J978" s="7"/>
      <c r="K978" s="7"/>
      <c r="L978" s="7"/>
      <c r="M978" s="7"/>
      <c r="N978" s="7"/>
    </row>
    <row r="979" spans="1:14" x14ac:dyDescent="0.2">
      <c r="A979" s="7"/>
      <c r="B979" s="7"/>
      <c r="C979" s="7"/>
      <c r="D979" s="7"/>
      <c r="E979" s="7"/>
      <c r="F979" s="7"/>
      <c r="G979" s="7"/>
      <c r="H979" s="7"/>
      <c r="I979" s="7"/>
      <c r="J979" s="7"/>
      <c r="K979" s="7"/>
      <c r="L979" s="7"/>
      <c r="M979" s="7"/>
      <c r="N979" s="7"/>
    </row>
    <row r="980" spans="1:14" x14ac:dyDescent="0.2">
      <c r="A980" s="7"/>
      <c r="B980" s="7"/>
      <c r="C980" s="7"/>
      <c r="D980" s="7"/>
      <c r="E980" s="7"/>
      <c r="F980" s="7"/>
      <c r="G980" s="7"/>
      <c r="H980" s="7"/>
      <c r="I980" s="7"/>
      <c r="J980" s="7"/>
      <c r="K980" s="7"/>
      <c r="L980" s="7"/>
      <c r="M980" s="7"/>
      <c r="N980" s="7"/>
    </row>
    <row r="981" spans="1:14" x14ac:dyDescent="0.2">
      <c r="A981" s="7"/>
      <c r="B981" s="7"/>
      <c r="C981" s="7"/>
      <c r="D981" s="7"/>
      <c r="E981" s="7"/>
      <c r="F981" s="7"/>
      <c r="G981" s="7"/>
      <c r="H981" s="7"/>
      <c r="I981" s="7"/>
      <c r="J981" s="7"/>
      <c r="K981" s="7"/>
      <c r="L981" s="7"/>
      <c r="M981" s="7"/>
      <c r="N981" s="7"/>
    </row>
    <row r="982" spans="1:14" x14ac:dyDescent="0.2">
      <c r="A982" s="7"/>
      <c r="B982" s="7"/>
      <c r="C982" s="7"/>
      <c r="D982" s="7"/>
      <c r="E982" s="7"/>
      <c r="F982" s="7"/>
      <c r="G982" s="7"/>
      <c r="H982" s="7"/>
      <c r="I982" s="7"/>
      <c r="J982" s="7"/>
      <c r="K982" s="7"/>
      <c r="L982" s="7"/>
      <c r="M982" s="7"/>
      <c r="N982" s="7"/>
    </row>
    <row r="983" spans="1:14" x14ac:dyDescent="0.2">
      <c r="A983" s="7"/>
      <c r="B983" s="7"/>
      <c r="C983" s="7"/>
      <c r="D983" s="7"/>
      <c r="E983" s="7"/>
      <c r="F983" s="7"/>
      <c r="G983" s="7"/>
      <c r="H983" s="7"/>
      <c r="I983" s="7"/>
      <c r="J983" s="7"/>
      <c r="K983" s="7"/>
      <c r="L983" s="7"/>
      <c r="M983" s="7"/>
      <c r="N983" s="7"/>
    </row>
    <row r="984" spans="1:14" x14ac:dyDescent="0.2">
      <c r="A984" s="7"/>
      <c r="B984" s="7"/>
      <c r="C984" s="7"/>
      <c r="D984" s="7"/>
      <c r="E984" s="7"/>
      <c r="F984" s="7"/>
      <c r="G984" s="7"/>
      <c r="H984" s="7"/>
      <c r="I984" s="7"/>
      <c r="J984" s="7"/>
      <c r="K984" s="7"/>
      <c r="L984" s="7"/>
      <c r="M984" s="7"/>
      <c r="N984" s="7"/>
    </row>
    <row r="985" spans="1:14" x14ac:dyDescent="0.2">
      <c r="A985" s="7"/>
      <c r="B985" s="7"/>
      <c r="C985" s="7"/>
      <c r="D985" s="7"/>
      <c r="E985" s="7"/>
      <c r="F985" s="7"/>
      <c r="G985" s="7"/>
      <c r="H985" s="7"/>
      <c r="I985" s="7"/>
      <c r="J985" s="7"/>
      <c r="K985" s="7"/>
      <c r="L985" s="7"/>
      <c r="M985" s="7"/>
      <c r="N985" s="7"/>
    </row>
    <row r="986" spans="1:14" x14ac:dyDescent="0.2">
      <c r="A986" s="7"/>
      <c r="B986" s="7"/>
      <c r="C986" s="7"/>
      <c r="D986" s="7"/>
      <c r="E986" s="7"/>
      <c r="F986" s="7"/>
      <c r="G986" s="7"/>
      <c r="H986" s="7"/>
      <c r="I986" s="7"/>
      <c r="J986" s="7"/>
      <c r="K986" s="7"/>
      <c r="L986" s="7"/>
      <c r="M986" s="7"/>
      <c r="N986" s="7"/>
    </row>
    <row r="987" spans="1:14" x14ac:dyDescent="0.2">
      <c r="A987" s="7"/>
      <c r="B987" s="7"/>
      <c r="C987" s="7"/>
      <c r="D987" s="7"/>
      <c r="E987" s="7"/>
      <c r="F987" s="7"/>
      <c r="G987" s="7"/>
      <c r="H987" s="7"/>
      <c r="I987" s="7"/>
      <c r="J987" s="7"/>
      <c r="K987" s="7"/>
      <c r="L987" s="7"/>
      <c r="M987" s="7"/>
      <c r="N987" s="7"/>
    </row>
    <row r="988" spans="1:14" x14ac:dyDescent="0.2">
      <c r="A988" s="7"/>
      <c r="B988" s="7"/>
      <c r="C988" s="7"/>
      <c r="D988" s="7"/>
      <c r="E988" s="7"/>
      <c r="F988" s="7"/>
      <c r="G988" s="7"/>
      <c r="H988" s="7"/>
      <c r="I988" s="7"/>
      <c r="J988" s="7"/>
      <c r="K988" s="7"/>
      <c r="L988" s="7"/>
      <c r="M988" s="7"/>
      <c r="N988" s="7"/>
    </row>
    <row r="989" spans="1:14" x14ac:dyDescent="0.2">
      <c r="A989" s="7"/>
      <c r="B989" s="7"/>
      <c r="C989" s="7"/>
      <c r="D989" s="7"/>
      <c r="E989" s="7"/>
      <c r="F989" s="7"/>
      <c r="G989" s="7"/>
      <c r="H989" s="7"/>
      <c r="I989" s="7"/>
      <c r="J989" s="7"/>
      <c r="K989" s="7"/>
      <c r="L989" s="7"/>
      <c r="M989" s="7"/>
      <c r="N989" s="7"/>
    </row>
    <row r="990" spans="1:14" x14ac:dyDescent="0.2">
      <c r="A990" s="7"/>
      <c r="B990" s="7"/>
      <c r="C990" s="7"/>
      <c r="D990" s="7"/>
      <c r="E990" s="7"/>
      <c r="F990" s="7"/>
      <c r="G990" s="7"/>
      <c r="H990" s="7"/>
      <c r="I990" s="7"/>
      <c r="J990" s="7"/>
      <c r="K990" s="7"/>
      <c r="L990" s="7"/>
      <c r="M990" s="7"/>
      <c r="N990" s="7"/>
    </row>
    <row r="991" spans="1:14" x14ac:dyDescent="0.2">
      <c r="A991" s="7"/>
      <c r="B991" s="7"/>
      <c r="C991" s="7"/>
      <c r="D991" s="7"/>
      <c r="E991" s="7"/>
      <c r="F991" s="7"/>
      <c r="G991" s="7"/>
      <c r="H991" s="7"/>
      <c r="I991" s="7"/>
      <c r="J991" s="7"/>
      <c r="K991" s="7"/>
      <c r="L991" s="7"/>
      <c r="M991" s="7"/>
      <c r="N991" s="7"/>
    </row>
    <row r="992" spans="1:14" x14ac:dyDescent="0.2">
      <c r="A992" s="7"/>
      <c r="B992" s="7"/>
      <c r="C992" s="7"/>
      <c r="D992" s="7"/>
      <c r="E992" s="7"/>
      <c r="F992" s="7"/>
      <c r="G992" s="7"/>
      <c r="H992" s="7"/>
      <c r="I992" s="7"/>
      <c r="J992" s="7"/>
      <c r="K992" s="7"/>
      <c r="L992" s="7"/>
      <c r="M992" s="7"/>
      <c r="N992" s="7"/>
    </row>
    <row r="993" spans="1:14" x14ac:dyDescent="0.2">
      <c r="A993" s="7"/>
      <c r="B993" s="7"/>
      <c r="C993" s="7"/>
      <c r="D993" s="7"/>
      <c r="E993" s="7"/>
      <c r="F993" s="7"/>
      <c r="G993" s="7"/>
      <c r="H993" s="7"/>
      <c r="I993" s="7"/>
      <c r="J993" s="7"/>
      <c r="K993" s="7"/>
      <c r="L993" s="7"/>
      <c r="M993" s="7"/>
      <c r="N993" s="7"/>
    </row>
    <row r="994" spans="1:14" x14ac:dyDescent="0.2">
      <c r="A994" s="7"/>
      <c r="B994" s="7"/>
      <c r="C994" s="7"/>
      <c r="D994" s="7"/>
      <c r="E994" s="7"/>
      <c r="F994" s="7"/>
      <c r="G994" s="7"/>
      <c r="H994" s="7"/>
      <c r="I994" s="7"/>
      <c r="J994" s="7"/>
      <c r="K994" s="7"/>
      <c r="L994" s="7"/>
      <c r="M994" s="7"/>
      <c r="N994" s="7"/>
    </row>
    <row r="995" spans="1:14" x14ac:dyDescent="0.2">
      <c r="A995" s="7"/>
      <c r="B995" s="7"/>
      <c r="C995" s="7"/>
      <c r="D995" s="7"/>
      <c r="E995" s="7"/>
      <c r="F995" s="7"/>
      <c r="G995" s="7"/>
      <c r="H995" s="7"/>
      <c r="I995" s="7"/>
      <c r="J995" s="7"/>
      <c r="K995" s="7"/>
      <c r="L995" s="7"/>
      <c r="M995" s="7"/>
      <c r="N995" s="7"/>
    </row>
    <row r="996" spans="1:14" x14ac:dyDescent="0.2">
      <c r="A996" s="7"/>
      <c r="B996" s="7"/>
      <c r="C996" s="7"/>
      <c r="D996" s="7"/>
      <c r="E996" s="7"/>
      <c r="F996" s="7"/>
      <c r="G996" s="7"/>
      <c r="H996" s="7"/>
      <c r="I996" s="7"/>
      <c r="J996" s="7"/>
      <c r="K996" s="7"/>
      <c r="L996" s="7"/>
      <c r="M996" s="7"/>
      <c r="N996" s="7"/>
    </row>
    <row r="997" spans="1:14" x14ac:dyDescent="0.2">
      <c r="A997" s="7"/>
      <c r="B997" s="7"/>
      <c r="C997" s="7"/>
      <c r="D997" s="7"/>
      <c r="E997" s="7"/>
      <c r="F997" s="7"/>
      <c r="G997" s="7"/>
      <c r="H997" s="7"/>
      <c r="I997" s="7"/>
      <c r="J997" s="7"/>
      <c r="K997" s="7"/>
      <c r="L997" s="7"/>
      <c r="M997" s="7"/>
      <c r="N997" s="7"/>
    </row>
    <row r="998" spans="1:14" x14ac:dyDescent="0.2">
      <c r="A998" s="7"/>
      <c r="B998" s="7"/>
      <c r="C998" s="7"/>
      <c r="D998" s="7"/>
      <c r="E998" s="7"/>
      <c r="F998" s="7"/>
      <c r="G998" s="7"/>
      <c r="H998" s="7"/>
      <c r="I998" s="7"/>
      <c r="J998" s="7"/>
      <c r="K998" s="7"/>
      <c r="L998" s="7"/>
      <c r="M998" s="7"/>
      <c r="N998" s="7"/>
    </row>
    <row r="999" spans="1:14" x14ac:dyDescent="0.2">
      <c r="A999" s="7"/>
      <c r="B999" s="7"/>
      <c r="C999" s="7"/>
      <c r="D999" s="7"/>
      <c r="E999" s="7"/>
      <c r="F999" s="7"/>
      <c r="G999" s="7"/>
      <c r="H999" s="7"/>
      <c r="I999" s="7"/>
      <c r="J999" s="7"/>
      <c r="K999" s="7"/>
      <c r="L999" s="7"/>
      <c r="M999" s="7"/>
      <c r="N999" s="7"/>
    </row>
    <row r="1000" spans="1:14" x14ac:dyDescent="0.2">
      <c r="A1000" s="7"/>
      <c r="B1000" s="7"/>
      <c r="C1000" s="7"/>
      <c r="D1000" s="7"/>
      <c r="E1000" s="7"/>
      <c r="F1000" s="7"/>
      <c r="G1000" s="7"/>
      <c r="H1000" s="7"/>
      <c r="I1000" s="7"/>
      <c r="J1000" s="7"/>
      <c r="K1000" s="7"/>
      <c r="L1000" s="7"/>
      <c r="M1000" s="7"/>
      <c r="N1000" s="7"/>
    </row>
    <row r="1001" spans="1:14" x14ac:dyDescent="0.2">
      <c r="A1001" s="7"/>
      <c r="B1001" s="7"/>
      <c r="C1001" s="7"/>
      <c r="D1001" s="7"/>
      <c r="E1001" s="7"/>
      <c r="F1001" s="7"/>
      <c r="G1001" s="7"/>
      <c r="H1001" s="7"/>
      <c r="I1001" s="7"/>
      <c r="J1001" s="7"/>
      <c r="K1001" s="7"/>
      <c r="L1001" s="7"/>
      <c r="M1001" s="7"/>
      <c r="N1001" s="7"/>
    </row>
    <row r="1002" spans="1:14" x14ac:dyDescent="0.2">
      <c r="A1002" s="7"/>
      <c r="B1002" s="7"/>
      <c r="C1002" s="7"/>
      <c r="D1002" s="7"/>
      <c r="E1002" s="7"/>
      <c r="F1002" s="7"/>
      <c r="G1002" s="7"/>
      <c r="H1002" s="7"/>
      <c r="I1002" s="7"/>
      <c r="J1002" s="7"/>
      <c r="K1002" s="7"/>
      <c r="L1002" s="7"/>
      <c r="M1002" s="7"/>
      <c r="N1002" s="7"/>
    </row>
    <row r="1003" spans="1:14" x14ac:dyDescent="0.2">
      <c r="A1003" s="7"/>
      <c r="B1003" s="7"/>
      <c r="C1003" s="7"/>
      <c r="D1003" s="7"/>
      <c r="E1003" s="7"/>
      <c r="F1003" s="7"/>
      <c r="G1003" s="7"/>
      <c r="H1003" s="7"/>
      <c r="I1003" s="7"/>
      <c r="J1003" s="7"/>
      <c r="K1003" s="7"/>
      <c r="L1003" s="7"/>
      <c r="M1003" s="7"/>
      <c r="N1003" s="7"/>
    </row>
    <row r="1004" spans="1:14" x14ac:dyDescent="0.2">
      <c r="A1004" s="7"/>
      <c r="B1004" s="7"/>
      <c r="C1004" s="7"/>
      <c r="D1004" s="7"/>
      <c r="E1004" s="7"/>
      <c r="F1004" s="7"/>
      <c r="G1004" s="7"/>
      <c r="H1004" s="7"/>
      <c r="I1004" s="7"/>
      <c r="J1004" s="7"/>
      <c r="K1004" s="7"/>
      <c r="L1004" s="7"/>
      <c r="M1004" s="7"/>
      <c r="N1004" s="7"/>
    </row>
    <row r="1005" spans="1:14" x14ac:dyDescent="0.2">
      <c r="A1005" s="7"/>
      <c r="B1005" s="7"/>
      <c r="C1005" s="7"/>
      <c r="D1005" s="7"/>
      <c r="E1005" s="7"/>
      <c r="F1005" s="7"/>
      <c r="G1005" s="7"/>
      <c r="H1005" s="7"/>
      <c r="I1005" s="7"/>
      <c r="J1005" s="7"/>
      <c r="K1005" s="7"/>
      <c r="L1005" s="7"/>
      <c r="M1005" s="7"/>
      <c r="N1005" s="7"/>
    </row>
    <row r="1006" spans="1:14" x14ac:dyDescent="0.2">
      <c r="A1006" s="7"/>
      <c r="B1006" s="7"/>
      <c r="C1006" s="7"/>
      <c r="D1006" s="7"/>
      <c r="E1006" s="7"/>
      <c r="F1006" s="7"/>
      <c r="G1006" s="7"/>
      <c r="H1006" s="7"/>
      <c r="I1006" s="7"/>
      <c r="J1006" s="7"/>
      <c r="K1006" s="7"/>
      <c r="L1006" s="7"/>
      <c r="M1006" s="7"/>
      <c r="N1006" s="7"/>
    </row>
    <row r="1007" spans="1:14" x14ac:dyDescent="0.2">
      <c r="A1007" s="7"/>
      <c r="B1007" s="7"/>
      <c r="C1007" s="7"/>
      <c r="D1007" s="7"/>
      <c r="E1007" s="7"/>
      <c r="F1007" s="7"/>
      <c r="G1007" s="7"/>
      <c r="H1007" s="7"/>
      <c r="I1007" s="7"/>
      <c r="J1007" s="7"/>
      <c r="K1007" s="7"/>
      <c r="L1007" s="7"/>
      <c r="M1007" s="7"/>
      <c r="N1007" s="7"/>
    </row>
    <row r="1008" spans="1:14" x14ac:dyDescent="0.2">
      <c r="A1008" s="7"/>
      <c r="B1008" s="7"/>
      <c r="C1008" s="7"/>
      <c r="D1008" s="7"/>
      <c r="E1008" s="7"/>
      <c r="F1008" s="7"/>
      <c r="G1008" s="7"/>
      <c r="H1008" s="7"/>
      <c r="I1008" s="7"/>
      <c r="J1008" s="7"/>
      <c r="K1008" s="7"/>
      <c r="L1008" s="7"/>
      <c r="M1008" s="7"/>
      <c r="N1008" s="7"/>
    </row>
    <row r="1009" spans="1:14" x14ac:dyDescent="0.2">
      <c r="A1009" s="7"/>
      <c r="B1009" s="7"/>
      <c r="C1009" s="7"/>
      <c r="D1009" s="7"/>
      <c r="E1009" s="7"/>
      <c r="F1009" s="7"/>
      <c r="G1009" s="7"/>
      <c r="H1009" s="7"/>
      <c r="I1009" s="7"/>
      <c r="J1009" s="7"/>
      <c r="K1009" s="7"/>
      <c r="L1009" s="7"/>
      <c r="M1009" s="7"/>
      <c r="N1009" s="7"/>
    </row>
    <row r="1010" spans="1:14" x14ac:dyDescent="0.2">
      <c r="A1010" s="7"/>
      <c r="B1010" s="7"/>
      <c r="C1010" s="7"/>
      <c r="D1010" s="7"/>
      <c r="E1010" s="7"/>
      <c r="F1010" s="7"/>
      <c r="G1010" s="7"/>
      <c r="H1010" s="7"/>
      <c r="I1010" s="7"/>
      <c r="J1010" s="7"/>
      <c r="K1010" s="7"/>
      <c r="L1010" s="7"/>
      <c r="M1010" s="7"/>
      <c r="N1010" s="7"/>
    </row>
    <row r="1011" spans="1:14" x14ac:dyDescent="0.2">
      <c r="A1011" s="7"/>
      <c r="B1011" s="7"/>
      <c r="C1011" s="7"/>
      <c r="D1011" s="7"/>
      <c r="E1011" s="7"/>
      <c r="F1011" s="7"/>
      <c r="G1011" s="7"/>
      <c r="H1011" s="7"/>
      <c r="I1011" s="7"/>
      <c r="J1011" s="7"/>
      <c r="K1011" s="7"/>
      <c r="L1011" s="7"/>
      <c r="M1011" s="7"/>
      <c r="N1011" s="7"/>
    </row>
    <row r="1012" spans="1:14" x14ac:dyDescent="0.2">
      <c r="A1012" s="7"/>
      <c r="B1012" s="7"/>
      <c r="C1012" s="7"/>
      <c r="D1012" s="7"/>
      <c r="E1012" s="7"/>
      <c r="F1012" s="7"/>
      <c r="G1012" s="7"/>
      <c r="H1012" s="7"/>
      <c r="I1012" s="7"/>
      <c r="J1012" s="7"/>
      <c r="K1012" s="7"/>
      <c r="L1012" s="7"/>
      <c r="M1012" s="7"/>
      <c r="N1012" s="7"/>
    </row>
    <row r="1013" spans="1:14" x14ac:dyDescent="0.2">
      <c r="A1013" s="7"/>
      <c r="B1013" s="7"/>
      <c r="C1013" s="7"/>
      <c r="D1013" s="7"/>
      <c r="E1013" s="7"/>
      <c r="F1013" s="7"/>
      <c r="G1013" s="7"/>
      <c r="H1013" s="7"/>
      <c r="I1013" s="7"/>
      <c r="J1013" s="7"/>
      <c r="K1013" s="7"/>
      <c r="L1013" s="7"/>
      <c r="M1013" s="7"/>
      <c r="N1013" s="7"/>
    </row>
    <row r="1014" spans="1:14" x14ac:dyDescent="0.2">
      <c r="A1014" s="7"/>
      <c r="B1014" s="7"/>
      <c r="C1014" s="7"/>
      <c r="D1014" s="7"/>
      <c r="E1014" s="7"/>
      <c r="F1014" s="7"/>
      <c r="G1014" s="7"/>
      <c r="H1014" s="7"/>
      <c r="I1014" s="7"/>
      <c r="J1014" s="7"/>
      <c r="K1014" s="7"/>
      <c r="L1014" s="7"/>
      <c r="M1014" s="7"/>
      <c r="N1014" s="7"/>
    </row>
    <row r="1015" spans="1:14" x14ac:dyDescent="0.2">
      <c r="A1015" s="7"/>
      <c r="B1015" s="7"/>
      <c r="C1015" s="7"/>
      <c r="D1015" s="7"/>
      <c r="E1015" s="7"/>
      <c r="F1015" s="7"/>
      <c r="G1015" s="7"/>
      <c r="H1015" s="7"/>
      <c r="I1015" s="7"/>
      <c r="J1015" s="7"/>
      <c r="K1015" s="7"/>
      <c r="L1015" s="7"/>
      <c r="M1015" s="7"/>
      <c r="N1015" s="7"/>
    </row>
    <row r="1016" spans="1:14" x14ac:dyDescent="0.2">
      <c r="A1016" s="7"/>
      <c r="B1016" s="7"/>
      <c r="C1016" s="7"/>
      <c r="D1016" s="7"/>
      <c r="E1016" s="7"/>
      <c r="F1016" s="7"/>
      <c r="G1016" s="7"/>
      <c r="H1016" s="7"/>
      <c r="I1016" s="7"/>
      <c r="J1016" s="7"/>
      <c r="K1016" s="7"/>
      <c r="L1016" s="7"/>
      <c r="M1016" s="7"/>
      <c r="N1016" s="7"/>
    </row>
    <row r="1017" spans="1:14" x14ac:dyDescent="0.2">
      <c r="A1017" s="7"/>
      <c r="B1017" s="7"/>
      <c r="C1017" s="7"/>
      <c r="D1017" s="7"/>
      <c r="E1017" s="7"/>
      <c r="F1017" s="7"/>
      <c r="G1017" s="7"/>
      <c r="H1017" s="7"/>
      <c r="I1017" s="7"/>
      <c r="J1017" s="7"/>
      <c r="K1017" s="7"/>
      <c r="L1017" s="7"/>
      <c r="M1017" s="7"/>
      <c r="N1017" s="7"/>
    </row>
    <row r="1018" spans="1:14" x14ac:dyDescent="0.2">
      <c r="A1018" s="7"/>
      <c r="B1018" s="7"/>
      <c r="C1018" s="7"/>
      <c r="D1018" s="7"/>
      <c r="E1018" s="7"/>
      <c r="F1018" s="7"/>
      <c r="G1018" s="7"/>
      <c r="H1018" s="7"/>
      <c r="I1018" s="7"/>
      <c r="J1018" s="7"/>
      <c r="K1018" s="7"/>
      <c r="L1018" s="7"/>
      <c r="M1018" s="7"/>
      <c r="N1018" s="7"/>
    </row>
    <row r="1019" spans="1:14" x14ac:dyDescent="0.2">
      <c r="A1019" s="7"/>
      <c r="B1019" s="7"/>
      <c r="C1019" s="7"/>
      <c r="D1019" s="7"/>
      <c r="E1019" s="7"/>
      <c r="F1019" s="7"/>
      <c r="G1019" s="7"/>
      <c r="H1019" s="7"/>
      <c r="I1019" s="7"/>
      <c r="J1019" s="7"/>
      <c r="K1019" s="7"/>
      <c r="L1019" s="7"/>
      <c r="M1019" s="7"/>
      <c r="N1019" s="7"/>
    </row>
    <row r="1020" spans="1:14" x14ac:dyDescent="0.2">
      <c r="A1020" s="7"/>
      <c r="B1020" s="7"/>
      <c r="C1020" s="7"/>
      <c r="D1020" s="7"/>
      <c r="E1020" s="7"/>
      <c r="F1020" s="7"/>
      <c r="G1020" s="7"/>
      <c r="H1020" s="7"/>
      <c r="I1020" s="7"/>
      <c r="J1020" s="7"/>
      <c r="K1020" s="7"/>
      <c r="L1020" s="7"/>
      <c r="M1020" s="7"/>
      <c r="N1020" s="7"/>
    </row>
    <row r="1021" spans="1:14" x14ac:dyDescent="0.2">
      <c r="A1021" s="7"/>
      <c r="B1021" s="7"/>
      <c r="C1021" s="7"/>
      <c r="D1021" s="7"/>
      <c r="E1021" s="7"/>
      <c r="F1021" s="7"/>
      <c r="G1021" s="7"/>
      <c r="H1021" s="7"/>
      <c r="I1021" s="7"/>
      <c r="J1021" s="7"/>
      <c r="K1021" s="7"/>
      <c r="L1021" s="7"/>
      <c r="M1021" s="7"/>
      <c r="N1021" s="7"/>
    </row>
    <row r="1022" spans="1:14" x14ac:dyDescent="0.2">
      <c r="A1022" s="7"/>
      <c r="B1022" s="7"/>
      <c r="C1022" s="7"/>
      <c r="D1022" s="7"/>
      <c r="E1022" s="7"/>
      <c r="F1022" s="7"/>
      <c r="G1022" s="7"/>
      <c r="H1022" s="7"/>
      <c r="I1022" s="7"/>
      <c r="J1022" s="7"/>
      <c r="K1022" s="7"/>
      <c r="L1022" s="7"/>
      <c r="M1022" s="7"/>
      <c r="N1022" s="7"/>
    </row>
    <row r="1023" spans="1:14" x14ac:dyDescent="0.2">
      <c r="A1023" s="7"/>
      <c r="B1023" s="7"/>
      <c r="C1023" s="7"/>
      <c r="D1023" s="7"/>
      <c r="E1023" s="7"/>
      <c r="F1023" s="7"/>
      <c r="G1023" s="7"/>
      <c r="H1023" s="7"/>
      <c r="I1023" s="7"/>
      <c r="J1023" s="7"/>
      <c r="K1023" s="7"/>
      <c r="L1023" s="7"/>
      <c r="M1023" s="7"/>
      <c r="N1023" s="7"/>
    </row>
    <row r="1024" spans="1:14" x14ac:dyDescent="0.2">
      <c r="A1024" s="7"/>
      <c r="B1024" s="7"/>
      <c r="C1024" s="7"/>
      <c r="D1024" s="7"/>
      <c r="E1024" s="7"/>
      <c r="F1024" s="7"/>
      <c r="G1024" s="7"/>
      <c r="H1024" s="7"/>
      <c r="I1024" s="7"/>
      <c r="J1024" s="7"/>
      <c r="K1024" s="7"/>
      <c r="L1024" s="7"/>
      <c r="M1024" s="7"/>
      <c r="N1024" s="7"/>
    </row>
    <row r="1025" spans="1:14" x14ac:dyDescent="0.2">
      <c r="A1025" s="7"/>
      <c r="B1025" s="7"/>
      <c r="C1025" s="7"/>
      <c r="D1025" s="7"/>
      <c r="E1025" s="7"/>
      <c r="F1025" s="7"/>
      <c r="G1025" s="7"/>
      <c r="H1025" s="7"/>
      <c r="I1025" s="7"/>
      <c r="J1025" s="7"/>
      <c r="K1025" s="7"/>
      <c r="L1025" s="7"/>
      <c r="M1025" s="7"/>
      <c r="N1025" s="7"/>
    </row>
    <row r="1026" spans="1:14" x14ac:dyDescent="0.2">
      <c r="A1026" s="7"/>
      <c r="B1026" s="7"/>
      <c r="C1026" s="7"/>
      <c r="D1026" s="7"/>
      <c r="E1026" s="7"/>
      <c r="F1026" s="7"/>
      <c r="G1026" s="7"/>
      <c r="H1026" s="7"/>
      <c r="I1026" s="7"/>
      <c r="J1026" s="7"/>
      <c r="K1026" s="7"/>
      <c r="L1026" s="7"/>
      <c r="M1026" s="7"/>
      <c r="N1026" s="7"/>
    </row>
    <row r="1027" spans="1:14" x14ac:dyDescent="0.2">
      <c r="A1027" s="7"/>
      <c r="B1027" s="7"/>
      <c r="C1027" s="7"/>
      <c r="D1027" s="7"/>
      <c r="E1027" s="7"/>
      <c r="F1027" s="7"/>
      <c r="G1027" s="7"/>
      <c r="H1027" s="7"/>
      <c r="I1027" s="7"/>
      <c r="J1027" s="7"/>
      <c r="K1027" s="7"/>
      <c r="L1027" s="7"/>
      <c r="M1027" s="7"/>
      <c r="N1027" s="7"/>
    </row>
    <row r="1028" spans="1:14" x14ac:dyDescent="0.2">
      <c r="A1028" s="7"/>
      <c r="B1028" s="7"/>
      <c r="C1028" s="7"/>
      <c r="D1028" s="7"/>
      <c r="E1028" s="7"/>
      <c r="F1028" s="7"/>
      <c r="G1028" s="7"/>
      <c r="H1028" s="7"/>
      <c r="I1028" s="7"/>
      <c r="J1028" s="7"/>
      <c r="K1028" s="7"/>
      <c r="L1028" s="7"/>
      <c r="M1028" s="7"/>
      <c r="N1028" s="7"/>
    </row>
    <row r="1029" spans="1:14" x14ac:dyDescent="0.2">
      <c r="A1029" s="7"/>
      <c r="B1029" s="7"/>
      <c r="C1029" s="7"/>
      <c r="D1029" s="7"/>
      <c r="E1029" s="7"/>
      <c r="F1029" s="7"/>
      <c r="G1029" s="7"/>
      <c r="H1029" s="7"/>
      <c r="I1029" s="7"/>
      <c r="J1029" s="7"/>
      <c r="K1029" s="7"/>
      <c r="L1029" s="7"/>
      <c r="M1029" s="7"/>
      <c r="N1029" s="7"/>
    </row>
    <row r="1030" spans="1:14" x14ac:dyDescent="0.2">
      <c r="A1030" s="7"/>
      <c r="B1030" s="7"/>
      <c r="C1030" s="7"/>
      <c r="D1030" s="7"/>
      <c r="E1030" s="7"/>
      <c r="F1030" s="7"/>
      <c r="G1030" s="7"/>
      <c r="H1030" s="7"/>
      <c r="I1030" s="7"/>
      <c r="J1030" s="7"/>
      <c r="K1030" s="7"/>
      <c r="L1030" s="7"/>
      <c r="M1030" s="7"/>
      <c r="N1030" s="7"/>
    </row>
    <row r="1031" spans="1:14" x14ac:dyDescent="0.2">
      <c r="A1031" s="7"/>
      <c r="B1031" s="7"/>
      <c r="C1031" s="7"/>
      <c r="D1031" s="7"/>
      <c r="E1031" s="7"/>
      <c r="F1031" s="7"/>
      <c r="G1031" s="7"/>
      <c r="H1031" s="7"/>
      <c r="I1031" s="7"/>
      <c r="J1031" s="7"/>
      <c r="K1031" s="7"/>
      <c r="L1031" s="7"/>
      <c r="M1031" s="7"/>
      <c r="N1031" s="7"/>
    </row>
    <row r="1032" spans="1:14" x14ac:dyDescent="0.2">
      <c r="A1032" s="7"/>
      <c r="B1032" s="7"/>
      <c r="C1032" s="7"/>
      <c r="D1032" s="7"/>
      <c r="E1032" s="7"/>
      <c r="F1032" s="7"/>
      <c r="G1032" s="7"/>
      <c r="H1032" s="7"/>
      <c r="I1032" s="7"/>
      <c r="J1032" s="7"/>
      <c r="K1032" s="7"/>
      <c r="L1032" s="7"/>
      <c r="M1032" s="7"/>
      <c r="N1032" s="7"/>
    </row>
    <row r="1033" spans="1:14" x14ac:dyDescent="0.2">
      <c r="A1033" s="7"/>
      <c r="B1033" s="7"/>
      <c r="C1033" s="7"/>
      <c r="D1033" s="7"/>
      <c r="E1033" s="7"/>
      <c r="F1033" s="7"/>
      <c r="G1033" s="7"/>
      <c r="H1033" s="7"/>
      <c r="I1033" s="7"/>
      <c r="J1033" s="7"/>
      <c r="K1033" s="7"/>
      <c r="L1033" s="7"/>
      <c r="M1033" s="7"/>
      <c r="N1033" s="7"/>
    </row>
    <row r="1034" spans="1:14" x14ac:dyDescent="0.2">
      <c r="A1034" s="7"/>
      <c r="B1034" s="7"/>
      <c r="C1034" s="7"/>
      <c r="D1034" s="7"/>
      <c r="E1034" s="7"/>
      <c r="F1034" s="7"/>
      <c r="G1034" s="7"/>
      <c r="H1034" s="7"/>
      <c r="I1034" s="7"/>
      <c r="J1034" s="7"/>
      <c r="K1034" s="7"/>
      <c r="L1034" s="7"/>
      <c r="M1034" s="7"/>
      <c r="N1034" s="7"/>
    </row>
    <row r="1035" spans="1:14" x14ac:dyDescent="0.2">
      <c r="A1035" s="7"/>
      <c r="B1035" s="7"/>
      <c r="C1035" s="7"/>
      <c r="D1035" s="7"/>
      <c r="E1035" s="7"/>
      <c r="F1035" s="7"/>
      <c r="G1035" s="7"/>
      <c r="H1035" s="7"/>
      <c r="I1035" s="7"/>
      <c r="J1035" s="7"/>
      <c r="K1035" s="7"/>
      <c r="L1035" s="7"/>
      <c r="M1035" s="7"/>
      <c r="N1035" s="7"/>
    </row>
    <row r="1036" spans="1:14" x14ac:dyDescent="0.2">
      <c r="A1036" s="7"/>
      <c r="B1036" s="7"/>
      <c r="C1036" s="7"/>
      <c r="D1036" s="7"/>
      <c r="E1036" s="7"/>
      <c r="F1036" s="7"/>
      <c r="G1036" s="7"/>
      <c r="H1036" s="7"/>
      <c r="I1036" s="7"/>
      <c r="J1036" s="7"/>
      <c r="K1036" s="7"/>
      <c r="L1036" s="7"/>
      <c r="M1036" s="7"/>
      <c r="N1036" s="7"/>
    </row>
    <row r="1037" spans="1:14" x14ac:dyDescent="0.2">
      <c r="A1037" s="7"/>
      <c r="B1037" s="7"/>
      <c r="C1037" s="7"/>
      <c r="D1037" s="7"/>
      <c r="E1037" s="7"/>
      <c r="F1037" s="7"/>
      <c r="G1037" s="7"/>
      <c r="H1037" s="7"/>
      <c r="I1037" s="7"/>
      <c r="J1037" s="7"/>
      <c r="K1037" s="7"/>
      <c r="L1037" s="7"/>
      <c r="M1037" s="7"/>
      <c r="N1037" s="7"/>
    </row>
    <row r="1038" spans="1:14" x14ac:dyDescent="0.2">
      <c r="A1038" s="7"/>
      <c r="B1038" s="7"/>
      <c r="C1038" s="7"/>
      <c r="D1038" s="7"/>
      <c r="E1038" s="7"/>
      <c r="F1038" s="7"/>
      <c r="G1038" s="7"/>
      <c r="H1038" s="7"/>
      <c r="I1038" s="7"/>
      <c r="J1038" s="7"/>
      <c r="K1038" s="7"/>
      <c r="L1038" s="7"/>
      <c r="M1038" s="7"/>
      <c r="N1038" s="7"/>
    </row>
    <row r="1039" spans="1:14" x14ac:dyDescent="0.2">
      <c r="A1039" s="7"/>
      <c r="B1039" s="7"/>
      <c r="C1039" s="7"/>
      <c r="D1039" s="7"/>
      <c r="E1039" s="7"/>
      <c r="F1039" s="7"/>
      <c r="G1039" s="7"/>
      <c r="H1039" s="7"/>
      <c r="I1039" s="7"/>
      <c r="J1039" s="7"/>
      <c r="K1039" s="7"/>
      <c r="L1039" s="7"/>
      <c r="M1039" s="7"/>
      <c r="N1039" s="7"/>
    </row>
    <row r="1040" spans="1:14" x14ac:dyDescent="0.2">
      <c r="A1040" s="7"/>
      <c r="B1040" s="7"/>
      <c r="C1040" s="7"/>
      <c r="D1040" s="7"/>
      <c r="E1040" s="7"/>
      <c r="F1040" s="7"/>
      <c r="G1040" s="7"/>
      <c r="H1040" s="7"/>
      <c r="I1040" s="7"/>
      <c r="J1040" s="7"/>
      <c r="K1040" s="7"/>
      <c r="L1040" s="7"/>
      <c r="M1040" s="7"/>
      <c r="N1040" s="7"/>
    </row>
    <row r="1041" spans="1:14" x14ac:dyDescent="0.2">
      <c r="A1041" s="7"/>
      <c r="B1041" s="7"/>
      <c r="C1041" s="7"/>
      <c r="D1041" s="7"/>
      <c r="E1041" s="7"/>
      <c r="F1041" s="7"/>
      <c r="G1041" s="7"/>
      <c r="H1041" s="7"/>
      <c r="I1041" s="7"/>
      <c r="J1041" s="7"/>
      <c r="K1041" s="7"/>
      <c r="L1041" s="7"/>
      <c r="M1041" s="7"/>
      <c r="N1041" s="7"/>
    </row>
    <row r="1042" spans="1:14" x14ac:dyDescent="0.2">
      <c r="A1042" s="7"/>
      <c r="B1042" s="7"/>
      <c r="C1042" s="7"/>
      <c r="D1042" s="7"/>
      <c r="E1042" s="7"/>
      <c r="F1042" s="7"/>
      <c r="G1042" s="7"/>
      <c r="H1042" s="7"/>
      <c r="I1042" s="7"/>
      <c r="J1042" s="7"/>
      <c r="K1042" s="7"/>
      <c r="L1042" s="7"/>
      <c r="M1042" s="7"/>
      <c r="N1042" s="7"/>
    </row>
    <row r="1043" spans="1:14" x14ac:dyDescent="0.2">
      <c r="A1043" s="7"/>
      <c r="B1043" s="7"/>
      <c r="C1043" s="7"/>
      <c r="D1043" s="7"/>
      <c r="E1043" s="7"/>
      <c r="F1043" s="7"/>
      <c r="G1043" s="7"/>
      <c r="H1043" s="7"/>
      <c r="I1043" s="7"/>
      <c r="J1043" s="7"/>
      <c r="K1043" s="7"/>
      <c r="L1043" s="7"/>
      <c r="M1043" s="7"/>
      <c r="N1043" s="7"/>
    </row>
    <row r="1044" spans="1:14" x14ac:dyDescent="0.2">
      <c r="A1044" s="7"/>
      <c r="B1044" s="7"/>
      <c r="C1044" s="7"/>
      <c r="D1044" s="7"/>
      <c r="E1044" s="7"/>
      <c r="F1044" s="7"/>
      <c r="G1044" s="7"/>
      <c r="H1044" s="7"/>
      <c r="I1044" s="7"/>
      <c r="J1044" s="7"/>
      <c r="K1044" s="7"/>
      <c r="L1044" s="7"/>
      <c r="M1044" s="7"/>
      <c r="N1044" s="7"/>
    </row>
    <row r="1045" spans="1:14" x14ac:dyDescent="0.2">
      <c r="A1045" s="7"/>
      <c r="B1045" s="7"/>
      <c r="C1045" s="7"/>
      <c r="D1045" s="7"/>
      <c r="E1045" s="7"/>
      <c r="F1045" s="7"/>
      <c r="G1045" s="7"/>
      <c r="H1045" s="7"/>
      <c r="I1045" s="7"/>
      <c r="J1045" s="7"/>
      <c r="K1045" s="7"/>
      <c r="L1045" s="7"/>
      <c r="M1045" s="7"/>
      <c r="N1045" s="7"/>
    </row>
    <row r="1046" spans="1:14" x14ac:dyDescent="0.2">
      <c r="A1046" s="7"/>
      <c r="B1046" s="7"/>
      <c r="C1046" s="7"/>
      <c r="D1046" s="7"/>
      <c r="E1046" s="7"/>
      <c r="F1046" s="7"/>
      <c r="G1046" s="7"/>
      <c r="H1046" s="7"/>
      <c r="I1046" s="7"/>
      <c r="J1046" s="7"/>
      <c r="K1046" s="7"/>
      <c r="L1046" s="7"/>
      <c r="M1046" s="7"/>
      <c r="N1046" s="7"/>
    </row>
    <row r="1047" spans="1:14" x14ac:dyDescent="0.2">
      <c r="A1047" s="7"/>
      <c r="B1047" s="7"/>
      <c r="C1047" s="7"/>
      <c r="D1047" s="7"/>
      <c r="E1047" s="7"/>
      <c r="F1047" s="7"/>
      <c r="G1047" s="7"/>
      <c r="H1047" s="7"/>
      <c r="I1047" s="7"/>
      <c r="J1047" s="7"/>
      <c r="K1047" s="7"/>
      <c r="L1047" s="7"/>
      <c r="M1047" s="7"/>
      <c r="N1047" s="7"/>
    </row>
    <row r="1048" spans="1:14" x14ac:dyDescent="0.2">
      <c r="A1048" s="7"/>
      <c r="B1048" s="7"/>
      <c r="C1048" s="7"/>
      <c r="D1048" s="7"/>
      <c r="E1048" s="7"/>
      <c r="F1048" s="7"/>
      <c r="G1048" s="7"/>
      <c r="H1048" s="7"/>
      <c r="I1048" s="7"/>
      <c r="J1048" s="7"/>
      <c r="K1048" s="7"/>
      <c r="L1048" s="7"/>
      <c r="M1048" s="7"/>
      <c r="N1048" s="7"/>
    </row>
    <row r="1049" spans="1:14" x14ac:dyDescent="0.2">
      <c r="A1049" s="7"/>
      <c r="B1049" s="7"/>
      <c r="C1049" s="7"/>
      <c r="D1049" s="7"/>
      <c r="E1049" s="7"/>
      <c r="F1049" s="7"/>
      <c r="G1049" s="7"/>
      <c r="H1049" s="7"/>
      <c r="I1049" s="7"/>
      <c r="J1049" s="7"/>
      <c r="K1049" s="7"/>
      <c r="L1049" s="7"/>
      <c r="M1049" s="7"/>
      <c r="N1049" s="7"/>
    </row>
    <row r="1050" spans="1:14" x14ac:dyDescent="0.2">
      <c r="A1050" s="7"/>
      <c r="B1050" s="7"/>
      <c r="C1050" s="7"/>
      <c r="D1050" s="7"/>
      <c r="E1050" s="7"/>
      <c r="F1050" s="7"/>
      <c r="G1050" s="7"/>
      <c r="H1050" s="7"/>
      <c r="I1050" s="7"/>
      <c r="J1050" s="7"/>
      <c r="K1050" s="7"/>
      <c r="L1050" s="7"/>
      <c r="M1050" s="7"/>
      <c r="N1050" s="7"/>
    </row>
    <row r="1051" spans="1:14" x14ac:dyDescent="0.2">
      <c r="A1051" s="7"/>
      <c r="B1051" s="7"/>
      <c r="C1051" s="7"/>
      <c r="D1051" s="7"/>
      <c r="E1051" s="7"/>
      <c r="F1051" s="7"/>
      <c r="G1051" s="7"/>
      <c r="H1051" s="7"/>
      <c r="I1051" s="7"/>
      <c r="J1051" s="7"/>
      <c r="K1051" s="7"/>
      <c r="L1051" s="7"/>
      <c r="M1051" s="7"/>
      <c r="N1051" s="7"/>
    </row>
    <row r="1052" spans="1:14" x14ac:dyDescent="0.2">
      <c r="A1052" s="7"/>
      <c r="B1052" s="7"/>
      <c r="C1052" s="7"/>
      <c r="D1052" s="7"/>
      <c r="E1052" s="7"/>
      <c r="F1052" s="7"/>
      <c r="G1052" s="7"/>
      <c r="H1052" s="7"/>
      <c r="I1052" s="7"/>
      <c r="J1052" s="7"/>
      <c r="K1052" s="7"/>
      <c r="L1052" s="7"/>
      <c r="M1052" s="7"/>
      <c r="N1052" s="7"/>
    </row>
    <row r="1053" spans="1:14" x14ac:dyDescent="0.2">
      <c r="A1053" s="7"/>
      <c r="B1053" s="7"/>
      <c r="C1053" s="7"/>
      <c r="D1053" s="7"/>
      <c r="E1053" s="7"/>
      <c r="F1053" s="7"/>
      <c r="G1053" s="7"/>
      <c r="H1053" s="7"/>
      <c r="I1053" s="7"/>
      <c r="J1053" s="7"/>
      <c r="K1053" s="7"/>
      <c r="L1053" s="7"/>
      <c r="M1053" s="7"/>
      <c r="N1053" s="7"/>
    </row>
    <row r="1054" spans="1:14" x14ac:dyDescent="0.2">
      <c r="A1054" s="7"/>
      <c r="B1054" s="7"/>
      <c r="C1054" s="7"/>
      <c r="D1054" s="7"/>
      <c r="E1054" s="7"/>
      <c r="F1054" s="7"/>
      <c r="G1054" s="7"/>
      <c r="H1054" s="7"/>
      <c r="I1054" s="7"/>
      <c r="J1054" s="7"/>
      <c r="K1054" s="7"/>
      <c r="L1054" s="7"/>
      <c r="M1054" s="7"/>
      <c r="N1054" s="7"/>
    </row>
    <row r="1055" spans="1:14" x14ac:dyDescent="0.2">
      <c r="A1055" s="7"/>
      <c r="B1055" s="7"/>
      <c r="C1055" s="7"/>
      <c r="D1055" s="7"/>
      <c r="E1055" s="7"/>
      <c r="F1055" s="7"/>
      <c r="G1055" s="7"/>
      <c r="H1055" s="7"/>
      <c r="I1055" s="7"/>
      <c r="J1055" s="7"/>
      <c r="K1055" s="7"/>
      <c r="L1055" s="7"/>
      <c r="M1055" s="7"/>
      <c r="N1055" s="7"/>
    </row>
    <row r="1056" spans="1:14" x14ac:dyDescent="0.2">
      <c r="A1056" s="7"/>
      <c r="B1056" s="7"/>
      <c r="C1056" s="7"/>
      <c r="D1056" s="7"/>
      <c r="E1056" s="7"/>
      <c r="F1056" s="7"/>
      <c r="G1056" s="7"/>
      <c r="H1056" s="7"/>
      <c r="I1056" s="7"/>
      <c r="J1056" s="7"/>
      <c r="K1056" s="7"/>
      <c r="L1056" s="7"/>
      <c r="M1056" s="7"/>
      <c r="N1056" s="7"/>
    </row>
    <row r="1057" spans="1:14" x14ac:dyDescent="0.2">
      <c r="A1057" s="7"/>
      <c r="B1057" s="7"/>
      <c r="C1057" s="7"/>
      <c r="D1057" s="7"/>
      <c r="E1057" s="7"/>
      <c r="F1057" s="7"/>
      <c r="G1057" s="7"/>
      <c r="H1057" s="7"/>
      <c r="I1057" s="7"/>
      <c r="J1057" s="7"/>
      <c r="K1057" s="7"/>
      <c r="L1057" s="7"/>
      <c r="M1057" s="7"/>
      <c r="N1057" s="7"/>
    </row>
    <row r="1058" spans="1:14" x14ac:dyDescent="0.2">
      <c r="A1058" s="7"/>
      <c r="B1058" s="7"/>
      <c r="C1058" s="7"/>
      <c r="D1058" s="7"/>
      <c r="E1058" s="7"/>
      <c r="F1058" s="7"/>
      <c r="G1058" s="7"/>
      <c r="H1058" s="7"/>
      <c r="I1058" s="7"/>
      <c r="J1058" s="7"/>
      <c r="K1058" s="7"/>
      <c r="L1058" s="7"/>
      <c r="M1058" s="7"/>
      <c r="N1058" s="7"/>
    </row>
    <row r="1059" spans="1:14" x14ac:dyDescent="0.2">
      <c r="A1059" s="7"/>
      <c r="B1059" s="7"/>
      <c r="C1059" s="7"/>
      <c r="D1059" s="7"/>
      <c r="E1059" s="7"/>
      <c r="F1059" s="7"/>
      <c r="G1059" s="7"/>
      <c r="H1059" s="7"/>
      <c r="I1059" s="7"/>
      <c r="J1059" s="7"/>
      <c r="K1059" s="7"/>
      <c r="L1059" s="7"/>
      <c r="M1059" s="7"/>
      <c r="N1059" s="7"/>
    </row>
    <row r="1060" spans="1:14" x14ac:dyDescent="0.2">
      <c r="A1060" s="7"/>
      <c r="B1060" s="7"/>
      <c r="C1060" s="7"/>
      <c r="D1060" s="7"/>
      <c r="E1060" s="7"/>
      <c r="F1060" s="7"/>
      <c r="G1060" s="7"/>
      <c r="H1060" s="7"/>
      <c r="I1060" s="7"/>
      <c r="J1060" s="7"/>
      <c r="K1060" s="7"/>
      <c r="L1060" s="7"/>
      <c r="M1060" s="7"/>
      <c r="N1060" s="7"/>
    </row>
    <row r="1061" spans="1:14" x14ac:dyDescent="0.2">
      <c r="A1061" s="7"/>
      <c r="B1061" s="7"/>
      <c r="C1061" s="7"/>
      <c r="D1061" s="7"/>
      <c r="E1061" s="7"/>
      <c r="F1061" s="7"/>
      <c r="G1061" s="7"/>
      <c r="H1061" s="7"/>
      <c r="I1061" s="7"/>
      <c r="J1061" s="7"/>
      <c r="K1061" s="7"/>
      <c r="L1061" s="7"/>
      <c r="M1061" s="7"/>
      <c r="N1061" s="7"/>
    </row>
    <row r="1062" spans="1:14" x14ac:dyDescent="0.2">
      <c r="A1062" s="7"/>
      <c r="B1062" s="7"/>
      <c r="C1062" s="7"/>
      <c r="D1062" s="7"/>
      <c r="E1062" s="7"/>
      <c r="F1062" s="7"/>
      <c r="G1062" s="7"/>
      <c r="H1062" s="7"/>
      <c r="I1062" s="7"/>
      <c r="J1062" s="7"/>
      <c r="K1062" s="7"/>
      <c r="L1062" s="7"/>
      <c r="M1062" s="7"/>
      <c r="N1062" s="7"/>
    </row>
    <row r="1063" spans="1:14" x14ac:dyDescent="0.2">
      <c r="A1063" s="7"/>
      <c r="B1063" s="7"/>
      <c r="C1063" s="7"/>
      <c r="D1063" s="7"/>
      <c r="E1063" s="7"/>
      <c r="F1063" s="7"/>
      <c r="G1063" s="7"/>
      <c r="H1063" s="7"/>
      <c r="I1063" s="7"/>
      <c r="J1063" s="7"/>
      <c r="K1063" s="7"/>
      <c r="L1063" s="7"/>
      <c r="M1063" s="7"/>
      <c r="N1063" s="7"/>
    </row>
    <row r="1064" spans="1:14" x14ac:dyDescent="0.2">
      <c r="A1064" s="7"/>
      <c r="B1064" s="7"/>
      <c r="C1064" s="7"/>
      <c r="D1064" s="7"/>
      <c r="E1064" s="7"/>
      <c r="F1064" s="7"/>
      <c r="G1064" s="7"/>
      <c r="H1064" s="7"/>
      <c r="I1064" s="7"/>
      <c r="J1064" s="7"/>
      <c r="K1064" s="7"/>
      <c r="L1064" s="7"/>
      <c r="M1064" s="7"/>
      <c r="N1064" s="7"/>
    </row>
    <row r="1065" spans="1:14" x14ac:dyDescent="0.2">
      <c r="A1065" s="7"/>
      <c r="B1065" s="7"/>
      <c r="C1065" s="7"/>
      <c r="D1065" s="7"/>
      <c r="E1065" s="7"/>
      <c r="F1065" s="7"/>
      <c r="G1065" s="7"/>
      <c r="H1065" s="7"/>
      <c r="I1065" s="7"/>
      <c r="J1065" s="7"/>
      <c r="K1065" s="7"/>
      <c r="L1065" s="7"/>
      <c r="M1065" s="7"/>
      <c r="N1065" s="7"/>
    </row>
    <row r="1066" spans="1:14" x14ac:dyDescent="0.2">
      <c r="A1066" s="7"/>
      <c r="B1066" s="7"/>
      <c r="C1066" s="7"/>
      <c r="D1066" s="7"/>
      <c r="E1066" s="7"/>
      <c r="F1066" s="7"/>
      <c r="G1066" s="7"/>
      <c r="H1066" s="7"/>
      <c r="I1066" s="7"/>
      <c r="J1066" s="7"/>
      <c r="K1066" s="7"/>
      <c r="L1066" s="7"/>
      <c r="M1066" s="7"/>
      <c r="N1066" s="7"/>
    </row>
    <row r="1067" spans="1:14" x14ac:dyDescent="0.2">
      <c r="A1067" s="7"/>
      <c r="B1067" s="7"/>
      <c r="C1067" s="7"/>
      <c r="D1067" s="7"/>
      <c r="E1067" s="7"/>
      <c r="F1067" s="7"/>
      <c r="G1067" s="7"/>
      <c r="H1067" s="7"/>
      <c r="I1067" s="7"/>
      <c r="J1067" s="7"/>
      <c r="K1067" s="7"/>
      <c r="L1067" s="7"/>
      <c r="M1067" s="7"/>
      <c r="N1067" s="7"/>
    </row>
    <row r="1068" spans="1:14" x14ac:dyDescent="0.2">
      <c r="A1068" s="7"/>
      <c r="B1068" s="7"/>
      <c r="C1068" s="7"/>
      <c r="D1068" s="7"/>
      <c r="E1068" s="7"/>
      <c r="F1068" s="7"/>
      <c r="G1068" s="7"/>
      <c r="H1068" s="7"/>
      <c r="I1068" s="7"/>
      <c r="J1068" s="7"/>
      <c r="K1068" s="7"/>
      <c r="L1068" s="7"/>
      <c r="M1068" s="7"/>
      <c r="N1068" s="7"/>
    </row>
    <row r="1069" spans="1:14" x14ac:dyDescent="0.2">
      <c r="A1069" s="7"/>
      <c r="B1069" s="7"/>
      <c r="C1069" s="7"/>
      <c r="D1069" s="7"/>
      <c r="E1069" s="7"/>
      <c r="F1069" s="7"/>
      <c r="G1069" s="7"/>
      <c r="H1069" s="7"/>
      <c r="I1069" s="7"/>
      <c r="J1069" s="7"/>
      <c r="K1069" s="7"/>
      <c r="L1069" s="7"/>
      <c r="M1069" s="7"/>
      <c r="N1069" s="7"/>
    </row>
    <row r="1070" spans="1:14" x14ac:dyDescent="0.2">
      <c r="A1070" s="7"/>
      <c r="B1070" s="7"/>
      <c r="C1070" s="7"/>
      <c r="D1070" s="7"/>
      <c r="E1070" s="7"/>
      <c r="F1070" s="7"/>
      <c r="G1070" s="7"/>
      <c r="H1070" s="7"/>
      <c r="I1070" s="7"/>
      <c r="J1070" s="7"/>
      <c r="K1070" s="7"/>
      <c r="L1070" s="7"/>
      <c r="M1070" s="7"/>
      <c r="N1070" s="7"/>
    </row>
    <row r="1071" spans="1:14" x14ac:dyDescent="0.2">
      <c r="A1071" s="7"/>
      <c r="B1071" s="7"/>
      <c r="C1071" s="7"/>
      <c r="D1071" s="7"/>
      <c r="E1071" s="7"/>
      <c r="F1071" s="7"/>
      <c r="G1071" s="7"/>
      <c r="H1071" s="7"/>
      <c r="I1071" s="7"/>
      <c r="J1071" s="7"/>
      <c r="K1071" s="7"/>
      <c r="L1071" s="7"/>
      <c r="M1071" s="7"/>
      <c r="N1071" s="7"/>
    </row>
    <row r="1072" spans="1:14" x14ac:dyDescent="0.2">
      <c r="A1072" s="7"/>
      <c r="B1072" s="7"/>
      <c r="C1072" s="7"/>
      <c r="D1072" s="7"/>
      <c r="E1072" s="7"/>
      <c r="F1072" s="7"/>
      <c r="G1072" s="7"/>
      <c r="H1072" s="7"/>
      <c r="I1072" s="7"/>
      <c r="J1072" s="7"/>
      <c r="K1072" s="7"/>
      <c r="L1072" s="7"/>
      <c r="M1072" s="7"/>
      <c r="N1072" s="7"/>
    </row>
    <row r="1073" spans="1:14" x14ac:dyDescent="0.2">
      <c r="A1073" s="7"/>
      <c r="B1073" s="7"/>
      <c r="C1073" s="7"/>
      <c r="D1073" s="7"/>
      <c r="E1073" s="7"/>
      <c r="F1073" s="7"/>
      <c r="G1073" s="7"/>
      <c r="H1073" s="7"/>
      <c r="I1073" s="7"/>
      <c r="J1073" s="7"/>
      <c r="K1073" s="7"/>
      <c r="L1073" s="7"/>
      <c r="M1073" s="7"/>
      <c r="N1073" s="7"/>
    </row>
    <row r="1074" spans="1:14" x14ac:dyDescent="0.2">
      <c r="A1074" s="7"/>
      <c r="B1074" s="7"/>
      <c r="C1074" s="7"/>
      <c r="D1074" s="7"/>
      <c r="E1074" s="7"/>
      <c r="F1074" s="7"/>
      <c r="G1074" s="7"/>
      <c r="H1074" s="7"/>
      <c r="I1074" s="7"/>
      <c r="J1074" s="7"/>
      <c r="K1074" s="7"/>
      <c r="L1074" s="7"/>
      <c r="M1074" s="7"/>
      <c r="N1074" s="7"/>
    </row>
    <row r="1075" spans="1:14" x14ac:dyDescent="0.2">
      <c r="A1075" s="7"/>
      <c r="B1075" s="7"/>
      <c r="C1075" s="7"/>
      <c r="D1075" s="7"/>
      <c r="E1075" s="7"/>
      <c r="F1075" s="7"/>
      <c r="G1075" s="7"/>
      <c r="H1075" s="7"/>
      <c r="I1075" s="7"/>
      <c r="J1075" s="7"/>
      <c r="K1075" s="7"/>
      <c r="L1075" s="7"/>
      <c r="M1075" s="7"/>
      <c r="N1075" s="7"/>
    </row>
    <row r="1076" spans="1:14" x14ac:dyDescent="0.2">
      <c r="A1076" s="7"/>
      <c r="B1076" s="7"/>
      <c r="C1076" s="7"/>
      <c r="D1076" s="7"/>
      <c r="E1076" s="7"/>
      <c r="F1076" s="7"/>
      <c r="G1076" s="7"/>
      <c r="H1076" s="7"/>
      <c r="I1076" s="7"/>
      <c r="J1076" s="7"/>
      <c r="K1076" s="7"/>
      <c r="L1076" s="7"/>
      <c r="M1076" s="7"/>
      <c r="N1076" s="7"/>
    </row>
    <row r="1077" spans="1:14" x14ac:dyDescent="0.2">
      <c r="A1077" s="7"/>
      <c r="B1077" s="7"/>
      <c r="C1077" s="7"/>
      <c r="D1077" s="7"/>
      <c r="E1077" s="7"/>
      <c r="F1077" s="7"/>
      <c r="G1077" s="7"/>
      <c r="H1077" s="7"/>
      <c r="I1077" s="7"/>
      <c r="J1077" s="7"/>
      <c r="K1077" s="7"/>
      <c r="L1077" s="7"/>
      <c r="M1077" s="7"/>
      <c r="N1077" s="7"/>
    </row>
    <row r="1078" spans="1:14" x14ac:dyDescent="0.2">
      <c r="A1078" s="7"/>
      <c r="B1078" s="7"/>
      <c r="C1078" s="7"/>
      <c r="D1078" s="7"/>
      <c r="E1078" s="7"/>
      <c r="F1078" s="7"/>
      <c r="G1078" s="7"/>
      <c r="H1078" s="7"/>
      <c r="I1078" s="7"/>
      <c r="J1078" s="7"/>
      <c r="K1078" s="7"/>
      <c r="L1078" s="7"/>
      <c r="M1078" s="7"/>
      <c r="N1078" s="7"/>
    </row>
    <row r="1079" spans="1:14" x14ac:dyDescent="0.2">
      <c r="A1079" s="7"/>
      <c r="B1079" s="7"/>
      <c r="C1079" s="7"/>
      <c r="D1079" s="7"/>
      <c r="E1079" s="7"/>
      <c r="F1079" s="7"/>
      <c r="G1079" s="7"/>
      <c r="H1079" s="7"/>
      <c r="I1079" s="7"/>
      <c r="J1079" s="7"/>
      <c r="K1079" s="7"/>
      <c r="L1079" s="7"/>
      <c r="M1079" s="7"/>
      <c r="N1079" s="7"/>
    </row>
    <row r="1080" spans="1:14" x14ac:dyDescent="0.2">
      <c r="A1080" s="7"/>
      <c r="B1080" s="7"/>
      <c r="C1080" s="7"/>
      <c r="D1080" s="7"/>
      <c r="E1080" s="7"/>
      <c r="F1080" s="7"/>
      <c r="G1080" s="7"/>
      <c r="H1080" s="7"/>
      <c r="I1080" s="7"/>
      <c r="J1080" s="7"/>
      <c r="K1080" s="7"/>
      <c r="L1080" s="7"/>
      <c r="M1080" s="7"/>
      <c r="N1080" s="7"/>
    </row>
    <row r="1081" spans="1:14" x14ac:dyDescent="0.2">
      <c r="A1081" s="7"/>
      <c r="B1081" s="7"/>
      <c r="C1081" s="7"/>
      <c r="D1081" s="7"/>
      <c r="E1081" s="7"/>
      <c r="F1081" s="7"/>
      <c r="G1081" s="7"/>
      <c r="H1081" s="7"/>
      <c r="I1081" s="7"/>
      <c r="J1081" s="7"/>
      <c r="K1081" s="7"/>
      <c r="L1081" s="7"/>
      <c r="M1081" s="7"/>
      <c r="N1081" s="7"/>
    </row>
    <row r="1082" spans="1:14" x14ac:dyDescent="0.2">
      <c r="A1082" s="7"/>
      <c r="B1082" s="7"/>
      <c r="C1082" s="7"/>
      <c r="D1082" s="7"/>
      <c r="E1082" s="7"/>
      <c r="F1082" s="7"/>
      <c r="G1082" s="7"/>
      <c r="H1082" s="7"/>
      <c r="I1082" s="7"/>
      <c r="J1082" s="7"/>
      <c r="K1082" s="7"/>
      <c r="L1082" s="7"/>
      <c r="M1082" s="7"/>
      <c r="N1082" s="7"/>
    </row>
    <row r="1083" spans="1:14" x14ac:dyDescent="0.2">
      <c r="A1083" s="7"/>
      <c r="B1083" s="7"/>
      <c r="C1083" s="7"/>
      <c r="D1083" s="7"/>
      <c r="E1083" s="7"/>
      <c r="F1083" s="7"/>
      <c r="G1083" s="7"/>
      <c r="H1083" s="7"/>
      <c r="I1083" s="7"/>
      <c r="J1083" s="7"/>
      <c r="K1083" s="7"/>
      <c r="L1083" s="7"/>
      <c r="M1083" s="7"/>
      <c r="N1083" s="7"/>
    </row>
    <row r="1084" spans="1:14" x14ac:dyDescent="0.2">
      <c r="A1084" s="7"/>
      <c r="B1084" s="7"/>
      <c r="C1084" s="7"/>
      <c r="D1084" s="7"/>
      <c r="E1084" s="7"/>
      <c r="F1084" s="7"/>
      <c r="G1084" s="7"/>
      <c r="H1084" s="7"/>
      <c r="I1084" s="7"/>
      <c r="J1084" s="7"/>
      <c r="K1084" s="7"/>
      <c r="L1084" s="7"/>
      <c r="M1084" s="7"/>
      <c r="N1084" s="7"/>
    </row>
    <row r="1085" spans="1:14" x14ac:dyDescent="0.2">
      <c r="A1085" s="7"/>
      <c r="B1085" s="7"/>
      <c r="C1085" s="7"/>
      <c r="D1085" s="7"/>
      <c r="E1085" s="7"/>
      <c r="F1085" s="7"/>
      <c r="G1085" s="7"/>
      <c r="H1085" s="7"/>
      <c r="I1085" s="7"/>
      <c r="J1085" s="7"/>
      <c r="K1085" s="7"/>
      <c r="L1085" s="7"/>
      <c r="M1085" s="7"/>
      <c r="N1085" s="7"/>
    </row>
    <row r="1086" spans="1:14" x14ac:dyDescent="0.2">
      <c r="A1086" s="7"/>
      <c r="B1086" s="7"/>
      <c r="C1086" s="7"/>
      <c r="D1086" s="7"/>
      <c r="E1086" s="7"/>
      <c r="F1086" s="7"/>
      <c r="G1086" s="7"/>
      <c r="H1086" s="7"/>
      <c r="I1086" s="7"/>
      <c r="J1086" s="7"/>
      <c r="K1086" s="7"/>
      <c r="L1086" s="7"/>
      <c r="M1086" s="7"/>
      <c r="N1086" s="7"/>
    </row>
    <row r="1087" spans="1:14" x14ac:dyDescent="0.2">
      <c r="A1087" s="7"/>
      <c r="B1087" s="7"/>
      <c r="C1087" s="7"/>
      <c r="D1087" s="7"/>
      <c r="E1087" s="7"/>
      <c r="F1087" s="7"/>
      <c r="G1087" s="7"/>
      <c r="H1087" s="7"/>
      <c r="I1087" s="7"/>
      <c r="J1087" s="7"/>
      <c r="K1087" s="7"/>
      <c r="L1087" s="7"/>
      <c r="M1087" s="7"/>
      <c r="N1087" s="7"/>
    </row>
    <row r="1088" spans="1:14" x14ac:dyDescent="0.2">
      <c r="A1088" s="7"/>
      <c r="B1088" s="7"/>
      <c r="C1088" s="7"/>
      <c r="D1088" s="7"/>
      <c r="E1088" s="7"/>
      <c r="F1088" s="7"/>
      <c r="G1088" s="7"/>
      <c r="H1088" s="7"/>
      <c r="I1088" s="7"/>
      <c r="J1088" s="7"/>
      <c r="K1088" s="7"/>
      <c r="L1088" s="7"/>
      <c r="M1088" s="7"/>
      <c r="N1088" s="7"/>
    </row>
    <row r="1089" spans="1:14" x14ac:dyDescent="0.2">
      <c r="A1089" s="7"/>
      <c r="B1089" s="7"/>
      <c r="C1089" s="7"/>
      <c r="D1089" s="7"/>
      <c r="E1089" s="7"/>
      <c r="F1089" s="7"/>
      <c r="G1089" s="7"/>
      <c r="H1089" s="7"/>
      <c r="I1089" s="7"/>
      <c r="J1089" s="7"/>
      <c r="K1089" s="7"/>
      <c r="L1089" s="7"/>
      <c r="M1089" s="7"/>
      <c r="N1089" s="7"/>
    </row>
    <row r="1090" spans="1:14" x14ac:dyDescent="0.2">
      <c r="A1090" s="7"/>
      <c r="B1090" s="7"/>
      <c r="C1090" s="7"/>
      <c r="D1090" s="7"/>
      <c r="E1090" s="7"/>
      <c r="F1090" s="7"/>
      <c r="G1090" s="7"/>
      <c r="H1090" s="7"/>
      <c r="I1090" s="7"/>
      <c r="J1090" s="7"/>
      <c r="K1090" s="7"/>
      <c r="L1090" s="7"/>
      <c r="M1090" s="7"/>
      <c r="N1090" s="7"/>
    </row>
    <row r="1091" spans="1:14" x14ac:dyDescent="0.2">
      <c r="A1091" s="7"/>
      <c r="B1091" s="7"/>
      <c r="C1091" s="7"/>
      <c r="D1091" s="7"/>
      <c r="E1091" s="7"/>
      <c r="F1091" s="7"/>
      <c r="G1091" s="7"/>
      <c r="H1091" s="7"/>
      <c r="I1091" s="7"/>
      <c r="J1091" s="7"/>
      <c r="K1091" s="7"/>
      <c r="L1091" s="7"/>
      <c r="M1091" s="7"/>
      <c r="N1091" s="7"/>
    </row>
    <row r="1092" spans="1:14" x14ac:dyDescent="0.2">
      <c r="A1092" s="7"/>
      <c r="B1092" s="7"/>
      <c r="C1092" s="7"/>
      <c r="D1092" s="7"/>
      <c r="E1092" s="7"/>
      <c r="F1092" s="7"/>
      <c r="G1092" s="7"/>
      <c r="H1092" s="7"/>
      <c r="I1092" s="7"/>
      <c r="J1092" s="7"/>
      <c r="K1092" s="7"/>
      <c r="L1092" s="7"/>
      <c r="M1092" s="7"/>
      <c r="N1092" s="7"/>
    </row>
    <row r="1093" spans="1:14" x14ac:dyDescent="0.2">
      <c r="A1093" s="7"/>
      <c r="B1093" s="7"/>
      <c r="C1093" s="7"/>
      <c r="D1093" s="7"/>
      <c r="E1093" s="7"/>
      <c r="F1093" s="7"/>
      <c r="G1093" s="7"/>
      <c r="H1093" s="7"/>
      <c r="I1093" s="7"/>
      <c r="J1093" s="7"/>
      <c r="K1093" s="7"/>
      <c r="L1093" s="7"/>
      <c r="M1093" s="7"/>
      <c r="N1093" s="7"/>
    </row>
    <row r="1094" spans="1:14" x14ac:dyDescent="0.2">
      <c r="A1094" s="7"/>
      <c r="B1094" s="7"/>
      <c r="C1094" s="7"/>
      <c r="D1094" s="7"/>
      <c r="E1094" s="7"/>
      <c r="F1094" s="7"/>
      <c r="G1094" s="7"/>
      <c r="H1094" s="7"/>
      <c r="I1094" s="7"/>
      <c r="J1094" s="7"/>
      <c r="K1094" s="7"/>
      <c r="L1094" s="7"/>
      <c r="M1094" s="7"/>
      <c r="N1094" s="7"/>
    </row>
    <row r="1095" spans="1:14" x14ac:dyDescent="0.2">
      <c r="A1095" s="7"/>
      <c r="B1095" s="7"/>
      <c r="C1095" s="7"/>
      <c r="D1095" s="7"/>
      <c r="E1095" s="7"/>
      <c r="F1095" s="7"/>
      <c r="G1095" s="7"/>
      <c r="H1095" s="7"/>
      <c r="I1095" s="7"/>
      <c r="J1095" s="7"/>
      <c r="K1095" s="7"/>
      <c r="L1095" s="7"/>
      <c r="M1095" s="7"/>
      <c r="N1095" s="7"/>
    </row>
    <row r="1096" spans="1:14" x14ac:dyDescent="0.2">
      <c r="A1096" s="7"/>
      <c r="B1096" s="7"/>
      <c r="C1096" s="7"/>
      <c r="D1096" s="7"/>
      <c r="E1096" s="7"/>
      <c r="F1096" s="7"/>
      <c r="G1096" s="7"/>
      <c r="H1096" s="7"/>
      <c r="I1096" s="7"/>
      <c r="J1096" s="7"/>
      <c r="K1096" s="7"/>
      <c r="L1096" s="7"/>
      <c r="M1096" s="7"/>
      <c r="N1096" s="7"/>
    </row>
    <row r="1097" spans="1:14" x14ac:dyDescent="0.2">
      <c r="A1097" s="7"/>
      <c r="B1097" s="7"/>
      <c r="C1097" s="7"/>
      <c r="D1097" s="7"/>
      <c r="E1097" s="7"/>
      <c r="F1097" s="7"/>
      <c r="G1097" s="7"/>
      <c r="H1097" s="7"/>
      <c r="I1097" s="7"/>
      <c r="J1097" s="7"/>
      <c r="K1097" s="7"/>
      <c r="L1097" s="7"/>
      <c r="M1097" s="7"/>
      <c r="N1097" s="7"/>
    </row>
    <row r="1098" spans="1:14" x14ac:dyDescent="0.2">
      <c r="A1098" s="7"/>
      <c r="B1098" s="7"/>
      <c r="C1098" s="7"/>
      <c r="D1098" s="7"/>
      <c r="E1098" s="7"/>
      <c r="F1098" s="7"/>
      <c r="G1098" s="7"/>
      <c r="H1098" s="7"/>
      <c r="I1098" s="7"/>
      <c r="J1098" s="7"/>
      <c r="K1098" s="7"/>
      <c r="L1098" s="7"/>
      <c r="M1098" s="7"/>
      <c r="N1098" s="7"/>
    </row>
    <row r="1099" spans="1:14" x14ac:dyDescent="0.2">
      <c r="A1099" s="7"/>
      <c r="B1099" s="7"/>
      <c r="C1099" s="7"/>
      <c r="D1099" s="7"/>
      <c r="E1099" s="7"/>
      <c r="F1099" s="7"/>
      <c r="G1099" s="7"/>
      <c r="H1099" s="7"/>
      <c r="I1099" s="7"/>
      <c r="J1099" s="7"/>
      <c r="K1099" s="7"/>
      <c r="L1099" s="7"/>
      <c r="M1099" s="7"/>
      <c r="N1099" s="7"/>
    </row>
    <row r="1100" spans="1:14" x14ac:dyDescent="0.2">
      <c r="A1100" s="7"/>
      <c r="B1100" s="7"/>
      <c r="C1100" s="7"/>
      <c r="D1100" s="7"/>
      <c r="E1100" s="7"/>
      <c r="F1100" s="7"/>
      <c r="G1100" s="7"/>
      <c r="H1100" s="7"/>
      <c r="I1100" s="7"/>
      <c r="J1100" s="7"/>
      <c r="K1100" s="7"/>
      <c r="L1100" s="7"/>
      <c r="M1100" s="7"/>
      <c r="N1100" s="7"/>
    </row>
    <row r="1101" spans="1:14" x14ac:dyDescent="0.2">
      <c r="A1101" s="7"/>
      <c r="B1101" s="7"/>
      <c r="C1101" s="7"/>
      <c r="D1101" s="7"/>
      <c r="E1101" s="7"/>
      <c r="F1101" s="7"/>
      <c r="G1101" s="7"/>
      <c r="H1101" s="7"/>
      <c r="I1101" s="7"/>
      <c r="J1101" s="7"/>
      <c r="K1101" s="7"/>
      <c r="L1101" s="7"/>
      <c r="M1101" s="7"/>
      <c r="N1101" s="7"/>
    </row>
    <row r="1102" spans="1:14" x14ac:dyDescent="0.2">
      <c r="A1102" s="7"/>
      <c r="B1102" s="7"/>
      <c r="C1102" s="7"/>
      <c r="D1102" s="7"/>
      <c r="E1102" s="7"/>
      <c r="F1102" s="7"/>
      <c r="G1102" s="7"/>
      <c r="H1102" s="7"/>
      <c r="I1102" s="7"/>
      <c r="J1102" s="7"/>
      <c r="K1102" s="7"/>
      <c r="L1102" s="7"/>
      <c r="M1102" s="7"/>
      <c r="N1102" s="7"/>
    </row>
    <row r="1103" spans="1:14" x14ac:dyDescent="0.2">
      <c r="A1103" s="7"/>
      <c r="B1103" s="7"/>
      <c r="C1103" s="7"/>
      <c r="D1103" s="7"/>
      <c r="E1103" s="7"/>
      <c r="F1103" s="7"/>
      <c r="G1103" s="7"/>
      <c r="H1103" s="7"/>
      <c r="I1103" s="7"/>
      <c r="J1103" s="7"/>
      <c r="K1103" s="7"/>
      <c r="L1103" s="7"/>
      <c r="M1103" s="7"/>
      <c r="N1103" s="7"/>
    </row>
    <row r="1104" spans="1:14" x14ac:dyDescent="0.2">
      <c r="A1104" s="7"/>
      <c r="B1104" s="7"/>
      <c r="C1104" s="7"/>
      <c r="D1104" s="7"/>
      <c r="E1104" s="7"/>
      <c r="F1104" s="7"/>
      <c r="G1104" s="7"/>
      <c r="H1104" s="7"/>
      <c r="I1104" s="7"/>
      <c r="J1104" s="7"/>
      <c r="K1104" s="7"/>
      <c r="L1104" s="7"/>
      <c r="M1104" s="7"/>
      <c r="N1104" s="7"/>
    </row>
    <row r="1105" spans="1:14" x14ac:dyDescent="0.2">
      <c r="A1105" s="7"/>
      <c r="B1105" s="7"/>
      <c r="C1105" s="7"/>
      <c r="D1105" s="7"/>
      <c r="E1105" s="7"/>
      <c r="F1105" s="7"/>
      <c r="G1105" s="7"/>
      <c r="H1105" s="7"/>
      <c r="I1105" s="7"/>
      <c r="J1105" s="7"/>
      <c r="K1105" s="7"/>
      <c r="L1105" s="7"/>
      <c r="M1105" s="7"/>
      <c r="N1105" s="7"/>
    </row>
    <row r="1106" spans="1:14" x14ac:dyDescent="0.2">
      <c r="A1106" s="7"/>
      <c r="B1106" s="7"/>
      <c r="C1106" s="7"/>
      <c r="D1106" s="7"/>
      <c r="E1106" s="7"/>
      <c r="F1106" s="7"/>
      <c r="G1106" s="7"/>
      <c r="H1106" s="7"/>
      <c r="I1106" s="7"/>
      <c r="J1106" s="7"/>
      <c r="K1106" s="7"/>
      <c r="L1106" s="7"/>
      <c r="M1106" s="7"/>
      <c r="N1106" s="7"/>
    </row>
    <row r="1107" spans="1:14" x14ac:dyDescent="0.2">
      <c r="A1107" s="7"/>
      <c r="B1107" s="7"/>
      <c r="C1107" s="7"/>
      <c r="D1107" s="7"/>
      <c r="E1107" s="7"/>
      <c r="F1107" s="7"/>
      <c r="G1107" s="7"/>
      <c r="H1107" s="7"/>
      <c r="I1107" s="7"/>
      <c r="J1107" s="7"/>
      <c r="K1107" s="7"/>
      <c r="L1107" s="7"/>
      <c r="M1107" s="7"/>
      <c r="N1107" s="7"/>
    </row>
    <row r="1108" spans="1:14" x14ac:dyDescent="0.2">
      <c r="A1108" s="7"/>
      <c r="B1108" s="7"/>
      <c r="C1108" s="7"/>
      <c r="D1108" s="7"/>
      <c r="E1108" s="7"/>
      <c r="F1108" s="7"/>
      <c r="G1108" s="7"/>
      <c r="H1108" s="7"/>
      <c r="I1108" s="7"/>
      <c r="J1108" s="7"/>
      <c r="K1108" s="7"/>
      <c r="L1108" s="7"/>
      <c r="M1108" s="7"/>
      <c r="N1108" s="7"/>
    </row>
    <row r="1109" spans="1:14" x14ac:dyDescent="0.2">
      <c r="A1109" s="7"/>
      <c r="B1109" s="7"/>
      <c r="C1109" s="7"/>
      <c r="D1109" s="7"/>
      <c r="E1109" s="7"/>
      <c r="F1109" s="7"/>
      <c r="G1109" s="7"/>
      <c r="H1109" s="7"/>
      <c r="I1109" s="7"/>
      <c r="J1109" s="7"/>
      <c r="K1109" s="7"/>
      <c r="L1109" s="7"/>
      <c r="M1109" s="7"/>
      <c r="N1109" s="7"/>
    </row>
    <row r="1110" spans="1:14" x14ac:dyDescent="0.2">
      <c r="A1110" s="7"/>
      <c r="B1110" s="7"/>
      <c r="C1110" s="7"/>
      <c r="D1110" s="7"/>
      <c r="E1110" s="7"/>
      <c r="F1110" s="7"/>
      <c r="G1110" s="7"/>
      <c r="H1110" s="7"/>
      <c r="I1110" s="7"/>
      <c r="J1110" s="7"/>
      <c r="K1110" s="7"/>
      <c r="L1110" s="7"/>
      <c r="M1110" s="7"/>
      <c r="N1110" s="7"/>
    </row>
    <row r="1111" spans="1:14" x14ac:dyDescent="0.2">
      <c r="A1111" s="7"/>
      <c r="B1111" s="7"/>
      <c r="C1111" s="7"/>
      <c r="D1111" s="7"/>
      <c r="E1111" s="7"/>
      <c r="F1111" s="7"/>
      <c r="G1111" s="7"/>
      <c r="H1111" s="7"/>
      <c r="I1111" s="7"/>
      <c r="J1111" s="7"/>
      <c r="K1111" s="7"/>
      <c r="L1111" s="7"/>
      <c r="M1111" s="7"/>
      <c r="N1111" s="7"/>
    </row>
    <row r="1112" spans="1:14" x14ac:dyDescent="0.2">
      <c r="A1112" s="7"/>
      <c r="B1112" s="7"/>
      <c r="C1112" s="7"/>
      <c r="D1112" s="7"/>
      <c r="E1112" s="7"/>
      <c r="F1112" s="7"/>
      <c r="G1112" s="7"/>
      <c r="H1112" s="7"/>
      <c r="I1112" s="7"/>
      <c r="J1112" s="7"/>
      <c r="K1112" s="7"/>
      <c r="L1112" s="7"/>
      <c r="M1112" s="7"/>
      <c r="N1112" s="7"/>
    </row>
    <row r="1113" spans="1:14" x14ac:dyDescent="0.2">
      <c r="A1113" s="7"/>
      <c r="B1113" s="7"/>
      <c r="C1113" s="7"/>
      <c r="D1113" s="7"/>
      <c r="E1113" s="7"/>
      <c r="F1113" s="7"/>
      <c r="G1113" s="7"/>
      <c r="H1113" s="7"/>
      <c r="I1113" s="7"/>
      <c r="J1113" s="7"/>
      <c r="K1113" s="7"/>
      <c r="L1113" s="7"/>
      <c r="M1113" s="7"/>
      <c r="N1113" s="7"/>
    </row>
    <row r="1114" spans="1:14" x14ac:dyDescent="0.2">
      <c r="A1114" s="7"/>
      <c r="B1114" s="7"/>
      <c r="C1114" s="7"/>
      <c r="D1114" s="7"/>
      <c r="E1114" s="7"/>
      <c r="F1114" s="7"/>
      <c r="G1114" s="7"/>
      <c r="H1114" s="7"/>
      <c r="I1114" s="7"/>
      <c r="J1114" s="7"/>
      <c r="K1114" s="7"/>
      <c r="L1114" s="7"/>
      <c r="M1114" s="7"/>
      <c r="N1114" s="7"/>
    </row>
    <row r="1115" spans="1:14" x14ac:dyDescent="0.2">
      <c r="A1115" s="7"/>
      <c r="B1115" s="7"/>
      <c r="C1115" s="7"/>
      <c r="D1115" s="7"/>
      <c r="E1115" s="7"/>
      <c r="F1115" s="7"/>
      <c r="G1115" s="7"/>
      <c r="H1115" s="7"/>
      <c r="I1115" s="7"/>
      <c r="J1115" s="7"/>
      <c r="K1115" s="7"/>
      <c r="L1115" s="7"/>
      <c r="M1115" s="7"/>
      <c r="N1115" s="7"/>
    </row>
    <row r="1116" spans="1:14" x14ac:dyDescent="0.2">
      <c r="A1116" s="7"/>
      <c r="B1116" s="7"/>
      <c r="C1116" s="7"/>
      <c r="D1116" s="7"/>
      <c r="E1116" s="7"/>
      <c r="F1116" s="7"/>
      <c r="G1116" s="7"/>
      <c r="H1116" s="7"/>
      <c r="I1116" s="7"/>
      <c r="J1116" s="7"/>
      <c r="K1116" s="7"/>
      <c r="L1116" s="7"/>
      <c r="M1116" s="7"/>
      <c r="N1116" s="7"/>
    </row>
    <row r="1117" spans="1:14" x14ac:dyDescent="0.2">
      <c r="A1117" s="7"/>
      <c r="B1117" s="7"/>
      <c r="C1117" s="7"/>
      <c r="D1117" s="7"/>
      <c r="E1117" s="7"/>
      <c r="F1117" s="7"/>
      <c r="G1117" s="7"/>
      <c r="H1117" s="7"/>
      <c r="I1117" s="7"/>
      <c r="J1117" s="7"/>
      <c r="K1117" s="7"/>
      <c r="L1117" s="7"/>
      <c r="M1117" s="7"/>
      <c r="N1117" s="7"/>
    </row>
    <row r="1118" spans="1:14" x14ac:dyDescent="0.2">
      <c r="A1118" s="7"/>
      <c r="B1118" s="7"/>
      <c r="C1118" s="7"/>
      <c r="D1118" s="7"/>
      <c r="E1118" s="7"/>
      <c r="F1118" s="7"/>
      <c r="G1118" s="7"/>
      <c r="H1118" s="7"/>
      <c r="I1118" s="7"/>
      <c r="J1118" s="7"/>
      <c r="K1118" s="7"/>
      <c r="L1118" s="7"/>
      <c r="M1118" s="7"/>
      <c r="N1118" s="7"/>
    </row>
    <row r="1119" spans="1:14" x14ac:dyDescent="0.2">
      <c r="A1119" s="7"/>
      <c r="B1119" s="7"/>
      <c r="C1119" s="7"/>
      <c r="D1119" s="7"/>
      <c r="E1119" s="7"/>
      <c r="F1119" s="7"/>
      <c r="G1119" s="7"/>
      <c r="H1119" s="7"/>
      <c r="I1119" s="7"/>
      <c r="J1119" s="7"/>
      <c r="K1119" s="7"/>
      <c r="L1119" s="7"/>
      <c r="M1119" s="7"/>
      <c r="N1119" s="7"/>
    </row>
    <row r="1120" spans="1:14" x14ac:dyDescent="0.2">
      <c r="A1120" s="7"/>
      <c r="B1120" s="7"/>
      <c r="C1120" s="7"/>
      <c r="D1120" s="7"/>
      <c r="E1120" s="7"/>
      <c r="F1120" s="7"/>
      <c r="G1120" s="7"/>
      <c r="H1120" s="7"/>
      <c r="I1120" s="7"/>
      <c r="J1120" s="7"/>
      <c r="K1120" s="7"/>
      <c r="L1120" s="7"/>
      <c r="M1120" s="7"/>
      <c r="N1120" s="7"/>
    </row>
    <row r="1121" spans="1:14" x14ac:dyDescent="0.2">
      <c r="A1121" s="7"/>
      <c r="B1121" s="7"/>
      <c r="C1121" s="7"/>
      <c r="D1121" s="7"/>
      <c r="E1121" s="7"/>
      <c r="F1121" s="7"/>
      <c r="G1121" s="7"/>
      <c r="H1121" s="7"/>
      <c r="I1121" s="7"/>
      <c r="J1121" s="7"/>
      <c r="K1121" s="7"/>
      <c r="L1121" s="7"/>
      <c r="M1121" s="7"/>
      <c r="N1121" s="7"/>
    </row>
    <row r="1122" spans="1:14" x14ac:dyDescent="0.2">
      <c r="A1122" s="7"/>
      <c r="B1122" s="7"/>
      <c r="C1122" s="7"/>
      <c r="D1122" s="7"/>
      <c r="E1122" s="7"/>
      <c r="F1122" s="7"/>
      <c r="G1122" s="7"/>
      <c r="H1122" s="7"/>
      <c r="I1122" s="7"/>
      <c r="J1122" s="7"/>
      <c r="K1122" s="7"/>
      <c r="L1122" s="7"/>
      <c r="M1122" s="7"/>
      <c r="N1122" s="7"/>
    </row>
    <row r="1123" spans="1:14" x14ac:dyDescent="0.2">
      <c r="A1123" s="7"/>
      <c r="B1123" s="7"/>
      <c r="C1123" s="7"/>
      <c r="D1123" s="7"/>
      <c r="E1123" s="7"/>
      <c r="F1123" s="7"/>
      <c r="G1123" s="7"/>
      <c r="H1123" s="7"/>
      <c r="I1123" s="7"/>
      <c r="J1123" s="7"/>
      <c r="K1123" s="7"/>
      <c r="L1123" s="7"/>
      <c r="M1123" s="7"/>
      <c r="N1123" s="7"/>
    </row>
    <row r="1124" spans="1:14" x14ac:dyDescent="0.2">
      <c r="A1124" s="7"/>
      <c r="B1124" s="7"/>
      <c r="C1124" s="7"/>
      <c r="D1124" s="7"/>
      <c r="E1124" s="7"/>
      <c r="F1124" s="7"/>
      <c r="G1124" s="7"/>
      <c r="H1124" s="7"/>
      <c r="I1124" s="7"/>
      <c r="J1124" s="7"/>
      <c r="K1124" s="7"/>
      <c r="L1124" s="7"/>
      <c r="M1124" s="7"/>
      <c r="N1124" s="7"/>
    </row>
    <row r="1125" spans="1:14" x14ac:dyDescent="0.2">
      <c r="A1125" s="7"/>
      <c r="B1125" s="7"/>
      <c r="C1125" s="7"/>
      <c r="D1125" s="7"/>
      <c r="E1125" s="7"/>
      <c r="F1125" s="7"/>
      <c r="G1125" s="7"/>
      <c r="H1125" s="7"/>
      <c r="I1125" s="7"/>
      <c r="J1125" s="7"/>
      <c r="K1125" s="7"/>
      <c r="L1125" s="7"/>
      <c r="M1125" s="7"/>
      <c r="N1125" s="7"/>
    </row>
    <row r="1126" spans="1:14" x14ac:dyDescent="0.2">
      <c r="A1126" s="7"/>
      <c r="B1126" s="7"/>
      <c r="C1126" s="7"/>
      <c r="D1126" s="7"/>
      <c r="E1126" s="7"/>
      <c r="F1126" s="7"/>
      <c r="G1126" s="7"/>
      <c r="H1126" s="7"/>
      <c r="I1126" s="7"/>
      <c r="J1126" s="7"/>
      <c r="K1126" s="7"/>
      <c r="L1126" s="7"/>
      <c r="M1126" s="7"/>
      <c r="N1126" s="7"/>
    </row>
    <row r="1127" spans="1:14" x14ac:dyDescent="0.2">
      <c r="A1127" s="7"/>
      <c r="B1127" s="7"/>
      <c r="C1127" s="7"/>
      <c r="D1127" s="7"/>
      <c r="E1127" s="7"/>
      <c r="F1127" s="7"/>
      <c r="G1127" s="7"/>
      <c r="H1127" s="7"/>
      <c r="I1127" s="7"/>
      <c r="J1127" s="7"/>
      <c r="K1127" s="7"/>
      <c r="L1127" s="7"/>
      <c r="M1127" s="7"/>
      <c r="N1127" s="7"/>
    </row>
    <row r="1128" spans="1:14" x14ac:dyDescent="0.2">
      <c r="A1128" s="7"/>
      <c r="B1128" s="7"/>
      <c r="C1128" s="7"/>
      <c r="D1128" s="7"/>
      <c r="E1128" s="7"/>
      <c r="F1128" s="7"/>
      <c r="G1128" s="7"/>
      <c r="H1128" s="7"/>
      <c r="I1128" s="7"/>
      <c r="J1128" s="7"/>
      <c r="K1128" s="7"/>
      <c r="L1128" s="7"/>
      <c r="M1128" s="7"/>
      <c r="N1128" s="7"/>
    </row>
    <row r="1129" spans="1:14" x14ac:dyDescent="0.2">
      <c r="A1129" s="7"/>
      <c r="B1129" s="7"/>
      <c r="C1129" s="7"/>
      <c r="D1129" s="7"/>
      <c r="E1129" s="7"/>
      <c r="F1129" s="7"/>
      <c r="G1129" s="7"/>
      <c r="H1129" s="7"/>
      <c r="I1129" s="7"/>
      <c r="J1129" s="7"/>
      <c r="K1129" s="7"/>
      <c r="L1129" s="7"/>
      <c r="M1129" s="7"/>
      <c r="N1129" s="7"/>
    </row>
    <row r="1130" spans="1:14" x14ac:dyDescent="0.2">
      <c r="A1130" s="7"/>
      <c r="B1130" s="7"/>
      <c r="C1130" s="7"/>
      <c r="D1130" s="7"/>
      <c r="E1130" s="7"/>
      <c r="F1130" s="7"/>
      <c r="G1130" s="7"/>
      <c r="H1130" s="7"/>
      <c r="I1130" s="7"/>
      <c r="J1130" s="7"/>
      <c r="K1130" s="7"/>
      <c r="L1130" s="7"/>
      <c r="M1130" s="7"/>
      <c r="N1130" s="7"/>
    </row>
    <row r="1131" spans="1:14" x14ac:dyDescent="0.2">
      <c r="A1131" s="7"/>
      <c r="B1131" s="7"/>
      <c r="C1131" s="7"/>
      <c r="D1131" s="7"/>
      <c r="E1131" s="7"/>
      <c r="F1131" s="7"/>
      <c r="G1131" s="7"/>
      <c r="H1131" s="7"/>
      <c r="I1131" s="7"/>
      <c r="J1131" s="7"/>
      <c r="K1131" s="7"/>
      <c r="L1131" s="7"/>
      <c r="M1131" s="7"/>
      <c r="N1131" s="7"/>
    </row>
    <row r="1132" spans="1:14" x14ac:dyDescent="0.2">
      <c r="A1132" s="7"/>
      <c r="B1132" s="7"/>
      <c r="C1132" s="7"/>
      <c r="D1132" s="7"/>
      <c r="E1132" s="7"/>
      <c r="F1132" s="7"/>
      <c r="G1132" s="7"/>
      <c r="H1132" s="7"/>
      <c r="I1132" s="7"/>
      <c r="J1132" s="7"/>
      <c r="K1132" s="7"/>
      <c r="L1132" s="7"/>
      <c r="M1132" s="7"/>
      <c r="N1132" s="7"/>
    </row>
    <row r="1133" spans="1:14" x14ac:dyDescent="0.2">
      <c r="A1133" s="7"/>
      <c r="B1133" s="7"/>
      <c r="C1133" s="7"/>
      <c r="D1133" s="7"/>
      <c r="E1133" s="7"/>
      <c r="F1133" s="7"/>
      <c r="G1133" s="7"/>
      <c r="H1133" s="7"/>
      <c r="I1133" s="7"/>
      <c r="J1133" s="7"/>
      <c r="K1133" s="7"/>
      <c r="L1133" s="7"/>
      <c r="M1133" s="7"/>
      <c r="N1133" s="7"/>
    </row>
    <row r="1134" spans="1:14" x14ac:dyDescent="0.2">
      <c r="A1134" s="7"/>
      <c r="B1134" s="7"/>
      <c r="C1134" s="7"/>
      <c r="D1134" s="7"/>
      <c r="E1134" s="7"/>
      <c r="F1134" s="7"/>
      <c r="G1134" s="7"/>
      <c r="H1134" s="7"/>
      <c r="I1134" s="7"/>
      <c r="J1134" s="7"/>
      <c r="K1134" s="7"/>
      <c r="L1134" s="7"/>
      <c r="M1134" s="7"/>
      <c r="N1134" s="7"/>
    </row>
    <row r="1135" spans="1:14" x14ac:dyDescent="0.2">
      <c r="A1135" s="7"/>
      <c r="B1135" s="7"/>
      <c r="C1135" s="7"/>
      <c r="D1135" s="7"/>
      <c r="E1135" s="7"/>
      <c r="F1135" s="7"/>
      <c r="G1135" s="7"/>
      <c r="H1135" s="7"/>
      <c r="I1135" s="7"/>
      <c r="J1135" s="7"/>
      <c r="K1135" s="7"/>
      <c r="L1135" s="7"/>
      <c r="M1135" s="7"/>
      <c r="N1135" s="7"/>
    </row>
    <row r="1136" spans="1:14" x14ac:dyDescent="0.2">
      <c r="A1136" s="7"/>
      <c r="B1136" s="7"/>
      <c r="C1136" s="7"/>
      <c r="D1136" s="7"/>
      <c r="E1136" s="7"/>
      <c r="F1136" s="7"/>
      <c r="G1136" s="7"/>
      <c r="H1136" s="7"/>
      <c r="I1136" s="7"/>
      <c r="J1136" s="7"/>
      <c r="K1136" s="7"/>
      <c r="L1136" s="7"/>
      <c r="M1136" s="7"/>
      <c r="N1136" s="7"/>
    </row>
    <row r="1137" spans="1:14" x14ac:dyDescent="0.2">
      <c r="A1137" s="7"/>
      <c r="B1137" s="7"/>
      <c r="C1137" s="7"/>
      <c r="D1137" s="7"/>
      <c r="E1137" s="7"/>
      <c r="F1137" s="7"/>
      <c r="G1137" s="7"/>
      <c r="H1137" s="7"/>
      <c r="I1137" s="7"/>
      <c r="J1137" s="7"/>
      <c r="K1137" s="7"/>
      <c r="L1137" s="7"/>
      <c r="M1137" s="7"/>
      <c r="N1137" s="7"/>
    </row>
    <row r="1138" spans="1:14" x14ac:dyDescent="0.2">
      <c r="A1138" s="7"/>
      <c r="B1138" s="7"/>
      <c r="C1138" s="7"/>
      <c r="D1138" s="7"/>
      <c r="E1138" s="7"/>
      <c r="F1138" s="7"/>
      <c r="G1138" s="7"/>
      <c r="H1138" s="7"/>
      <c r="I1138" s="7"/>
      <c r="J1138" s="7"/>
      <c r="K1138" s="7"/>
      <c r="L1138" s="7"/>
      <c r="M1138" s="7"/>
      <c r="N1138" s="7"/>
    </row>
    <row r="1139" spans="1:14" x14ac:dyDescent="0.2">
      <c r="A1139" s="7"/>
      <c r="B1139" s="7"/>
      <c r="C1139" s="7"/>
      <c r="D1139" s="7"/>
      <c r="E1139" s="7"/>
      <c r="F1139" s="7"/>
      <c r="G1139" s="7"/>
      <c r="H1139" s="7"/>
      <c r="I1139" s="7"/>
      <c r="J1139" s="7"/>
      <c r="K1139" s="7"/>
      <c r="L1139" s="7"/>
      <c r="M1139" s="7"/>
      <c r="N1139" s="7"/>
    </row>
    <row r="1140" spans="1:14" x14ac:dyDescent="0.2">
      <c r="A1140" s="7"/>
      <c r="B1140" s="7"/>
      <c r="C1140" s="7"/>
      <c r="D1140" s="7"/>
      <c r="E1140" s="7"/>
      <c r="F1140" s="7"/>
      <c r="G1140" s="7"/>
      <c r="H1140" s="7"/>
      <c r="I1140" s="7"/>
      <c r="J1140" s="7"/>
      <c r="K1140" s="7"/>
      <c r="L1140" s="7"/>
      <c r="M1140" s="7"/>
      <c r="N1140" s="7"/>
    </row>
    <row r="1141" spans="1:14" x14ac:dyDescent="0.2">
      <c r="A1141" s="7"/>
      <c r="B1141" s="7"/>
      <c r="C1141" s="7"/>
      <c r="D1141" s="7"/>
      <c r="E1141" s="7"/>
      <c r="F1141" s="7"/>
      <c r="G1141" s="7"/>
      <c r="H1141" s="7"/>
      <c r="I1141" s="7"/>
      <c r="J1141" s="7"/>
      <c r="K1141" s="7"/>
      <c r="L1141" s="7"/>
      <c r="M1141" s="7"/>
      <c r="N1141" s="7"/>
    </row>
    <row r="1142" spans="1:14" x14ac:dyDescent="0.2">
      <c r="A1142" s="7"/>
      <c r="B1142" s="7"/>
      <c r="C1142" s="7"/>
      <c r="D1142" s="7"/>
      <c r="E1142" s="7"/>
      <c r="F1142" s="7"/>
      <c r="G1142" s="7"/>
      <c r="H1142" s="7"/>
      <c r="I1142" s="7"/>
      <c r="J1142" s="7"/>
      <c r="K1142" s="7"/>
      <c r="L1142" s="7"/>
      <c r="M1142" s="7"/>
      <c r="N1142" s="7"/>
    </row>
    <row r="1143" spans="1:14" x14ac:dyDescent="0.2">
      <c r="A1143" s="7"/>
      <c r="B1143" s="7"/>
      <c r="C1143" s="7"/>
      <c r="D1143" s="7"/>
      <c r="E1143" s="7"/>
      <c r="F1143" s="7"/>
      <c r="G1143" s="7"/>
      <c r="H1143" s="7"/>
      <c r="I1143" s="7"/>
      <c r="J1143" s="7"/>
      <c r="K1143" s="7"/>
      <c r="L1143" s="7"/>
      <c r="M1143" s="7"/>
      <c r="N1143" s="7"/>
    </row>
    <row r="1144" spans="1:14" x14ac:dyDescent="0.2">
      <c r="A1144" s="7"/>
      <c r="B1144" s="7"/>
      <c r="C1144" s="7"/>
      <c r="D1144" s="7"/>
      <c r="E1144" s="7"/>
      <c r="F1144" s="7"/>
      <c r="G1144" s="7"/>
      <c r="H1144" s="7"/>
      <c r="I1144" s="7"/>
      <c r="J1144" s="7"/>
      <c r="K1144" s="7"/>
      <c r="L1144" s="7"/>
      <c r="M1144" s="7"/>
      <c r="N1144" s="7"/>
    </row>
    <row r="1145" spans="1:14" x14ac:dyDescent="0.2">
      <c r="A1145" s="7"/>
      <c r="B1145" s="7"/>
      <c r="C1145" s="7"/>
      <c r="D1145" s="7"/>
      <c r="E1145" s="7"/>
      <c r="F1145" s="7"/>
      <c r="G1145" s="7"/>
      <c r="H1145" s="7"/>
      <c r="I1145" s="7"/>
      <c r="J1145" s="7"/>
      <c r="K1145" s="7"/>
      <c r="L1145" s="7"/>
      <c r="M1145" s="7"/>
      <c r="N1145" s="7"/>
    </row>
    <row r="1146" spans="1:14" x14ac:dyDescent="0.2">
      <c r="A1146" s="7"/>
      <c r="B1146" s="7"/>
      <c r="C1146" s="7"/>
      <c r="D1146" s="7"/>
      <c r="E1146" s="7"/>
      <c r="F1146" s="7"/>
      <c r="G1146" s="7"/>
      <c r="H1146" s="7"/>
      <c r="I1146" s="7"/>
      <c r="J1146" s="7"/>
      <c r="K1146" s="7"/>
      <c r="L1146" s="7"/>
      <c r="M1146" s="7"/>
      <c r="N1146" s="7"/>
    </row>
    <row r="1147" spans="1:14" x14ac:dyDescent="0.2">
      <c r="A1147" s="7"/>
      <c r="B1147" s="7"/>
      <c r="C1147" s="7"/>
      <c r="D1147" s="7"/>
      <c r="E1147" s="7"/>
      <c r="F1147" s="7"/>
      <c r="G1147" s="7"/>
      <c r="H1147" s="7"/>
      <c r="I1147" s="7"/>
      <c r="J1147" s="7"/>
      <c r="K1147" s="7"/>
      <c r="L1147" s="7"/>
      <c r="M1147" s="7"/>
      <c r="N1147" s="7"/>
    </row>
    <row r="1148" spans="1:14" x14ac:dyDescent="0.2">
      <c r="A1148" s="7"/>
      <c r="B1148" s="7"/>
      <c r="C1148" s="7"/>
      <c r="D1148" s="7"/>
      <c r="E1148" s="7"/>
      <c r="F1148" s="7"/>
      <c r="G1148" s="7"/>
      <c r="H1148" s="7"/>
      <c r="I1148" s="7"/>
      <c r="J1148" s="7"/>
      <c r="K1148" s="7"/>
      <c r="L1148" s="7"/>
      <c r="M1148" s="7"/>
      <c r="N1148" s="7"/>
    </row>
    <row r="1149" spans="1:14" x14ac:dyDescent="0.2">
      <c r="A1149" s="7"/>
      <c r="B1149" s="7"/>
      <c r="C1149" s="7"/>
      <c r="D1149" s="7"/>
      <c r="E1149" s="7"/>
      <c r="F1149" s="7"/>
      <c r="G1149" s="7"/>
      <c r="H1149" s="7"/>
      <c r="I1149" s="7"/>
      <c r="J1149" s="7"/>
      <c r="K1149" s="7"/>
      <c r="L1149" s="7"/>
      <c r="M1149" s="7"/>
      <c r="N1149" s="7"/>
    </row>
    <row r="1150" spans="1:14" x14ac:dyDescent="0.2">
      <c r="A1150" s="7"/>
      <c r="B1150" s="7"/>
      <c r="C1150" s="7"/>
      <c r="D1150" s="7"/>
      <c r="E1150" s="7"/>
      <c r="F1150" s="7"/>
      <c r="G1150" s="7"/>
      <c r="H1150" s="7"/>
      <c r="I1150" s="7"/>
      <c r="J1150" s="7"/>
      <c r="K1150" s="7"/>
      <c r="L1150" s="7"/>
      <c r="M1150" s="7"/>
      <c r="N1150" s="7"/>
    </row>
    <row r="1151" spans="1:14" x14ac:dyDescent="0.2">
      <c r="A1151" s="7"/>
      <c r="B1151" s="7"/>
      <c r="C1151" s="7"/>
      <c r="D1151" s="7"/>
      <c r="E1151" s="7"/>
      <c r="F1151" s="7"/>
      <c r="G1151" s="7"/>
      <c r="H1151" s="7"/>
      <c r="I1151" s="7"/>
      <c r="J1151" s="7"/>
      <c r="K1151" s="7"/>
      <c r="L1151" s="7"/>
      <c r="M1151" s="7"/>
      <c r="N1151" s="7"/>
    </row>
    <row r="1152" spans="1:14" x14ac:dyDescent="0.2">
      <c r="A1152" s="7"/>
      <c r="B1152" s="7"/>
      <c r="C1152" s="7"/>
      <c r="D1152" s="7"/>
      <c r="E1152" s="7"/>
      <c r="F1152" s="7"/>
      <c r="G1152" s="7"/>
      <c r="H1152" s="7"/>
      <c r="I1152" s="7"/>
      <c r="J1152" s="7"/>
      <c r="K1152" s="7"/>
      <c r="L1152" s="7"/>
      <c r="M1152" s="7"/>
      <c r="N1152" s="7"/>
    </row>
    <row r="1153" spans="1:14" x14ac:dyDescent="0.2">
      <c r="A1153" s="7"/>
      <c r="B1153" s="7"/>
      <c r="C1153" s="7"/>
      <c r="D1153" s="7"/>
      <c r="E1153" s="7"/>
      <c r="F1153" s="7"/>
      <c r="G1153" s="7"/>
      <c r="H1153" s="7"/>
      <c r="I1153" s="7"/>
      <c r="J1153" s="7"/>
      <c r="K1153" s="7"/>
      <c r="L1153" s="7"/>
      <c r="M1153" s="7"/>
      <c r="N1153" s="7"/>
    </row>
    <row r="1154" spans="1:14" x14ac:dyDescent="0.2">
      <c r="A1154" s="7"/>
      <c r="B1154" s="7"/>
      <c r="C1154" s="7"/>
      <c r="D1154" s="7"/>
      <c r="E1154" s="7"/>
      <c r="F1154" s="7"/>
      <c r="G1154" s="7"/>
      <c r="H1154" s="7"/>
      <c r="I1154" s="7"/>
      <c r="J1154" s="7"/>
      <c r="K1154" s="7"/>
      <c r="L1154" s="7"/>
      <c r="M1154" s="7"/>
      <c r="N1154" s="7"/>
    </row>
    <row r="1155" spans="1:14" x14ac:dyDescent="0.2">
      <c r="A1155" s="7"/>
      <c r="B1155" s="7"/>
      <c r="C1155" s="7"/>
      <c r="D1155" s="7"/>
      <c r="E1155" s="7"/>
      <c r="F1155" s="7"/>
      <c r="G1155" s="7"/>
      <c r="H1155" s="7"/>
      <c r="I1155" s="7"/>
      <c r="J1155" s="7"/>
      <c r="K1155" s="7"/>
      <c r="L1155" s="7"/>
      <c r="M1155" s="7"/>
      <c r="N1155" s="7"/>
    </row>
    <row r="1156" spans="1:14" x14ac:dyDescent="0.2">
      <c r="A1156" s="7"/>
      <c r="B1156" s="7"/>
      <c r="C1156" s="7"/>
      <c r="D1156" s="7"/>
      <c r="E1156" s="7"/>
      <c r="F1156" s="7"/>
      <c r="G1156" s="7"/>
      <c r="H1156" s="7"/>
      <c r="I1156" s="7"/>
      <c r="J1156" s="7"/>
      <c r="K1156" s="7"/>
      <c r="L1156" s="7"/>
      <c r="M1156" s="7"/>
      <c r="N1156" s="7"/>
    </row>
    <row r="1157" spans="1:14" x14ac:dyDescent="0.2">
      <c r="A1157" s="7"/>
      <c r="B1157" s="7"/>
      <c r="C1157" s="7"/>
      <c r="D1157" s="7"/>
      <c r="E1157" s="7"/>
      <c r="F1157" s="7"/>
      <c r="G1157" s="7"/>
      <c r="H1157" s="7"/>
      <c r="I1157" s="7"/>
      <c r="J1157" s="7"/>
      <c r="K1157" s="7"/>
      <c r="L1157" s="7"/>
      <c r="M1157" s="7"/>
      <c r="N1157" s="7"/>
    </row>
    <row r="1158" spans="1:14" x14ac:dyDescent="0.2">
      <c r="A1158" s="7"/>
      <c r="B1158" s="7"/>
      <c r="C1158" s="7"/>
      <c r="D1158" s="7"/>
      <c r="E1158" s="7"/>
      <c r="F1158" s="7"/>
      <c r="G1158" s="7"/>
      <c r="H1158" s="7"/>
      <c r="I1158" s="7"/>
      <c r="J1158" s="7"/>
      <c r="K1158" s="7"/>
      <c r="L1158" s="7"/>
      <c r="M1158" s="7"/>
      <c r="N1158" s="7"/>
    </row>
    <row r="1159" spans="1:14" x14ac:dyDescent="0.2">
      <c r="A1159" s="7"/>
      <c r="B1159" s="7"/>
      <c r="C1159" s="7"/>
      <c r="D1159" s="7"/>
      <c r="E1159" s="7"/>
      <c r="F1159" s="7"/>
      <c r="G1159" s="7"/>
      <c r="H1159" s="7"/>
      <c r="I1159" s="7"/>
      <c r="J1159" s="7"/>
      <c r="K1159" s="7"/>
      <c r="L1159" s="7"/>
      <c r="M1159" s="7"/>
      <c r="N1159" s="7"/>
    </row>
    <row r="1160" spans="1:14" x14ac:dyDescent="0.2">
      <c r="A1160" s="7"/>
      <c r="B1160" s="7"/>
      <c r="C1160" s="7"/>
      <c r="D1160" s="7"/>
      <c r="E1160" s="7"/>
      <c r="F1160" s="7"/>
      <c r="G1160" s="7"/>
      <c r="H1160" s="7"/>
      <c r="I1160" s="7"/>
      <c r="J1160" s="7"/>
      <c r="K1160" s="7"/>
      <c r="L1160" s="7"/>
      <c r="M1160" s="7"/>
      <c r="N1160" s="7"/>
    </row>
    <row r="1161" spans="1:14" x14ac:dyDescent="0.2">
      <c r="A1161" s="7"/>
      <c r="B1161" s="7"/>
      <c r="C1161" s="7"/>
      <c r="D1161" s="7"/>
      <c r="E1161" s="7"/>
      <c r="F1161" s="7"/>
      <c r="G1161" s="7"/>
      <c r="H1161" s="7"/>
      <c r="I1161" s="7"/>
      <c r="J1161" s="7"/>
      <c r="K1161" s="7"/>
      <c r="L1161" s="7"/>
      <c r="M1161" s="7"/>
      <c r="N1161" s="7"/>
    </row>
    <row r="1162" spans="1:14" x14ac:dyDescent="0.2">
      <c r="A1162" s="7"/>
      <c r="B1162" s="7"/>
      <c r="C1162" s="7"/>
      <c r="D1162" s="7"/>
      <c r="E1162" s="7"/>
      <c r="F1162" s="7"/>
      <c r="G1162" s="7"/>
      <c r="H1162" s="7"/>
      <c r="I1162" s="7"/>
      <c r="J1162" s="7"/>
      <c r="K1162" s="7"/>
      <c r="L1162" s="7"/>
      <c r="M1162" s="7"/>
      <c r="N1162" s="7"/>
    </row>
    <row r="1163" spans="1:14" x14ac:dyDescent="0.2">
      <c r="A1163" s="7"/>
      <c r="B1163" s="7"/>
      <c r="C1163" s="7"/>
      <c r="D1163" s="7"/>
      <c r="E1163" s="7"/>
      <c r="F1163" s="7"/>
      <c r="G1163" s="7"/>
      <c r="H1163" s="7"/>
      <c r="I1163" s="7"/>
      <c r="J1163" s="7"/>
      <c r="K1163" s="7"/>
      <c r="L1163" s="7"/>
      <c r="M1163" s="7"/>
      <c r="N1163" s="7"/>
    </row>
    <row r="1164" spans="1:14" x14ac:dyDescent="0.2">
      <c r="A1164" s="7"/>
      <c r="B1164" s="7"/>
      <c r="C1164" s="7"/>
      <c r="D1164" s="7"/>
      <c r="E1164" s="7"/>
      <c r="F1164" s="7"/>
      <c r="G1164" s="7"/>
      <c r="H1164" s="7"/>
      <c r="I1164" s="7"/>
      <c r="J1164" s="7"/>
      <c r="K1164" s="7"/>
      <c r="L1164" s="7"/>
      <c r="M1164" s="7"/>
      <c r="N1164" s="7"/>
    </row>
    <row r="1165" spans="1:14" x14ac:dyDescent="0.2">
      <c r="A1165" s="7"/>
      <c r="B1165" s="7"/>
      <c r="C1165" s="7"/>
      <c r="D1165" s="7"/>
      <c r="E1165" s="7"/>
      <c r="F1165" s="7"/>
      <c r="G1165" s="7"/>
      <c r="H1165" s="7"/>
      <c r="I1165" s="7"/>
      <c r="J1165" s="7"/>
      <c r="K1165" s="7"/>
      <c r="L1165" s="7"/>
      <c r="M1165" s="7"/>
      <c r="N1165" s="7"/>
    </row>
    <row r="1166" spans="1:14" x14ac:dyDescent="0.2">
      <c r="A1166" s="7"/>
      <c r="B1166" s="7"/>
      <c r="C1166" s="7"/>
      <c r="D1166" s="7"/>
      <c r="E1166" s="7"/>
      <c r="F1166" s="7"/>
      <c r="G1166" s="7"/>
      <c r="H1166" s="7"/>
      <c r="I1166" s="7"/>
      <c r="J1166" s="7"/>
      <c r="K1166" s="7"/>
      <c r="L1166" s="7"/>
      <c r="M1166" s="7"/>
      <c r="N1166" s="7"/>
    </row>
    <row r="1167" spans="1:14" x14ac:dyDescent="0.2">
      <c r="A1167" s="7"/>
      <c r="B1167" s="7"/>
      <c r="C1167" s="7"/>
      <c r="D1167" s="7"/>
      <c r="E1167" s="7"/>
      <c r="F1167" s="7"/>
      <c r="G1167" s="7"/>
      <c r="H1167" s="7"/>
      <c r="I1167" s="7"/>
      <c r="J1167" s="7"/>
      <c r="K1167" s="7"/>
      <c r="L1167" s="7"/>
      <c r="M1167" s="7"/>
      <c r="N1167" s="7"/>
    </row>
    <row r="1168" spans="1:14" x14ac:dyDescent="0.2">
      <c r="A1168" s="7"/>
      <c r="B1168" s="7"/>
      <c r="C1168" s="7"/>
      <c r="D1168" s="7"/>
      <c r="E1168" s="7"/>
      <c r="F1168" s="7"/>
      <c r="G1168" s="7"/>
      <c r="H1168" s="7"/>
      <c r="I1168" s="7"/>
      <c r="J1168" s="7"/>
      <c r="K1168" s="7"/>
      <c r="L1168" s="7"/>
      <c r="M1168" s="7"/>
      <c r="N1168" s="7"/>
    </row>
    <row r="1169" spans="1:14" x14ac:dyDescent="0.2">
      <c r="A1169" s="7"/>
      <c r="B1169" s="7"/>
      <c r="C1169" s="7"/>
      <c r="D1169" s="7"/>
      <c r="E1169" s="7"/>
      <c r="F1169" s="7"/>
      <c r="G1169" s="7"/>
      <c r="H1169" s="7"/>
      <c r="I1169" s="7"/>
      <c r="J1169" s="7"/>
      <c r="K1169" s="7"/>
      <c r="L1169" s="7"/>
      <c r="M1169" s="7"/>
      <c r="N1169" s="7"/>
    </row>
    <row r="1170" spans="1:14" x14ac:dyDescent="0.2">
      <c r="A1170" s="7"/>
      <c r="B1170" s="7"/>
      <c r="C1170" s="7"/>
      <c r="D1170" s="7"/>
      <c r="E1170" s="7"/>
      <c r="F1170" s="7"/>
      <c r="G1170" s="7"/>
      <c r="H1170" s="7"/>
      <c r="I1170" s="7"/>
      <c r="J1170" s="7"/>
      <c r="K1170" s="7"/>
      <c r="L1170" s="7"/>
      <c r="M1170" s="7"/>
      <c r="N1170" s="7"/>
    </row>
    <row r="1171" spans="1:14" x14ac:dyDescent="0.2">
      <c r="A1171" s="7"/>
      <c r="B1171" s="7"/>
      <c r="C1171" s="7"/>
      <c r="D1171" s="7"/>
      <c r="E1171" s="7"/>
      <c r="F1171" s="7"/>
      <c r="G1171" s="7"/>
      <c r="H1171" s="7"/>
      <c r="I1171" s="7"/>
      <c r="J1171" s="7"/>
      <c r="K1171" s="7"/>
      <c r="L1171" s="7"/>
      <c r="M1171" s="7"/>
      <c r="N1171" s="7"/>
    </row>
    <row r="1172" spans="1:14" x14ac:dyDescent="0.2">
      <c r="A1172" s="7"/>
      <c r="B1172" s="7"/>
      <c r="C1172" s="7"/>
      <c r="D1172" s="7"/>
      <c r="E1172" s="7"/>
      <c r="F1172" s="7"/>
      <c r="G1172" s="7"/>
      <c r="H1172" s="7"/>
      <c r="I1172" s="7"/>
      <c r="J1172" s="7"/>
      <c r="K1172" s="7"/>
      <c r="L1172" s="7"/>
      <c r="M1172" s="7"/>
      <c r="N1172" s="7"/>
    </row>
    <row r="1173" spans="1:14" x14ac:dyDescent="0.2">
      <c r="A1173" s="7"/>
      <c r="B1173" s="7"/>
      <c r="C1173" s="7"/>
      <c r="D1173" s="7"/>
      <c r="E1173" s="7"/>
      <c r="F1173" s="7"/>
      <c r="G1173" s="7"/>
      <c r="H1173" s="7"/>
      <c r="I1173" s="7"/>
      <c r="J1173" s="7"/>
      <c r="K1173" s="7"/>
      <c r="L1173" s="7"/>
      <c r="M1173" s="7"/>
      <c r="N1173" s="7"/>
    </row>
    <row r="1174" spans="1:14" x14ac:dyDescent="0.2">
      <c r="A1174" s="7"/>
      <c r="B1174" s="7"/>
      <c r="C1174" s="7"/>
      <c r="D1174" s="7"/>
      <c r="E1174" s="7"/>
      <c r="F1174" s="7"/>
      <c r="G1174" s="7"/>
      <c r="H1174" s="7"/>
      <c r="I1174" s="7"/>
      <c r="J1174" s="7"/>
      <c r="K1174" s="7"/>
      <c r="L1174" s="7"/>
      <c r="M1174" s="7"/>
      <c r="N1174" s="7"/>
    </row>
    <row r="1175" spans="1:14" x14ac:dyDescent="0.2">
      <c r="A1175" s="7"/>
      <c r="B1175" s="7"/>
      <c r="C1175" s="7"/>
      <c r="D1175" s="7"/>
      <c r="E1175" s="7"/>
      <c r="F1175" s="7"/>
      <c r="G1175" s="7"/>
      <c r="H1175" s="7"/>
      <c r="I1175" s="7"/>
      <c r="J1175" s="7"/>
      <c r="K1175" s="7"/>
      <c r="L1175" s="7"/>
      <c r="M1175" s="7"/>
      <c r="N1175" s="7"/>
    </row>
    <row r="1176" spans="1:14" x14ac:dyDescent="0.2">
      <c r="A1176" s="7"/>
      <c r="B1176" s="7"/>
      <c r="C1176" s="7"/>
      <c r="D1176" s="7"/>
      <c r="E1176" s="7"/>
      <c r="F1176" s="7"/>
      <c r="G1176" s="7"/>
      <c r="H1176" s="7"/>
      <c r="I1176" s="7"/>
      <c r="J1176" s="7"/>
      <c r="K1176" s="7"/>
      <c r="L1176" s="7"/>
      <c r="M1176" s="7"/>
      <c r="N1176" s="7"/>
    </row>
    <row r="1177" spans="1:14" x14ac:dyDescent="0.2">
      <c r="A1177" s="7"/>
      <c r="B1177" s="7"/>
      <c r="C1177" s="7"/>
      <c r="D1177" s="7"/>
      <c r="E1177" s="7"/>
      <c r="F1177" s="7"/>
      <c r="G1177" s="7"/>
      <c r="H1177" s="7"/>
      <c r="I1177" s="7"/>
      <c r="J1177" s="7"/>
      <c r="K1177" s="7"/>
      <c r="L1177" s="7"/>
      <c r="M1177" s="7"/>
      <c r="N1177" s="7"/>
    </row>
    <row r="1178" spans="1:14" x14ac:dyDescent="0.2">
      <c r="A1178" s="7"/>
      <c r="B1178" s="7"/>
      <c r="C1178" s="7"/>
      <c r="D1178" s="7"/>
      <c r="E1178" s="7"/>
      <c r="F1178" s="7"/>
      <c r="G1178" s="7"/>
      <c r="H1178" s="7"/>
      <c r="I1178" s="7"/>
      <c r="J1178" s="7"/>
      <c r="K1178" s="7"/>
      <c r="L1178" s="7"/>
      <c r="M1178" s="7"/>
      <c r="N1178" s="7"/>
    </row>
    <row r="1179" spans="1:14" x14ac:dyDescent="0.2">
      <c r="A1179" s="7"/>
      <c r="B1179" s="7"/>
      <c r="C1179" s="7"/>
      <c r="D1179" s="7"/>
      <c r="E1179" s="7"/>
      <c r="F1179" s="7"/>
      <c r="G1179" s="7"/>
      <c r="H1179" s="7"/>
      <c r="I1179" s="7"/>
      <c r="J1179" s="7"/>
      <c r="K1179" s="7"/>
      <c r="L1179" s="7"/>
      <c r="M1179" s="7"/>
      <c r="N1179" s="7"/>
    </row>
    <row r="1180" spans="1:14" x14ac:dyDescent="0.2">
      <c r="A1180" s="7"/>
      <c r="B1180" s="7"/>
      <c r="C1180" s="7"/>
      <c r="D1180" s="7"/>
      <c r="E1180" s="7"/>
      <c r="F1180" s="7"/>
      <c r="G1180" s="7"/>
      <c r="H1180" s="7"/>
      <c r="I1180" s="7"/>
      <c r="J1180" s="7"/>
      <c r="K1180" s="7"/>
      <c r="L1180" s="7"/>
      <c r="M1180" s="7"/>
      <c r="N1180" s="7"/>
    </row>
    <row r="1181" spans="1:14" x14ac:dyDescent="0.2">
      <c r="A1181" s="7"/>
      <c r="B1181" s="7"/>
      <c r="C1181" s="7"/>
      <c r="D1181" s="7"/>
      <c r="E1181" s="7"/>
      <c r="F1181" s="7"/>
      <c r="G1181" s="7"/>
      <c r="H1181" s="7"/>
      <c r="I1181" s="7"/>
      <c r="J1181" s="7"/>
      <c r="K1181" s="7"/>
      <c r="L1181" s="7"/>
      <c r="M1181" s="7"/>
      <c r="N1181" s="7"/>
    </row>
    <row r="1182" spans="1:14" x14ac:dyDescent="0.2">
      <c r="A1182" s="7"/>
      <c r="B1182" s="7"/>
      <c r="C1182" s="7"/>
      <c r="D1182" s="7"/>
      <c r="E1182" s="7"/>
      <c r="F1182" s="7"/>
      <c r="G1182" s="7"/>
      <c r="H1182" s="7"/>
      <c r="I1182" s="7"/>
      <c r="J1182" s="7"/>
      <c r="K1182" s="7"/>
      <c r="L1182" s="7"/>
      <c r="M1182" s="7"/>
      <c r="N1182" s="7"/>
    </row>
    <row r="1183" spans="1:14" x14ac:dyDescent="0.2">
      <c r="A1183" s="7"/>
      <c r="B1183" s="7"/>
      <c r="C1183" s="7"/>
      <c r="D1183" s="7"/>
      <c r="E1183" s="7"/>
      <c r="F1183" s="7"/>
      <c r="G1183" s="7"/>
      <c r="H1183" s="7"/>
      <c r="I1183" s="7"/>
      <c r="J1183" s="7"/>
      <c r="K1183" s="7"/>
      <c r="L1183" s="7"/>
      <c r="M1183" s="7"/>
      <c r="N1183" s="7"/>
    </row>
    <row r="1184" spans="1:14" x14ac:dyDescent="0.2">
      <c r="A1184" s="7"/>
      <c r="B1184" s="7"/>
      <c r="C1184" s="7"/>
      <c r="D1184" s="7"/>
      <c r="E1184" s="7"/>
      <c r="F1184" s="7"/>
      <c r="G1184" s="7"/>
      <c r="H1184" s="7"/>
      <c r="I1184" s="7"/>
      <c r="J1184" s="7"/>
      <c r="K1184" s="7"/>
      <c r="L1184" s="7"/>
      <c r="M1184" s="7"/>
      <c r="N1184" s="7"/>
    </row>
    <row r="1185" spans="1:14" x14ac:dyDescent="0.2">
      <c r="A1185" s="7"/>
      <c r="B1185" s="7"/>
      <c r="C1185" s="7"/>
      <c r="D1185" s="7"/>
      <c r="E1185" s="7"/>
      <c r="F1185" s="7"/>
      <c r="G1185" s="7"/>
      <c r="H1185" s="7"/>
      <c r="I1185" s="7"/>
      <c r="J1185" s="7"/>
      <c r="K1185" s="7"/>
      <c r="L1185" s="7"/>
      <c r="M1185" s="7"/>
      <c r="N1185" s="7"/>
    </row>
    <row r="1186" spans="1:14" x14ac:dyDescent="0.2">
      <c r="A1186" s="7"/>
      <c r="B1186" s="7"/>
      <c r="C1186" s="7"/>
      <c r="D1186" s="7"/>
      <c r="E1186" s="7"/>
      <c r="F1186" s="7"/>
      <c r="G1186" s="7"/>
      <c r="H1186" s="7"/>
      <c r="I1186" s="7"/>
      <c r="J1186" s="7"/>
      <c r="K1186" s="7"/>
      <c r="L1186" s="7"/>
      <c r="M1186" s="7"/>
      <c r="N1186" s="7"/>
    </row>
    <row r="1187" spans="1:14" x14ac:dyDescent="0.2">
      <c r="A1187" s="7"/>
      <c r="B1187" s="7"/>
      <c r="C1187" s="7"/>
      <c r="D1187" s="7"/>
      <c r="E1187" s="7"/>
      <c r="F1187" s="7"/>
      <c r="G1187" s="7"/>
      <c r="H1187" s="7"/>
      <c r="I1187" s="7"/>
      <c r="J1187" s="7"/>
      <c r="K1187" s="7"/>
      <c r="L1187" s="7"/>
      <c r="M1187" s="7"/>
      <c r="N1187" s="7"/>
    </row>
    <row r="1188" spans="1:14" x14ac:dyDescent="0.2">
      <c r="A1188" s="7"/>
      <c r="B1188" s="7"/>
      <c r="C1188" s="7"/>
      <c r="D1188" s="7"/>
      <c r="E1188" s="7"/>
      <c r="F1188" s="7"/>
      <c r="G1188" s="7"/>
      <c r="H1188" s="7"/>
      <c r="I1188" s="7"/>
      <c r="J1188" s="7"/>
      <c r="K1188" s="7"/>
      <c r="L1188" s="7"/>
      <c r="M1188" s="7"/>
      <c r="N1188" s="7"/>
    </row>
    <row r="1189" spans="1:14" x14ac:dyDescent="0.2">
      <c r="A1189" s="7"/>
      <c r="B1189" s="7"/>
      <c r="C1189" s="7"/>
      <c r="D1189" s="7"/>
      <c r="E1189" s="7"/>
      <c r="F1189" s="7"/>
      <c r="G1189" s="7"/>
      <c r="H1189" s="7"/>
      <c r="I1189" s="7"/>
      <c r="J1189" s="7"/>
      <c r="K1189" s="7"/>
      <c r="L1189" s="7"/>
      <c r="M1189" s="7"/>
      <c r="N1189" s="7"/>
    </row>
    <row r="1190" spans="1:14" x14ac:dyDescent="0.2">
      <c r="A1190" s="7"/>
      <c r="B1190" s="7"/>
      <c r="C1190" s="7"/>
      <c r="D1190" s="7"/>
      <c r="E1190" s="7"/>
      <c r="F1190" s="7"/>
      <c r="G1190" s="7"/>
      <c r="H1190" s="7"/>
      <c r="I1190" s="7"/>
      <c r="J1190" s="7"/>
      <c r="K1190" s="7"/>
      <c r="L1190" s="7"/>
      <c r="M1190" s="7"/>
      <c r="N1190" s="7"/>
    </row>
    <row r="1191" spans="1:14" x14ac:dyDescent="0.2">
      <c r="A1191" s="7"/>
      <c r="B1191" s="7"/>
      <c r="C1191" s="7"/>
      <c r="D1191" s="7"/>
      <c r="E1191" s="7"/>
      <c r="F1191" s="7"/>
      <c r="G1191" s="7"/>
      <c r="H1191" s="7"/>
      <c r="I1191" s="7"/>
      <c r="J1191" s="7"/>
      <c r="K1191" s="7"/>
      <c r="L1191" s="7"/>
      <c r="M1191" s="7"/>
      <c r="N1191" s="7"/>
    </row>
    <row r="1192" spans="1:14" x14ac:dyDescent="0.2">
      <c r="A1192" s="7"/>
      <c r="B1192" s="7"/>
      <c r="C1192" s="7"/>
      <c r="D1192" s="7"/>
      <c r="E1192" s="7"/>
      <c r="F1192" s="7"/>
      <c r="G1192" s="7"/>
      <c r="H1192" s="7"/>
      <c r="I1192" s="7"/>
      <c r="J1192" s="7"/>
      <c r="K1192" s="7"/>
      <c r="L1192" s="7"/>
      <c r="M1192" s="7"/>
      <c r="N1192" s="7"/>
    </row>
    <row r="1193" spans="1:14" x14ac:dyDescent="0.2">
      <c r="A1193" s="7"/>
      <c r="B1193" s="7"/>
      <c r="C1193" s="7"/>
      <c r="D1193" s="7"/>
      <c r="E1193" s="7"/>
      <c r="F1193" s="7"/>
      <c r="G1193" s="7"/>
      <c r="H1193" s="7"/>
      <c r="I1193" s="7"/>
      <c r="J1193" s="7"/>
      <c r="K1193" s="7"/>
      <c r="L1193" s="7"/>
      <c r="M1193" s="7"/>
      <c r="N1193" s="7"/>
    </row>
    <row r="1194" spans="1:14" x14ac:dyDescent="0.2">
      <c r="A1194" s="7"/>
      <c r="B1194" s="7"/>
      <c r="C1194" s="7"/>
      <c r="D1194" s="7"/>
      <c r="E1194" s="7"/>
      <c r="F1194" s="7"/>
      <c r="G1194" s="7"/>
      <c r="H1194" s="7"/>
      <c r="I1194" s="7"/>
      <c r="J1194" s="7"/>
      <c r="K1194" s="7"/>
      <c r="L1194" s="7"/>
      <c r="M1194" s="7"/>
      <c r="N1194" s="7"/>
    </row>
    <row r="1195" spans="1:14" x14ac:dyDescent="0.2">
      <c r="A1195" s="7"/>
      <c r="B1195" s="7"/>
      <c r="C1195" s="7"/>
      <c r="D1195" s="7"/>
      <c r="E1195" s="7"/>
      <c r="F1195" s="7"/>
      <c r="G1195" s="7"/>
      <c r="H1195" s="7"/>
      <c r="I1195" s="7"/>
      <c r="J1195" s="7"/>
      <c r="K1195" s="7"/>
      <c r="L1195" s="7"/>
      <c r="M1195" s="7"/>
      <c r="N1195" s="7"/>
    </row>
    <row r="1196" spans="1:14" x14ac:dyDescent="0.2">
      <c r="A1196" s="7"/>
      <c r="B1196" s="7"/>
      <c r="C1196" s="7"/>
      <c r="D1196" s="7"/>
      <c r="E1196" s="7"/>
      <c r="F1196" s="7"/>
      <c r="G1196" s="7"/>
      <c r="H1196" s="7"/>
      <c r="I1196" s="7"/>
      <c r="J1196" s="7"/>
      <c r="K1196" s="7"/>
      <c r="L1196" s="7"/>
      <c r="M1196" s="7"/>
      <c r="N1196" s="7"/>
    </row>
    <row r="1197" spans="1:14" x14ac:dyDescent="0.2">
      <c r="A1197" s="7"/>
      <c r="B1197" s="7"/>
      <c r="C1197" s="7"/>
      <c r="D1197" s="7"/>
      <c r="E1197" s="7"/>
      <c r="F1197" s="7"/>
      <c r="G1197" s="7"/>
      <c r="H1197" s="7"/>
      <c r="I1197" s="7"/>
      <c r="J1197" s="7"/>
      <c r="K1197" s="7"/>
      <c r="L1197" s="7"/>
      <c r="M1197" s="7"/>
      <c r="N1197" s="7"/>
    </row>
    <row r="1198" spans="1:14" x14ac:dyDescent="0.2">
      <c r="A1198" s="7"/>
      <c r="B1198" s="7"/>
      <c r="C1198" s="7"/>
      <c r="D1198" s="7"/>
      <c r="E1198" s="7"/>
      <c r="F1198" s="7"/>
      <c r="G1198" s="7"/>
      <c r="H1198" s="7"/>
      <c r="I1198" s="7"/>
      <c r="J1198" s="7"/>
      <c r="K1198" s="7"/>
      <c r="L1198" s="7"/>
      <c r="M1198" s="7"/>
      <c r="N1198" s="7"/>
    </row>
    <row r="1199" spans="1:14" x14ac:dyDescent="0.2">
      <c r="A1199" s="7"/>
      <c r="B1199" s="7"/>
      <c r="C1199" s="7"/>
      <c r="D1199" s="7"/>
      <c r="E1199" s="7"/>
      <c r="F1199" s="7"/>
      <c r="G1199" s="7"/>
      <c r="H1199" s="7"/>
      <c r="I1199" s="7"/>
      <c r="J1199" s="7"/>
      <c r="K1199" s="7"/>
      <c r="L1199" s="7"/>
      <c r="M1199" s="7"/>
      <c r="N1199" s="7"/>
    </row>
    <row r="1200" spans="1:14" x14ac:dyDescent="0.2">
      <c r="A1200" s="7"/>
      <c r="B1200" s="7"/>
      <c r="C1200" s="7"/>
      <c r="D1200" s="7"/>
      <c r="E1200" s="7"/>
      <c r="F1200" s="7"/>
      <c r="G1200" s="7"/>
      <c r="H1200" s="7"/>
      <c r="I1200" s="7"/>
      <c r="J1200" s="7"/>
      <c r="K1200" s="7"/>
      <c r="L1200" s="7"/>
      <c r="M1200" s="7"/>
      <c r="N1200" s="7"/>
    </row>
    <row r="1201" spans="1:14" x14ac:dyDescent="0.2">
      <c r="A1201" s="7"/>
      <c r="B1201" s="7"/>
      <c r="C1201" s="7"/>
      <c r="D1201" s="7"/>
      <c r="E1201" s="7"/>
      <c r="F1201" s="7"/>
      <c r="G1201" s="7"/>
      <c r="H1201" s="7"/>
      <c r="I1201" s="7"/>
      <c r="J1201" s="7"/>
      <c r="K1201" s="7"/>
      <c r="L1201" s="7"/>
      <c r="M1201" s="7"/>
      <c r="N1201" s="7"/>
    </row>
    <row r="1202" spans="1:14" x14ac:dyDescent="0.2">
      <c r="A1202" s="7"/>
      <c r="B1202" s="7"/>
      <c r="C1202" s="7"/>
      <c r="D1202" s="7"/>
      <c r="E1202" s="7"/>
      <c r="F1202" s="7"/>
      <c r="G1202" s="7"/>
      <c r="H1202" s="7"/>
      <c r="I1202" s="7"/>
      <c r="J1202" s="7"/>
      <c r="K1202" s="7"/>
      <c r="L1202" s="7"/>
      <c r="M1202" s="7"/>
      <c r="N1202" s="7"/>
    </row>
    <row r="1203" spans="1:14" x14ac:dyDescent="0.2">
      <c r="A1203" s="7"/>
      <c r="B1203" s="7"/>
      <c r="C1203" s="7"/>
      <c r="D1203" s="7"/>
      <c r="E1203" s="7"/>
      <c r="F1203" s="7"/>
      <c r="G1203" s="7"/>
      <c r="H1203" s="7"/>
      <c r="I1203" s="7"/>
      <c r="J1203" s="7"/>
      <c r="K1203" s="7"/>
      <c r="L1203" s="7"/>
      <c r="M1203" s="7"/>
      <c r="N1203" s="7"/>
    </row>
    <row r="1204" spans="1:14" x14ac:dyDescent="0.2">
      <c r="A1204" s="7"/>
      <c r="B1204" s="7"/>
      <c r="C1204" s="7"/>
      <c r="D1204" s="7"/>
      <c r="E1204" s="7"/>
      <c r="F1204" s="7"/>
      <c r="G1204" s="7"/>
      <c r="H1204" s="7"/>
      <c r="I1204" s="7"/>
      <c r="J1204" s="7"/>
      <c r="K1204" s="7"/>
      <c r="L1204" s="7"/>
      <c r="M1204" s="7"/>
      <c r="N1204" s="7"/>
    </row>
    <row r="1205" spans="1:14" x14ac:dyDescent="0.2">
      <c r="A1205" s="7"/>
      <c r="B1205" s="7"/>
      <c r="C1205" s="7"/>
      <c r="D1205" s="7"/>
      <c r="E1205" s="7"/>
      <c r="F1205" s="7"/>
      <c r="G1205" s="7"/>
      <c r="H1205" s="7"/>
      <c r="I1205" s="7"/>
      <c r="J1205" s="7"/>
      <c r="K1205" s="7"/>
      <c r="L1205" s="7"/>
      <c r="M1205" s="7"/>
      <c r="N1205" s="7"/>
    </row>
    <row r="1206" spans="1:14" x14ac:dyDescent="0.2">
      <c r="A1206" s="7"/>
      <c r="B1206" s="7"/>
      <c r="C1206" s="7"/>
      <c r="D1206" s="7"/>
      <c r="E1206" s="7"/>
      <c r="F1206" s="7"/>
      <c r="G1206" s="7"/>
      <c r="H1206" s="7"/>
      <c r="I1206" s="7"/>
      <c r="J1206" s="7"/>
      <c r="K1206" s="7"/>
      <c r="L1206" s="7"/>
      <c r="M1206" s="7"/>
      <c r="N1206" s="7"/>
    </row>
    <row r="1207" spans="1:14" x14ac:dyDescent="0.2">
      <c r="A1207" s="7"/>
      <c r="B1207" s="7"/>
      <c r="C1207" s="7"/>
      <c r="D1207" s="7"/>
      <c r="E1207" s="7"/>
      <c r="F1207" s="7"/>
      <c r="G1207" s="7"/>
      <c r="H1207" s="7"/>
      <c r="I1207" s="7"/>
      <c r="J1207" s="7"/>
      <c r="K1207" s="7"/>
      <c r="L1207" s="7"/>
      <c r="M1207" s="7"/>
      <c r="N1207" s="7"/>
    </row>
    <row r="1208" spans="1:14" x14ac:dyDescent="0.2">
      <c r="A1208" s="7"/>
      <c r="B1208" s="7"/>
      <c r="C1208" s="7"/>
      <c r="D1208" s="7"/>
      <c r="E1208" s="7"/>
      <c r="F1208" s="7"/>
      <c r="G1208" s="7"/>
      <c r="H1208" s="7"/>
      <c r="I1208" s="7"/>
      <c r="J1208" s="7"/>
      <c r="K1208" s="7"/>
      <c r="L1208" s="7"/>
      <c r="M1208" s="7"/>
      <c r="N1208" s="7"/>
    </row>
    <row r="1209" spans="1:14" x14ac:dyDescent="0.2">
      <c r="A1209" s="7"/>
      <c r="B1209" s="7"/>
      <c r="C1209" s="7"/>
      <c r="D1209" s="7"/>
      <c r="E1209" s="7"/>
      <c r="F1209" s="7"/>
      <c r="G1209" s="7"/>
      <c r="H1209" s="7"/>
      <c r="I1209" s="7"/>
      <c r="J1209" s="7"/>
      <c r="K1209" s="7"/>
      <c r="L1209" s="7"/>
      <c r="M1209" s="7"/>
      <c r="N1209" s="7"/>
    </row>
    <row r="1210" spans="1:14" x14ac:dyDescent="0.2">
      <c r="A1210" s="7"/>
      <c r="B1210" s="7"/>
      <c r="C1210" s="7"/>
      <c r="D1210" s="7"/>
      <c r="E1210" s="7"/>
      <c r="F1210" s="7"/>
      <c r="G1210" s="7"/>
      <c r="H1210" s="7"/>
      <c r="I1210" s="7"/>
      <c r="J1210" s="7"/>
      <c r="K1210" s="7"/>
      <c r="L1210" s="7"/>
      <c r="M1210" s="7"/>
      <c r="N1210" s="7"/>
    </row>
    <row r="1211" spans="1:14" x14ac:dyDescent="0.2">
      <c r="A1211" s="7"/>
      <c r="B1211" s="7"/>
      <c r="C1211" s="7"/>
      <c r="D1211" s="7"/>
      <c r="E1211" s="7"/>
      <c r="F1211" s="7"/>
      <c r="G1211" s="7"/>
      <c r="H1211" s="7"/>
      <c r="I1211" s="7"/>
      <c r="J1211" s="7"/>
      <c r="K1211" s="7"/>
      <c r="L1211" s="7"/>
      <c r="M1211" s="7"/>
      <c r="N1211" s="7"/>
    </row>
    <row r="1212" spans="1:14" x14ac:dyDescent="0.2">
      <c r="A1212" s="7"/>
      <c r="B1212" s="7"/>
      <c r="C1212" s="7"/>
      <c r="D1212" s="7"/>
      <c r="E1212" s="7"/>
      <c r="F1212" s="7"/>
      <c r="G1212" s="7"/>
      <c r="H1212" s="7"/>
      <c r="I1212" s="7"/>
      <c r="J1212" s="7"/>
      <c r="K1212" s="7"/>
      <c r="L1212" s="7"/>
      <c r="M1212" s="7"/>
      <c r="N1212" s="7"/>
    </row>
    <row r="1213" spans="1:14" x14ac:dyDescent="0.2">
      <c r="A1213" s="7"/>
      <c r="B1213" s="7"/>
      <c r="C1213" s="7"/>
      <c r="D1213" s="7"/>
      <c r="E1213" s="7"/>
      <c r="F1213" s="7"/>
      <c r="G1213" s="7"/>
      <c r="H1213" s="7"/>
      <c r="I1213" s="7"/>
      <c r="J1213" s="7"/>
      <c r="K1213" s="7"/>
      <c r="L1213" s="7"/>
      <c r="M1213" s="7"/>
      <c r="N1213" s="7"/>
    </row>
    <row r="1214" spans="1:14" x14ac:dyDescent="0.2">
      <c r="A1214" s="7"/>
      <c r="B1214" s="7"/>
      <c r="C1214" s="7"/>
      <c r="D1214" s="7"/>
      <c r="E1214" s="7"/>
      <c r="F1214" s="7"/>
      <c r="G1214" s="7"/>
      <c r="H1214" s="7"/>
      <c r="I1214" s="7"/>
      <c r="J1214" s="7"/>
      <c r="K1214" s="7"/>
      <c r="L1214" s="7"/>
      <c r="M1214" s="7"/>
      <c r="N1214" s="7"/>
    </row>
    <row r="1215" spans="1:14" x14ac:dyDescent="0.2">
      <c r="A1215" s="7"/>
      <c r="B1215" s="7"/>
      <c r="C1215" s="7"/>
      <c r="D1215" s="7"/>
      <c r="E1215" s="7"/>
      <c r="F1215" s="7"/>
      <c r="G1215" s="7"/>
      <c r="H1215" s="7"/>
      <c r="I1215" s="7"/>
      <c r="J1215" s="7"/>
      <c r="K1215" s="7"/>
      <c r="L1215" s="7"/>
      <c r="M1215" s="7"/>
      <c r="N1215" s="7"/>
    </row>
    <row r="1216" spans="1:14" x14ac:dyDescent="0.2">
      <c r="A1216" s="7"/>
      <c r="B1216" s="7"/>
      <c r="C1216" s="7"/>
      <c r="D1216" s="7"/>
      <c r="E1216" s="7"/>
      <c r="F1216" s="7"/>
      <c r="G1216" s="7"/>
      <c r="H1216" s="7"/>
      <c r="I1216" s="7"/>
      <c r="J1216" s="7"/>
      <c r="K1216" s="7"/>
      <c r="L1216" s="7"/>
      <c r="M1216" s="7"/>
      <c r="N1216" s="7"/>
    </row>
    <row r="1217" spans="1:14" x14ac:dyDescent="0.2">
      <c r="A1217" s="7"/>
      <c r="B1217" s="7"/>
      <c r="C1217" s="7"/>
      <c r="D1217" s="7"/>
      <c r="E1217" s="7"/>
      <c r="F1217" s="7"/>
      <c r="G1217" s="7"/>
      <c r="H1217" s="7"/>
      <c r="I1217" s="7"/>
      <c r="J1217" s="7"/>
      <c r="K1217" s="7"/>
      <c r="L1217" s="7"/>
      <c r="M1217" s="7"/>
      <c r="N1217" s="7"/>
    </row>
    <row r="1218" spans="1:14" x14ac:dyDescent="0.2">
      <c r="A1218" s="7"/>
      <c r="B1218" s="7"/>
      <c r="C1218" s="7"/>
      <c r="D1218" s="7"/>
      <c r="E1218" s="7"/>
      <c r="F1218" s="7"/>
      <c r="G1218" s="7"/>
      <c r="H1218" s="7"/>
      <c r="I1218" s="7"/>
      <c r="J1218" s="7"/>
      <c r="K1218" s="7"/>
      <c r="L1218" s="7"/>
      <c r="M1218" s="7"/>
      <c r="N1218" s="7"/>
    </row>
    <row r="1219" spans="1:14" x14ac:dyDescent="0.2">
      <c r="A1219" s="7"/>
      <c r="B1219" s="7"/>
      <c r="C1219" s="7"/>
      <c r="D1219" s="7"/>
      <c r="E1219" s="7"/>
      <c r="F1219" s="7"/>
      <c r="G1219" s="7"/>
      <c r="H1219" s="7"/>
      <c r="I1219" s="7"/>
      <c r="J1219" s="7"/>
      <c r="K1219" s="7"/>
      <c r="L1219" s="7"/>
      <c r="M1219" s="7"/>
      <c r="N1219" s="7"/>
    </row>
    <row r="1220" spans="1:14" x14ac:dyDescent="0.2">
      <c r="A1220" s="7"/>
      <c r="B1220" s="7"/>
      <c r="C1220" s="7"/>
      <c r="D1220" s="7"/>
      <c r="E1220" s="7"/>
      <c r="F1220" s="7"/>
      <c r="G1220" s="7"/>
      <c r="H1220" s="7"/>
      <c r="I1220" s="7"/>
      <c r="J1220" s="7"/>
      <c r="K1220" s="7"/>
      <c r="L1220" s="7"/>
      <c r="M1220" s="7"/>
      <c r="N1220" s="7"/>
    </row>
    <row r="1221" spans="1:14" x14ac:dyDescent="0.2">
      <c r="A1221" s="7"/>
      <c r="B1221" s="7"/>
      <c r="C1221" s="7"/>
      <c r="D1221" s="7"/>
      <c r="E1221" s="7"/>
      <c r="F1221" s="7"/>
      <c r="G1221" s="7"/>
      <c r="H1221" s="7"/>
      <c r="I1221" s="7"/>
      <c r="J1221" s="7"/>
      <c r="K1221" s="7"/>
      <c r="L1221" s="7"/>
      <c r="M1221" s="7"/>
      <c r="N1221" s="7"/>
    </row>
    <row r="1222" spans="1:14" x14ac:dyDescent="0.2">
      <c r="A1222" s="7"/>
      <c r="B1222" s="7"/>
      <c r="C1222" s="7"/>
      <c r="D1222" s="7"/>
      <c r="E1222" s="7"/>
      <c r="F1222" s="7"/>
      <c r="G1222" s="7"/>
      <c r="H1222" s="7"/>
      <c r="I1222" s="7"/>
      <c r="J1222" s="7"/>
      <c r="K1222" s="7"/>
      <c r="L1222" s="7"/>
      <c r="M1222" s="7"/>
      <c r="N1222" s="7"/>
    </row>
    <row r="1223" spans="1:14" x14ac:dyDescent="0.2">
      <c r="A1223" s="7"/>
      <c r="B1223" s="7"/>
      <c r="C1223" s="7"/>
      <c r="D1223" s="7"/>
      <c r="E1223" s="7"/>
      <c r="F1223" s="7"/>
      <c r="G1223" s="7"/>
      <c r="H1223" s="7"/>
      <c r="I1223" s="7"/>
      <c r="J1223" s="7"/>
      <c r="K1223" s="7"/>
      <c r="L1223" s="7"/>
      <c r="M1223" s="7"/>
      <c r="N1223" s="7"/>
    </row>
    <row r="1224" spans="1:14" x14ac:dyDescent="0.2">
      <c r="A1224" s="7"/>
      <c r="B1224" s="7"/>
      <c r="C1224" s="7"/>
      <c r="D1224" s="7"/>
      <c r="E1224" s="7"/>
      <c r="F1224" s="7"/>
      <c r="G1224" s="7"/>
      <c r="H1224" s="7"/>
      <c r="I1224" s="7"/>
      <c r="J1224" s="7"/>
      <c r="K1224" s="7"/>
      <c r="L1224" s="7"/>
      <c r="M1224" s="7"/>
      <c r="N1224" s="7"/>
    </row>
    <row r="1225" spans="1:14" x14ac:dyDescent="0.2">
      <c r="A1225" s="7"/>
      <c r="B1225" s="7"/>
      <c r="C1225" s="7"/>
      <c r="D1225" s="7"/>
      <c r="E1225" s="7"/>
      <c r="F1225" s="7"/>
      <c r="G1225" s="7"/>
      <c r="H1225" s="7"/>
      <c r="I1225" s="7"/>
      <c r="J1225" s="7"/>
      <c r="K1225" s="7"/>
      <c r="L1225" s="7"/>
      <c r="M1225" s="7"/>
      <c r="N1225" s="7"/>
    </row>
    <row r="1226" spans="1:14" x14ac:dyDescent="0.2">
      <c r="A1226" s="7"/>
      <c r="B1226" s="7"/>
      <c r="C1226" s="7"/>
      <c r="D1226" s="7"/>
      <c r="E1226" s="7"/>
      <c r="F1226" s="7"/>
      <c r="G1226" s="7"/>
      <c r="H1226" s="7"/>
      <c r="I1226" s="7"/>
      <c r="J1226" s="7"/>
      <c r="K1226" s="7"/>
      <c r="L1226" s="7"/>
      <c r="M1226" s="7"/>
      <c r="N1226" s="7"/>
    </row>
    <row r="1227" spans="1:14" x14ac:dyDescent="0.2">
      <c r="A1227" s="7"/>
      <c r="B1227" s="7"/>
      <c r="C1227" s="7"/>
      <c r="D1227" s="7"/>
      <c r="E1227" s="7"/>
      <c r="F1227" s="7"/>
      <c r="G1227" s="7"/>
      <c r="H1227" s="7"/>
      <c r="I1227" s="7"/>
      <c r="J1227" s="7"/>
      <c r="K1227" s="7"/>
      <c r="L1227" s="7"/>
      <c r="M1227" s="7"/>
      <c r="N1227" s="7"/>
    </row>
    <row r="1228" spans="1:14" x14ac:dyDescent="0.2">
      <c r="A1228" s="7"/>
      <c r="B1228" s="7"/>
      <c r="C1228" s="7"/>
      <c r="D1228" s="7"/>
      <c r="E1228" s="7"/>
      <c r="F1228" s="7"/>
      <c r="G1228" s="7"/>
      <c r="H1228" s="7"/>
      <c r="I1228" s="7"/>
      <c r="J1228" s="7"/>
      <c r="K1228" s="7"/>
      <c r="L1228" s="7"/>
      <c r="M1228" s="7"/>
      <c r="N1228" s="7"/>
    </row>
    <row r="1229" spans="1:14" x14ac:dyDescent="0.2">
      <c r="A1229" s="7"/>
      <c r="B1229" s="7"/>
      <c r="C1229" s="7"/>
      <c r="D1229" s="7"/>
      <c r="E1229" s="7"/>
      <c r="F1229" s="7"/>
      <c r="G1229" s="7"/>
      <c r="H1229" s="7"/>
      <c r="I1229" s="7"/>
      <c r="J1229" s="7"/>
      <c r="K1229" s="7"/>
      <c r="L1229" s="7"/>
      <c r="M1229" s="7"/>
      <c r="N1229" s="7"/>
    </row>
    <row r="1230" spans="1:14" x14ac:dyDescent="0.2">
      <c r="A1230" s="7"/>
      <c r="B1230" s="7"/>
      <c r="C1230" s="7"/>
      <c r="D1230" s="7"/>
      <c r="E1230" s="7"/>
      <c r="F1230" s="7"/>
      <c r="G1230" s="7"/>
      <c r="H1230" s="7"/>
      <c r="I1230" s="7"/>
      <c r="J1230" s="7"/>
      <c r="K1230" s="7"/>
      <c r="L1230" s="7"/>
      <c r="M1230" s="7"/>
      <c r="N1230" s="7"/>
    </row>
    <row r="1231" spans="1:14" x14ac:dyDescent="0.2">
      <c r="A1231" s="7"/>
      <c r="B1231" s="7"/>
      <c r="C1231" s="7"/>
      <c r="D1231" s="7"/>
      <c r="E1231" s="7"/>
      <c r="F1231" s="7"/>
      <c r="G1231" s="7"/>
      <c r="H1231" s="7"/>
      <c r="I1231" s="7"/>
      <c r="J1231" s="7"/>
      <c r="K1231" s="7"/>
      <c r="L1231" s="7"/>
      <c r="M1231" s="7"/>
      <c r="N1231" s="7"/>
    </row>
    <row r="1232" spans="1:14" x14ac:dyDescent="0.2">
      <c r="A1232" s="7"/>
      <c r="B1232" s="7"/>
      <c r="C1232" s="7"/>
      <c r="D1232" s="7"/>
      <c r="E1232" s="7"/>
      <c r="F1232" s="7"/>
      <c r="G1232" s="7"/>
      <c r="H1232" s="7"/>
      <c r="I1232" s="7"/>
      <c r="J1232" s="7"/>
      <c r="K1232" s="7"/>
      <c r="L1232" s="7"/>
      <c r="M1232" s="7"/>
      <c r="N1232" s="7"/>
    </row>
    <row r="1233" spans="1:14" x14ac:dyDescent="0.2">
      <c r="A1233" s="7"/>
      <c r="B1233" s="7"/>
      <c r="C1233" s="7"/>
      <c r="D1233" s="7"/>
      <c r="E1233" s="7"/>
      <c r="F1233" s="7"/>
      <c r="G1233" s="7"/>
      <c r="H1233" s="7"/>
      <c r="I1233" s="7"/>
      <c r="J1233" s="7"/>
      <c r="K1233" s="7"/>
      <c r="L1233" s="7"/>
      <c r="M1233" s="7"/>
      <c r="N1233" s="7"/>
    </row>
    <row r="1234" spans="1:14" x14ac:dyDescent="0.2">
      <c r="A1234" s="7"/>
      <c r="B1234" s="7"/>
      <c r="C1234" s="7"/>
      <c r="D1234" s="7"/>
      <c r="E1234" s="7"/>
      <c r="F1234" s="7"/>
      <c r="G1234" s="7"/>
      <c r="H1234" s="7"/>
      <c r="I1234" s="7"/>
      <c r="J1234" s="7"/>
      <c r="K1234" s="7"/>
      <c r="L1234" s="7"/>
      <c r="M1234" s="7"/>
      <c r="N1234" s="7"/>
    </row>
    <row r="1235" spans="1:14" x14ac:dyDescent="0.2">
      <c r="A1235" s="7"/>
      <c r="B1235" s="7"/>
      <c r="C1235" s="7"/>
      <c r="D1235" s="7"/>
      <c r="E1235" s="7"/>
      <c r="F1235" s="7"/>
      <c r="G1235" s="7"/>
      <c r="H1235" s="7"/>
      <c r="I1235" s="7"/>
      <c r="J1235" s="7"/>
      <c r="K1235" s="7"/>
      <c r="L1235" s="7"/>
      <c r="M1235" s="7"/>
      <c r="N1235" s="7"/>
    </row>
    <row r="1236" spans="1:14" x14ac:dyDescent="0.2">
      <c r="A1236" s="7"/>
      <c r="B1236" s="7"/>
      <c r="C1236" s="7"/>
      <c r="D1236" s="7"/>
      <c r="E1236" s="7"/>
      <c r="F1236" s="7"/>
      <c r="G1236" s="7"/>
      <c r="H1236" s="7"/>
      <c r="I1236" s="7"/>
      <c r="J1236" s="7"/>
      <c r="K1236" s="7"/>
      <c r="L1236" s="7"/>
      <c r="M1236" s="7"/>
      <c r="N1236" s="7"/>
    </row>
    <row r="1237" spans="1:14" x14ac:dyDescent="0.2">
      <c r="A1237" s="7"/>
      <c r="B1237" s="7"/>
      <c r="C1237" s="7"/>
      <c r="D1237" s="7"/>
      <c r="E1237" s="7"/>
      <c r="F1237" s="7"/>
      <c r="G1237" s="7"/>
      <c r="H1237" s="7"/>
      <c r="I1237" s="7"/>
      <c r="J1237" s="7"/>
      <c r="K1237" s="7"/>
      <c r="L1237" s="7"/>
      <c r="M1237" s="7"/>
      <c r="N1237" s="7"/>
    </row>
    <row r="1238" spans="1:14" x14ac:dyDescent="0.2">
      <c r="A1238" s="7"/>
      <c r="B1238" s="7"/>
      <c r="C1238" s="7"/>
      <c r="D1238" s="7"/>
      <c r="E1238" s="7"/>
      <c r="F1238" s="7"/>
      <c r="G1238" s="7"/>
      <c r="H1238" s="7"/>
      <c r="I1238" s="7"/>
      <c r="J1238" s="7"/>
      <c r="K1238" s="7"/>
      <c r="L1238" s="7"/>
      <c r="M1238" s="7"/>
      <c r="N1238" s="7"/>
    </row>
    <row r="1239" spans="1:14" x14ac:dyDescent="0.2">
      <c r="A1239" s="7"/>
      <c r="B1239" s="7"/>
      <c r="C1239" s="7"/>
      <c r="D1239" s="7"/>
      <c r="E1239" s="7"/>
      <c r="F1239" s="7"/>
      <c r="G1239" s="7"/>
      <c r="H1239" s="7"/>
      <c r="I1239" s="7"/>
      <c r="J1239" s="7"/>
      <c r="K1239" s="7"/>
      <c r="L1239" s="7"/>
      <c r="M1239" s="7"/>
      <c r="N1239" s="7"/>
    </row>
    <row r="1240" spans="1:14" x14ac:dyDescent="0.2">
      <c r="A1240" s="7"/>
      <c r="B1240" s="7"/>
      <c r="C1240" s="7"/>
      <c r="D1240" s="7"/>
      <c r="E1240" s="7"/>
      <c r="F1240" s="7"/>
      <c r="G1240" s="7"/>
      <c r="H1240" s="7"/>
      <c r="I1240" s="7"/>
      <c r="J1240" s="7"/>
      <c r="K1240" s="7"/>
      <c r="L1240" s="7"/>
      <c r="M1240" s="7"/>
      <c r="N1240" s="7"/>
    </row>
    <row r="1241" spans="1:14" x14ac:dyDescent="0.2">
      <c r="A1241" s="7"/>
      <c r="B1241" s="7"/>
      <c r="C1241" s="7"/>
      <c r="D1241" s="7"/>
      <c r="E1241" s="7"/>
      <c r="F1241" s="7"/>
      <c r="G1241" s="7"/>
      <c r="H1241" s="7"/>
      <c r="I1241" s="7"/>
      <c r="J1241" s="7"/>
      <c r="K1241" s="7"/>
      <c r="L1241" s="7"/>
      <c r="M1241" s="7"/>
      <c r="N1241" s="7"/>
    </row>
    <row r="1242" spans="1:14" x14ac:dyDescent="0.2">
      <c r="A1242" s="7"/>
      <c r="B1242" s="7"/>
      <c r="C1242" s="7"/>
      <c r="D1242" s="7"/>
      <c r="E1242" s="7"/>
      <c r="F1242" s="7"/>
      <c r="G1242" s="7"/>
      <c r="H1242" s="7"/>
      <c r="I1242" s="7"/>
      <c r="J1242" s="7"/>
      <c r="K1242" s="7"/>
      <c r="L1242" s="7"/>
      <c r="M1242" s="7"/>
      <c r="N1242" s="7"/>
    </row>
    <row r="1243" spans="1:14" x14ac:dyDescent="0.2">
      <c r="A1243" s="7"/>
      <c r="B1243" s="7"/>
      <c r="C1243" s="7"/>
      <c r="D1243" s="7"/>
      <c r="E1243" s="7"/>
      <c r="F1243" s="7"/>
      <c r="G1243" s="7"/>
      <c r="H1243" s="7"/>
      <c r="I1243" s="7"/>
      <c r="J1243" s="7"/>
      <c r="K1243" s="7"/>
      <c r="L1243" s="7"/>
      <c r="M1243" s="7"/>
      <c r="N1243" s="7"/>
    </row>
    <row r="1244" spans="1:14" x14ac:dyDescent="0.2">
      <c r="A1244" s="7"/>
      <c r="B1244" s="7"/>
      <c r="C1244" s="7"/>
      <c r="D1244" s="7"/>
      <c r="E1244" s="7"/>
      <c r="F1244" s="7"/>
      <c r="G1244" s="7"/>
      <c r="H1244" s="7"/>
      <c r="I1244" s="7"/>
      <c r="J1244" s="7"/>
      <c r="K1244" s="7"/>
      <c r="L1244" s="7"/>
      <c r="M1244" s="7"/>
      <c r="N1244" s="7"/>
    </row>
    <row r="1245" spans="1:14" x14ac:dyDescent="0.2">
      <c r="A1245" s="7"/>
      <c r="B1245" s="7"/>
      <c r="C1245" s="7"/>
      <c r="D1245" s="7"/>
      <c r="E1245" s="7"/>
      <c r="F1245" s="7"/>
      <c r="G1245" s="7"/>
      <c r="H1245" s="7"/>
      <c r="I1245" s="7"/>
      <c r="J1245" s="7"/>
      <c r="K1245" s="7"/>
      <c r="L1245" s="7"/>
      <c r="M1245" s="7"/>
      <c r="N1245" s="7"/>
    </row>
    <row r="1246" spans="1:14" x14ac:dyDescent="0.2">
      <c r="A1246" s="7"/>
      <c r="B1246" s="7"/>
      <c r="C1246" s="7"/>
      <c r="D1246" s="7"/>
      <c r="E1246" s="7"/>
      <c r="F1246" s="7"/>
      <c r="G1246" s="7"/>
      <c r="H1246" s="7"/>
      <c r="I1246" s="7"/>
      <c r="J1246" s="7"/>
      <c r="K1246" s="7"/>
      <c r="L1246" s="7"/>
      <c r="M1246" s="7"/>
      <c r="N1246" s="7"/>
    </row>
    <row r="1247" spans="1:14" x14ac:dyDescent="0.2">
      <c r="A1247" s="7"/>
      <c r="B1247" s="7"/>
      <c r="C1247" s="7"/>
      <c r="D1247" s="7"/>
      <c r="E1247" s="7"/>
      <c r="F1247" s="7"/>
      <c r="G1247" s="7"/>
      <c r="H1247" s="7"/>
      <c r="I1247" s="7"/>
      <c r="J1247" s="7"/>
      <c r="K1247" s="7"/>
      <c r="L1247" s="7"/>
      <c r="M1247" s="7"/>
      <c r="N1247" s="7"/>
    </row>
    <row r="1248" spans="1:14" x14ac:dyDescent="0.2">
      <c r="A1248" s="7"/>
      <c r="B1248" s="7"/>
      <c r="C1248" s="7"/>
      <c r="D1248" s="7"/>
      <c r="E1248" s="7"/>
      <c r="F1248" s="7"/>
      <c r="G1248" s="7"/>
      <c r="H1248" s="7"/>
      <c r="I1248" s="7"/>
      <c r="J1248" s="7"/>
      <c r="K1248" s="7"/>
      <c r="L1248" s="7"/>
      <c r="M1248" s="7"/>
      <c r="N1248" s="7"/>
    </row>
    <row r="1249" spans="1:14" x14ac:dyDescent="0.2">
      <c r="A1249" s="7"/>
      <c r="B1249" s="7"/>
      <c r="C1249" s="7"/>
      <c r="D1249" s="7"/>
      <c r="E1249" s="7"/>
      <c r="F1249" s="7"/>
      <c r="G1249" s="7"/>
      <c r="H1249" s="7"/>
      <c r="I1249" s="7"/>
      <c r="J1249" s="7"/>
      <c r="K1249" s="7"/>
      <c r="L1249" s="7"/>
      <c r="M1249" s="7"/>
      <c r="N1249" s="7"/>
    </row>
    <row r="1250" spans="1:14" x14ac:dyDescent="0.2">
      <c r="A1250" s="7"/>
      <c r="B1250" s="7"/>
      <c r="C1250" s="7"/>
      <c r="D1250" s="7"/>
      <c r="E1250" s="7"/>
      <c r="F1250" s="7"/>
      <c r="G1250" s="7"/>
      <c r="H1250" s="7"/>
      <c r="I1250" s="7"/>
      <c r="J1250" s="7"/>
      <c r="K1250" s="7"/>
      <c r="L1250" s="7"/>
      <c r="M1250" s="7"/>
      <c r="N1250" s="7"/>
    </row>
    <row r="1251" spans="1:14" x14ac:dyDescent="0.2">
      <c r="A1251" s="7"/>
      <c r="B1251" s="7"/>
      <c r="C1251" s="7"/>
      <c r="D1251" s="7"/>
      <c r="E1251" s="7"/>
      <c r="F1251" s="7"/>
      <c r="G1251" s="7"/>
      <c r="H1251" s="7"/>
      <c r="I1251" s="7"/>
      <c r="J1251" s="7"/>
      <c r="K1251" s="7"/>
      <c r="L1251" s="7"/>
      <c r="M1251" s="7"/>
      <c r="N1251" s="7"/>
    </row>
    <row r="1252" spans="1:14" x14ac:dyDescent="0.2">
      <c r="A1252" s="7"/>
      <c r="B1252" s="7"/>
      <c r="C1252" s="7"/>
      <c r="D1252" s="7"/>
      <c r="E1252" s="7"/>
      <c r="F1252" s="7"/>
      <c r="G1252" s="7"/>
      <c r="H1252" s="7"/>
      <c r="I1252" s="7"/>
      <c r="J1252" s="7"/>
      <c r="K1252" s="7"/>
      <c r="L1252" s="7"/>
      <c r="M1252" s="7"/>
      <c r="N1252" s="7"/>
    </row>
    <row r="1253" spans="1:14" x14ac:dyDescent="0.2">
      <c r="A1253" s="7"/>
      <c r="B1253" s="7"/>
      <c r="C1253" s="7"/>
      <c r="D1253" s="7"/>
      <c r="E1253" s="7"/>
      <c r="F1253" s="7"/>
      <c r="G1253" s="7"/>
      <c r="H1253" s="7"/>
      <c r="I1253" s="7"/>
      <c r="J1253" s="7"/>
      <c r="K1253" s="7"/>
      <c r="L1253" s="7"/>
      <c r="M1253" s="7"/>
      <c r="N1253" s="7"/>
    </row>
    <row r="1254" spans="1:14" x14ac:dyDescent="0.2">
      <c r="A1254" s="7"/>
      <c r="B1254" s="7"/>
      <c r="C1254" s="7"/>
      <c r="D1254" s="7"/>
      <c r="E1254" s="7"/>
      <c r="F1254" s="7"/>
      <c r="G1254" s="7"/>
      <c r="H1254" s="7"/>
      <c r="I1254" s="7"/>
      <c r="J1254" s="7"/>
      <c r="K1254" s="7"/>
      <c r="L1254" s="7"/>
      <c r="M1254" s="7"/>
      <c r="N1254" s="7"/>
    </row>
    <row r="1255" spans="1:14" x14ac:dyDescent="0.2">
      <c r="A1255" s="7"/>
      <c r="B1255" s="7"/>
      <c r="C1255" s="7"/>
      <c r="D1255" s="7"/>
      <c r="E1255" s="7"/>
      <c r="F1255" s="7"/>
      <c r="G1255" s="7"/>
      <c r="H1255" s="7"/>
      <c r="I1255" s="7"/>
      <c r="J1255" s="7"/>
      <c r="K1255" s="7"/>
      <c r="L1255" s="7"/>
      <c r="M1255" s="7"/>
      <c r="N1255" s="7"/>
    </row>
    <row r="1256" spans="1:14" x14ac:dyDescent="0.2">
      <c r="A1256" s="7"/>
      <c r="B1256" s="7"/>
      <c r="C1256" s="7"/>
      <c r="D1256" s="7"/>
      <c r="E1256" s="7"/>
      <c r="F1256" s="7"/>
      <c r="G1256" s="7"/>
      <c r="H1256" s="7"/>
      <c r="I1256" s="7"/>
      <c r="J1256" s="7"/>
      <c r="K1256" s="7"/>
      <c r="L1256" s="7"/>
      <c r="M1256" s="7"/>
      <c r="N1256" s="7"/>
    </row>
    <row r="1257" spans="1:14" x14ac:dyDescent="0.2">
      <c r="A1257" s="7"/>
      <c r="B1257" s="7"/>
      <c r="C1257" s="7"/>
      <c r="D1257" s="7"/>
      <c r="E1257" s="7"/>
      <c r="F1257" s="7"/>
      <c r="G1257" s="7"/>
      <c r="H1257" s="7"/>
      <c r="I1257" s="7"/>
      <c r="J1257" s="7"/>
      <c r="K1257" s="7"/>
      <c r="L1257" s="7"/>
      <c r="M1257" s="7"/>
      <c r="N1257" s="7"/>
    </row>
    <row r="1258" spans="1:14" x14ac:dyDescent="0.2">
      <c r="A1258" s="7"/>
      <c r="B1258" s="7"/>
      <c r="C1258" s="7"/>
      <c r="D1258" s="7"/>
      <c r="E1258" s="7"/>
      <c r="F1258" s="7"/>
      <c r="G1258" s="7"/>
      <c r="H1258" s="7"/>
      <c r="I1258" s="7"/>
      <c r="J1258" s="7"/>
      <c r="K1258" s="7"/>
      <c r="L1258" s="7"/>
      <c r="M1258" s="7"/>
      <c r="N1258" s="7"/>
    </row>
    <row r="1259" spans="1:14" x14ac:dyDescent="0.2">
      <c r="A1259" s="7"/>
      <c r="B1259" s="7"/>
      <c r="C1259" s="7"/>
      <c r="D1259" s="7"/>
      <c r="E1259" s="7"/>
      <c r="F1259" s="7"/>
      <c r="G1259" s="7"/>
      <c r="H1259" s="7"/>
      <c r="I1259" s="7"/>
      <c r="J1259" s="7"/>
      <c r="K1259" s="7"/>
      <c r="L1259" s="7"/>
      <c r="M1259" s="7"/>
      <c r="N1259" s="7"/>
    </row>
    <row r="1260" spans="1:14" x14ac:dyDescent="0.2">
      <c r="A1260" s="7"/>
      <c r="B1260" s="7"/>
      <c r="C1260" s="7"/>
      <c r="D1260" s="7"/>
      <c r="E1260" s="7"/>
      <c r="F1260" s="7"/>
      <c r="G1260" s="7"/>
      <c r="H1260" s="7"/>
      <c r="I1260" s="7"/>
      <c r="J1260" s="7"/>
      <c r="K1260" s="7"/>
      <c r="L1260" s="7"/>
      <c r="M1260" s="7"/>
      <c r="N1260" s="7"/>
    </row>
    <row r="1261" spans="1:14" x14ac:dyDescent="0.2">
      <c r="A1261" s="7"/>
      <c r="B1261" s="7"/>
      <c r="C1261" s="7"/>
      <c r="D1261" s="7"/>
      <c r="E1261" s="7"/>
      <c r="F1261" s="7"/>
      <c r="G1261" s="7"/>
      <c r="H1261" s="7"/>
      <c r="I1261" s="7"/>
      <c r="J1261" s="7"/>
      <c r="K1261" s="7"/>
      <c r="L1261" s="7"/>
      <c r="M1261" s="7"/>
      <c r="N1261" s="7"/>
    </row>
    <row r="1262" spans="1:14" x14ac:dyDescent="0.2">
      <c r="A1262" s="7"/>
      <c r="B1262" s="7"/>
      <c r="C1262" s="7"/>
      <c r="D1262" s="7"/>
      <c r="E1262" s="7"/>
      <c r="F1262" s="7"/>
      <c r="G1262" s="7"/>
      <c r="H1262" s="7"/>
      <c r="I1262" s="7"/>
      <c r="J1262" s="7"/>
      <c r="K1262" s="7"/>
      <c r="L1262" s="7"/>
      <c r="M1262" s="7"/>
      <c r="N1262" s="7"/>
    </row>
    <row r="1263" spans="1:14" x14ac:dyDescent="0.2">
      <c r="A1263" s="7"/>
      <c r="B1263" s="7"/>
      <c r="C1263" s="7"/>
      <c r="D1263" s="7"/>
      <c r="E1263" s="7"/>
      <c r="F1263" s="7"/>
      <c r="G1263" s="7"/>
      <c r="H1263" s="7"/>
      <c r="I1263" s="7"/>
      <c r="J1263" s="7"/>
      <c r="K1263" s="7"/>
      <c r="L1263" s="7"/>
      <c r="M1263" s="7"/>
      <c r="N1263" s="7"/>
    </row>
    <row r="1264" spans="1:14" x14ac:dyDescent="0.2">
      <c r="A1264" s="7"/>
      <c r="B1264" s="7"/>
      <c r="C1264" s="7"/>
      <c r="D1264" s="7"/>
      <c r="E1264" s="7"/>
      <c r="F1264" s="7"/>
      <c r="G1264" s="7"/>
      <c r="H1264" s="7"/>
      <c r="I1264" s="7"/>
      <c r="J1264" s="7"/>
      <c r="K1264" s="7"/>
      <c r="L1264" s="7"/>
      <c r="M1264" s="7"/>
      <c r="N1264" s="7"/>
    </row>
    <row r="1265" spans="1:14" x14ac:dyDescent="0.2">
      <c r="A1265" s="7"/>
      <c r="B1265" s="7"/>
      <c r="C1265" s="7"/>
      <c r="D1265" s="7"/>
      <c r="E1265" s="7"/>
      <c r="F1265" s="7"/>
      <c r="G1265" s="7"/>
      <c r="H1265" s="7"/>
      <c r="I1265" s="7"/>
      <c r="J1265" s="7"/>
      <c r="K1265" s="7"/>
      <c r="L1265" s="7"/>
      <c r="M1265" s="7"/>
      <c r="N1265" s="7"/>
    </row>
    <row r="1266" spans="1:14" x14ac:dyDescent="0.2">
      <c r="A1266" s="7"/>
      <c r="B1266" s="7"/>
      <c r="C1266" s="7"/>
      <c r="D1266" s="7"/>
      <c r="E1266" s="7"/>
      <c r="F1266" s="7"/>
      <c r="G1266" s="7"/>
      <c r="H1266" s="7"/>
      <c r="I1266" s="7"/>
      <c r="J1266" s="7"/>
      <c r="K1266" s="7"/>
      <c r="L1266" s="7"/>
      <c r="M1266" s="7"/>
      <c r="N1266" s="7"/>
    </row>
    <row r="1267" spans="1:14" x14ac:dyDescent="0.2">
      <c r="A1267" s="7"/>
      <c r="B1267" s="7"/>
      <c r="C1267" s="7"/>
      <c r="D1267" s="7"/>
      <c r="E1267" s="7"/>
      <c r="F1267" s="7"/>
      <c r="G1267" s="7"/>
      <c r="H1267" s="7"/>
      <c r="I1267" s="7"/>
      <c r="J1267" s="7"/>
      <c r="K1267" s="7"/>
      <c r="L1267" s="7"/>
      <c r="M1267" s="7"/>
      <c r="N1267" s="7"/>
    </row>
    <row r="1268" spans="1:14" x14ac:dyDescent="0.2">
      <c r="A1268" s="7"/>
      <c r="B1268" s="7"/>
      <c r="C1268" s="7"/>
      <c r="D1268" s="7"/>
      <c r="E1268" s="7"/>
      <c r="F1268" s="7"/>
      <c r="G1268" s="7"/>
      <c r="H1268" s="7"/>
      <c r="I1268" s="7"/>
      <c r="J1268" s="7"/>
      <c r="K1268" s="7"/>
      <c r="L1268" s="7"/>
      <c r="M1268" s="7"/>
      <c r="N1268" s="7"/>
    </row>
    <row r="1269" spans="1:14" x14ac:dyDescent="0.2">
      <c r="A1269" s="7"/>
      <c r="B1269" s="7"/>
      <c r="C1269" s="7"/>
      <c r="D1269" s="7"/>
      <c r="E1269" s="7"/>
      <c r="F1269" s="7"/>
      <c r="G1269" s="7"/>
      <c r="H1269" s="7"/>
      <c r="I1269" s="7"/>
      <c r="J1269" s="7"/>
      <c r="K1269" s="7"/>
      <c r="L1269" s="7"/>
      <c r="M1269" s="7"/>
      <c r="N1269" s="7"/>
    </row>
    <row r="1270" spans="1:14" x14ac:dyDescent="0.2">
      <c r="A1270" s="7"/>
      <c r="B1270" s="7"/>
      <c r="C1270" s="7"/>
      <c r="D1270" s="7"/>
      <c r="E1270" s="7"/>
      <c r="F1270" s="7"/>
      <c r="G1270" s="7"/>
      <c r="H1270" s="7"/>
      <c r="I1270" s="7"/>
      <c r="J1270" s="7"/>
      <c r="K1270" s="7"/>
      <c r="L1270" s="7"/>
      <c r="M1270" s="7"/>
      <c r="N1270" s="7"/>
    </row>
    <row r="1271" spans="1:14" x14ac:dyDescent="0.2">
      <c r="A1271" s="7"/>
      <c r="B1271" s="7"/>
      <c r="C1271" s="7"/>
      <c r="D1271" s="7"/>
      <c r="E1271" s="7"/>
      <c r="F1271" s="7"/>
      <c r="G1271" s="7"/>
      <c r="H1271" s="7"/>
      <c r="I1271" s="7"/>
      <c r="J1271" s="7"/>
      <c r="K1271" s="7"/>
      <c r="L1271" s="7"/>
      <c r="M1271" s="7"/>
      <c r="N1271" s="7"/>
    </row>
    <row r="1272" spans="1:14" x14ac:dyDescent="0.2">
      <c r="A1272" s="7"/>
      <c r="B1272" s="7"/>
      <c r="C1272" s="7"/>
      <c r="D1272" s="7"/>
      <c r="E1272" s="7"/>
      <c r="F1272" s="7"/>
      <c r="G1272" s="7"/>
      <c r="H1272" s="7"/>
      <c r="I1272" s="7"/>
      <c r="J1272" s="7"/>
      <c r="K1272" s="7"/>
      <c r="L1272" s="7"/>
      <c r="M1272" s="7"/>
      <c r="N1272" s="7"/>
    </row>
    <row r="1273" spans="1:14" x14ac:dyDescent="0.2">
      <c r="A1273" s="7"/>
      <c r="B1273" s="7"/>
      <c r="C1273" s="7"/>
      <c r="D1273" s="7"/>
      <c r="E1273" s="7"/>
      <c r="F1273" s="7"/>
      <c r="G1273" s="7"/>
      <c r="H1273" s="7"/>
      <c r="I1273" s="7"/>
      <c r="J1273" s="7"/>
      <c r="K1273" s="7"/>
      <c r="L1273" s="7"/>
      <c r="M1273" s="7"/>
      <c r="N1273" s="7"/>
    </row>
    <row r="1274" spans="1:14" x14ac:dyDescent="0.2">
      <c r="A1274" s="7"/>
      <c r="B1274" s="7"/>
      <c r="C1274" s="7"/>
      <c r="D1274" s="7"/>
      <c r="E1274" s="7"/>
      <c r="F1274" s="7"/>
      <c r="G1274" s="7"/>
      <c r="H1274" s="7"/>
      <c r="I1274" s="7"/>
      <c r="J1274" s="7"/>
      <c r="K1274" s="7"/>
      <c r="L1274" s="7"/>
      <c r="M1274" s="7"/>
      <c r="N1274" s="7"/>
    </row>
    <row r="1275" spans="1:14" x14ac:dyDescent="0.2">
      <c r="A1275" s="7"/>
      <c r="B1275" s="7"/>
      <c r="C1275" s="7"/>
      <c r="D1275" s="7"/>
      <c r="E1275" s="7"/>
      <c r="F1275" s="7"/>
      <c r="G1275" s="7"/>
      <c r="H1275" s="7"/>
      <c r="I1275" s="7"/>
      <c r="J1275" s="7"/>
      <c r="K1275" s="7"/>
      <c r="L1275" s="7"/>
      <c r="M1275" s="7"/>
      <c r="N1275" s="7"/>
    </row>
    <row r="1276" spans="1:14" x14ac:dyDescent="0.2">
      <c r="A1276" s="7"/>
      <c r="B1276" s="7"/>
      <c r="C1276" s="7"/>
      <c r="D1276" s="7"/>
      <c r="E1276" s="7"/>
      <c r="F1276" s="7"/>
      <c r="G1276" s="7"/>
      <c r="H1276" s="7"/>
      <c r="I1276" s="7"/>
      <c r="J1276" s="7"/>
      <c r="K1276" s="7"/>
      <c r="L1276" s="7"/>
      <c r="M1276" s="7"/>
      <c r="N1276" s="7"/>
    </row>
    <row r="1277" spans="1:14" x14ac:dyDescent="0.2">
      <c r="A1277" s="7"/>
      <c r="B1277" s="7"/>
      <c r="C1277" s="7"/>
      <c r="D1277" s="7"/>
      <c r="E1277" s="7"/>
      <c r="F1277" s="7"/>
      <c r="G1277" s="7"/>
      <c r="H1277" s="7"/>
      <c r="I1277" s="7"/>
      <c r="J1277" s="7"/>
      <c r="K1277" s="7"/>
      <c r="L1277" s="7"/>
      <c r="M1277" s="7"/>
      <c r="N1277" s="7"/>
    </row>
    <row r="1278" spans="1:14" x14ac:dyDescent="0.2">
      <c r="A1278" s="7"/>
      <c r="B1278" s="7"/>
      <c r="C1278" s="7"/>
      <c r="D1278" s="7"/>
      <c r="E1278" s="7"/>
      <c r="F1278" s="7"/>
      <c r="G1278" s="7"/>
      <c r="H1278" s="7"/>
      <c r="I1278" s="7"/>
      <c r="J1278" s="7"/>
      <c r="K1278" s="7"/>
      <c r="L1278" s="7"/>
      <c r="M1278" s="7"/>
      <c r="N1278" s="7"/>
    </row>
    <row r="1279" spans="1:14" x14ac:dyDescent="0.2">
      <c r="A1279" s="7"/>
      <c r="B1279" s="7"/>
      <c r="C1279" s="7"/>
      <c r="D1279" s="7"/>
      <c r="E1279" s="7"/>
      <c r="F1279" s="7"/>
      <c r="G1279" s="7"/>
      <c r="H1279" s="7"/>
      <c r="I1279" s="7"/>
      <c r="J1279" s="7"/>
      <c r="K1279" s="7"/>
      <c r="L1279" s="7"/>
      <c r="M1279" s="7"/>
      <c r="N1279" s="7"/>
    </row>
    <row r="1280" spans="1:14" x14ac:dyDescent="0.2">
      <c r="A1280" s="7"/>
      <c r="B1280" s="7"/>
      <c r="C1280" s="7"/>
      <c r="D1280" s="7"/>
      <c r="E1280" s="7"/>
      <c r="F1280" s="7"/>
      <c r="G1280" s="7"/>
      <c r="H1280" s="7"/>
      <c r="I1280" s="7"/>
      <c r="J1280" s="7"/>
      <c r="K1280" s="7"/>
      <c r="L1280" s="7"/>
      <c r="M1280" s="7"/>
      <c r="N1280" s="7"/>
    </row>
    <row r="1281" spans="1:14" x14ac:dyDescent="0.2">
      <c r="A1281" s="7"/>
      <c r="B1281" s="7"/>
      <c r="C1281" s="7"/>
      <c r="D1281" s="7"/>
      <c r="E1281" s="7"/>
      <c r="F1281" s="7"/>
      <c r="G1281" s="7"/>
      <c r="H1281" s="7"/>
      <c r="I1281" s="7"/>
      <c r="J1281" s="7"/>
      <c r="K1281" s="7"/>
      <c r="L1281" s="7"/>
      <c r="M1281" s="7"/>
      <c r="N1281" s="7"/>
    </row>
    <row r="1282" spans="1:14" x14ac:dyDescent="0.2">
      <c r="A1282" s="7"/>
      <c r="B1282" s="7"/>
      <c r="C1282" s="7"/>
      <c r="D1282" s="7"/>
      <c r="E1282" s="7"/>
      <c r="F1282" s="7"/>
      <c r="G1282" s="7"/>
      <c r="H1282" s="7"/>
      <c r="I1282" s="7"/>
      <c r="J1282" s="7"/>
      <c r="K1282" s="7"/>
      <c r="L1282" s="7"/>
      <c r="M1282" s="7"/>
      <c r="N1282" s="7"/>
    </row>
    <row r="1283" spans="1:14" x14ac:dyDescent="0.2">
      <c r="A1283" s="7"/>
      <c r="B1283" s="7"/>
      <c r="C1283" s="7"/>
      <c r="D1283" s="7"/>
      <c r="E1283" s="7"/>
      <c r="F1283" s="7"/>
      <c r="G1283" s="7"/>
      <c r="H1283" s="7"/>
      <c r="I1283" s="7"/>
      <c r="J1283" s="7"/>
      <c r="K1283" s="7"/>
      <c r="L1283" s="7"/>
      <c r="M1283" s="7"/>
      <c r="N1283" s="7"/>
    </row>
    <row r="1284" spans="1:14" x14ac:dyDescent="0.2">
      <c r="A1284" s="7"/>
      <c r="B1284" s="7"/>
      <c r="C1284" s="7"/>
      <c r="D1284" s="7"/>
      <c r="E1284" s="7"/>
      <c r="F1284" s="7"/>
      <c r="G1284" s="7"/>
      <c r="H1284" s="7"/>
      <c r="I1284" s="7"/>
      <c r="J1284" s="7"/>
      <c r="K1284" s="7"/>
      <c r="L1284" s="7"/>
      <c r="M1284" s="7"/>
      <c r="N1284" s="7"/>
    </row>
    <row r="1285" spans="1:14" x14ac:dyDescent="0.2">
      <c r="A1285" s="7"/>
      <c r="B1285" s="7"/>
      <c r="C1285" s="7"/>
      <c r="D1285" s="7"/>
      <c r="E1285" s="7"/>
      <c r="F1285" s="7"/>
      <c r="G1285" s="7"/>
      <c r="H1285" s="7"/>
      <c r="I1285" s="7"/>
      <c r="J1285" s="7"/>
      <c r="K1285" s="7"/>
      <c r="L1285" s="7"/>
      <c r="M1285" s="7"/>
      <c r="N1285" s="7"/>
    </row>
    <row r="1286" spans="1:14" x14ac:dyDescent="0.2">
      <c r="A1286" s="7"/>
      <c r="B1286" s="7"/>
      <c r="C1286" s="7"/>
      <c r="D1286" s="7"/>
      <c r="E1286" s="7"/>
      <c r="F1286" s="7"/>
      <c r="G1286" s="7"/>
      <c r="H1286" s="7"/>
      <c r="I1286" s="7"/>
      <c r="J1286" s="7"/>
      <c r="K1286" s="7"/>
      <c r="L1286" s="7"/>
      <c r="M1286" s="7"/>
      <c r="N1286" s="7"/>
    </row>
    <row r="1287" spans="1:14" x14ac:dyDescent="0.2">
      <c r="A1287" s="7"/>
      <c r="B1287" s="7"/>
      <c r="C1287" s="7"/>
      <c r="D1287" s="7"/>
      <c r="E1287" s="7"/>
      <c r="F1287" s="7"/>
      <c r="G1287" s="7"/>
      <c r="H1287" s="7"/>
      <c r="I1287" s="7"/>
      <c r="J1287" s="7"/>
      <c r="K1287" s="7"/>
      <c r="L1287" s="7"/>
      <c r="M1287" s="7"/>
      <c r="N1287" s="7"/>
    </row>
    <row r="1288" spans="1:14" x14ac:dyDescent="0.2">
      <c r="A1288" s="7"/>
      <c r="B1288" s="7"/>
      <c r="C1288" s="7"/>
      <c r="D1288" s="7"/>
      <c r="E1288" s="7"/>
      <c r="F1288" s="7"/>
      <c r="G1288" s="7"/>
      <c r="H1288" s="7"/>
      <c r="I1288" s="7"/>
      <c r="J1288" s="7"/>
      <c r="K1288" s="7"/>
      <c r="L1288" s="7"/>
      <c r="M1288" s="7"/>
      <c r="N1288" s="7"/>
    </row>
    <row r="1289" spans="1:14" x14ac:dyDescent="0.2">
      <c r="A1289" s="7"/>
      <c r="B1289" s="7"/>
      <c r="C1289" s="7"/>
      <c r="D1289" s="7"/>
      <c r="E1289" s="7"/>
      <c r="F1289" s="7"/>
      <c r="G1289" s="7"/>
      <c r="H1289" s="7"/>
      <c r="I1289" s="7"/>
      <c r="J1289" s="7"/>
      <c r="K1289" s="7"/>
      <c r="L1289" s="7"/>
      <c r="M1289" s="7"/>
      <c r="N1289" s="7"/>
    </row>
    <row r="1290" spans="1:14" x14ac:dyDescent="0.2">
      <c r="A1290" s="7"/>
      <c r="B1290" s="7"/>
      <c r="C1290" s="7"/>
      <c r="D1290" s="7"/>
      <c r="E1290" s="7"/>
      <c r="F1290" s="7"/>
      <c r="G1290" s="7"/>
      <c r="H1290" s="7"/>
      <c r="I1290" s="7"/>
      <c r="J1290" s="7"/>
      <c r="K1290" s="7"/>
      <c r="L1290" s="7"/>
      <c r="M1290" s="7"/>
      <c r="N1290" s="7"/>
    </row>
    <row r="1291" spans="1:14" x14ac:dyDescent="0.2">
      <c r="A1291" s="7"/>
      <c r="B1291" s="7"/>
      <c r="C1291" s="7"/>
      <c r="D1291" s="7"/>
      <c r="E1291" s="7"/>
      <c r="F1291" s="7"/>
      <c r="G1291" s="7"/>
      <c r="H1291" s="7"/>
      <c r="I1291" s="7"/>
      <c r="J1291" s="7"/>
      <c r="K1291" s="7"/>
      <c r="L1291" s="7"/>
      <c r="M1291" s="7"/>
      <c r="N1291" s="7"/>
    </row>
    <row r="1292" spans="1:14" x14ac:dyDescent="0.2">
      <c r="A1292" s="7"/>
      <c r="B1292" s="7"/>
      <c r="C1292" s="7"/>
      <c r="D1292" s="7"/>
      <c r="E1292" s="7"/>
      <c r="F1292" s="7"/>
      <c r="G1292" s="7"/>
      <c r="H1292" s="7"/>
      <c r="I1292" s="7"/>
      <c r="J1292" s="7"/>
      <c r="K1292" s="7"/>
      <c r="L1292" s="7"/>
      <c r="M1292" s="7"/>
      <c r="N1292" s="7"/>
    </row>
    <row r="1293" spans="1:14" x14ac:dyDescent="0.2">
      <c r="A1293" s="7"/>
      <c r="B1293" s="7"/>
      <c r="C1293" s="7"/>
      <c r="D1293" s="7"/>
      <c r="E1293" s="7"/>
      <c r="F1293" s="7"/>
      <c r="G1293" s="7"/>
      <c r="H1293" s="7"/>
      <c r="I1293" s="7"/>
      <c r="J1293" s="7"/>
      <c r="K1293" s="7"/>
      <c r="L1293" s="7"/>
      <c r="M1293" s="7"/>
      <c r="N1293" s="7"/>
    </row>
    <row r="1294" spans="1:14" x14ac:dyDescent="0.2">
      <c r="A1294" s="7"/>
      <c r="B1294" s="7"/>
      <c r="C1294" s="7"/>
      <c r="D1294" s="7"/>
      <c r="E1294" s="7"/>
      <c r="F1294" s="7"/>
      <c r="G1294" s="7"/>
      <c r="H1294" s="7"/>
      <c r="I1294" s="7"/>
      <c r="J1294" s="7"/>
      <c r="K1294" s="7"/>
      <c r="L1294" s="7"/>
      <c r="M1294" s="7"/>
      <c r="N1294" s="7"/>
    </row>
    <row r="1295" spans="1:14" x14ac:dyDescent="0.2">
      <c r="A1295" s="7"/>
      <c r="B1295" s="7"/>
      <c r="C1295" s="7"/>
      <c r="D1295" s="7"/>
      <c r="E1295" s="7"/>
      <c r="F1295" s="7"/>
      <c r="G1295" s="7"/>
      <c r="H1295" s="7"/>
      <c r="I1295" s="7"/>
      <c r="J1295" s="7"/>
      <c r="K1295" s="7"/>
      <c r="L1295" s="7"/>
      <c r="M1295" s="7"/>
      <c r="N1295" s="7"/>
    </row>
    <row r="1296" spans="1:14" x14ac:dyDescent="0.2">
      <c r="A1296" s="7"/>
      <c r="B1296" s="7"/>
      <c r="C1296" s="7"/>
      <c r="D1296" s="7"/>
      <c r="E1296" s="7"/>
      <c r="F1296" s="7"/>
      <c r="G1296" s="7"/>
      <c r="H1296" s="7"/>
      <c r="I1296" s="7"/>
      <c r="J1296" s="7"/>
      <c r="K1296" s="7"/>
      <c r="L1296" s="7"/>
      <c r="M1296" s="7"/>
      <c r="N1296" s="7"/>
    </row>
    <row r="1297" spans="1:14" x14ac:dyDescent="0.2">
      <c r="A1297" s="7"/>
      <c r="B1297" s="7"/>
      <c r="C1297" s="7"/>
      <c r="D1297" s="7"/>
      <c r="E1297" s="7"/>
      <c r="F1297" s="7"/>
      <c r="G1297" s="7"/>
      <c r="H1297" s="7"/>
      <c r="I1297" s="7"/>
      <c r="J1297" s="7"/>
      <c r="K1297" s="7"/>
      <c r="L1297" s="7"/>
      <c r="M1297" s="7"/>
      <c r="N1297" s="7"/>
    </row>
    <row r="1298" spans="1:14" x14ac:dyDescent="0.2">
      <c r="A1298" s="7"/>
      <c r="B1298" s="7"/>
      <c r="C1298" s="7"/>
      <c r="D1298" s="7"/>
      <c r="E1298" s="7"/>
      <c r="F1298" s="7"/>
      <c r="G1298" s="7"/>
      <c r="H1298" s="7"/>
      <c r="I1298" s="7"/>
      <c r="J1298" s="7"/>
      <c r="K1298" s="7"/>
      <c r="L1298" s="7"/>
      <c r="M1298" s="7"/>
      <c r="N1298" s="7"/>
    </row>
    <row r="1299" spans="1:14" x14ac:dyDescent="0.2">
      <c r="A1299" s="7"/>
      <c r="B1299" s="7"/>
      <c r="C1299" s="7"/>
      <c r="D1299" s="7"/>
      <c r="E1299" s="7"/>
      <c r="F1299" s="7"/>
      <c r="G1299" s="7"/>
      <c r="H1299" s="7"/>
      <c r="I1299" s="7"/>
      <c r="J1299" s="7"/>
      <c r="K1299" s="7"/>
      <c r="L1299" s="7"/>
      <c r="M1299" s="7"/>
      <c r="N1299" s="7"/>
    </row>
    <row r="1300" spans="1:14" x14ac:dyDescent="0.2">
      <c r="A1300" s="7"/>
      <c r="B1300" s="7"/>
      <c r="C1300" s="7"/>
      <c r="D1300" s="7"/>
      <c r="E1300" s="7"/>
      <c r="F1300" s="7"/>
      <c r="G1300" s="7"/>
      <c r="H1300" s="7"/>
      <c r="I1300" s="7"/>
      <c r="J1300" s="7"/>
      <c r="K1300" s="7"/>
      <c r="L1300" s="7"/>
      <c r="M1300" s="7"/>
      <c r="N1300" s="7"/>
    </row>
    <row r="1301" spans="1:14" x14ac:dyDescent="0.2">
      <c r="A1301" s="7"/>
      <c r="B1301" s="7"/>
      <c r="C1301" s="7"/>
      <c r="D1301" s="7"/>
      <c r="E1301" s="7"/>
      <c r="F1301" s="7"/>
      <c r="G1301" s="7"/>
      <c r="H1301" s="7"/>
      <c r="I1301" s="7"/>
      <c r="J1301" s="7"/>
      <c r="K1301" s="7"/>
      <c r="L1301" s="7"/>
      <c r="M1301" s="7"/>
      <c r="N1301" s="7"/>
    </row>
    <row r="1302" spans="1:14" x14ac:dyDescent="0.2">
      <c r="A1302" s="7"/>
      <c r="B1302" s="7"/>
      <c r="C1302" s="7"/>
      <c r="D1302" s="7"/>
      <c r="E1302" s="7"/>
      <c r="F1302" s="7"/>
      <c r="G1302" s="7"/>
      <c r="H1302" s="7"/>
      <c r="I1302" s="7"/>
      <c r="J1302" s="7"/>
      <c r="K1302" s="7"/>
      <c r="L1302" s="7"/>
      <c r="M1302" s="7"/>
      <c r="N1302" s="7"/>
    </row>
    <row r="1303" spans="1:14" x14ac:dyDescent="0.2">
      <c r="A1303" s="7"/>
      <c r="B1303" s="7"/>
      <c r="C1303" s="7"/>
      <c r="D1303" s="7"/>
      <c r="E1303" s="7"/>
      <c r="F1303" s="7"/>
      <c r="G1303" s="7"/>
      <c r="H1303" s="7"/>
      <c r="I1303" s="7"/>
      <c r="J1303" s="7"/>
      <c r="K1303" s="7"/>
      <c r="L1303" s="7"/>
      <c r="M1303" s="7"/>
      <c r="N1303" s="7"/>
    </row>
    <row r="1304" spans="1:14" x14ac:dyDescent="0.2">
      <c r="A1304" s="7"/>
      <c r="B1304" s="7"/>
      <c r="C1304" s="7"/>
      <c r="D1304" s="7"/>
      <c r="E1304" s="7"/>
      <c r="F1304" s="7"/>
      <c r="G1304" s="7"/>
      <c r="H1304" s="7"/>
      <c r="I1304" s="7"/>
      <c r="J1304" s="7"/>
      <c r="K1304" s="7"/>
      <c r="L1304" s="7"/>
      <c r="M1304" s="7"/>
      <c r="N1304" s="7"/>
    </row>
    <row r="1305" spans="1:14" x14ac:dyDescent="0.2">
      <c r="A1305" s="7"/>
      <c r="B1305" s="7"/>
      <c r="C1305" s="7"/>
      <c r="D1305" s="7"/>
      <c r="E1305" s="7"/>
      <c r="F1305" s="7"/>
      <c r="G1305" s="7"/>
      <c r="H1305" s="7"/>
      <c r="I1305" s="7"/>
      <c r="J1305" s="7"/>
      <c r="K1305" s="7"/>
      <c r="L1305" s="7"/>
      <c r="M1305" s="7"/>
      <c r="N1305" s="7"/>
    </row>
    <row r="1306" spans="1:14" x14ac:dyDescent="0.2">
      <c r="A1306" s="7"/>
      <c r="B1306" s="7"/>
      <c r="C1306" s="7"/>
      <c r="D1306" s="7"/>
      <c r="E1306" s="7"/>
      <c r="F1306" s="7"/>
      <c r="G1306" s="7"/>
      <c r="H1306" s="7"/>
      <c r="I1306" s="7"/>
      <c r="J1306" s="7"/>
      <c r="K1306" s="7"/>
      <c r="L1306" s="7"/>
      <c r="M1306" s="7"/>
      <c r="N1306" s="7"/>
    </row>
    <row r="1307" spans="1:14" x14ac:dyDescent="0.2">
      <c r="A1307" s="7"/>
      <c r="B1307" s="7"/>
      <c r="C1307" s="7"/>
      <c r="D1307" s="7"/>
      <c r="E1307" s="7"/>
      <c r="F1307" s="7"/>
      <c r="G1307" s="7"/>
      <c r="H1307" s="7"/>
      <c r="I1307" s="7"/>
      <c r="J1307" s="7"/>
      <c r="K1307" s="7"/>
      <c r="L1307" s="7"/>
      <c r="M1307" s="7"/>
      <c r="N1307" s="7"/>
    </row>
    <row r="1308" spans="1:14" x14ac:dyDescent="0.2">
      <c r="A1308" s="7"/>
      <c r="B1308" s="7"/>
      <c r="C1308" s="7"/>
      <c r="D1308" s="7"/>
      <c r="E1308" s="7"/>
      <c r="F1308" s="7"/>
      <c r="G1308" s="7"/>
      <c r="H1308" s="7"/>
      <c r="I1308" s="7"/>
      <c r="J1308" s="7"/>
      <c r="K1308" s="7"/>
      <c r="L1308" s="7"/>
      <c r="M1308" s="7"/>
      <c r="N1308" s="7"/>
    </row>
    <row r="1309" spans="1:14" x14ac:dyDescent="0.2">
      <c r="A1309" s="7"/>
      <c r="B1309" s="7"/>
      <c r="C1309" s="7"/>
      <c r="D1309" s="7"/>
      <c r="E1309" s="7"/>
      <c r="F1309" s="7"/>
      <c r="G1309" s="7"/>
      <c r="H1309" s="7"/>
      <c r="I1309" s="7"/>
      <c r="J1309" s="7"/>
      <c r="K1309" s="7"/>
      <c r="L1309" s="7"/>
      <c r="M1309" s="7"/>
      <c r="N1309" s="7"/>
    </row>
    <row r="1310" spans="1:14" x14ac:dyDescent="0.2">
      <c r="A1310" s="7"/>
      <c r="B1310" s="7"/>
      <c r="C1310" s="7"/>
      <c r="D1310" s="7"/>
      <c r="E1310" s="7"/>
      <c r="F1310" s="7"/>
      <c r="G1310" s="7"/>
      <c r="H1310" s="7"/>
      <c r="I1310" s="7"/>
      <c r="J1310" s="7"/>
      <c r="K1310" s="7"/>
      <c r="L1310" s="7"/>
      <c r="M1310" s="7"/>
      <c r="N1310" s="7"/>
    </row>
    <row r="1311" spans="1:14" x14ac:dyDescent="0.2">
      <c r="A1311" s="7"/>
      <c r="B1311" s="7"/>
      <c r="C1311" s="7"/>
      <c r="D1311" s="7"/>
      <c r="E1311" s="7"/>
      <c r="F1311" s="7"/>
      <c r="G1311" s="7"/>
      <c r="H1311" s="7"/>
      <c r="I1311" s="7"/>
      <c r="J1311" s="7"/>
      <c r="K1311" s="7"/>
      <c r="L1311" s="7"/>
      <c r="M1311" s="7"/>
      <c r="N1311" s="7"/>
    </row>
    <row r="1312" spans="1:14" x14ac:dyDescent="0.2">
      <c r="A1312" s="7"/>
      <c r="B1312" s="7"/>
      <c r="C1312" s="7"/>
      <c r="D1312" s="7"/>
      <c r="E1312" s="7"/>
      <c r="F1312" s="7"/>
      <c r="G1312" s="7"/>
      <c r="H1312" s="7"/>
      <c r="I1312" s="7"/>
      <c r="J1312" s="7"/>
      <c r="K1312" s="7"/>
      <c r="L1312" s="7"/>
      <c r="M1312" s="7"/>
      <c r="N1312" s="7"/>
    </row>
    <row r="1313" spans="1:14" x14ac:dyDescent="0.2">
      <c r="A1313" s="7"/>
      <c r="B1313" s="7"/>
      <c r="C1313" s="7"/>
      <c r="D1313" s="7"/>
      <c r="E1313" s="7"/>
      <c r="F1313" s="7"/>
      <c r="G1313" s="7"/>
      <c r="H1313" s="7"/>
      <c r="I1313" s="7"/>
      <c r="J1313" s="7"/>
      <c r="K1313" s="7"/>
      <c r="L1313" s="7"/>
      <c r="M1313" s="7"/>
      <c r="N1313" s="7"/>
    </row>
    <row r="1314" spans="1:14" x14ac:dyDescent="0.2">
      <c r="A1314" s="7"/>
      <c r="B1314" s="7"/>
      <c r="C1314" s="7"/>
      <c r="D1314" s="7"/>
      <c r="E1314" s="7"/>
      <c r="F1314" s="7"/>
      <c r="G1314" s="7"/>
      <c r="H1314" s="7"/>
      <c r="I1314" s="7"/>
      <c r="J1314" s="7"/>
      <c r="K1314" s="7"/>
      <c r="L1314" s="7"/>
      <c r="M1314" s="7"/>
      <c r="N1314" s="7"/>
    </row>
    <row r="1315" spans="1:14" x14ac:dyDescent="0.2">
      <c r="A1315" s="7"/>
      <c r="B1315" s="7"/>
      <c r="C1315" s="7"/>
      <c r="D1315" s="7"/>
      <c r="E1315" s="7"/>
      <c r="F1315" s="7"/>
      <c r="G1315" s="7"/>
      <c r="H1315" s="7"/>
      <c r="I1315" s="7"/>
      <c r="J1315" s="7"/>
      <c r="K1315" s="7"/>
      <c r="L1315" s="7"/>
      <c r="M1315" s="7"/>
      <c r="N1315" s="7"/>
    </row>
    <row r="1316" spans="1:14" x14ac:dyDescent="0.2">
      <c r="A1316" s="7"/>
      <c r="B1316" s="7"/>
      <c r="C1316" s="7"/>
      <c r="D1316" s="7"/>
      <c r="E1316" s="7"/>
      <c r="F1316" s="7"/>
      <c r="G1316" s="7"/>
      <c r="H1316" s="7"/>
      <c r="I1316" s="7"/>
      <c r="J1316" s="7"/>
      <c r="K1316" s="7"/>
      <c r="L1316" s="7"/>
      <c r="M1316" s="7"/>
      <c r="N1316" s="7"/>
    </row>
    <row r="1317" spans="1:14" x14ac:dyDescent="0.2">
      <c r="A1317" s="7"/>
      <c r="B1317" s="7"/>
      <c r="C1317" s="7"/>
      <c r="D1317" s="7"/>
      <c r="E1317" s="7"/>
      <c r="F1317" s="7"/>
      <c r="G1317" s="7"/>
      <c r="H1317" s="7"/>
      <c r="I1317" s="7"/>
      <c r="J1317" s="7"/>
      <c r="K1317" s="7"/>
      <c r="L1317" s="7"/>
      <c r="M1317" s="7"/>
      <c r="N1317" s="7"/>
    </row>
    <row r="1318" spans="1:14" x14ac:dyDescent="0.2">
      <c r="A1318" s="7"/>
      <c r="B1318" s="7"/>
      <c r="C1318" s="7"/>
      <c r="D1318" s="7"/>
      <c r="E1318" s="7"/>
      <c r="F1318" s="7"/>
      <c r="G1318" s="7"/>
      <c r="H1318" s="7"/>
      <c r="I1318" s="7"/>
      <c r="J1318" s="7"/>
      <c r="K1318" s="7"/>
      <c r="L1318" s="7"/>
      <c r="M1318" s="7"/>
      <c r="N1318" s="7"/>
    </row>
    <row r="1319" spans="1:14" x14ac:dyDescent="0.2">
      <c r="A1319" s="7"/>
      <c r="B1319" s="7"/>
      <c r="C1319" s="7"/>
      <c r="D1319" s="7"/>
      <c r="E1319" s="7"/>
      <c r="F1319" s="7"/>
      <c r="G1319" s="7"/>
      <c r="H1319" s="7"/>
      <c r="I1319" s="7"/>
      <c r="J1319" s="7"/>
      <c r="K1319" s="7"/>
      <c r="L1319" s="7"/>
      <c r="M1319" s="7"/>
      <c r="N1319" s="7"/>
    </row>
    <row r="1320" spans="1:14" x14ac:dyDescent="0.2">
      <c r="A1320" s="7"/>
      <c r="B1320" s="7"/>
      <c r="C1320" s="7"/>
      <c r="D1320" s="7"/>
      <c r="E1320" s="7"/>
      <c r="F1320" s="7"/>
      <c r="G1320" s="7"/>
      <c r="H1320" s="7"/>
      <c r="I1320" s="7"/>
      <c r="J1320" s="7"/>
      <c r="K1320" s="7"/>
      <c r="L1320" s="7"/>
      <c r="M1320" s="7"/>
      <c r="N1320" s="7"/>
    </row>
    <row r="1321" spans="1:14" x14ac:dyDescent="0.2">
      <c r="A1321" s="7"/>
      <c r="B1321" s="7"/>
      <c r="C1321" s="7"/>
      <c r="D1321" s="7"/>
      <c r="E1321" s="7"/>
      <c r="F1321" s="7"/>
      <c r="G1321" s="7"/>
      <c r="H1321" s="7"/>
      <c r="I1321" s="7"/>
      <c r="J1321" s="7"/>
      <c r="K1321" s="7"/>
      <c r="L1321" s="7"/>
      <c r="M1321" s="7"/>
      <c r="N1321" s="7"/>
    </row>
    <row r="1322" spans="1:14" x14ac:dyDescent="0.2">
      <c r="A1322" s="7"/>
      <c r="B1322" s="7"/>
      <c r="C1322" s="7"/>
      <c r="D1322" s="7"/>
      <c r="E1322" s="7"/>
      <c r="F1322" s="7"/>
      <c r="G1322" s="7"/>
      <c r="H1322" s="7"/>
      <c r="I1322" s="7"/>
      <c r="J1322" s="7"/>
      <c r="K1322" s="7"/>
      <c r="L1322" s="7"/>
      <c r="M1322" s="7"/>
      <c r="N1322" s="7"/>
    </row>
    <row r="1323" spans="1:14" x14ac:dyDescent="0.2">
      <c r="A1323" s="7"/>
      <c r="B1323" s="7"/>
      <c r="C1323" s="7"/>
      <c r="D1323" s="7"/>
      <c r="E1323" s="7"/>
      <c r="F1323" s="7"/>
      <c r="G1323" s="7"/>
      <c r="H1323" s="7"/>
      <c r="I1323" s="7"/>
      <c r="J1323" s="7"/>
      <c r="K1323" s="7"/>
      <c r="L1323" s="7"/>
      <c r="M1323" s="7"/>
      <c r="N1323" s="7"/>
    </row>
  </sheetData>
  <mergeCells count="3">
    <mergeCell ref="A1:N1"/>
    <mergeCell ref="A3:N41"/>
    <mergeCell ref="A44:N81"/>
  </mergeCells>
  <pageMargins left="0.70866141732283472" right="0.70866141732283472" top="0.74803149606299213" bottom="0.15748031496062992"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105"/>
  <sheetViews>
    <sheetView zoomScaleNormal="100" workbookViewId="0">
      <selection activeCell="Q95" sqref="Q95"/>
    </sheetView>
  </sheetViews>
  <sheetFormatPr defaultRowHeight="12.75" x14ac:dyDescent="0.2"/>
  <cols>
    <col min="1" max="8" width="9.140625" style="7"/>
    <col min="9" max="9" width="10.42578125" style="7" customWidth="1"/>
    <col min="10" max="120" width="9.140625" style="7"/>
    <col min="265" max="265" width="10.42578125" customWidth="1"/>
    <col min="521" max="521" width="10.42578125" customWidth="1"/>
    <col min="777" max="777" width="10.42578125" customWidth="1"/>
    <col min="1033" max="1033" width="10.42578125" customWidth="1"/>
    <col min="1289" max="1289" width="10.42578125" customWidth="1"/>
    <col min="1545" max="1545" width="10.42578125" customWidth="1"/>
    <col min="1801" max="1801" width="10.42578125" customWidth="1"/>
    <col min="2057" max="2057" width="10.42578125" customWidth="1"/>
    <col min="2313" max="2313" width="10.42578125" customWidth="1"/>
    <col min="2569" max="2569" width="10.42578125" customWidth="1"/>
    <col min="2825" max="2825" width="10.42578125" customWidth="1"/>
    <col min="3081" max="3081" width="10.42578125" customWidth="1"/>
    <col min="3337" max="3337" width="10.42578125" customWidth="1"/>
    <col min="3593" max="3593" width="10.42578125" customWidth="1"/>
    <col min="3849" max="3849" width="10.42578125" customWidth="1"/>
    <col min="4105" max="4105" width="10.42578125" customWidth="1"/>
    <col min="4361" max="4361" width="10.42578125" customWidth="1"/>
    <col min="4617" max="4617" width="10.42578125" customWidth="1"/>
    <col min="4873" max="4873" width="10.42578125" customWidth="1"/>
    <col min="5129" max="5129" width="10.42578125" customWidth="1"/>
    <col min="5385" max="5385" width="10.42578125" customWidth="1"/>
    <col min="5641" max="5641" width="10.42578125" customWidth="1"/>
    <col min="5897" max="5897" width="10.42578125" customWidth="1"/>
    <col min="6153" max="6153" width="10.42578125" customWidth="1"/>
    <col min="6409" max="6409" width="10.42578125" customWidth="1"/>
    <col min="6665" max="6665" width="10.42578125" customWidth="1"/>
    <col min="6921" max="6921" width="10.42578125" customWidth="1"/>
    <col min="7177" max="7177" width="10.42578125" customWidth="1"/>
    <col min="7433" max="7433" width="10.42578125" customWidth="1"/>
    <col min="7689" max="7689" width="10.42578125" customWidth="1"/>
    <col min="7945" max="7945" width="10.42578125" customWidth="1"/>
    <col min="8201" max="8201" width="10.42578125" customWidth="1"/>
    <col min="8457" max="8457" width="10.42578125" customWidth="1"/>
    <col min="8713" max="8713" width="10.42578125" customWidth="1"/>
    <col min="8969" max="8969" width="10.42578125" customWidth="1"/>
    <col min="9225" max="9225" width="10.42578125" customWidth="1"/>
    <col min="9481" max="9481" width="10.42578125" customWidth="1"/>
    <col min="9737" max="9737" width="10.42578125" customWidth="1"/>
    <col min="9993" max="9993" width="10.42578125" customWidth="1"/>
    <col min="10249" max="10249" width="10.42578125" customWidth="1"/>
    <col min="10505" max="10505" width="10.42578125" customWidth="1"/>
    <col min="10761" max="10761" width="10.42578125" customWidth="1"/>
    <col min="11017" max="11017" width="10.42578125" customWidth="1"/>
    <col min="11273" max="11273" width="10.42578125" customWidth="1"/>
    <col min="11529" max="11529" width="10.42578125" customWidth="1"/>
    <col min="11785" max="11785" width="10.42578125" customWidth="1"/>
    <col min="12041" max="12041" width="10.42578125" customWidth="1"/>
    <col min="12297" max="12297" width="10.42578125" customWidth="1"/>
    <col min="12553" max="12553" width="10.42578125" customWidth="1"/>
    <col min="12809" max="12809" width="10.42578125" customWidth="1"/>
    <col min="13065" max="13065" width="10.42578125" customWidth="1"/>
    <col min="13321" max="13321" width="10.42578125" customWidth="1"/>
    <col min="13577" max="13577" width="10.42578125" customWidth="1"/>
    <col min="13833" max="13833" width="10.42578125" customWidth="1"/>
    <col min="14089" max="14089" width="10.42578125" customWidth="1"/>
    <col min="14345" max="14345" width="10.42578125" customWidth="1"/>
    <col min="14601" max="14601" width="10.42578125" customWidth="1"/>
    <col min="14857" max="14857" width="10.42578125" customWidth="1"/>
    <col min="15113" max="15113" width="10.42578125" customWidth="1"/>
    <col min="15369" max="15369" width="10.42578125" customWidth="1"/>
    <col min="15625" max="15625" width="10.42578125" customWidth="1"/>
    <col min="15881" max="15881" width="10.42578125" customWidth="1"/>
    <col min="16137" max="16137" width="10.42578125" customWidth="1"/>
  </cols>
  <sheetData>
    <row r="1" spans="1:14" ht="19.5" x14ac:dyDescent="0.2">
      <c r="A1" s="275" t="s">
        <v>245</v>
      </c>
      <c r="B1" s="275"/>
      <c r="C1" s="275"/>
      <c r="D1" s="275"/>
      <c r="E1" s="275"/>
      <c r="F1" s="275"/>
      <c r="G1" s="275"/>
      <c r="H1" s="275"/>
      <c r="I1" s="275"/>
      <c r="J1" s="275"/>
      <c r="K1" s="275"/>
      <c r="L1" s="275"/>
      <c r="M1" s="275"/>
      <c r="N1" s="275"/>
    </row>
    <row r="2" spans="1:14" ht="6" customHeight="1" x14ac:dyDescent="0.2"/>
    <row r="3" spans="1:14" ht="16.5" customHeight="1" x14ac:dyDescent="0.2">
      <c r="A3" s="212"/>
      <c r="B3" s="213"/>
      <c r="C3" s="214"/>
      <c r="D3" s="214"/>
      <c r="E3" s="214"/>
      <c r="F3" s="214"/>
      <c r="G3" s="214"/>
      <c r="H3" s="214"/>
      <c r="I3" s="214"/>
      <c r="J3" s="215"/>
      <c r="K3" s="215"/>
      <c r="L3" s="215"/>
      <c r="M3" s="215"/>
      <c r="N3" s="215"/>
    </row>
    <row r="4" spans="1:14" ht="12.75" customHeight="1" x14ac:dyDescent="0.2">
      <c r="A4" s="290" t="s">
        <v>181</v>
      </c>
      <c r="B4" s="290"/>
      <c r="C4" s="290"/>
      <c r="D4" s="290"/>
      <c r="E4" s="290"/>
      <c r="F4" s="290"/>
      <c r="G4" s="290"/>
      <c r="H4" s="290"/>
      <c r="I4" s="290"/>
      <c r="J4" s="290"/>
      <c r="K4" s="290"/>
      <c r="L4" s="290"/>
      <c r="M4" s="290"/>
      <c r="N4" s="290"/>
    </row>
    <row r="5" spans="1:14" ht="12.75" customHeight="1" x14ac:dyDescent="0.2">
      <c r="A5" s="303" t="s">
        <v>182</v>
      </c>
      <c r="B5" s="303"/>
      <c r="C5" s="303"/>
      <c r="D5" s="303"/>
      <c r="E5" s="303"/>
      <c r="F5" s="303"/>
      <c r="G5" s="303"/>
      <c r="H5" s="303"/>
      <c r="I5" s="303"/>
      <c r="J5" s="303"/>
      <c r="K5" s="303"/>
      <c r="L5" s="303"/>
      <c r="M5" s="303"/>
      <c r="N5" s="303"/>
    </row>
    <row r="6" spans="1:14" ht="12.75" customHeight="1" x14ac:dyDescent="0.2">
      <c r="A6" s="304"/>
      <c r="B6" s="304"/>
      <c r="C6" s="304"/>
      <c r="D6" s="304"/>
      <c r="E6" s="304"/>
      <c r="F6" s="304"/>
      <c r="G6" s="304"/>
      <c r="H6" s="304"/>
      <c r="I6" s="304"/>
      <c r="J6" s="304"/>
      <c r="K6" s="304"/>
      <c r="L6" s="304"/>
      <c r="M6" s="304"/>
      <c r="N6" s="304"/>
    </row>
    <row r="7" spans="1:14" ht="24" customHeight="1" x14ac:dyDescent="0.2">
      <c r="A7" s="290" t="s">
        <v>183</v>
      </c>
      <c r="B7" s="290"/>
      <c r="C7" s="290"/>
      <c r="D7" s="290"/>
      <c r="E7" s="290"/>
      <c r="F7" s="290"/>
      <c r="G7" s="290"/>
      <c r="H7" s="290"/>
      <c r="I7" s="290"/>
      <c r="J7" s="290"/>
      <c r="K7" s="290"/>
      <c r="L7" s="290"/>
      <c r="M7" s="290"/>
      <c r="N7" s="290"/>
    </row>
    <row r="8" spans="1:14" ht="24" customHeight="1" x14ac:dyDescent="0.2">
      <c r="A8" s="303" t="s">
        <v>184</v>
      </c>
      <c r="B8" s="303"/>
      <c r="C8" s="303"/>
      <c r="D8" s="303"/>
      <c r="E8" s="303"/>
      <c r="F8" s="303"/>
      <c r="G8" s="303"/>
      <c r="H8" s="303"/>
      <c r="I8" s="303"/>
      <c r="J8" s="303"/>
      <c r="K8" s="303"/>
      <c r="L8" s="303"/>
      <c r="M8" s="303"/>
      <c r="N8" s="303"/>
    </row>
    <row r="9" spans="1:14" ht="12.75" customHeight="1" x14ac:dyDescent="0.2">
      <c r="A9" s="290"/>
      <c r="B9" s="290"/>
      <c r="C9" s="290"/>
      <c r="D9" s="290"/>
      <c r="E9" s="290"/>
      <c r="F9" s="290"/>
      <c r="G9" s="290"/>
      <c r="H9" s="290"/>
      <c r="I9" s="290"/>
      <c r="J9" s="290"/>
      <c r="K9" s="290"/>
      <c r="L9" s="290"/>
      <c r="M9" s="290"/>
      <c r="N9" s="290"/>
    </row>
    <row r="10" spans="1:14" ht="12.75" customHeight="1" x14ac:dyDescent="0.2">
      <c r="A10" s="290" t="s">
        <v>185</v>
      </c>
      <c r="B10" s="290"/>
      <c r="C10" s="290"/>
      <c r="D10" s="290"/>
      <c r="E10" s="290"/>
      <c r="F10" s="290"/>
      <c r="G10" s="290"/>
      <c r="H10" s="290"/>
      <c r="I10" s="290"/>
      <c r="J10" s="290"/>
      <c r="K10" s="290"/>
      <c r="L10" s="290"/>
      <c r="M10" s="290"/>
      <c r="N10" s="290"/>
    </row>
    <row r="11" spans="1:14" ht="12.75" customHeight="1" x14ac:dyDescent="0.2">
      <c r="A11" s="303" t="s">
        <v>186</v>
      </c>
      <c r="B11" s="303"/>
      <c r="C11" s="303"/>
      <c r="D11" s="303"/>
      <c r="E11" s="303"/>
      <c r="F11" s="303"/>
      <c r="G11" s="303"/>
      <c r="H11" s="303"/>
      <c r="I11" s="303"/>
      <c r="J11" s="303"/>
      <c r="K11" s="303"/>
      <c r="L11" s="303"/>
      <c r="M11" s="303"/>
      <c r="N11" s="303"/>
    </row>
    <row r="12" spans="1:14" ht="12.75" customHeight="1" x14ac:dyDescent="0.2">
      <c r="A12" s="290"/>
      <c r="B12" s="290"/>
      <c r="C12" s="290"/>
      <c r="D12" s="290"/>
      <c r="E12" s="290"/>
      <c r="F12" s="290"/>
      <c r="G12" s="290"/>
      <c r="H12" s="290"/>
      <c r="I12" s="290"/>
      <c r="J12" s="290"/>
      <c r="K12" s="290"/>
      <c r="L12" s="290"/>
      <c r="M12" s="290"/>
      <c r="N12" s="290"/>
    </row>
    <row r="13" spans="1:14" ht="12.75" customHeight="1" x14ac:dyDescent="0.2">
      <c r="A13" s="290" t="s">
        <v>187</v>
      </c>
      <c r="B13" s="290"/>
      <c r="C13" s="290"/>
      <c r="D13" s="290"/>
      <c r="E13" s="290"/>
      <c r="F13" s="290"/>
      <c r="G13" s="290"/>
      <c r="H13" s="290"/>
      <c r="I13" s="290"/>
      <c r="J13" s="290"/>
      <c r="K13" s="290"/>
      <c r="L13" s="290"/>
      <c r="M13" s="290"/>
      <c r="N13" s="290"/>
    </row>
    <row r="14" spans="1:14" ht="12.75" customHeight="1" x14ac:dyDescent="0.2">
      <c r="A14" s="303" t="s">
        <v>188</v>
      </c>
      <c r="B14" s="303"/>
      <c r="C14" s="303"/>
      <c r="D14" s="303"/>
      <c r="E14" s="303"/>
      <c r="F14" s="303"/>
      <c r="G14" s="303"/>
      <c r="H14" s="303"/>
      <c r="I14" s="303"/>
      <c r="J14" s="303"/>
      <c r="K14" s="303"/>
      <c r="L14" s="303"/>
      <c r="M14" s="303"/>
      <c r="N14" s="303"/>
    </row>
    <row r="15" spans="1:14" ht="12.75" customHeight="1" x14ac:dyDescent="0.2">
      <c r="A15" s="290"/>
      <c r="B15" s="290"/>
      <c r="C15" s="290"/>
      <c r="D15" s="290"/>
      <c r="E15" s="290"/>
      <c r="F15" s="290"/>
      <c r="G15" s="290"/>
      <c r="H15" s="290"/>
      <c r="I15" s="290"/>
      <c r="J15" s="290"/>
      <c r="K15" s="290"/>
      <c r="L15" s="290"/>
      <c r="M15" s="290"/>
      <c r="N15" s="290"/>
    </row>
    <row r="16" spans="1:14" ht="12.75" customHeight="1" x14ac:dyDescent="0.2">
      <c r="A16" s="290" t="s">
        <v>189</v>
      </c>
      <c r="B16" s="290"/>
      <c r="C16" s="290"/>
      <c r="D16" s="290"/>
      <c r="E16" s="290"/>
      <c r="F16" s="290"/>
      <c r="G16" s="290"/>
      <c r="H16" s="290"/>
      <c r="I16" s="290"/>
      <c r="J16" s="290"/>
      <c r="K16" s="290"/>
      <c r="L16" s="290"/>
      <c r="M16" s="290"/>
      <c r="N16" s="290"/>
    </row>
    <row r="17" spans="1:14" ht="12.75" customHeight="1" x14ac:dyDescent="0.2">
      <c r="A17" s="304" t="s">
        <v>190</v>
      </c>
      <c r="B17" s="304"/>
      <c r="C17" s="304"/>
      <c r="D17" s="304"/>
      <c r="E17" s="304"/>
      <c r="F17" s="304"/>
      <c r="G17" s="304"/>
      <c r="H17" s="304"/>
      <c r="I17" s="304"/>
      <c r="J17" s="304"/>
      <c r="K17" s="304"/>
      <c r="L17" s="304"/>
      <c r="M17" s="304"/>
      <c r="N17" s="304"/>
    </row>
    <row r="18" spans="1:14" ht="12.75" customHeight="1" x14ac:dyDescent="0.2">
      <c r="A18" s="303"/>
      <c r="B18" s="303"/>
      <c r="C18" s="303"/>
      <c r="D18" s="303"/>
      <c r="E18" s="303"/>
      <c r="F18" s="303"/>
      <c r="G18" s="303"/>
      <c r="H18" s="303"/>
      <c r="I18" s="303"/>
      <c r="J18" s="303"/>
      <c r="K18" s="303"/>
      <c r="L18" s="303"/>
      <c r="M18" s="303"/>
      <c r="N18" s="303"/>
    </row>
    <row r="19" spans="1:14" ht="41.25" customHeight="1" x14ac:dyDescent="0.2">
      <c r="A19" s="306" t="s">
        <v>191</v>
      </c>
      <c r="B19" s="306"/>
      <c r="C19" s="306"/>
      <c r="D19" s="306"/>
      <c r="E19" s="306"/>
      <c r="F19" s="306"/>
      <c r="G19" s="306"/>
      <c r="H19" s="306"/>
      <c r="I19" s="306"/>
      <c r="J19" s="306"/>
      <c r="K19" s="306"/>
      <c r="L19" s="306"/>
      <c r="M19" s="306"/>
      <c r="N19" s="306"/>
    </row>
    <row r="20" spans="1:14" ht="41.25" customHeight="1" x14ac:dyDescent="0.2">
      <c r="A20" s="303" t="s">
        <v>192</v>
      </c>
      <c r="B20" s="303"/>
      <c r="C20" s="303"/>
      <c r="D20" s="303"/>
      <c r="E20" s="303"/>
      <c r="F20" s="303"/>
      <c r="G20" s="303"/>
      <c r="H20" s="303"/>
      <c r="I20" s="303"/>
      <c r="J20" s="303"/>
      <c r="K20" s="303"/>
      <c r="L20" s="303"/>
      <c r="M20" s="303"/>
      <c r="N20" s="303"/>
    </row>
    <row r="21" spans="1:14" ht="12.75" customHeight="1" x14ac:dyDescent="0.2">
      <c r="A21" s="306"/>
      <c r="B21" s="306"/>
      <c r="C21" s="306"/>
      <c r="D21" s="306"/>
      <c r="E21" s="306"/>
      <c r="F21" s="306"/>
      <c r="G21" s="306"/>
      <c r="H21" s="306"/>
      <c r="I21" s="306"/>
      <c r="J21" s="306"/>
      <c r="K21" s="306"/>
      <c r="L21" s="306"/>
      <c r="M21" s="306"/>
      <c r="N21" s="306"/>
    </row>
    <row r="22" spans="1:14" ht="12.75" customHeight="1" x14ac:dyDescent="0.2">
      <c r="A22" s="306" t="s">
        <v>193</v>
      </c>
      <c r="B22" s="306"/>
      <c r="C22" s="306"/>
      <c r="D22" s="306"/>
      <c r="E22" s="306"/>
      <c r="F22" s="306"/>
      <c r="G22" s="306"/>
      <c r="H22" s="306"/>
      <c r="I22" s="306"/>
      <c r="J22" s="306"/>
      <c r="K22" s="306"/>
      <c r="L22" s="306"/>
      <c r="M22" s="306"/>
      <c r="N22" s="306"/>
    </row>
    <row r="23" spans="1:14" ht="37.5" customHeight="1" x14ac:dyDescent="0.2">
      <c r="A23" s="303" t="s">
        <v>194</v>
      </c>
      <c r="B23" s="303"/>
      <c r="C23" s="303"/>
      <c r="D23" s="303"/>
      <c r="E23" s="303"/>
      <c r="F23" s="303"/>
      <c r="G23" s="303"/>
      <c r="H23" s="303"/>
      <c r="I23" s="303"/>
      <c r="J23" s="303"/>
      <c r="K23" s="303"/>
      <c r="L23" s="303"/>
      <c r="M23" s="303"/>
      <c r="N23" s="303"/>
    </row>
    <row r="24" spans="1:14" ht="12.75" customHeight="1" x14ac:dyDescent="0.2">
      <c r="A24" s="306"/>
      <c r="B24" s="306"/>
      <c r="C24" s="306"/>
      <c r="D24" s="306"/>
      <c r="E24" s="306"/>
      <c r="F24" s="306"/>
      <c r="G24" s="306"/>
      <c r="H24" s="306"/>
      <c r="I24" s="306"/>
      <c r="J24" s="306"/>
      <c r="K24" s="306"/>
      <c r="L24" s="306"/>
      <c r="M24" s="306"/>
      <c r="N24" s="306"/>
    </row>
    <row r="25" spans="1:14" ht="12.75" customHeight="1" x14ac:dyDescent="0.2">
      <c r="A25" s="306" t="s">
        <v>195</v>
      </c>
      <c r="B25" s="306"/>
      <c r="C25" s="306"/>
      <c r="D25" s="306"/>
      <c r="E25" s="306"/>
      <c r="F25" s="306"/>
      <c r="G25" s="306"/>
      <c r="H25" s="306"/>
      <c r="I25" s="306"/>
      <c r="J25" s="306"/>
      <c r="K25" s="306"/>
      <c r="L25" s="306"/>
      <c r="M25" s="306"/>
      <c r="N25" s="306"/>
    </row>
    <row r="26" spans="1:14" ht="24" customHeight="1" x14ac:dyDescent="0.2">
      <c r="A26" s="303" t="s">
        <v>196</v>
      </c>
      <c r="B26" s="303"/>
      <c r="C26" s="303"/>
      <c r="D26" s="303"/>
      <c r="E26" s="303"/>
      <c r="F26" s="303"/>
      <c r="G26" s="303"/>
      <c r="H26" s="303"/>
      <c r="I26" s="303"/>
      <c r="J26" s="303"/>
      <c r="K26" s="303"/>
      <c r="L26" s="303"/>
      <c r="M26" s="303"/>
      <c r="N26" s="303"/>
    </row>
    <row r="27" spans="1:14" ht="12.75" customHeight="1" x14ac:dyDescent="0.2">
      <c r="A27" s="306"/>
      <c r="B27" s="306"/>
      <c r="C27" s="306"/>
      <c r="D27" s="306"/>
      <c r="E27" s="306"/>
      <c r="F27" s="306"/>
      <c r="G27" s="306"/>
      <c r="H27" s="306"/>
      <c r="I27" s="306"/>
      <c r="J27" s="306"/>
      <c r="K27" s="306"/>
      <c r="L27" s="306"/>
      <c r="M27" s="306"/>
      <c r="N27" s="306"/>
    </row>
    <row r="28" spans="1:14" ht="12.75" customHeight="1" x14ac:dyDescent="0.2">
      <c r="A28" s="306" t="s">
        <v>197</v>
      </c>
      <c r="B28" s="306"/>
      <c r="C28" s="306"/>
      <c r="D28" s="306"/>
      <c r="E28" s="306"/>
      <c r="F28" s="306"/>
      <c r="G28" s="306"/>
      <c r="H28" s="306"/>
      <c r="I28" s="306"/>
      <c r="J28" s="306"/>
      <c r="K28" s="306"/>
      <c r="L28" s="306"/>
      <c r="M28" s="306"/>
      <c r="N28" s="306"/>
    </row>
    <row r="29" spans="1:14" ht="12.75" customHeight="1" x14ac:dyDescent="0.2">
      <c r="A29" s="304" t="s">
        <v>198</v>
      </c>
      <c r="B29" s="304"/>
      <c r="C29" s="304"/>
      <c r="D29" s="304"/>
      <c r="E29" s="304"/>
      <c r="F29" s="304"/>
      <c r="G29" s="304"/>
      <c r="H29" s="304"/>
      <c r="I29" s="304"/>
      <c r="J29" s="304"/>
      <c r="K29" s="304"/>
      <c r="L29" s="304"/>
      <c r="M29" s="304"/>
      <c r="N29" s="304"/>
    </row>
    <row r="30" spans="1:14" ht="12.75" customHeight="1" x14ac:dyDescent="0.2">
      <c r="A30" s="290"/>
      <c r="B30" s="290"/>
      <c r="C30" s="290"/>
      <c r="D30" s="290"/>
      <c r="E30" s="290"/>
      <c r="F30" s="290"/>
      <c r="G30" s="290"/>
      <c r="H30" s="290"/>
      <c r="I30" s="290"/>
      <c r="J30" s="290"/>
      <c r="K30" s="290"/>
      <c r="L30" s="290"/>
      <c r="M30" s="290"/>
      <c r="N30" s="290"/>
    </row>
    <row r="31" spans="1:14" ht="41.25" customHeight="1" x14ac:dyDescent="0.2">
      <c r="A31" s="303" t="s">
        <v>199</v>
      </c>
      <c r="B31" s="303"/>
      <c r="C31" s="303"/>
      <c r="D31" s="303"/>
      <c r="E31" s="303"/>
      <c r="F31" s="303"/>
      <c r="G31" s="303"/>
      <c r="H31" s="303"/>
      <c r="I31" s="303"/>
      <c r="J31" s="303"/>
      <c r="K31" s="303"/>
      <c r="L31" s="303"/>
      <c r="M31" s="303"/>
      <c r="N31" s="303"/>
    </row>
    <row r="32" spans="1:14" ht="41.25" customHeight="1" x14ac:dyDescent="0.2">
      <c r="A32" s="303" t="s">
        <v>200</v>
      </c>
      <c r="B32" s="303"/>
      <c r="C32" s="303"/>
      <c r="D32" s="303"/>
      <c r="E32" s="303"/>
      <c r="F32" s="303"/>
      <c r="G32" s="303"/>
      <c r="H32" s="303"/>
      <c r="I32" s="303"/>
      <c r="J32" s="303"/>
      <c r="K32" s="303"/>
      <c r="L32" s="303"/>
      <c r="M32" s="303"/>
      <c r="N32" s="303"/>
    </row>
    <row r="33" spans="1:14" ht="12.75" customHeight="1" x14ac:dyDescent="0.2">
      <c r="A33" s="303"/>
      <c r="B33" s="303"/>
      <c r="C33" s="303"/>
      <c r="D33" s="303"/>
      <c r="E33" s="303"/>
      <c r="F33" s="303"/>
      <c r="G33" s="303"/>
      <c r="H33" s="303"/>
      <c r="I33" s="303"/>
      <c r="J33" s="303"/>
      <c r="K33" s="303"/>
      <c r="L33" s="303"/>
      <c r="M33" s="303"/>
      <c r="N33" s="303"/>
    </row>
    <row r="34" spans="1:14" ht="12.75" customHeight="1" x14ac:dyDescent="0.2">
      <c r="A34" s="303" t="s">
        <v>201</v>
      </c>
      <c r="B34" s="303"/>
      <c r="C34" s="303"/>
      <c r="D34" s="303"/>
      <c r="E34" s="303"/>
      <c r="F34" s="303"/>
      <c r="G34" s="303"/>
      <c r="H34" s="303"/>
      <c r="I34" s="303"/>
      <c r="J34" s="303"/>
      <c r="K34" s="303"/>
      <c r="L34" s="303"/>
      <c r="M34" s="303"/>
      <c r="N34" s="303"/>
    </row>
    <row r="35" spans="1:14" ht="24" customHeight="1" x14ac:dyDescent="0.2">
      <c r="A35" s="303" t="s">
        <v>202</v>
      </c>
      <c r="B35" s="303"/>
      <c r="C35" s="303"/>
      <c r="D35" s="303"/>
      <c r="E35" s="303"/>
      <c r="F35" s="303"/>
      <c r="G35" s="303"/>
      <c r="H35" s="303"/>
      <c r="I35" s="303"/>
      <c r="J35" s="303"/>
      <c r="K35" s="303"/>
      <c r="L35" s="303"/>
      <c r="M35" s="303"/>
      <c r="N35" s="303"/>
    </row>
    <row r="36" spans="1:14" ht="12.75" customHeight="1" x14ac:dyDescent="0.2">
      <c r="A36" s="304"/>
      <c r="B36" s="304"/>
      <c r="C36" s="304"/>
      <c r="D36" s="304"/>
      <c r="E36" s="304"/>
      <c r="F36" s="304"/>
      <c r="G36" s="304"/>
      <c r="H36" s="304"/>
      <c r="I36" s="304"/>
      <c r="J36" s="304"/>
      <c r="K36" s="304"/>
      <c r="L36" s="304"/>
      <c r="M36" s="304"/>
      <c r="N36" s="304"/>
    </row>
    <row r="37" spans="1:14" ht="12.75" customHeight="1" x14ac:dyDescent="0.2">
      <c r="A37" s="305" t="s">
        <v>203</v>
      </c>
      <c r="B37" s="305"/>
      <c r="C37" s="305"/>
      <c r="D37" s="305"/>
      <c r="E37" s="305"/>
      <c r="F37" s="305"/>
      <c r="G37" s="305"/>
      <c r="H37" s="305"/>
      <c r="I37" s="305"/>
      <c r="J37" s="305"/>
      <c r="K37" s="305"/>
      <c r="L37" s="305"/>
      <c r="M37" s="305"/>
      <c r="N37" s="305"/>
    </row>
    <row r="38" spans="1:14" ht="33.75" customHeight="1" x14ac:dyDescent="0.2">
      <c r="A38" s="304" t="s">
        <v>204</v>
      </c>
      <c r="B38" s="304"/>
      <c r="C38" s="304"/>
      <c r="D38" s="304"/>
      <c r="E38" s="304"/>
      <c r="F38" s="304"/>
      <c r="G38" s="304"/>
      <c r="H38" s="304"/>
      <c r="I38" s="304"/>
      <c r="J38" s="304"/>
      <c r="K38" s="304"/>
      <c r="L38" s="304"/>
      <c r="M38" s="304"/>
      <c r="N38" s="304"/>
    </row>
    <row r="39" spans="1:14" ht="12.75" customHeight="1" x14ac:dyDescent="0.2">
      <c r="A39" s="298"/>
      <c r="B39" s="298"/>
      <c r="C39" s="298"/>
      <c r="D39" s="298"/>
      <c r="E39" s="298"/>
      <c r="F39" s="298"/>
      <c r="G39" s="298"/>
      <c r="H39" s="298"/>
      <c r="I39" s="298"/>
      <c r="J39" s="298"/>
      <c r="K39" s="298"/>
      <c r="L39" s="298"/>
      <c r="M39" s="298"/>
      <c r="N39" s="298"/>
    </row>
    <row r="40" spans="1:14" ht="12.75" customHeight="1" x14ac:dyDescent="0.2">
      <c r="A40" s="299" t="s">
        <v>205</v>
      </c>
      <c r="B40" s="299"/>
      <c r="C40" s="299"/>
      <c r="D40" s="299"/>
      <c r="E40" s="299"/>
      <c r="F40" s="299"/>
      <c r="G40" s="299"/>
      <c r="H40" s="299"/>
      <c r="I40" s="299"/>
      <c r="J40" s="299"/>
      <c r="K40" s="299"/>
      <c r="L40" s="299"/>
      <c r="M40" s="299"/>
      <c r="N40" s="299"/>
    </row>
    <row r="41" spans="1:14" ht="12.75" customHeight="1" x14ac:dyDescent="0.2">
      <c r="A41" s="300" t="s">
        <v>206</v>
      </c>
      <c r="B41" s="300"/>
      <c r="C41" s="300"/>
      <c r="D41" s="300"/>
      <c r="E41" s="300"/>
      <c r="F41" s="300"/>
      <c r="G41" s="300"/>
      <c r="H41" s="300"/>
      <c r="I41" s="300"/>
      <c r="J41" s="300"/>
      <c r="K41" s="300"/>
      <c r="L41" s="300"/>
      <c r="M41" s="300"/>
      <c r="N41" s="300"/>
    </row>
    <row r="42" spans="1:14" ht="12.75" customHeight="1" x14ac:dyDescent="0.2">
      <c r="A42" s="216"/>
      <c r="I42" s="217"/>
    </row>
    <row r="43" spans="1:14" ht="15" x14ac:dyDescent="0.2">
      <c r="A43" s="218" t="s">
        <v>207</v>
      </c>
      <c r="I43" s="217"/>
    </row>
    <row r="44" spans="1:14" ht="15" x14ac:dyDescent="0.2">
      <c r="A44" s="219" t="s">
        <v>208</v>
      </c>
      <c r="B44" s="219" t="s">
        <v>209</v>
      </c>
      <c r="I44" s="217"/>
    </row>
    <row r="45" spans="1:14" ht="15" customHeight="1" x14ac:dyDescent="0.2">
      <c r="A45" s="219" t="s">
        <v>132</v>
      </c>
      <c r="B45" s="216" t="s">
        <v>210</v>
      </c>
      <c r="I45" s="217"/>
    </row>
    <row r="46" spans="1:14" ht="12.75" customHeight="1" x14ac:dyDescent="0.2">
      <c r="A46" s="219"/>
      <c r="I46" s="217"/>
    </row>
    <row r="47" spans="1:14" ht="12.75" customHeight="1" x14ac:dyDescent="0.2">
      <c r="A47" s="219">
        <v>0</v>
      </c>
      <c r="B47" s="219" t="s">
        <v>211</v>
      </c>
      <c r="I47" s="220"/>
    </row>
    <row r="48" spans="1:14" ht="12.75" customHeight="1" x14ac:dyDescent="0.2">
      <c r="A48" s="219">
        <v>0</v>
      </c>
      <c r="B48" s="216" t="s">
        <v>212</v>
      </c>
      <c r="I48" s="220"/>
    </row>
    <row r="49" spans="1:9" ht="12.75" customHeight="1" x14ac:dyDescent="0.2">
      <c r="A49" s="219"/>
      <c r="I49" s="220"/>
    </row>
    <row r="50" spans="1:9" ht="12.75" customHeight="1" x14ac:dyDescent="0.2">
      <c r="A50" s="219"/>
      <c r="I50" s="220"/>
    </row>
    <row r="51" spans="1:9" ht="12.75" customHeight="1" x14ac:dyDescent="0.2">
      <c r="A51" s="219"/>
      <c r="I51" s="220"/>
    </row>
    <row r="52" spans="1:9" ht="12.75" customHeight="1" x14ac:dyDescent="0.2">
      <c r="A52" s="219"/>
      <c r="I52" s="220"/>
    </row>
    <row r="53" spans="1:9" ht="12.75" customHeight="1" x14ac:dyDescent="0.2">
      <c r="A53" s="216"/>
      <c r="I53" s="220"/>
    </row>
    <row r="54" spans="1:9" ht="12.75" customHeight="1" x14ac:dyDescent="0.2">
      <c r="I54" s="220"/>
    </row>
    <row r="55" spans="1:9" ht="12.75" customHeight="1" x14ac:dyDescent="0.2">
      <c r="A55" s="219"/>
      <c r="I55" s="220"/>
    </row>
    <row r="56" spans="1:9" ht="5.0999999999999996" customHeight="1" x14ac:dyDescent="0.2">
      <c r="A56" s="221"/>
      <c r="B56" s="222"/>
      <c r="C56" s="222"/>
      <c r="I56" s="220"/>
    </row>
    <row r="57" spans="1:9" ht="12.75" customHeight="1" x14ac:dyDescent="0.2">
      <c r="A57" s="223" t="s">
        <v>213</v>
      </c>
      <c r="I57" s="220"/>
    </row>
    <row r="58" spans="1:9" ht="12.75" customHeight="1" thickBot="1" x14ac:dyDescent="0.25">
      <c r="A58" s="224"/>
      <c r="B58" s="282"/>
      <c r="C58" s="282"/>
      <c r="D58" s="226"/>
      <c r="E58" s="226"/>
      <c r="F58" s="226"/>
      <c r="G58" s="226"/>
      <c r="I58" s="220"/>
    </row>
    <row r="59" spans="1:9" ht="12.75" customHeight="1" thickTop="1" thickBot="1" x14ac:dyDescent="0.25">
      <c r="A59" s="301" t="s">
        <v>214</v>
      </c>
      <c r="B59" s="301"/>
      <c r="C59" s="301"/>
      <c r="D59" s="227"/>
      <c r="E59" s="302" t="s">
        <v>214</v>
      </c>
      <c r="F59" s="302"/>
      <c r="G59" s="302"/>
      <c r="I59" s="220"/>
    </row>
    <row r="60" spans="1:9" ht="12.75" customHeight="1" thickTop="1" x14ac:dyDescent="0.2">
      <c r="A60" s="228"/>
      <c r="B60" s="297"/>
      <c r="C60" s="297"/>
      <c r="D60" s="297"/>
      <c r="E60" s="297"/>
      <c r="F60" s="297"/>
      <c r="G60" s="297"/>
      <c r="I60" s="220"/>
    </row>
    <row r="61" spans="1:9" ht="12.75" customHeight="1" thickBot="1" x14ac:dyDescent="0.25">
      <c r="A61" s="227" t="s">
        <v>215</v>
      </c>
      <c r="B61" s="294"/>
      <c r="C61" s="294"/>
      <c r="D61" s="294"/>
      <c r="E61" s="294"/>
      <c r="F61" s="294"/>
      <c r="G61" s="294"/>
      <c r="I61" s="220"/>
    </row>
    <row r="62" spans="1:9" ht="12.75" customHeight="1" thickTop="1" x14ac:dyDescent="0.2">
      <c r="A62" s="229">
        <v>6</v>
      </c>
      <c r="B62" s="229" t="s">
        <v>216</v>
      </c>
      <c r="C62" s="230"/>
      <c r="D62" s="229"/>
      <c r="E62" s="231">
        <v>9</v>
      </c>
      <c r="F62" s="229" t="s">
        <v>217</v>
      </c>
      <c r="I62" s="220"/>
    </row>
    <row r="63" spans="1:9" ht="12.75" customHeight="1" x14ac:dyDescent="0.2">
      <c r="A63" s="229">
        <v>9</v>
      </c>
      <c r="B63" s="229" t="s">
        <v>218</v>
      </c>
      <c r="C63" s="229"/>
      <c r="D63" s="229"/>
      <c r="E63" s="231">
        <v>10</v>
      </c>
      <c r="F63" s="229" t="s">
        <v>219</v>
      </c>
      <c r="I63" s="220"/>
    </row>
    <row r="64" spans="1:9" ht="12.75" customHeight="1" thickBot="1" x14ac:dyDescent="0.25">
      <c r="A64" s="232">
        <v>8</v>
      </c>
      <c r="B64" s="232" t="s">
        <v>220</v>
      </c>
      <c r="C64" s="232"/>
      <c r="D64" s="232"/>
      <c r="E64" s="233">
        <v>12</v>
      </c>
      <c r="F64" s="232" t="s">
        <v>221</v>
      </c>
      <c r="G64" s="232"/>
      <c r="I64" s="220"/>
    </row>
    <row r="65" spans="1:10" ht="12.75" customHeight="1" thickTop="1" x14ac:dyDescent="0.2">
      <c r="A65" s="229"/>
      <c r="B65" s="285"/>
      <c r="C65" s="285"/>
      <c r="D65" s="229"/>
      <c r="E65" s="229"/>
      <c r="F65" s="229"/>
      <c r="G65" s="229"/>
      <c r="I65" s="220"/>
    </row>
    <row r="66" spans="1:10" ht="12.75" customHeight="1" thickBot="1" x14ac:dyDescent="0.25">
      <c r="A66" s="294" t="s">
        <v>222</v>
      </c>
      <c r="B66" s="294"/>
      <c r="C66" s="295"/>
      <c r="D66" s="295"/>
      <c r="E66" s="295"/>
      <c r="F66" s="295"/>
      <c r="G66" s="295"/>
      <c r="I66" s="220"/>
    </row>
    <row r="67" spans="1:10" ht="12.75" customHeight="1" thickTop="1" thickBot="1" x14ac:dyDescent="0.25">
      <c r="A67" s="232">
        <v>13</v>
      </c>
      <c r="B67" s="232" t="s">
        <v>223</v>
      </c>
      <c r="C67" s="234"/>
      <c r="D67" s="234"/>
      <c r="E67" s="232">
        <v>14</v>
      </c>
      <c r="F67" s="283" t="s">
        <v>224</v>
      </c>
      <c r="G67" s="283"/>
      <c r="I67" s="220"/>
    </row>
    <row r="68" spans="1:10" ht="12.75" customHeight="1" thickTop="1" x14ac:dyDescent="0.2">
      <c r="A68" s="229"/>
      <c r="B68" s="285"/>
      <c r="C68" s="285"/>
      <c r="D68" s="229"/>
      <c r="E68" s="229"/>
      <c r="F68" s="229"/>
      <c r="G68" s="229"/>
      <c r="I68" s="220"/>
    </row>
    <row r="69" spans="1:10" ht="12.75" customHeight="1" thickBot="1" x14ac:dyDescent="0.25">
      <c r="A69" s="294" t="s">
        <v>225</v>
      </c>
      <c r="B69" s="294"/>
      <c r="C69" s="295"/>
      <c r="D69" s="295"/>
      <c r="E69" s="295"/>
      <c r="F69" s="295"/>
      <c r="G69" s="295"/>
      <c r="I69" s="220"/>
    </row>
    <row r="70" spans="1:10" ht="12.75" customHeight="1" thickTop="1" x14ac:dyDescent="0.2">
      <c r="A70" s="219">
        <v>1</v>
      </c>
      <c r="B70" s="296" t="s">
        <v>226</v>
      </c>
      <c r="C70" s="296"/>
      <c r="E70" s="219">
        <v>18</v>
      </c>
      <c r="F70" s="229" t="s">
        <v>227</v>
      </c>
      <c r="G70" s="229"/>
      <c r="I70" s="220"/>
      <c r="J70" s="235"/>
    </row>
    <row r="71" spans="1:10" ht="12.75" customHeight="1" x14ac:dyDescent="0.2">
      <c r="A71" s="229">
        <v>3</v>
      </c>
      <c r="B71" s="290" t="s">
        <v>228</v>
      </c>
      <c r="C71" s="290"/>
      <c r="E71" s="229">
        <v>19</v>
      </c>
      <c r="F71" s="290" t="s">
        <v>229</v>
      </c>
      <c r="G71" s="290"/>
      <c r="I71" s="220"/>
    </row>
    <row r="72" spans="1:10" ht="12.75" customHeight="1" x14ac:dyDescent="0.2">
      <c r="A72" s="229">
        <v>4</v>
      </c>
      <c r="B72" s="290" t="s">
        <v>230</v>
      </c>
      <c r="C72" s="290"/>
      <c r="E72" s="229">
        <v>21</v>
      </c>
      <c r="F72" s="290" t="s">
        <v>231</v>
      </c>
      <c r="G72" s="290"/>
      <c r="I72" s="220"/>
    </row>
    <row r="73" spans="1:10" ht="12.75" customHeight="1" thickBot="1" x14ac:dyDescent="0.25">
      <c r="A73" s="232">
        <v>5</v>
      </c>
      <c r="B73" s="291" t="s">
        <v>232</v>
      </c>
      <c r="C73" s="291"/>
      <c r="D73" s="232"/>
      <c r="E73" s="232"/>
      <c r="F73" s="232"/>
      <c r="G73" s="232"/>
    </row>
    <row r="74" spans="1:10" s="7" customFormat="1" ht="12.75" customHeight="1" thickTop="1" x14ac:dyDescent="0.2">
      <c r="A74" s="229"/>
      <c r="B74" s="285"/>
      <c r="C74" s="285"/>
      <c r="D74" s="229"/>
      <c r="E74" s="229"/>
      <c r="F74" s="229"/>
      <c r="G74" s="229"/>
    </row>
    <row r="75" spans="1:10" s="7" customFormat="1" ht="12.75" customHeight="1" thickBot="1" x14ac:dyDescent="0.25">
      <c r="A75" s="294" t="s">
        <v>233</v>
      </c>
      <c r="B75" s="294"/>
      <c r="C75" s="295"/>
      <c r="D75" s="295"/>
      <c r="E75" s="295"/>
      <c r="F75" s="295"/>
      <c r="G75" s="295"/>
    </row>
    <row r="76" spans="1:10" s="7" customFormat="1" ht="12.75" customHeight="1" thickTop="1" x14ac:dyDescent="0.2">
      <c r="A76" s="219">
        <v>17</v>
      </c>
      <c r="B76" s="296" t="s">
        <v>234</v>
      </c>
      <c r="C76" s="296"/>
      <c r="E76" s="219">
        <v>23</v>
      </c>
      <c r="F76" s="229" t="s">
        <v>235</v>
      </c>
      <c r="G76" s="229"/>
    </row>
    <row r="77" spans="1:10" s="7" customFormat="1" ht="12.75" customHeight="1" x14ac:dyDescent="0.2">
      <c r="A77" s="229">
        <v>20</v>
      </c>
      <c r="B77" s="290" t="s">
        <v>236</v>
      </c>
      <c r="C77" s="290"/>
      <c r="E77" s="229">
        <v>24</v>
      </c>
      <c r="F77" s="290" t="s">
        <v>237</v>
      </c>
      <c r="G77" s="290"/>
    </row>
    <row r="78" spans="1:10" s="7" customFormat="1" ht="12.75" customHeight="1" x14ac:dyDescent="0.2">
      <c r="A78" s="229">
        <v>22</v>
      </c>
      <c r="B78" s="290" t="s">
        <v>238</v>
      </c>
      <c r="C78" s="290"/>
      <c r="E78" s="229">
        <v>25</v>
      </c>
      <c r="F78" s="290" t="s">
        <v>239</v>
      </c>
      <c r="G78" s="290"/>
    </row>
    <row r="79" spans="1:10" s="7" customFormat="1" ht="3" customHeight="1" thickBot="1" x14ac:dyDescent="0.25">
      <c r="A79" s="232"/>
      <c r="B79" s="291"/>
      <c r="C79" s="291"/>
      <c r="D79" s="232"/>
      <c r="E79" s="232"/>
      <c r="F79" s="232"/>
      <c r="G79" s="232"/>
    </row>
    <row r="80" spans="1:10" s="7" customFormat="1" ht="12.75" customHeight="1" thickTop="1" x14ac:dyDescent="0.2">
      <c r="A80" s="229"/>
      <c r="B80" s="229"/>
      <c r="C80" s="229"/>
      <c r="D80" s="229"/>
      <c r="E80" s="229"/>
      <c r="F80" s="229"/>
      <c r="G80" s="229"/>
    </row>
    <row r="81" spans="1:9" s="7" customFormat="1" ht="12.75" customHeight="1" x14ac:dyDescent="0.2">
      <c r="A81" s="223" t="s">
        <v>240</v>
      </c>
    </row>
    <row r="82" spans="1:9" s="7" customFormat="1" ht="12.75" customHeight="1" thickBot="1" x14ac:dyDescent="0.25">
      <c r="A82" s="236"/>
      <c r="B82" s="236"/>
      <c r="C82" s="236"/>
      <c r="D82" s="236"/>
      <c r="E82" s="236"/>
      <c r="F82" s="236"/>
      <c r="G82" s="236"/>
      <c r="H82" s="236"/>
    </row>
    <row r="83" spans="1:9" s="7" customFormat="1" ht="25.5" customHeight="1" thickTop="1" x14ac:dyDescent="0.2">
      <c r="A83" s="292" t="s">
        <v>241</v>
      </c>
      <c r="B83" s="292"/>
      <c r="C83" s="292"/>
      <c r="D83" s="292"/>
      <c r="E83" s="292" t="s">
        <v>242</v>
      </c>
      <c r="F83" s="292"/>
      <c r="G83" s="292"/>
      <c r="H83" s="292"/>
      <c r="I83" s="237"/>
    </row>
    <row r="84" spans="1:9" s="7" customFormat="1" ht="12.75" customHeight="1" thickBot="1" x14ac:dyDescent="0.25">
      <c r="A84" s="238"/>
      <c r="B84" s="238"/>
      <c r="C84" s="238"/>
      <c r="D84" s="238"/>
      <c r="E84" s="238"/>
      <c r="F84" s="238"/>
      <c r="G84" s="238"/>
      <c r="H84" s="238"/>
    </row>
    <row r="85" spans="1:9" s="7" customFormat="1" ht="25.5" customHeight="1" thickTop="1" thickBot="1" x14ac:dyDescent="0.25">
      <c r="A85" s="293" t="s">
        <v>300</v>
      </c>
      <c r="B85" s="293"/>
      <c r="C85" s="293"/>
      <c r="D85" s="239"/>
      <c r="E85" s="293"/>
      <c r="F85" s="293"/>
      <c r="G85" s="293"/>
      <c r="H85" s="293"/>
    </row>
    <row r="86" spans="1:9" s="7" customFormat="1" ht="14.25" thickTop="1" thickBot="1" x14ac:dyDescent="0.25">
      <c r="A86" s="240" t="s">
        <v>9</v>
      </c>
      <c r="B86" s="288" t="s">
        <v>10</v>
      </c>
      <c r="C86" s="288"/>
      <c r="D86" s="240"/>
      <c r="E86" s="240" t="s">
        <v>9</v>
      </c>
      <c r="F86" s="288" t="s">
        <v>10</v>
      </c>
      <c r="G86" s="288"/>
      <c r="H86" s="288"/>
    </row>
    <row r="87" spans="1:9" ht="13.5" thickTop="1" x14ac:dyDescent="0.2">
      <c r="A87" s="241">
        <v>14</v>
      </c>
      <c r="B87" s="242">
        <v>40</v>
      </c>
      <c r="C87" s="289" t="s">
        <v>11</v>
      </c>
      <c r="D87" s="289"/>
      <c r="E87" s="241">
        <v>14</v>
      </c>
      <c r="F87" s="243">
        <v>62</v>
      </c>
      <c r="G87" s="289" t="s">
        <v>12</v>
      </c>
      <c r="H87" s="289"/>
    </row>
    <row r="88" spans="1:9" ht="12.75" customHeight="1" x14ac:dyDescent="0.2">
      <c r="A88" s="241">
        <v>14</v>
      </c>
      <c r="B88" s="242">
        <v>89</v>
      </c>
      <c r="C88" s="286" t="s">
        <v>13</v>
      </c>
      <c r="D88" s="286"/>
      <c r="E88" s="241">
        <v>14</v>
      </c>
      <c r="F88" s="243">
        <v>81</v>
      </c>
      <c r="G88" s="286" t="s">
        <v>14</v>
      </c>
      <c r="H88" s="286"/>
    </row>
    <row r="89" spans="1:9" ht="12.75" customHeight="1" x14ac:dyDescent="0.2">
      <c r="A89" s="241">
        <v>14</v>
      </c>
      <c r="B89" s="242">
        <v>80</v>
      </c>
      <c r="C89" s="286" t="s">
        <v>15</v>
      </c>
      <c r="D89" s="286"/>
      <c r="E89" s="241">
        <v>14</v>
      </c>
      <c r="F89" s="243">
        <v>2</v>
      </c>
      <c r="G89" s="286" t="s">
        <v>16</v>
      </c>
      <c r="H89" s="286"/>
    </row>
    <row r="90" spans="1:9" ht="12.75" customHeight="1" x14ac:dyDescent="0.2">
      <c r="A90" s="241">
        <v>14</v>
      </c>
      <c r="B90" s="242">
        <v>1</v>
      </c>
      <c r="C90" s="286" t="s">
        <v>17</v>
      </c>
      <c r="D90" s="286"/>
      <c r="E90" s="241">
        <v>14</v>
      </c>
      <c r="F90" s="243">
        <v>15</v>
      </c>
      <c r="G90" s="286" t="s">
        <v>18</v>
      </c>
      <c r="H90" s="286"/>
    </row>
    <row r="91" spans="1:9" ht="12.75" customHeight="1" x14ac:dyDescent="0.2">
      <c r="A91" s="241">
        <v>13</v>
      </c>
      <c r="B91" s="242">
        <v>84</v>
      </c>
      <c r="C91" s="286" t="s">
        <v>19</v>
      </c>
      <c r="D91" s="286"/>
      <c r="E91" s="241">
        <v>14</v>
      </c>
      <c r="F91" s="243">
        <v>19</v>
      </c>
      <c r="G91" s="286" t="s">
        <v>20</v>
      </c>
      <c r="H91" s="286"/>
    </row>
    <row r="92" spans="1:9" ht="12.75" customHeight="1" x14ac:dyDescent="0.2">
      <c r="A92" s="241">
        <v>14</v>
      </c>
      <c r="B92" s="242">
        <v>82</v>
      </c>
      <c r="C92" s="286" t="s">
        <v>21</v>
      </c>
      <c r="D92" s="286"/>
      <c r="E92" s="241">
        <v>14</v>
      </c>
      <c r="F92" s="243">
        <v>7</v>
      </c>
      <c r="G92" s="286" t="s">
        <v>22</v>
      </c>
      <c r="H92" s="286"/>
    </row>
    <row r="93" spans="1:9" ht="12.75" customHeight="1" x14ac:dyDescent="0.2">
      <c r="A93" s="244">
        <v>14</v>
      </c>
      <c r="B93" s="231">
        <v>41</v>
      </c>
      <c r="C93" s="281" t="s">
        <v>23</v>
      </c>
      <c r="D93" s="281"/>
      <c r="E93" s="229"/>
      <c r="F93" s="229"/>
      <c r="G93" s="281"/>
      <c r="H93" s="281"/>
    </row>
    <row r="94" spans="1:9" s="7" customFormat="1" ht="6" customHeight="1" thickBot="1" x14ac:dyDescent="0.25">
      <c r="A94" s="232"/>
      <c r="B94" s="287"/>
      <c r="C94" s="287"/>
      <c r="D94" s="232"/>
      <c r="E94" s="232"/>
      <c r="F94" s="232"/>
      <c r="G94" s="287"/>
      <c r="H94" s="287"/>
    </row>
    <row r="95" spans="1:9" s="7" customFormat="1" ht="14.25" thickTop="1" thickBot="1" x14ac:dyDescent="0.25">
      <c r="A95" s="232"/>
      <c r="B95" s="287"/>
      <c r="C95" s="287"/>
      <c r="D95" s="232"/>
      <c r="E95" s="232"/>
      <c r="F95" s="232"/>
      <c r="G95" s="287"/>
      <c r="H95" s="287"/>
    </row>
    <row r="96" spans="1:9" ht="25.5" customHeight="1" thickTop="1" thickBot="1" x14ac:dyDescent="0.25">
      <c r="A96" s="283" t="s">
        <v>301</v>
      </c>
      <c r="B96" s="283"/>
      <c r="C96" s="283"/>
      <c r="D96" s="283"/>
      <c r="E96" s="283"/>
      <c r="F96" s="283"/>
      <c r="G96" s="283"/>
      <c r="H96" s="283"/>
    </row>
    <row r="97" spans="1:8" ht="14.25" thickTop="1" thickBot="1" x14ac:dyDescent="0.25">
      <c r="A97" s="232" t="s">
        <v>9</v>
      </c>
      <c r="B97" s="284" t="s">
        <v>10</v>
      </c>
      <c r="C97" s="284"/>
      <c r="D97" s="232"/>
      <c r="E97" s="232" t="s">
        <v>9</v>
      </c>
      <c r="F97" s="284" t="s">
        <v>10</v>
      </c>
      <c r="G97" s="284"/>
      <c r="H97" s="232"/>
    </row>
    <row r="98" spans="1:8" ht="13.5" thickTop="1" x14ac:dyDescent="0.2">
      <c r="A98" s="244">
        <v>12</v>
      </c>
      <c r="B98" s="229">
        <v>31</v>
      </c>
      <c r="C98" s="285" t="s">
        <v>24</v>
      </c>
      <c r="D98" s="285"/>
      <c r="E98" s="244">
        <v>12</v>
      </c>
      <c r="F98" s="229">
        <v>80</v>
      </c>
      <c r="G98" s="285" t="s">
        <v>25</v>
      </c>
      <c r="H98" s="285"/>
    </row>
    <row r="99" spans="1:8" ht="12.75" customHeight="1" x14ac:dyDescent="0.2">
      <c r="A99" s="244">
        <v>12</v>
      </c>
      <c r="B99" s="229">
        <v>85</v>
      </c>
      <c r="C99" s="281" t="s">
        <v>26</v>
      </c>
      <c r="D99" s="281"/>
      <c r="E99" s="244">
        <v>12</v>
      </c>
      <c r="F99" s="229">
        <v>64</v>
      </c>
      <c r="G99" s="281" t="s">
        <v>27</v>
      </c>
      <c r="H99" s="281"/>
    </row>
    <row r="100" spans="1:8" ht="12.75" customHeight="1" x14ac:dyDescent="0.2">
      <c r="A100" s="244">
        <v>12</v>
      </c>
      <c r="B100" s="229">
        <v>67</v>
      </c>
      <c r="C100" s="281" t="s">
        <v>28</v>
      </c>
      <c r="D100" s="281"/>
      <c r="E100" s="244">
        <v>12</v>
      </c>
      <c r="F100" s="229">
        <v>30</v>
      </c>
      <c r="G100" s="281" t="s">
        <v>29</v>
      </c>
      <c r="H100" s="281"/>
    </row>
    <row r="101" spans="1:8" ht="12.75" customHeight="1" x14ac:dyDescent="0.2">
      <c r="A101" s="244">
        <v>12</v>
      </c>
      <c r="B101" s="229">
        <v>61</v>
      </c>
      <c r="C101" s="281" t="s">
        <v>30</v>
      </c>
      <c r="D101" s="281"/>
      <c r="E101" s="244">
        <v>12</v>
      </c>
      <c r="F101" s="229">
        <v>63</v>
      </c>
      <c r="G101" s="281" t="s">
        <v>31</v>
      </c>
      <c r="H101" s="281"/>
    </row>
    <row r="102" spans="1:8" ht="12.75" customHeight="1" x14ac:dyDescent="0.2">
      <c r="A102" s="244">
        <v>12</v>
      </c>
      <c r="B102" s="229">
        <v>62</v>
      </c>
      <c r="C102" s="281" t="s">
        <v>32</v>
      </c>
      <c r="D102" s="281"/>
      <c r="E102" s="244">
        <v>12</v>
      </c>
      <c r="F102" s="229">
        <v>87</v>
      </c>
      <c r="G102" s="281" t="s">
        <v>33</v>
      </c>
      <c r="H102" s="281"/>
    </row>
    <row r="103" spans="1:8" ht="12.75" customHeight="1" x14ac:dyDescent="0.2">
      <c r="A103" s="244">
        <v>12</v>
      </c>
      <c r="B103" s="229">
        <v>81</v>
      </c>
      <c r="C103" s="281" t="s">
        <v>34</v>
      </c>
      <c r="D103" s="281"/>
      <c r="E103" s="244">
        <v>12</v>
      </c>
      <c r="F103" s="229">
        <v>33</v>
      </c>
      <c r="G103" s="281" t="s">
        <v>35</v>
      </c>
      <c r="H103" s="281"/>
    </row>
    <row r="104" spans="1:8" ht="13.5" thickBot="1" x14ac:dyDescent="0.25">
      <c r="A104" s="282"/>
      <c r="B104" s="282"/>
      <c r="C104" s="225"/>
      <c r="D104" s="225"/>
      <c r="E104" s="225"/>
      <c r="F104" s="282"/>
      <c r="G104" s="282"/>
      <c r="H104" s="225"/>
    </row>
    <row r="105" spans="1:8" ht="13.5" thickTop="1" x14ac:dyDescent="0.2">
      <c r="A105" s="219"/>
    </row>
  </sheetData>
  <mergeCells count="111">
    <mergeCell ref="A9:N9"/>
    <mergeCell ref="A10:N10"/>
    <mergeCell ref="A11:N11"/>
    <mergeCell ref="A12:N12"/>
    <mergeCell ref="A13:N13"/>
    <mergeCell ref="A14:N14"/>
    <mergeCell ref="A1:N1"/>
    <mergeCell ref="A4:N4"/>
    <mergeCell ref="A5:N5"/>
    <mergeCell ref="A6:N6"/>
    <mergeCell ref="A7:N7"/>
    <mergeCell ref="A8:N8"/>
    <mergeCell ref="A21:N21"/>
    <mergeCell ref="A22:N22"/>
    <mergeCell ref="A23:N23"/>
    <mergeCell ref="A24:N24"/>
    <mergeCell ref="A25:N25"/>
    <mergeCell ref="A26:N26"/>
    <mergeCell ref="A15:N15"/>
    <mergeCell ref="A16:N16"/>
    <mergeCell ref="A17:N17"/>
    <mergeCell ref="A18:N18"/>
    <mergeCell ref="A19:N19"/>
    <mergeCell ref="A20:N20"/>
    <mergeCell ref="A33:N33"/>
    <mergeCell ref="A34:N34"/>
    <mergeCell ref="A35:N35"/>
    <mergeCell ref="A36:N36"/>
    <mergeCell ref="A37:N37"/>
    <mergeCell ref="A38:N38"/>
    <mergeCell ref="A27:N27"/>
    <mergeCell ref="A28:N28"/>
    <mergeCell ref="A29:N29"/>
    <mergeCell ref="A30:N30"/>
    <mergeCell ref="A31:N31"/>
    <mergeCell ref="A32:N32"/>
    <mergeCell ref="B60:C61"/>
    <mergeCell ref="D60:D61"/>
    <mergeCell ref="E60:E61"/>
    <mergeCell ref="F60:F61"/>
    <mergeCell ref="G60:G61"/>
    <mergeCell ref="B65:C65"/>
    <mergeCell ref="A39:N39"/>
    <mergeCell ref="A40:N40"/>
    <mergeCell ref="A41:N41"/>
    <mergeCell ref="B58:C58"/>
    <mergeCell ref="A59:C59"/>
    <mergeCell ref="E59:G59"/>
    <mergeCell ref="B70:C70"/>
    <mergeCell ref="B71:C71"/>
    <mergeCell ref="F71:G71"/>
    <mergeCell ref="B72:C72"/>
    <mergeCell ref="F72:G72"/>
    <mergeCell ref="B73:C73"/>
    <mergeCell ref="A66:B66"/>
    <mergeCell ref="C66:G66"/>
    <mergeCell ref="F67:G67"/>
    <mergeCell ref="B68:C68"/>
    <mergeCell ref="A69:B69"/>
    <mergeCell ref="C69:G69"/>
    <mergeCell ref="B78:C78"/>
    <mergeCell ref="F78:G78"/>
    <mergeCell ref="B79:C79"/>
    <mergeCell ref="A83:D83"/>
    <mergeCell ref="E83:H83"/>
    <mergeCell ref="A85:C85"/>
    <mergeCell ref="E85:H85"/>
    <mergeCell ref="B74:C74"/>
    <mergeCell ref="A75:B75"/>
    <mergeCell ref="C75:G75"/>
    <mergeCell ref="B76:C76"/>
    <mergeCell ref="B77:C77"/>
    <mergeCell ref="F77:G77"/>
    <mergeCell ref="C89:D89"/>
    <mergeCell ref="G89:H89"/>
    <mergeCell ref="C90:D90"/>
    <mergeCell ref="G90:H90"/>
    <mergeCell ref="C91:D91"/>
    <mergeCell ref="G91:H91"/>
    <mergeCell ref="B86:C86"/>
    <mergeCell ref="F86:H86"/>
    <mergeCell ref="C87:D87"/>
    <mergeCell ref="G87:H87"/>
    <mergeCell ref="C88:D88"/>
    <mergeCell ref="G88:H88"/>
    <mergeCell ref="A96:D96"/>
    <mergeCell ref="E96:H96"/>
    <mergeCell ref="B97:C97"/>
    <mergeCell ref="F97:G97"/>
    <mergeCell ref="C98:D98"/>
    <mergeCell ref="G98:H98"/>
    <mergeCell ref="C92:D92"/>
    <mergeCell ref="G92:H92"/>
    <mergeCell ref="C93:D93"/>
    <mergeCell ref="G93:H93"/>
    <mergeCell ref="B95:C95"/>
    <mergeCell ref="G95:H95"/>
    <mergeCell ref="B94:C94"/>
    <mergeCell ref="G94:H94"/>
    <mergeCell ref="C102:D102"/>
    <mergeCell ref="G102:H102"/>
    <mergeCell ref="C103:D103"/>
    <mergeCell ref="G103:H103"/>
    <mergeCell ref="A104:B104"/>
    <mergeCell ref="F104:G104"/>
    <mergeCell ref="C99:D99"/>
    <mergeCell ref="G99:H99"/>
    <mergeCell ref="C100:D100"/>
    <mergeCell ref="G100:H100"/>
    <mergeCell ref="C101:D101"/>
    <mergeCell ref="G101:H101"/>
  </mergeCells>
  <pageMargins left="0.7" right="0.7" top="0.75" bottom="0.75" header="0.3" footer="0.3"/>
  <pageSetup paperSize="9" scale="74" orientation="landscape" r:id="rId1"/>
  <rowBreaks count="2" manualBreakCount="2">
    <brk id="29" max="13" man="1"/>
    <brk id="55"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zoomScaleNormal="100" workbookViewId="0"/>
  </sheetViews>
  <sheetFormatPr defaultRowHeight="11.25" x14ac:dyDescent="0.2"/>
  <cols>
    <col min="1" max="1" width="1.5703125" style="10" customWidth="1"/>
    <col min="2" max="2" width="35.7109375" style="16" customWidth="1"/>
    <col min="3" max="3" width="8.7109375" style="10" customWidth="1"/>
    <col min="4" max="4" width="2.28515625" style="10" customWidth="1"/>
    <col min="5" max="5" width="5.7109375" style="10" customWidth="1"/>
    <col min="6" max="6" width="8.7109375" style="14" customWidth="1"/>
    <col min="7" max="7" width="2.28515625" style="14" customWidth="1"/>
    <col min="8" max="8" width="5.7109375" style="14" customWidth="1"/>
    <col min="9" max="9" width="8.7109375" style="14" customWidth="1"/>
    <col min="10" max="10" width="2.28515625" style="14" customWidth="1"/>
    <col min="11" max="11" width="5.7109375" style="14" customWidth="1"/>
    <col min="12" max="256" width="9.140625" style="10"/>
    <col min="257" max="257" width="1.5703125" style="10" customWidth="1"/>
    <col min="258" max="258" width="40.28515625" style="10" customWidth="1"/>
    <col min="259" max="259" width="9.28515625" style="10" customWidth="1"/>
    <col min="260" max="260" width="2.28515625" style="10" customWidth="1"/>
    <col min="261" max="261" width="7.5703125" style="10" customWidth="1"/>
    <col min="262" max="262" width="9.28515625" style="10" customWidth="1"/>
    <col min="263" max="263" width="2.28515625" style="10" customWidth="1"/>
    <col min="264" max="264" width="7.5703125" style="10" customWidth="1"/>
    <col min="265" max="512" width="9.140625" style="10"/>
    <col min="513" max="513" width="1.5703125" style="10" customWidth="1"/>
    <col min="514" max="514" width="40.28515625" style="10" customWidth="1"/>
    <col min="515" max="515" width="9.28515625" style="10" customWidth="1"/>
    <col min="516" max="516" width="2.28515625" style="10" customWidth="1"/>
    <col min="517" max="517" width="7.5703125" style="10" customWidth="1"/>
    <col min="518" max="518" width="9.28515625" style="10" customWidth="1"/>
    <col min="519" max="519" width="2.28515625" style="10" customWidth="1"/>
    <col min="520" max="520" width="7.5703125" style="10" customWidth="1"/>
    <col min="521" max="768" width="9.140625" style="10"/>
    <col min="769" max="769" width="1.5703125" style="10" customWidth="1"/>
    <col min="770" max="770" width="40.28515625" style="10" customWidth="1"/>
    <col min="771" max="771" width="9.28515625" style="10" customWidth="1"/>
    <col min="772" max="772" width="2.28515625" style="10" customWidth="1"/>
    <col min="773" max="773" width="7.5703125" style="10" customWidth="1"/>
    <col min="774" max="774" width="9.28515625" style="10" customWidth="1"/>
    <col min="775" max="775" width="2.28515625" style="10" customWidth="1"/>
    <col min="776" max="776" width="7.5703125" style="10" customWidth="1"/>
    <col min="777" max="1024" width="9.140625" style="10"/>
    <col min="1025" max="1025" width="1.5703125" style="10" customWidth="1"/>
    <col min="1026" max="1026" width="40.28515625" style="10" customWidth="1"/>
    <col min="1027" max="1027" width="9.28515625" style="10" customWidth="1"/>
    <col min="1028" max="1028" width="2.28515625" style="10" customWidth="1"/>
    <col min="1029" max="1029" width="7.5703125" style="10" customWidth="1"/>
    <col min="1030" max="1030" width="9.28515625" style="10" customWidth="1"/>
    <col min="1031" max="1031" width="2.28515625" style="10" customWidth="1"/>
    <col min="1032" max="1032" width="7.5703125" style="10" customWidth="1"/>
    <col min="1033" max="1280" width="9.140625" style="10"/>
    <col min="1281" max="1281" width="1.5703125" style="10" customWidth="1"/>
    <col min="1282" max="1282" width="40.28515625" style="10" customWidth="1"/>
    <col min="1283" max="1283" width="9.28515625" style="10" customWidth="1"/>
    <col min="1284" max="1284" width="2.28515625" style="10" customWidth="1"/>
    <col min="1285" max="1285" width="7.5703125" style="10" customWidth="1"/>
    <col min="1286" max="1286" width="9.28515625" style="10" customWidth="1"/>
    <col min="1287" max="1287" width="2.28515625" style="10" customWidth="1"/>
    <col min="1288" max="1288" width="7.5703125" style="10" customWidth="1"/>
    <col min="1289" max="1536" width="9.140625" style="10"/>
    <col min="1537" max="1537" width="1.5703125" style="10" customWidth="1"/>
    <col min="1538" max="1538" width="40.28515625" style="10" customWidth="1"/>
    <col min="1539" max="1539" width="9.28515625" style="10" customWidth="1"/>
    <col min="1540" max="1540" width="2.28515625" style="10" customWidth="1"/>
    <col min="1541" max="1541" width="7.5703125" style="10" customWidth="1"/>
    <col min="1542" max="1542" width="9.28515625" style="10" customWidth="1"/>
    <col min="1543" max="1543" width="2.28515625" style="10" customWidth="1"/>
    <col min="1544" max="1544" width="7.5703125" style="10" customWidth="1"/>
    <col min="1545" max="1792" width="9.140625" style="10"/>
    <col min="1793" max="1793" width="1.5703125" style="10" customWidth="1"/>
    <col min="1794" max="1794" width="40.28515625" style="10" customWidth="1"/>
    <col min="1795" max="1795" width="9.28515625" style="10" customWidth="1"/>
    <col min="1796" max="1796" width="2.28515625" style="10" customWidth="1"/>
    <col min="1797" max="1797" width="7.5703125" style="10" customWidth="1"/>
    <col min="1798" max="1798" width="9.28515625" style="10" customWidth="1"/>
    <col min="1799" max="1799" width="2.28515625" style="10" customWidth="1"/>
    <col min="1800" max="1800" width="7.5703125" style="10" customWidth="1"/>
    <col min="1801" max="2048" width="9.140625" style="10"/>
    <col min="2049" max="2049" width="1.5703125" style="10" customWidth="1"/>
    <col min="2050" max="2050" width="40.28515625" style="10" customWidth="1"/>
    <col min="2051" max="2051" width="9.28515625" style="10" customWidth="1"/>
    <col min="2052" max="2052" width="2.28515625" style="10" customWidth="1"/>
    <col min="2053" max="2053" width="7.5703125" style="10" customWidth="1"/>
    <col min="2054" max="2054" width="9.28515625" style="10" customWidth="1"/>
    <col min="2055" max="2055" width="2.28515625" style="10" customWidth="1"/>
    <col min="2056" max="2056" width="7.5703125" style="10" customWidth="1"/>
    <col min="2057" max="2304" width="9.140625" style="10"/>
    <col min="2305" max="2305" width="1.5703125" style="10" customWidth="1"/>
    <col min="2306" max="2306" width="40.28515625" style="10" customWidth="1"/>
    <col min="2307" max="2307" width="9.28515625" style="10" customWidth="1"/>
    <col min="2308" max="2308" width="2.28515625" style="10" customWidth="1"/>
    <col min="2309" max="2309" width="7.5703125" style="10" customWidth="1"/>
    <col min="2310" max="2310" width="9.28515625" style="10" customWidth="1"/>
    <col min="2311" max="2311" width="2.28515625" style="10" customWidth="1"/>
    <col min="2312" max="2312" width="7.5703125" style="10" customWidth="1"/>
    <col min="2313" max="2560" width="9.140625" style="10"/>
    <col min="2561" max="2561" width="1.5703125" style="10" customWidth="1"/>
    <col min="2562" max="2562" width="40.28515625" style="10" customWidth="1"/>
    <col min="2563" max="2563" width="9.28515625" style="10" customWidth="1"/>
    <col min="2564" max="2564" width="2.28515625" style="10" customWidth="1"/>
    <col min="2565" max="2565" width="7.5703125" style="10" customWidth="1"/>
    <col min="2566" max="2566" width="9.28515625" style="10" customWidth="1"/>
    <col min="2567" max="2567" width="2.28515625" style="10" customWidth="1"/>
    <col min="2568" max="2568" width="7.5703125" style="10" customWidth="1"/>
    <col min="2569" max="2816" width="9.140625" style="10"/>
    <col min="2817" max="2817" width="1.5703125" style="10" customWidth="1"/>
    <col min="2818" max="2818" width="40.28515625" style="10" customWidth="1"/>
    <col min="2819" max="2819" width="9.28515625" style="10" customWidth="1"/>
    <col min="2820" max="2820" width="2.28515625" style="10" customWidth="1"/>
    <col min="2821" max="2821" width="7.5703125" style="10" customWidth="1"/>
    <col min="2822" max="2822" width="9.28515625" style="10" customWidth="1"/>
    <col min="2823" max="2823" width="2.28515625" style="10" customWidth="1"/>
    <col min="2824" max="2824" width="7.5703125" style="10" customWidth="1"/>
    <col min="2825" max="3072" width="9.140625" style="10"/>
    <col min="3073" max="3073" width="1.5703125" style="10" customWidth="1"/>
    <col min="3074" max="3074" width="40.28515625" style="10" customWidth="1"/>
    <col min="3075" max="3075" width="9.28515625" style="10" customWidth="1"/>
    <col min="3076" max="3076" width="2.28515625" style="10" customWidth="1"/>
    <col min="3077" max="3077" width="7.5703125" style="10" customWidth="1"/>
    <col min="3078" max="3078" width="9.28515625" style="10" customWidth="1"/>
    <col min="3079" max="3079" width="2.28515625" style="10" customWidth="1"/>
    <col min="3080" max="3080" width="7.5703125" style="10" customWidth="1"/>
    <col min="3081" max="3328" width="9.140625" style="10"/>
    <col min="3329" max="3329" width="1.5703125" style="10" customWidth="1"/>
    <col min="3330" max="3330" width="40.28515625" style="10" customWidth="1"/>
    <col min="3331" max="3331" width="9.28515625" style="10" customWidth="1"/>
    <col min="3332" max="3332" width="2.28515625" style="10" customWidth="1"/>
    <col min="3333" max="3333" width="7.5703125" style="10" customWidth="1"/>
    <col min="3334" max="3334" width="9.28515625" style="10" customWidth="1"/>
    <col min="3335" max="3335" width="2.28515625" style="10" customWidth="1"/>
    <col min="3336" max="3336" width="7.5703125" style="10" customWidth="1"/>
    <col min="3337" max="3584" width="9.140625" style="10"/>
    <col min="3585" max="3585" width="1.5703125" style="10" customWidth="1"/>
    <col min="3586" max="3586" width="40.28515625" style="10" customWidth="1"/>
    <col min="3587" max="3587" width="9.28515625" style="10" customWidth="1"/>
    <col min="3588" max="3588" width="2.28515625" style="10" customWidth="1"/>
    <col min="3589" max="3589" width="7.5703125" style="10" customWidth="1"/>
    <col min="3590" max="3590" width="9.28515625" style="10" customWidth="1"/>
    <col min="3591" max="3591" width="2.28515625" style="10" customWidth="1"/>
    <col min="3592" max="3592" width="7.5703125" style="10" customWidth="1"/>
    <col min="3593" max="3840" width="9.140625" style="10"/>
    <col min="3841" max="3841" width="1.5703125" style="10" customWidth="1"/>
    <col min="3842" max="3842" width="40.28515625" style="10" customWidth="1"/>
    <col min="3843" max="3843" width="9.28515625" style="10" customWidth="1"/>
    <col min="3844" max="3844" width="2.28515625" style="10" customWidth="1"/>
    <col min="3845" max="3845" width="7.5703125" style="10" customWidth="1"/>
    <col min="3846" max="3846" width="9.28515625" style="10" customWidth="1"/>
    <col min="3847" max="3847" width="2.28515625" style="10" customWidth="1"/>
    <col min="3848" max="3848" width="7.5703125" style="10" customWidth="1"/>
    <col min="3849" max="4096" width="9.140625" style="10"/>
    <col min="4097" max="4097" width="1.5703125" style="10" customWidth="1"/>
    <col min="4098" max="4098" width="40.28515625" style="10" customWidth="1"/>
    <col min="4099" max="4099" width="9.28515625" style="10" customWidth="1"/>
    <col min="4100" max="4100" width="2.28515625" style="10" customWidth="1"/>
    <col min="4101" max="4101" width="7.5703125" style="10" customWidth="1"/>
    <col min="4102" max="4102" width="9.28515625" style="10" customWidth="1"/>
    <col min="4103" max="4103" width="2.28515625" style="10" customWidth="1"/>
    <col min="4104" max="4104" width="7.5703125" style="10" customWidth="1"/>
    <col min="4105" max="4352" width="9.140625" style="10"/>
    <col min="4353" max="4353" width="1.5703125" style="10" customWidth="1"/>
    <col min="4354" max="4354" width="40.28515625" style="10" customWidth="1"/>
    <col min="4355" max="4355" width="9.28515625" style="10" customWidth="1"/>
    <col min="4356" max="4356" width="2.28515625" style="10" customWidth="1"/>
    <col min="4357" max="4357" width="7.5703125" style="10" customWidth="1"/>
    <col min="4358" max="4358" width="9.28515625" style="10" customWidth="1"/>
    <col min="4359" max="4359" width="2.28515625" style="10" customWidth="1"/>
    <col min="4360" max="4360" width="7.5703125" style="10" customWidth="1"/>
    <col min="4361" max="4608" width="9.140625" style="10"/>
    <col min="4609" max="4609" width="1.5703125" style="10" customWidth="1"/>
    <col min="4610" max="4610" width="40.28515625" style="10" customWidth="1"/>
    <col min="4611" max="4611" width="9.28515625" style="10" customWidth="1"/>
    <col min="4612" max="4612" width="2.28515625" style="10" customWidth="1"/>
    <col min="4613" max="4613" width="7.5703125" style="10" customWidth="1"/>
    <col min="4614" max="4614" width="9.28515625" style="10" customWidth="1"/>
    <col min="4615" max="4615" width="2.28515625" style="10" customWidth="1"/>
    <col min="4616" max="4616" width="7.5703125" style="10" customWidth="1"/>
    <col min="4617" max="4864" width="9.140625" style="10"/>
    <col min="4865" max="4865" width="1.5703125" style="10" customWidth="1"/>
    <col min="4866" max="4866" width="40.28515625" style="10" customWidth="1"/>
    <col min="4867" max="4867" width="9.28515625" style="10" customWidth="1"/>
    <col min="4868" max="4868" width="2.28515625" style="10" customWidth="1"/>
    <col min="4869" max="4869" width="7.5703125" style="10" customWidth="1"/>
    <col min="4870" max="4870" width="9.28515625" style="10" customWidth="1"/>
    <col min="4871" max="4871" width="2.28515625" style="10" customWidth="1"/>
    <col min="4872" max="4872" width="7.5703125" style="10" customWidth="1"/>
    <col min="4873" max="5120" width="9.140625" style="10"/>
    <col min="5121" max="5121" width="1.5703125" style="10" customWidth="1"/>
    <col min="5122" max="5122" width="40.28515625" style="10" customWidth="1"/>
    <col min="5123" max="5123" width="9.28515625" style="10" customWidth="1"/>
    <col min="5124" max="5124" width="2.28515625" style="10" customWidth="1"/>
    <col min="5125" max="5125" width="7.5703125" style="10" customWidth="1"/>
    <col min="5126" max="5126" width="9.28515625" style="10" customWidth="1"/>
    <col min="5127" max="5127" width="2.28515625" style="10" customWidth="1"/>
    <col min="5128" max="5128" width="7.5703125" style="10" customWidth="1"/>
    <col min="5129" max="5376" width="9.140625" style="10"/>
    <col min="5377" max="5377" width="1.5703125" style="10" customWidth="1"/>
    <col min="5378" max="5378" width="40.28515625" style="10" customWidth="1"/>
    <col min="5379" max="5379" width="9.28515625" style="10" customWidth="1"/>
    <col min="5380" max="5380" width="2.28515625" style="10" customWidth="1"/>
    <col min="5381" max="5381" width="7.5703125" style="10" customWidth="1"/>
    <col min="5382" max="5382" width="9.28515625" style="10" customWidth="1"/>
    <col min="5383" max="5383" width="2.28515625" style="10" customWidth="1"/>
    <col min="5384" max="5384" width="7.5703125" style="10" customWidth="1"/>
    <col min="5385" max="5632" width="9.140625" style="10"/>
    <col min="5633" max="5633" width="1.5703125" style="10" customWidth="1"/>
    <col min="5634" max="5634" width="40.28515625" style="10" customWidth="1"/>
    <col min="5635" max="5635" width="9.28515625" style="10" customWidth="1"/>
    <col min="5636" max="5636" width="2.28515625" style="10" customWidth="1"/>
    <col min="5637" max="5637" width="7.5703125" style="10" customWidth="1"/>
    <col min="5638" max="5638" width="9.28515625" style="10" customWidth="1"/>
    <col min="5639" max="5639" width="2.28515625" style="10" customWidth="1"/>
    <col min="5640" max="5640" width="7.5703125" style="10" customWidth="1"/>
    <col min="5641" max="5888" width="9.140625" style="10"/>
    <col min="5889" max="5889" width="1.5703125" style="10" customWidth="1"/>
    <col min="5890" max="5890" width="40.28515625" style="10" customWidth="1"/>
    <col min="5891" max="5891" width="9.28515625" style="10" customWidth="1"/>
    <col min="5892" max="5892" width="2.28515625" style="10" customWidth="1"/>
    <col min="5893" max="5893" width="7.5703125" style="10" customWidth="1"/>
    <col min="5894" max="5894" width="9.28515625" style="10" customWidth="1"/>
    <col min="5895" max="5895" width="2.28515625" style="10" customWidth="1"/>
    <col min="5896" max="5896" width="7.5703125" style="10" customWidth="1"/>
    <col min="5897" max="6144" width="9.140625" style="10"/>
    <col min="6145" max="6145" width="1.5703125" style="10" customWidth="1"/>
    <col min="6146" max="6146" width="40.28515625" style="10" customWidth="1"/>
    <col min="6147" max="6147" width="9.28515625" style="10" customWidth="1"/>
    <col min="6148" max="6148" width="2.28515625" style="10" customWidth="1"/>
    <col min="6149" max="6149" width="7.5703125" style="10" customWidth="1"/>
    <col min="6150" max="6150" width="9.28515625" style="10" customWidth="1"/>
    <col min="6151" max="6151" width="2.28515625" style="10" customWidth="1"/>
    <col min="6152" max="6152" width="7.5703125" style="10" customWidth="1"/>
    <col min="6153" max="6400" width="9.140625" style="10"/>
    <col min="6401" max="6401" width="1.5703125" style="10" customWidth="1"/>
    <col min="6402" max="6402" width="40.28515625" style="10" customWidth="1"/>
    <col min="6403" max="6403" width="9.28515625" style="10" customWidth="1"/>
    <col min="6404" max="6404" width="2.28515625" style="10" customWidth="1"/>
    <col min="6405" max="6405" width="7.5703125" style="10" customWidth="1"/>
    <col min="6406" max="6406" width="9.28515625" style="10" customWidth="1"/>
    <col min="6407" max="6407" width="2.28515625" style="10" customWidth="1"/>
    <col min="6408" max="6408" width="7.5703125" style="10" customWidth="1"/>
    <col min="6409" max="6656" width="9.140625" style="10"/>
    <col min="6657" max="6657" width="1.5703125" style="10" customWidth="1"/>
    <col min="6658" max="6658" width="40.28515625" style="10" customWidth="1"/>
    <col min="6659" max="6659" width="9.28515625" style="10" customWidth="1"/>
    <col min="6660" max="6660" width="2.28515625" style="10" customWidth="1"/>
    <col min="6661" max="6661" width="7.5703125" style="10" customWidth="1"/>
    <col min="6662" max="6662" width="9.28515625" style="10" customWidth="1"/>
    <col min="6663" max="6663" width="2.28515625" style="10" customWidth="1"/>
    <col min="6664" max="6664" width="7.5703125" style="10" customWidth="1"/>
    <col min="6665" max="6912" width="9.140625" style="10"/>
    <col min="6913" max="6913" width="1.5703125" style="10" customWidth="1"/>
    <col min="6914" max="6914" width="40.28515625" style="10" customWidth="1"/>
    <col min="6915" max="6915" width="9.28515625" style="10" customWidth="1"/>
    <col min="6916" max="6916" width="2.28515625" style="10" customWidth="1"/>
    <col min="6917" max="6917" width="7.5703125" style="10" customWidth="1"/>
    <col min="6918" max="6918" width="9.28515625" style="10" customWidth="1"/>
    <col min="6919" max="6919" width="2.28515625" style="10" customWidth="1"/>
    <col min="6920" max="6920" width="7.5703125" style="10" customWidth="1"/>
    <col min="6921" max="7168" width="9.140625" style="10"/>
    <col min="7169" max="7169" width="1.5703125" style="10" customWidth="1"/>
    <col min="7170" max="7170" width="40.28515625" style="10" customWidth="1"/>
    <col min="7171" max="7171" width="9.28515625" style="10" customWidth="1"/>
    <col min="7172" max="7172" width="2.28515625" style="10" customWidth="1"/>
    <col min="7173" max="7173" width="7.5703125" style="10" customWidth="1"/>
    <col min="7174" max="7174" width="9.28515625" style="10" customWidth="1"/>
    <col min="7175" max="7175" width="2.28515625" style="10" customWidth="1"/>
    <col min="7176" max="7176" width="7.5703125" style="10" customWidth="1"/>
    <col min="7177" max="7424" width="9.140625" style="10"/>
    <col min="7425" max="7425" width="1.5703125" style="10" customWidth="1"/>
    <col min="7426" max="7426" width="40.28515625" style="10" customWidth="1"/>
    <col min="7427" max="7427" width="9.28515625" style="10" customWidth="1"/>
    <col min="7428" max="7428" width="2.28515625" style="10" customWidth="1"/>
    <col min="7429" max="7429" width="7.5703125" style="10" customWidth="1"/>
    <col min="7430" max="7430" width="9.28515625" style="10" customWidth="1"/>
    <col min="7431" max="7431" width="2.28515625" style="10" customWidth="1"/>
    <col min="7432" max="7432" width="7.5703125" style="10" customWidth="1"/>
    <col min="7433" max="7680" width="9.140625" style="10"/>
    <col min="7681" max="7681" width="1.5703125" style="10" customWidth="1"/>
    <col min="7682" max="7682" width="40.28515625" style="10" customWidth="1"/>
    <col min="7683" max="7683" width="9.28515625" style="10" customWidth="1"/>
    <col min="7684" max="7684" width="2.28515625" style="10" customWidth="1"/>
    <col min="7685" max="7685" width="7.5703125" style="10" customWidth="1"/>
    <col min="7686" max="7686" width="9.28515625" style="10" customWidth="1"/>
    <col min="7687" max="7687" width="2.28515625" style="10" customWidth="1"/>
    <col min="7688" max="7688" width="7.5703125" style="10" customWidth="1"/>
    <col min="7689" max="7936" width="9.140625" style="10"/>
    <col min="7937" max="7937" width="1.5703125" style="10" customWidth="1"/>
    <col min="7938" max="7938" width="40.28515625" style="10" customWidth="1"/>
    <col min="7939" max="7939" width="9.28515625" style="10" customWidth="1"/>
    <col min="7940" max="7940" width="2.28515625" style="10" customWidth="1"/>
    <col min="7941" max="7941" width="7.5703125" style="10" customWidth="1"/>
    <col min="7942" max="7942" width="9.28515625" style="10" customWidth="1"/>
    <col min="7943" max="7943" width="2.28515625" style="10" customWidth="1"/>
    <col min="7944" max="7944" width="7.5703125" style="10" customWidth="1"/>
    <col min="7945" max="8192" width="9.140625" style="10"/>
    <col min="8193" max="8193" width="1.5703125" style="10" customWidth="1"/>
    <col min="8194" max="8194" width="40.28515625" style="10" customWidth="1"/>
    <col min="8195" max="8195" width="9.28515625" style="10" customWidth="1"/>
    <col min="8196" max="8196" width="2.28515625" style="10" customWidth="1"/>
    <col min="8197" max="8197" width="7.5703125" style="10" customWidth="1"/>
    <col min="8198" max="8198" width="9.28515625" style="10" customWidth="1"/>
    <col min="8199" max="8199" width="2.28515625" style="10" customWidth="1"/>
    <col min="8200" max="8200" width="7.5703125" style="10" customWidth="1"/>
    <col min="8201" max="8448" width="9.140625" style="10"/>
    <col min="8449" max="8449" width="1.5703125" style="10" customWidth="1"/>
    <col min="8450" max="8450" width="40.28515625" style="10" customWidth="1"/>
    <col min="8451" max="8451" width="9.28515625" style="10" customWidth="1"/>
    <col min="8452" max="8452" width="2.28515625" style="10" customWidth="1"/>
    <col min="8453" max="8453" width="7.5703125" style="10" customWidth="1"/>
    <col min="8454" max="8454" width="9.28515625" style="10" customWidth="1"/>
    <col min="8455" max="8455" width="2.28515625" style="10" customWidth="1"/>
    <col min="8456" max="8456" width="7.5703125" style="10" customWidth="1"/>
    <col min="8457" max="8704" width="9.140625" style="10"/>
    <col min="8705" max="8705" width="1.5703125" style="10" customWidth="1"/>
    <col min="8706" max="8706" width="40.28515625" style="10" customWidth="1"/>
    <col min="8707" max="8707" width="9.28515625" style="10" customWidth="1"/>
    <col min="8708" max="8708" width="2.28515625" style="10" customWidth="1"/>
    <col min="8709" max="8709" width="7.5703125" style="10" customWidth="1"/>
    <col min="8710" max="8710" width="9.28515625" style="10" customWidth="1"/>
    <col min="8711" max="8711" width="2.28515625" style="10" customWidth="1"/>
    <col min="8712" max="8712" width="7.5703125" style="10" customWidth="1"/>
    <col min="8713" max="8960" width="9.140625" style="10"/>
    <col min="8961" max="8961" width="1.5703125" style="10" customWidth="1"/>
    <col min="8962" max="8962" width="40.28515625" style="10" customWidth="1"/>
    <col min="8963" max="8963" width="9.28515625" style="10" customWidth="1"/>
    <col min="8964" max="8964" width="2.28515625" style="10" customWidth="1"/>
    <col min="8965" max="8965" width="7.5703125" style="10" customWidth="1"/>
    <col min="8966" max="8966" width="9.28515625" style="10" customWidth="1"/>
    <col min="8967" max="8967" width="2.28515625" style="10" customWidth="1"/>
    <col min="8968" max="8968" width="7.5703125" style="10" customWidth="1"/>
    <col min="8969" max="9216" width="9.140625" style="10"/>
    <col min="9217" max="9217" width="1.5703125" style="10" customWidth="1"/>
    <col min="9218" max="9218" width="40.28515625" style="10" customWidth="1"/>
    <col min="9219" max="9219" width="9.28515625" style="10" customWidth="1"/>
    <col min="9220" max="9220" width="2.28515625" style="10" customWidth="1"/>
    <col min="9221" max="9221" width="7.5703125" style="10" customWidth="1"/>
    <col min="9222" max="9222" width="9.28515625" style="10" customWidth="1"/>
    <col min="9223" max="9223" width="2.28515625" style="10" customWidth="1"/>
    <col min="9224" max="9224" width="7.5703125" style="10" customWidth="1"/>
    <col min="9225" max="9472" width="9.140625" style="10"/>
    <col min="9473" max="9473" width="1.5703125" style="10" customWidth="1"/>
    <col min="9474" max="9474" width="40.28515625" style="10" customWidth="1"/>
    <col min="9475" max="9475" width="9.28515625" style="10" customWidth="1"/>
    <col min="9476" max="9476" width="2.28515625" style="10" customWidth="1"/>
    <col min="9477" max="9477" width="7.5703125" style="10" customWidth="1"/>
    <col min="9478" max="9478" width="9.28515625" style="10" customWidth="1"/>
    <col min="9479" max="9479" width="2.28515625" style="10" customWidth="1"/>
    <col min="9480" max="9480" width="7.5703125" style="10" customWidth="1"/>
    <col min="9481" max="9728" width="9.140625" style="10"/>
    <col min="9729" max="9729" width="1.5703125" style="10" customWidth="1"/>
    <col min="9730" max="9730" width="40.28515625" style="10" customWidth="1"/>
    <col min="9731" max="9731" width="9.28515625" style="10" customWidth="1"/>
    <col min="9732" max="9732" width="2.28515625" style="10" customWidth="1"/>
    <col min="9733" max="9733" width="7.5703125" style="10" customWidth="1"/>
    <col min="9734" max="9734" width="9.28515625" style="10" customWidth="1"/>
    <col min="9735" max="9735" width="2.28515625" style="10" customWidth="1"/>
    <col min="9736" max="9736" width="7.5703125" style="10" customWidth="1"/>
    <col min="9737" max="9984" width="9.140625" style="10"/>
    <col min="9985" max="9985" width="1.5703125" style="10" customWidth="1"/>
    <col min="9986" max="9986" width="40.28515625" style="10" customWidth="1"/>
    <col min="9987" max="9987" width="9.28515625" style="10" customWidth="1"/>
    <col min="9988" max="9988" width="2.28515625" style="10" customWidth="1"/>
    <col min="9989" max="9989" width="7.5703125" style="10" customWidth="1"/>
    <col min="9990" max="9990" width="9.28515625" style="10" customWidth="1"/>
    <col min="9991" max="9991" width="2.28515625" style="10" customWidth="1"/>
    <col min="9992" max="9992" width="7.5703125" style="10" customWidth="1"/>
    <col min="9993" max="10240" width="9.140625" style="10"/>
    <col min="10241" max="10241" width="1.5703125" style="10" customWidth="1"/>
    <col min="10242" max="10242" width="40.28515625" style="10" customWidth="1"/>
    <col min="10243" max="10243" width="9.28515625" style="10" customWidth="1"/>
    <col min="10244" max="10244" width="2.28515625" style="10" customWidth="1"/>
    <col min="10245" max="10245" width="7.5703125" style="10" customWidth="1"/>
    <col min="10246" max="10246" width="9.28515625" style="10" customWidth="1"/>
    <col min="10247" max="10247" width="2.28515625" style="10" customWidth="1"/>
    <col min="10248" max="10248" width="7.5703125" style="10" customWidth="1"/>
    <col min="10249" max="10496" width="9.140625" style="10"/>
    <col min="10497" max="10497" width="1.5703125" style="10" customWidth="1"/>
    <col min="10498" max="10498" width="40.28515625" style="10" customWidth="1"/>
    <col min="10499" max="10499" width="9.28515625" style="10" customWidth="1"/>
    <col min="10500" max="10500" width="2.28515625" style="10" customWidth="1"/>
    <col min="10501" max="10501" width="7.5703125" style="10" customWidth="1"/>
    <col min="10502" max="10502" width="9.28515625" style="10" customWidth="1"/>
    <col min="10503" max="10503" width="2.28515625" style="10" customWidth="1"/>
    <col min="10504" max="10504" width="7.5703125" style="10" customWidth="1"/>
    <col min="10505" max="10752" width="9.140625" style="10"/>
    <col min="10753" max="10753" width="1.5703125" style="10" customWidth="1"/>
    <col min="10754" max="10754" width="40.28515625" style="10" customWidth="1"/>
    <col min="10755" max="10755" width="9.28515625" style="10" customWidth="1"/>
    <col min="10756" max="10756" width="2.28515625" style="10" customWidth="1"/>
    <col min="10757" max="10757" width="7.5703125" style="10" customWidth="1"/>
    <col min="10758" max="10758" width="9.28515625" style="10" customWidth="1"/>
    <col min="10759" max="10759" width="2.28515625" style="10" customWidth="1"/>
    <col min="10760" max="10760" width="7.5703125" style="10" customWidth="1"/>
    <col min="10761" max="11008" width="9.140625" style="10"/>
    <col min="11009" max="11009" width="1.5703125" style="10" customWidth="1"/>
    <col min="11010" max="11010" width="40.28515625" style="10" customWidth="1"/>
    <col min="11011" max="11011" width="9.28515625" style="10" customWidth="1"/>
    <col min="11012" max="11012" width="2.28515625" style="10" customWidth="1"/>
    <col min="11013" max="11013" width="7.5703125" style="10" customWidth="1"/>
    <col min="11014" max="11014" width="9.28515625" style="10" customWidth="1"/>
    <col min="11015" max="11015" width="2.28515625" style="10" customWidth="1"/>
    <col min="11016" max="11016" width="7.5703125" style="10" customWidth="1"/>
    <col min="11017" max="11264" width="9.140625" style="10"/>
    <col min="11265" max="11265" width="1.5703125" style="10" customWidth="1"/>
    <col min="11266" max="11266" width="40.28515625" style="10" customWidth="1"/>
    <col min="11267" max="11267" width="9.28515625" style="10" customWidth="1"/>
    <col min="11268" max="11268" width="2.28515625" style="10" customWidth="1"/>
    <col min="11269" max="11269" width="7.5703125" style="10" customWidth="1"/>
    <col min="11270" max="11270" width="9.28515625" style="10" customWidth="1"/>
    <col min="11271" max="11271" width="2.28515625" style="10" customWidth="1"/>
    <col min="11272" max="11272" width="7.5703125" style="10" customWidth="1"/>
    <col min="11273" max="11520" width="9.140625" style="10"/>
    <col min="11521" max="11521" width="1.5703125" style="10" customWidth="1"/>
    <col min="11522" max="11522" width="40.28515625" style="10" customWidth="1"/>
    <col min="11523" max="11523" width="9.28515625" style="10" customWidth="1"/>
    <col min="11524" max="11524" width="2.28515625" style="10" customWidth="1"/>
    <col min="11525" max="11525" width="7.5703125" style="10" customWidth="1"/>
    <col min="11526" max="11526" width="9.28515625" style="10" customWidth="1"/>
    <col min="11527" max="11527" width="2.28515625" style="10" customWidth="1"/>
    <col min="11528" max="11528" width="7.5703125" style="10" customWidth="1"/>
    <col min="11529" max="11776" width="9.140625" style="10"/>
    <col min="11777" max="11777" width="1.5703125" style="10" customWidth="1"/>
    <col min="11778" max="11778" width="40.28515625" style="10" customWidth="1"/>
    <col min="11779" max="11779" width="9.28515625" style="10" customWidth="1"/>
    <col min="11780" max="11780" width="2.28515625" style="10" customWidth="1"/>
    <col min="11781" max="11781" width="7.5703125" style="10" customWidth="1"/>
    <col min="11782" max="11782" width="9.28515625" style="10" customWidth="1"/>
    <col min="11783" max="11783" width="2.28515625" style="10" customWidth="1"/>
    <col min="11784" max="11784" width="7.5703125" style="10" customWidth="1"/>
    <col min="11785" max="12032" width="9.140625" style="10"/>
    <col min="12033" max="12033" width="1.5703125" style="10" customWidth="1"/>
    <col min="12034" max="12034" width="40.28515625" style="10" customWidth="1"/>
    <col min="12035" max="12035" width="9.28515625" style="10" customWidth="1"/>
    <col min="12036" max="12036" width="2.28515625" style="10" customWidth="1"/>
    <col min="12037" max="12037" width="7.5703125" style="10" customWidth="1"/>
    <col min="12038" max="12038" width="9.28515625" style="10" customWidth="1"/>
    <col min="12039" max="12039" width="2.28515625" style="10" customWidth="1"/>
    <col min="12040" max="12040" width="7.5703125" style="10" customWidth="1"/>
    <col min="12041" max="12288" width="9.140625" style="10"/>
    <col min="12289" max="12289" width="1.5703125" style="10" customWidth="1"/>
    <col min="12290" max="12290" width="40.28515625" style="10" customWidth="1"/>
    <col min="12291" max="12291" width="9.28515625" style="10" customWidth="1"/>
    <col min="12292" max="12292" width="2.28515625" style="10" customWidth="1"/>
    <col min="12293" max="12293" width="7.5703125" style="10" customWidth="1"/>
    <col min="12294" max="12294" width="9.28515625" style="10" customWidth="1"/>
    <col min="12295" max="12295" width="2.28515625" style="10" customWidth="1"/>
    <col min="12296" max="12296" width="7.5703125" style="10" customWidth="1"/>
    <col min="12297" max="12544" width="9.140625" style="10"/>
    <col min="12545" max="12545" width="1.5703125" style="10" customWidth="1"/>
    <col min="12546" max="12546" width="40.28515625" style="10" customWidth="1"/>
    <col min="12547" max="12547" width="9.28515625" style="10" customWidth="1"/>
    <col min="12548" max="12548" width="2.28515625" style="10" customWidth="1"/>
    <col min="12549" max="12549" width="7.5703125" style="10" customWidth="1"/>
    <col min="12550" max="12550" width="9.28515625" style="10" customWidth="1"/>
    <col min="12551" max="12551" width="2.28515625" style="10" customWidth="1"/>
    <col min="12552" max="12552" width="7.5703125" style="10" customWidth="1"/>
    <col min="12553" max="12800" width="9.140625" style="10"/>
    <col min="12801" max="12801" width="1.5703125" style="10" customWidth="1"/>
    <col min="12802" max="12802" width="40.28515625" style="10" customWidth="1"/>
    <col min="12803" max="12803" width="9.28515625" style="10" customWidth="1"/>
    <col min="12804" max="12804" width="2.28515625" style="10" customWidth="1"/>
    <col min="12805" max="12805" width="7.5703125" style="10" customWidth="1"/>
    <col min="12806" max="12806" width="9.28515625" style="10" customWidth="1"/>
    <col min="12807" max="12807" width="2.28515625" style="10" customWidth="1"/>
    <col min="12808" max="12808" width="7.5703125" style="10" customWidth="1"/>
    <col min="12809" max="13056" width="9.140625" style="10"/>
    <col min="13057" max="13057" width="1.5703125" style="10" customWidth="1"/>
    <col min="13058" max="13058" width="40.28515625" style="10" customWidth="1"/>
    <col min="13059" max="13059" width="9.28515625" style="10" customWidth="1"/>
    <col min="13060" max="13060" width="2.28515625" style="10" customWidth="1"/>
    <col min="13061" max="13061" width="7.5703125" style="10" customWidth="1"/>
    <col min="13062" max="13062" width="9.28515625" style="10" customWidth="1"/>
    <col min="13063" max="13063" width="2.28515625" style="10" customWidth="1"/>
    <col min="13064" max="13064" width="7.5703125" style="10" customWidth="1"/>
    <col min="13065" max="13312" width="9.140625" style="10"/>
    <col min="13313" max="13313" width="1.5703125" style="10" customWidth="1"/>
    <col min="13314" max="13314" width="40.28515625" style="10" customWidth="1"/>
    <col min="13315" max="13315" width="9.28515625" style="10" customWidth="1"/>
    <col min="13316" max="13316" width="2.28515625" style="10" customWidth="1"/>
    <col min="13317" max="13317" width="7.5703125" style="10" customWidth="1"/>
    <col min="13318" max="13318" width="9.28515625" style="10" customWidth="1"/>
    <col min="13319" max="13319" width="2.28515625" style="10" customWidth="1"/>
    <col min="13320" max="13320" width="7.5703125" style="10" customWidth="1"/>
    <col min="13321" max="13568" width="9.140625" style="10"/>
    <col min="13569" max="13569" width="1.5703125" style="10" customWidth="1"/>
    <col min="13570" max="13570" width="40.28515625" style="10" customWidth="1"/>
    <col min="13571" max="13571" width="9.28515625" style="10" customWidth="1"/>
    <col min="13572" max="13572" width="2.28515625" style="10" customWidth="1"/>
    <col min="13573" max="13573" width="7.5703125" style="10" customWidth="1"/>
    <col min="13574" max="13574" width="9.28515625" style="10" customWidth="1"/>
    <col min="13575" max="13575" width="2.28515625" style="10" customWidth="1"/>
    <col min="13576" max="13576" width="7.5703125" style="10" customWidth="1"/>
    <col min="13577" max="13824" width="9.140625" style="10"/>
    <col min="13825" max="13825" width="1.5703125" style="10" customWidth="1"/>
    <col min="13826" max="13826" width="40.28515625" style="10" customWidth="1"/>
    <col min="13827" max="13827" width="9.28515625" style="10" customWidth="1"/>
    <col min="13828" max="13828" width="2.28515625" style="10" customWidth="1"/>
    <col min="13829" max="13829" width="7.5703125" style="10" customWidth="1"/>
    <col min="13830" max="13830" width="9.28515625" style="10" customWidth="1"/>
    <col min="13831" max="13831" width="2.28515625" style="10" customWidth="1"/>
    <col min="13832" max="13832" width="7.5703125" style="10" customWidth="1"/>
    <col min="13833" max="14080" width="9.140625" style="10"/>
    <col min="14081" max="14081" width="1.5703125" style="10" customWidth="1"/>
    <col min="14082" max="14082" width="40.28515625" style="10" customWidth="1"/>
    <col min="14083" max="14083" width="9.28515625" style="10" customWidth="1"/>
    <col min="14084" max="14084" width="2.28515625" style="10" customWidth="1"/>
    <col min="14085" max="14085" width="7.5703125" style="10" customWidth="1"/>
    <col min="14086" max="14086" width="9.28515625" style="10" customWidth="1"/>
    <col min="14087" max="14087" width="2.28515625" style="10" customWidth="1"/>
    <col min="14088" max="14088" width="7.5703125" style="10" customWidth="1"/>
    <col min="14089" max="14336" width="9.140625" style="10"/>
    <col min="14337" max="14337" width="1.5703125" style="10" customWidth="1"/>
    <col min="14338" max="14338" width="40.28515625" style="10" customWidth="1"/>
    <col min="14339" max="14339" width="9.28515625" style="10" customWidth="1"/>
    <col min="14340" max="14340" width="2.28515625" style="10" customWidth="1"/>
    <col min="14341" max="14341" width="7.5703125" style="10" customWidth="1"/>
    <col min="14342" max="14342" width="9.28515625" style="10" customWidth="1"/>
    <col min="14343" max="14343" width="2.28515625" style="10" customWidth="1"/>
    <col min="14344" max="14344" width="7.5703125" style="10" customWidth="1"/>
    <col min="14345" max="14592" width="9.140625" style="10"/>
    <col min="14593" max="14593" width="1.5703125" style="10" customWidth="1"/>
    <col min="14594" max="14594" width="40.28515625" style="10" customWidth="1"/>
    <col min="14595" max="14595" width="9.28515625" style="10" customWidth="1"/>
    <col min="14596" max="14596" width="2.28515625" style="10" customWidth="1"/>
    <col min="14597" max="14597" width="7.5703125" style="10" customWidth="1"/>
    <col min="14598" max="14598" width="9.28515625" style="10" customWidth="1"/>
    <col min="14599" max="14599" width="2.28515625" style="10" customWidth="1"/>
    <col min="14600" max="14600" width="7.5703125" style="10" customWidth="1"/>
    <col min="14601" max="14848" width="9.140625" style="10"/>
    <col min="14849" max="14849" width="1.5703125" style="10" customWidth="1"/>
    <col min="14850" max="14850" width="40.28515625" style="10" customWidth="1"/>
    <col min="14851" max="14851" width="9.28515625" style="10" customWidth="1"/>
    <col min="14852" max="14852" width="2.28515625" style="10" customWidth="1"/>
    <col min="14853" max="14853" width="7.5703125" style="10" customWidth="1"/>
    <col min="14854" max="14854" width="9.28515625" style="10" customWidth="1"/>
    <col min="14855" max="14855" width="2.28515625" style="10" customWidth="1"/>
    <col min="14856" max="14856" width="7.5703125" style="10" customWidth="1"/>
    <col min="14857" max="15104" width="9.140625" style="10"/>
    <col min="15105" max="15105" width="1.5703125" style="10" customWidth="1"/>
    <col min="15106" max="15106" width="40.28515625" style="10" customWidth="1"/>
    <col min="15107" max="15107" width="9.28515625" style="10" customWidth="1"/>
    <col min="15108" max="15108" width="2.28515625" style="10" customWidth="1"/>
    <col min="15109" max="15109" width="7.5703125" style="10" customWidth="1"/>
    <col min="15110" max="15110" width="9.28515625" style="10" customWidth="1"/>
    <col min="15111" max="15111" width="2.28515625" style="10" customWidth="1"/>
    <col min="15112" max="15112" width="7.5703125" style="10" customWidth="1"/>
    <col min="15113" max="15360" width="9.140625" style="10"/>
    <col min="15361" max="15361" width="1.5703125" style="10" customWidth="1"/>
    <col min="15362" max="15362" width="40.28515625" style="10" customWidth="1"/>
    <col min="15363" max="15363" width="9.28515625" style="10" customWidth="1"/>
    <col min="15364" max="15364" width="2.28515625" style="10" customWidth="1"/>
    <col min="15365" max="15365" width="7.5703125" style="10" customWidth="1"/>
    <col min="15366" max="15366" width="9.28515625" style="10" customWidth="1"/>
    <col min="15367" max="15367" width="2.28515625" style="10" customWidth="1"/>
    <col min="15368" max="15368" width="7.5703125" style="10" customWidth="1"/>
    <col min="15369" max="15616" width="9.140625" style="10"/>
    <col min="15617" max="15617" width="1.5703125" style="10" customWidth="1"/>
    <col min="15618" max="15618" width="40.28515625" style="10" customWidth="1"/>
    <col min="15619" max="15619" width="9.28515625" style="10" customWidth="1"/>
    <col min="15620" max="15620" width="2.28515625" style="10" customWidth="1"/>
    <col min="15621" max="15621" width="7.5703125" style="10" customWidth="1"/>
    <col min="15622" max="15622" width="9.28515625" style="10" customWidth="1"/>
    <col min="15623" max="15623" width="2.28515625" style="10" customWidth="1"/>
    <col min="15624" max="15624" width="7.5703125" style="10" customWidth="1"/>
    <col min="15625" max="15872" width="9.140625" style="10"/>
    <col min="15873" max="15873" width="1.5703125" style="10" customWidth="1"/>
    <col min="15874" max="15874" width="40.28515625" style="10" customWidth="1"/>
    <col min="15875" max="15875" width="9.28515625" style="10" customWidth="1"/>
    <col min="15876" max="15876" width="2.28515625" style="10" customWidth="1"/>
    <col min="15877" max="15877" width="7.5703125" style="10" customWidth="1"/>
    <col min="15878" max="15878" width="9.28515625" style="10" customWidth="1"/>
    <col min="15879" max="15879" width="2.28515625" style="10" customWidth="1"/>
    <col min="15880" max="15880" width="7.5703125" style="10" customWidth="1"/>
    <col min="15881" max="16128" width="9.140625" style="10"/>
    <col min="16129" max="16129" width="1.5703125" style="10" customWidth="1"/>
    <col min="16130" max="16130" width="40.28515625" style="10" customWidth="1"/>
    <col min="16131" max="16131" width="9.28515625" style="10" customWidth="1"/>
    <col min="16132" max="16132" width="2.28515625" style="10" customWidth="1"/>
    <col min="16133" max="16133" width="7.5703125" style="10" customWidth="1"/>
    <col min="16134" max="16134" width="9.28515625" style="10" customWidth="1"/>
    <col min="16135" max="16135" width="2.28515625" style="10" customWidth="1"/>
    <col min="16136" max="16136" width="7.5703125" style="10" customWidth="1"/>
    <col min="16137" max="16384" width="9.140625" style="10"/>
  </cols>
  <sheetData>
    <row r="1" spans="1:15" ht="6" customHeight="1" x14ac:dyDescent="0.25">
      <c r="B1" s="11"/>
    </row>
    <row r="2" spans="1:15" ht="15" x14ac:dyDescent="0.25">
      <c r="A2" s="108" t="s">
        <v>135</v>
      </c>
      <c r="B2" s="109"/>
      <c r="C2" s="110"/>
      <c r="D2" s="110"/>
      <c r="E2" s="110"/>
      <c r="F2" s="245"/>
      <c r="G2" s="245"/>
      <c r="H2" s="111"/>
      <c r="I2" s="245"/>
      <c r="J2" s="245"/>
      <c r="K2" s="111"/>
    </row>
    <row r="3" spans="1:15" ht="15" thickBot="1" x14ac:dyDescent="0.25">
      <c r="A3" s="258" t="s">
        <v>257</v>
      </c>
      <c r="B3" s="260"/>
      <c r="C3" s="112"/>
      <c r="D3" s="112"/>
      <c r="E3" s="112"/>
      <c r="F3" s="111"/>
      <c r="G3" s="111"/>
      <c r="H3" s="111"/>
      <c r="I3" s="111"/>
      <c r="J3" s="111"/>
      <c r="K3" s="111"/>
    </row>
    <row r="4" spans="1:15" ht="12" customHeight="1" thickTop="1" x14ac:dyDescent="0.2">
      <c r="A4" s="309"/>
      <c r="B4" s="309"/>
      <c r="C4" s="113" t="s">
        <v>36</v>
      </c>
      <c r="D4" s="307"/>
      <c r="E4" s="114">
        <v>0.95</v>
      </c>
      <c r="F4" s="113" t="s">
        <v>36</v>
      </c>
      <c r="G4" s="307"/>
      <c r="H4" s="114">
        <v>0.95</v>
      </c>
      <c r="I4" s="113" t="s">
        <v>36</v>
      </c>
      <c r="J4" s="307"/>
      <c r="K4" s="114">
        <v>0.95</v>
      </c>
    </row>
    <row r="5" spans="1:15" ht="13.5" customHeight="1" thickBot="1" x14ac:dyDescent="0.25">
      <c r="A5" s="310"/>
      <c r="B5" s="310"/>
      <c r="C5" s="115">
        <v>2014</v>
      </c>
      <c r="D5" s="308"/>
      <c r="E5" s="116" t="s">
        <v>139</v>
      </c>
      <c r="F5" s="115">
        <v>2013</v>
      </c>
      <c r="G5" s="308"/>
      <c r="H5" s="116" t="s">
        <v>139</v>
      </c>
      <c r="I5" s="115">
        <v>2012</v>
      </c>
      <c r="J5" s="308"/>
      <c r="K5" s="116" t="s">
        <v>139</v>
      </c>
    </row>
    <row r="6" spans="1:15" x14ac:dyDescent="0.2">
      <c r="A6" s="117"/>
      <c r="B6" s="118"/>
      <c r="C6" s="119"/>
      <c r="D6" s="120"/>
      <c r="E6" s="121"/>
      <c r="F6" s="111"/>
      <c r="G6" s="122"/>
      <c r="H6" s="111"/>
      <c r="I6" s="111"/>
      <c r="J6" s="122"/>
      <c r="K6" s="111"/>
      <c r="M6" s="12"/>
      <c r="O6" s="15"/>
    </row>
    <row r="7" spans="1:15" x14ac:dyDescent="0.2">
      <c r="A7" s="123" t="s">
        <v>38</v>
      </c>
      <c r="B7" s="124"/>
      <c r="C7" s="125">
        <v>59616</v>
      </c>
      <c r="D7" s="126"/>
      <c r="E7" s="127"/>
      <c r="F7" s="125">
        <v>59895</v>
      </c>
      <c r="G7" s="126"/>
      <c r="H7" s="127"/>
      <c r="I7" s="246">
        <v>60475</v>
      </c>
      <c r="J7" s="247"/>
      <c r="K7" s="128"/>
      <c r="M7" s="17"/>
      <c r="O7" s="14"/>
    </row>
    <row r="8" spans="1:15" x14ac:dyDescent="0.2">
      <c r="A8" s="117"/>
      <c r="B8" s="129" t="s">
        <v>39</v>
      </c>
      <c r="C8" s="125"/>
      <c r="D8" s="126"/>
      <c r="E8" s="127"/>
      <c r="F8" s="125"/>
      <c r="G8" s="126"/>
      <c r="H8" s="127"/>
      <c r="I8" s="246"/>
      <c r="J8" s="247"/>
      <c r="K8" s="128"/>
      <c r="M8" s="17"/>
      <c r="O8" s="14"/>
    </row>
    <row r="9" spans="1:15" x14ac:dyDescent="0.2">
      <c r="A9" s="117"/>
      <c r="B9" s="129" t="s">
        <v>40</v>
      </c>
      <c r="C9" s="130">
        <v>43392</v>
      </c>
      <c r="D9" s="131"/>
      <c r="E9" s="130"/>
      <c r="F9" s="130">
        <v>43619</v>
      </c>
      <c r="G9" s="131"/>
      <c r="H9" s="130"/>
      <c r="I9" s="132">
        <v>43787</v>
      </c>
      <c r="J9" s="248"/>
      <c r="K9" s="132"/>
      <c r="M9" s="18"/>
      <c r="O9" s="14"/>
    </row>
    <row r="10" spans="1:15" x14ac:dyDescent="0.2">
      <c r="A10" s="117"/>
      <c r="B10" s="133" t="s">
        <v>41</v>
      </c>
      <c r="C10" s="130">
        <v>16224</v>
      </c>
      <c r="D10" s="131"/>
      <c r="E10" s="130"/>
      <c r="F10" s="130">
        <v>16276</v>
      </c>
      <c r="G10" s="131"/>
      <c r="H10" s="130"/>
      <c r="I10" s="132">
        <v>16688</v>
      </c>
      <c r="J10" s="248"/>
      <c r="K10" s="132"/>
      <c r="M10" s="18"/>
      <c r="O10" s="14"/>
    </row>
    <row r="11" spans="1:15" ht="5.25" customHeight="1" x14ac:dyDescent="0.2">
      <c r="A11" s="134"/>
      <c r="B11" s="134"/>
      <c r="C11" s="135"/>
      <c r="D11" s="136"/>
      <c r="E11" s="135"/>
      <c r="F11" s="135"/>
      <c r="G11" s="136"/>
      <c r="H11" s="135"/>
      <c r="I11" s="249"/>
      <c r="J11" s="250"/>
      <c r="K11" s="249"/>
      <c r="M11" s="18"/>
      <c r="O11" s="14"/>
    </row>
    <row r="12" spans="1:15" x14ac:dyDescent="0.2">
      <c r="A12" s="117"/>
      <c r="B12" s="123"/>
      <c r="C12" s="127"/>
      <c r="D12" s="126"/>
      <c r="E12" s="130"/>
      <c r="F12" s="127"/>
      <c r="G12" s="126"/>
      <c r="H12" s="130"/>
      <c r="I12" s="128"/>
      <c r="J12" s="247"/>
      <c r="K12" s="132"/>
      <c r="L12" s="19"/>
      <c r="M12" s="20"/>
      <c r="N12" s="19"/>
      <c r="O12" s="20"/>
    </row>
    <row r="13" spans="1:15" x14ac:dyDescent="0.2">
      <c r="A13" s="123" t="s">
        <v>42</v>
      </c>
      <c r="B13" s="124"/>
      <c r="C13" s="125">
        <v>8267.5010000000002</v>
      </c>
      <c r="D13" s="137" t="s">
        <v>43</v>
      </c>
      <c r="E13" s="125">
        <v>863.65099999999995</v>
      </c>
      <c r="F13" s="125">
        <v>8226.2649999999994</v>
      </c>
      <c r="G13" s="137" t="s">
        <v>43</v>
      </c>
      <c r="H13" s="125">
        <v>786.99699999999996</v>
      </c>
      <c r="I13" s="246">
        <v>9612.2109999999993</v>
      </c>
      <c r="J13" s="251" t="s">
        <v>43</v>
      </c>
      <c r="K13" s="246">
        <v>949.77200000000005</v>
      </c>
      <c r="L13" s="19"/>
      <c r="M13" s="20"/>
      <c r="N13" s="19"/>
      <c r="O13" s="20"/>
    </row>
    <row r="14" spans="1:15" x14ac:dyDescent="0.2">
      <c r="A14" s="117"/>
      <c r="B14" s="129"/>
      <c r="C14" s="127"/>
      <c r="D14" s="126"/>
      <c r="E14" s="127"/>
      <c r="F14" s="127"/>
      <c r="G14" s="126"/>
      <c r="H14" s="127"/>
      <c r="I14" s="128"/>
      <c r="J14" s="247"/>
      <c r="K14" s="128"/>
      <c r="L14" s="19"/>
      <c r="M14" s="20"/>
      <c r="N14" s="19"/>
      <c r="O14" s="20"/>
    </row>
    <row r="15" spans="1:15" x14ac:dyDescent="0.2">
      <c r="A15" s="123" t="s">
        <v>44</v>
      </c>
      <c r="B15" s="124"/>
      <c r="C15" s="125">
        <v>8152.4579999999996</v>
      </c>
      <c r="D15" s="137" t="s">
        <v>43</v>
      </c>
      <c r="E15" s="125">
        <v>864.46799999999996</v>
      </c>
      <c r="F15" s="125">
        <v>8093.1369999999997</v>
      </c>
      <c r="G15" s="137" t="s">
        <v>43</v>
      </c>
      <c r="H15" s="125">
        <v>788.17</v>
      </c>
      <c r="I15" s="246">
        <v>9470.2829999999994</v>
      </c>
      <c r="J15" s="251" t="s">
        <v>43</v>
      </c>
      <c r="K15" s="246">
        <v>951.05399999999997</v>
      </c>
      <c r="L15" s="19"/>
      <c r="M15" s="20"/>
      <c r="N15" s="19"/>
      <c r="O15" s="20"/>
    </row>
    <row r="16" spans="1:15" x14ac:dyDescent="0.2">
      <c r="A16" s="117"/>
      <c r="B16" s="129" t="s">
        <v>39</v>
      </c>
      <c r="C16" s="127"/>
      <c r="D16" s="126"/>
      <c r="E16" s="127"/>
      <c r="F16" s="127"/>
      <c r="G16" s="126"/>
      <c r="H16" s="127"/>
      <c r="I16" s="128"/>
      <c r="J16" s="247"/>
      <c r="K16" s="128"/>
      <c r="L16" s="19"/>
      <c r="M16" s="20"/>
      <c r="N16" s="19"/>
      <c r="O16" s="20"/>
    </row>
    <row r="17" spans="1:15" ht="12" customHeight="1" x14ac:dyDescent="0.2">
      <c r="A17" s="117"/>
      <c r="B17" s="129" t="s">
        <v>45</v>
      </c>
      <c r="C17" s="127">
        <v>5101.17</v>
      </c>
      <c r="D17" s="137" t="s">
        <v>43</v>
      </c>
      <c r="E17" s="127">
        <v>645.59</v>
      </c>
      <c r="F17" s="127">
        <v>4977.1000000000004</v>
      </c>
      <c r="G17" s="137" t="s">
        <v>43</v>
      </c>
      <c r="H17" s="127">
        <v>564.529</v>
      </c>
      <c r="I17" s="128">
        <v>5687.9229999999998</v>
      </c>
      <c r="J17" s="251" t="s">
        <v>43</v>
      </c>
      <c r="K17" s="128">
        <v>667.86</v>
      </c>
      <c r="L17" s="19"/>
      <c r="M17" s="20"/>
      <c r="N17" s="19"/>
      <c r="O17" s="20"/>
    </row>
    <row r="18" spans="1:15" x14ac:dyDescent="0.2">
      <c r="A18" s="117"/>
      <c r="B18" s="129" t="s">
        <v>46</v>
      </c>
      <c r="C18" s="127">
        <v>1841.009</v>
      </c>
      <c r="D18" s="137" t="s">
        <v>43</v>
      </c>
      <c r="E18" s="127">
        <v>327.846</v>
      </c>
      <c r="F18" s="127">
        <v>1822.9839999999999</v>
      </c>
      <c r="G18" s="137" t="s">
        <v>43</v>
      </c>
      <c r="H18" s="127">
        <v>273.81400000000002</v>
      </c>
      <c r="I18" s="128">
        <v>2139.5889999999999</v>
      </c>
      <c r="J18" s="251" t="s">
        <v>43</v>
      </c>
      <c r="K18" s="128">
        <v>368.09899999999999</v>
      </c>
      <c r="L18" s="19"/>
      <c r="M18" s="20"/>
      <c r="N18" s="19"/>
      <c r="O18" s="20"/>
    </row>
    <row r="19" spans="1:15" x14ac:dyDescent="0.2">
      <c r="A19" s="117"/>
      <c r="B19" s="129" t="s">
        <v>47</v>
      </c>
      <c r="C19" s="127">
        <v>930.31500000000005</v>
      </c>
      <c r="D19" s="137" t="s">
        <v>43</v>
      </c>
      <c r="E19" s="127">
        <v>210.22399999999999</v>
      </c>
      <c r="F19" s="127">
        <v>958.20799999999997</v>
      </c>
      <c r="G19" s="137" t="s">
        <v>43</v>
      </c>
      <c r="H19" s="127">
        <v>253.65899999999999</v>
      </c>
      <c r="I19" s="128">
        <v>1184.7</v>
      </c>
      <c r="J19" s="251" t="s">
        <v>43</v>
      </c>
      <c r="K19" s="128">
        <v>266.73399999999998</v>
      </c>
      <c r="L19" s="19"/>
      <c r="M19" s="20"/>
      <c r="N19" s="19"/>
      <c r="O19" s="20"/>
    </row>
    <row r="20" spans="1:15" x14ac:dyDescent="0.2">
      <c r="A20" s="117"/>
      <c r="B20" s="129" t="s">
        <v>48</v>
      </c>
      <c r="C20" s="127">
        <v>279.964</v>
      </c>
      <c r="D20" s="137" t="s">
        <v>43</v>
      </c>
      <c r="E20" s="127">
        <v>111.8</v>
      </c>
      <c r="F20" s="127">
        <v>334.84399999999999</v>
      </c>
      <c r="G20" s="137" t="s">
        <v>43</v>
      </c>
      <c r="H20" s="127">
        <v>157.643</v>
      </c>
      <c r="I20" s="128">
        <v>458.07100000000003</v>
      </c>
      <c r="J20" s="251" t="s">
        <v>43</v>
      </c>
      <c r="K20" s="128">
        <v>152.16200000000001</v>
      </c>
      <c r="L20" s="19"/>
      <c r="M20" s="20"/>
      <c r="N20" s="19"/>
      <c r="O20" s="20"/>
    </row>
    <row r="21" spans="1:15" x14ac:dyDescent="0.2">
      <c r="A21" s="117"/>
      <c r="B21" s="123"/>
      <c r="C21" s="127"/>
      <c r="D21" s="126"/>
      <c r="E21" s="127"/>
      <c r="F21" s="127"/>
      <c r="G21" s="126"/>
      <c r="H21" s="127"/>
      <c r="I21" s="128"/>
      <c r="J21" s="247"/>
      <c r="K21" s="128"/>
      <c r="L21" s="19"/>
      <c r="M21" s="20"/>
      <c r="N21" s="19"/>
      <c r="O21" s="20"/>
    </row>
    <row r="22" spans="1:15" x14ac:dyDescent="0.2">
      <c r="A22" s="123" t="s">
        <v>49</v>
      </c>
      <c r="B22" s="124"/>
      <c r="C22" s="125">
        <v>115.04300000000001</v>
      </c>
      <c r="D22" s="137" t="s">
        <v>43</v>
      </c>
      <c r="E22" s="125">
        <v>30.722999999999999</v>
      </c>
      <c r="F22" s="125">
        <v>133.12799999999999</v>
      </c>
      <c r="G22" s="137" t="s">
        <v>43</v>
      </c>
      <c r="H22" s="125">
        <v>38.640999999999998</v>
      </c>
      <c r="I22" s="246">
        <v>141.928</v>
      </c>
      <c r="J22" s="251" t="s">
        <v>43</v>
      </c>
      <c r="K22" s="246">
        <v>38.719000000000001</v>
      </c>
      <c r="L22" s="19"/>
      <c r="M22" s="20"/>
      <c r="N22" s="19"/>
      <c r="O22" s="20"/>
    </row>
    <row r="23" spans="1:15" x14ac:dyDescent="0.2">
      <c r="A23" s="117"/>
      <c r="B23" s="129" t="s">
        <v>39</v>
      </c>
      <c r="C23" s="127"/>
      <c r="D23" s="126"/>
      <c r="E23" s="127"/>
      <c r="F23" s="127"/>
      <c r="G23" s="126"/>
      <c r="H23" s="127"/>
      <c r="I23" s="128"/>
      <c r="J23" s="247"/>
      <c r="K23" s="128"/>
      <c r="L23" s="19"/>
      <c r="M23" s="20"/>
      <c r="N23" s="19"/>
      <c r="O23" s="20"/>
    </row>
    <row r="24" spans="1:15" x14ac:dyDescent="0.2">
      <c r="A24" s="117"/>
      <c r="B24" s="129" t="s">
        <v>50</v>
      </c>
      <c r="C24" s="127">
        <v>86.427999999999997</v>
      </c>
      <c r="D24" s="137" t="s">
        <v>43</v>
      </c>
      <c r="E24" s="127">
        <v>24.085999999999999</v>
      </c>
      <c r="F24" s="127">
        <v>92.56</v>
      </c>
      <c r="G24" s="137" t="s">
        <v>43</v>
      </c>
      <c r="H24" s="127">
        <v>25.588999999999999</v>
      </c>
      <c r="I24" s="128">
        <v>102.468</v>
      </c>
      <c r="J24" s="251" t="s">
        <v>43</v>
      </c>
      <c r="K24" s="128">
        <v>28.035</v>
      </c>
      <c r="L24" s="19"/>
      <c r="M24" s="20"/>
      <c r="N24" s="19"/>
      <c r="O24" s="20"/>
    </row>
    <row r="25" spans="1:15" x14ac:dyDescent="0.2">
      <c r="A25" s="117"/>
      <c r="B25" s="133" t="s">
        <v>51</v>
      </c>
      <c r="C25" s="130">
        <v>28.614999999999998</v>
      </c>
      <c r="D25" s="138" t="s">
        <v>43</v>
      </c>
      <c r="E25" s="130">
        <v>10.367000000000001</v>
      </c>
      <c r="F25" s="130">
        <v>40.569000000000003</v>
      </c>
      <c r="G25" s="138" t="s">
        <v>43</v>
      </c>
      <c r="H25" s="130">
        <v>15.313000000000001</v>
      </c>
      <c r="I25" s="132">
        <v>39.459000000000003</v>
      </c>
      <c r="J25" s="252" t="s">
        <v>43</v>
      </c>
      <c r="K25" s="132">
        <v>14.257</v>
      </c>
      <c r="L25" s="19"/>
      <c r="M25" s="20"/>
      <c r="N25" s="19"/>
      <c r="O25" s="20"/>
    </row>
    <row r="26" spans="1:15" ht="5.25" customHeight="1" x14ac:dyDescent="0.2">
      <c r="A26" s="134"/>
      <c r="B26" s="134"/>
      <c r="C26" s="135"/>
      <c r="D26" s="139"/>
      <c r="E26" s="135"/>
      <c r="F26" s="135"/>
      <c r="G26" s="139"/>
      <c r="H26" s="135"/>
      <c r="I26" s="249"/>
      <c r="J26" s="253"/>
      <c r="K26" s="249"/>
      <c r="L26" s="19"/>
      <c r="M26" s="20"/>
      <c r="N26" s="19"/>
      <c r="O26" s="20"/>
    </row>
    <row r="27" spans="1:15" x14ac:dyDescent="0.2">
      <c r="A27" s="117"/>
      <c r="B27" s="123"/>
      <c r="C27" s="127"/>
      <c r="D27" s="126"/>
      <c r="E27" s="130"/>
      <c r="F27" s="127"/>
      <c r="G27" s="126"/>
      <c r="H27" s="130"/>
      <c r="I27" s="128"/>
      <c r="J27" s="247"/>
      <c r="K27" s="132"/>
      <c r="L27" s="19"/>
      <c r="M27" s="20"/>
      <c r="N27" s="19"/>
      <c r="O27" s="20"/>
    </row>
    <row r="28" spans="1:15" x14ac:dyDescent="0.2">
      <c r="A28" s="123" t="s">
        <v>52</v>
      </c>
      <c r="B28" s="124"/>
      <c r="C28" s="125">
        <v>684386.37699999998</v>
      </c>
      <c r="D28" s="137" t="s">
        <v>43</v>
      </c>
      <c r="E28" s="125">
        <v>46612.974000000002</v>
      </c>
      <c r="F28" s="125">
        <v>736734.21</v>
      </c>
      <c r="G28" s="137" t="s">
        <v>43</v>
      </c>
      <c r="H28" s="125">
        <v>59499.440999999999</v>
      </c>
      <c r="I28" s="246">
        <v>720694.60199999996</v>
      </c>
      <c r="J28" s="251" t="s">
        <v>43</v>
      </c>
      <c r="K28" s="246">
        <v>44245.120999999999</v>
      </c>
      <c r="L28" s="19"/>
      <c r="M28" s="20"/>
      <c r="N28" s="19"/>
      <c r="O28" s="20"/>
    </row>
    <row r="29" spans="1:15" x14ac:dyDescent="0.2">
      <c r="A29" s="117"/>
      <c r="B29" s="123"/>
      <c r="C29" s="127"/>
      <c r="D29" s="126"/>
      <c r="E29" s="127"/>
      <c r="F29" s="127"/>
      <c r="G29" s="126"/>
      <c r="H29" s="127"/>
      <c r="I29" s="128"/>
      <c r="J29" s="247"/>
      <c r="K29" s="128"/>
      <c r="L29" s="19"/>
      <c r="M29" s="20"/>
      <c r="N29" s="19"/>
      <c r="O29" s="20"/>
    </row>
    <row r="30" spans="1:15" x14ac:dyDescent="0.2">
      <c r="A30" s="123" t="s">
        <v>44</v>
      </c>
      <c r="B30" s="124"/>
      <c r="C30" s="125">
        <v>634262.38399999996</v>
      </c>
      <c r="D30" s="137" t="s">
        <v>43</v>
      </c>
      <c r="E30" s="125">
        <v>46028.010999999999</v>
      </c>
      <c r="F30" s="125">
        <v>676072.35</v>
      </c>
      <c r="G30" s="137" t="s">
        <v>43</v>
      </c>
      <c r="H30" s="125">
        <v>58587.135999999999</v>
      </c>
      <c r="I30" s="246">
        <v>651558.71100000001</v>
      </c>
      <c r="J30" s="251" t="s">
        <v>43</v>
      </c>
      <c r="K30" s="246">
        <v>42885.387000000002</v>
      </c>
      <c r="L30" s="19"/>
      <c r="M30" s="20"/>
      <c r="N30" s="19"/>
      <c r="O30" s="20"/>
    </row>
    <row r="31" spans="1:15" x14ac:dyDescent="0.2">
      <c r="A31" s="117"/>
      <c r="B31" s="129" t="s">
        <v>39</v>
      </c>
      <c r="C31" s="127"/>
      <c r="D31" s="126"/>
      <c r="E31" s="127"/>
      <c r="F31" s="127"/>
      <c r="G31" s="126"/>
      <c r="H31" s="127"/>
      <c r="I31" s="128"/>
      <c r="J31" s="247"/>
      <c r="K31" s="128"/>
      <c r="L31" s="19"/>
      <c r="M31" s="20"/>
      <c r="N31" s="19"/>
      <c r="O31" s="20"/>
    </row>
    <row r="32" spans="1:15" x14ac:dyDescent="0.2">
      <c r="A32" s="117"/>
      <c r="B32" s="129" t="s">
        <v>45</v>
      </c>
      <c r="C32" s="127">
        <v>458183.57900000003</v>
      </c>
      <c r="D32" s="137" t="s">
        <v>43</v>
      </c>
      <c r="E32" s="127">
        <v>39573.798999999999</v>
      </c>
      <c r="F32" s="127">
        <v>475789.71899999998</v>
      </c>
      <c r="G32" s="137" t="s">
        <v>43</v>
      </c>
      <c r="H32" s="127">
        <v>50553.673000000003</v>
      </c>
      <c r="I32" s="128">
        <v>447649.21399999998</v>
      </c>
      <c r="J32" s="251" t="s">
        <v>43</v>
      </c>
      <c r="K32" s="128">
        <v>35366.298999999999</v>
      </c>
      <c r="L32" s="19"/>
      <c r="M32" s="20"/>
      <c r="N32" s="19"/>
      <c r="O32" s="20"/>
    </row>
    <row r="33" spans="1:15" x14ac:dyDescent="0.2">
      <c r="A33" s="117"/>
      <c r="B33" s="129" t="s">
        <v>46</v>
      </c>
      <c r="C33" s="127">
        <v>92603.975999999995</v>
      </c>
      <c r="D33" s="137" t="s">
        <v>43</v>
      </c>
      <c r="E33" s="127">
        <v>13294.124</v>
      </c>
      <c r="F33" s="127">
        <v>94096.921000000002</v>
      </c>
      <c r="G33" s="137" t="s">
        <v>43</v>
      </c>
      <c r="H33" s="127">
        <v>13001.08</v>
      </c>
      <c r="I33" s="128">
        <v>104962.249</v>
      </c>
      <c r="J33" s="251" t="s">
        <v>43</v>
      </c>
      <c r="K33" s="128">
        <v>13359.108</v>
      </c>
      <c r="L33" s="19"/>
      <c r="M33" s="20"/>
      <c r="N33" s="19"/>
      <c r="O33" s="20"/>
    </row>
    <row r="34" spans="1:15" x14ac:dyDescent="0.2">
      <c r="A34" s="117"/>
      <c r="B34" s="129" t="s">
        <v>47</v>
      </c>
      <c r="C34" s="127">
        <v>72496.055999999997</v>
      </c>
      <c r="D34" s="137" t="s">
        <v>43</v>
      </c>
      <c r="E34" s="127">
        <v>15606.778</v>
      </c>
      <c r="F34" s="127">
        <v>91192.824999999997</v>
      </c>
      <c r="G34" s="137" t="s">
        <v>43</v>
      </c>
      <c r="H34" s="127">
        <v>23654.192999999999</v>
      </c>
      <c r="I34" s="128">
        <v>81055.182000000001</v>
      </c>
      <c r="J34" s="251" t="s">
        <v>43</v>
      </c>
      <c r="K34" s="128">
        <v>15957.547</v>
      </c>
      <c r="L34" s="19"/>
      <c r="M34" s="20"/>
      <c r="N34" s="19"/>
      <c r="O34" s="20"/>
    </row>
    <row r="35" spans="1:15" x14ac:dyDescent="0.2">
      <c r="A35" s="117"/>
      <c r="B35" s="129" t="s">
        <v>48</v>
      </c>
      <c r="C35" s="127">
        <v>10978.772999999999</v>
      </c>
      <c r="D35" s="137" t="s">
        <v>43</v>
      </c>
      <c r="E35" s="127">
        <v>4286.2640000000001</v>
      </c>
      <c r="F35" s="127">
        <v>14992.884</v>
      </c>
      <c r="G35" s="137" t="s">
        <v>43</v>
      </c>
      <c r="H35" s="127">
        <v>5074.0410000000002</v>
      </c>
      <c r="I35" s="128">
        <v>17892.064999999999</v>
      </c>
      <c r="J35" s="251" t="s">
        <v>43</v>
      </c>
      <c r="K35" s="128">
        <v>5258.268</v>
      </c>
      <c r="L35" s="19"/>
      <c r="M35" s="20"/>
      <c r="N35" s="19"/>
      <c r="O35" s="20"/>
    </row>
    <row r="36" spans="1:15" x14ac:dyDescent="0.2">
      <c r="A36" s="117"/>
      <c r="B36" s="129"/>
      <c r="C36" s="127"/>
      <c r="D36" s="126"/>
      <c r="E36" s="127"/>
      <c r="F36" s="127"/>
      <c r="G36" s="126"/>
      <c r="H36" s="127"/>
      <c r="I36" s="128"/>
      <c r="J36" s="247"/>
      <c r="K36" s="128"/>
      <c r="L36" s="19"/>
      <c r="M36" s="20"/>
      <c r="N36" s="19"/>
      <c r="O36" s="20"/>
    </row>
    <row r="37" spans="1:15" x14ac:dyDescent="0.2">
      <c r="A37" s="123" t="s">
        <v>49</v>
      </c>
      <c r="B37" s="124"/>
      <c r="C37" s="125">
        <v>50123.993000000002</v>
      </c>
      <c r="D37" s="137" t="s">
        <v>43</v>
      </c>
      <c r="E37" s="125">
        <v>11148.097</v>
      </c>
      <c r="F37" s="125">
        <v>60661.86</v>
      </c>
      <c r="G37" s="137" t="s">
        <v>43</v>
      </c>
      <c r="H37" s="125">
        <v>15323.772999999999</v>
      </c>
      <c r="I37" s="246">
        <v>69135.891000000003</v>
      </c>
      <c r="J37" s="251" t="s">
        <v>43</v>
      </c>
      <c r="K37" s="246">
        <v>16805.171999999999</v>
      </c>
      <c r="L37" s="19"/>
      <c r="M37" s="20"/>
      <c r="N37" s="19"/>
      <c r="O37" s="20"/>
    </row>
    <row r="38" spans="1:15" x14ac:dyDescent="0.2">
      <c r="A38" s="117"/>
      <c r="B38" s="129" t="s">
        <v>39</v>
      </c>
      <c r="C38" s="127"/>
      <c r="D38" s="126"/>
      <c r="E38" s="127"/>
      <c r="F38" s="127"/>
      <c r="G38" s="126"/>
      <c r="H38" s="127"/>
      <c r="I38" s="128"/>
      <c r="J38" s="247"/>
      <c r="K38" s="128"/>
      <c r="L38" s="19"/>
      <c r="M38" s="20"/>
      <c r="N38" s="19"/>
      <c r="O38" s="20"/>
    </row>
    <row r="39" spans="1:15" x14ac:dyDescent="0.2">
      <c r="A39" s="117"/>
      <c r="B39" s="129" t="s">
        <v>50</v>
      </c>
      <c r="C39" s="127">
        <v>44719.589</v>
      </c>
      <c r="D39" s="137" t="s">
        <v>43</v>
      </c>
      <c r="E39" s="127">
        <v>10294.475</v>
      </c>
      <c r="F39" s="127">
        <v>52295.857000000004</v>
      </c>
      <c r="G39" s="137" t="s">
        <v>43</v>
      </c>
      <c r="H39" s="127">
        <v>13444.36</v>
      </c>
      <c r="I39" s="128">
        <v>59888.512000000002</v>
      </c>
      <c r="J39" s="251" t="s">
        <v>43</v>
      </c>
      <c r="K39" s="128">
        <v>15235.351000000001</v>
      </c>
      <c r="L39" s="21"/>
      <c r="M39" s="20"/>
      <c r="N39" s="19"/>
      <c r="O39" s="20"/>
    </row>
    <row r="40" spans="1:15" x14ac:dyDescent="0.2">
      <c r="A40" s="117"/>
      <c r="B40" s="133" t="s">
        <v>51</v>
      </c>
      <c r="C40" s="130">
        <v>5404.4040000000005</v>
      </c>
      <c r="D40" s="138" t="s">
        <v>43</v>
      </c>
      <c r="E40" s="130">
        <v>2222.3130000000001</v>
      </c>
      <c r="F40" s="130">
        <v>8366.0030000000006</v>
      </c>
      <c r="G40" s="138" t="s">
        <v>43</v>
      </c>
      <c r="H40" s="130">
        <v>3382.877</v>
      </c>
      <c r="I40" s="132">
        <v>9247.3790000000008</v>
      </c>
      <c r="J40" s="252" t="s">
        <v>43</v>
      </c>
      <c r="K40" s="132">
        <v>3586.4639999999999</v>
      </c>
      <c r="L40" s="19"/>
      <c r="M40" s="20"/>
      <c r="N40" s="19"/>
      <c r="O40" s="20"/>
    </row>
    <row r="41" spans="1:15" x14ac:dyDescent="0.2">
      <c r="A41" s="117"/>
      <c r="B41" s="129" t="s">
        <v>53</v>
      </c>
      <c r="C41" s="130">
        <v>2051.3980000000001</v>
      </c>
      <c r="D41" s="138" t="s">
        <v>43</v>
      </c>
      <c r="E41" s="130">
        <v>919.08299999999997</v>
      </c>
      <c r="F41" s="130">
        <v>3064.8670000000002</v>
      </c>
      <c r="G41" s="138" t="s">
        <v>43</v>
      </c>
      <c r="H41" s="130">
        <v>1663.6289999999999</v>
      </c>
      <c r="I41" s="254"/>
      <c r="J41" s="138"/>
      <c r="K41" s="254"/>
      <c r="L41" s="19"/>
      <c r="M41" s="20"/>
      <c r="N41" s="19"/>
      <c r="O41" s="20"/>
    </row>
    <row r="42" spans="1:15" x14ac:dyDescent="0.2">
      <c r="A42" s="117"/>
      <c r="B42" s="129" t="s">
        <v>54</v>
      </c>
      <c r="C42" s="130">
        <v>3103.0549999999998</v>
      </c>
      <c r="D42" s="138" t="s">
        <v>43</v>
      </c>
      <c r="E42" s="130">
        <v>2529.627</v>
      </c>
      <c r="F42" s="130">
        <v>6420.6729999999998</v>
      </c>
      <c r="G42" s="138" t="s">
        <v>43</v>
      </c>
      <c r="H42" s="130">
        <v>5522.326</v>
      </c>
      <c r="I42" s="254"/>
      <c r="J42" s="138"/>
      <c r="K42" s="254"/>
      <c r="L42" s="19"/>
      <c r="M42" s="20"/>
      <c r="N42" s="19"/>
      <c r="O42" s="20"/>
    </row>
    <row r="43" spans="1:15" ht="5.25" customHeight="1" x14ac:dyDescent="0.2">
      <c r="A43" s="134"/>
      <c r="B43" s="134"/>
      <c r="C43" s="135"/>
      <c r="D43" s="139"/>
      <c r="E43" s="135"/>
      <c r="F43" s="135"/>
      <c r="G43" s="139"/>
      <c r="H43" s="135"/>
      <c r="I43" s="135"/>
      <c r="J43" s="139"/>
      <c r="K43" s="135"/>
      <c r="L43" s="19"/>
      <c r="M43" s="20"/>
      <c r="N43" s="19"/>
      <c r="O43" s="20"/>
    </row>
    <row r="44" spans="1:15" x14ac:dyDescent="0.2">
      <c r="A44" s="117"/>
      <c r="B44" s="129"/>
      <c r="C44" s="127"/>
      <c r="D44" s="126"/>
      <c r="E44" s="127"/>
      <c r="F44" s="127"/>
      <c r="G44" s="126"/>
      <c r="H44" s="127"/>
      <c r="I44" s="127"/>
      <c r="J44" s="126"/>
      <c r="K44" s="127"/>
      <c r="L44" s="19"/>
      <c r="M44" s="20"/>
      <c r="N44" s="19"/>
      <c r="O44" s="20"/>
    </row>
    <row r="45" spans="1:15" x14ac:dyDescent="0.2">
      <c r="A45" s="123" t="s">
        <v>55</v>
      </c>
      <c r="B45" s="124"/>
      <c r="C45" s="125">
        <v>83026.339000000007</v>
      </c>
      <c r="D45" s="137" t="s">
        <v>43</v>
      </c>
      <c r="E45" s="125">
        <v>10357.632</v>
      </c>
      <c r="F45" s="125">
        <v>86343.115000000005</v>
      </c>
      <c r="G45" s="137" t="s">
        <v>43</v>
      </c>
      <c r="H45" s="125">
        <v>8988.2579999999998</v>
      </c>
      <c r="I45" s="246">
        <v>91772.172999999995</v>
      </c>
      <c r="J45" s="251" t="s">
        <v>43</v>
      </c>
      <c r="K45" s="246">
        <v>8825.0580000000009</v>
      </c>
      <c r="L45" s="19"/>
      <c r="M45" s="22"/>
      <c r="N45" s="19"/>
      <c r="O45" s="23"/>
    </row>
    <row r="46" spans="1:15" x14ac:dyDescent="0.2">
      <c r="A46" s="117"/>
      <c r="B46" s="140"/>
      <c r="C46" s="127"/>
      <c r="D46" s="126"/>
      <c r="E46" s="127"/>
      <c r="F46" s="127"/>
      <c r="G46" s="126"/>
      <c r="H46" s="127"/>
      <c r="I46" s="128"/>
      <c r="J46" s="247"/>
      <c r="K46" s="128"/>
      <c r="L46" s="19"/>
      <c r="M46" s="20"/>
      <c r="N46" s="19"/>
      <c r="O46" s="20"/>
    </row>
    <row r="47" spans="1:15" x14ac:dyDescent="0.2">
      <c r="A47" s="123" t="s">
        <v>44</v>
      </c>
      <c r="B47" s="124"/>
      <c r="C47" s="125">
        <v>81591.748000000007</v>
      </c>
      <c r="D47" s="137" t="s">
        <v>43</v>
      </c>
      <c r="E47" s="125">
        <v>10364.992</v>
      </c>
      <c r="F47" s="125">
        <v>84677.262000000002</v>
      </c>
      <c r="G47" s="137" t="s">
        <v>43</v>
      </c>
      <c r="H47" s="125">
        <v>8993.8019999999997</v>
      </c>
      <c r="I47" s="246">
        <v>89793.917000000001</v>
      </c>
      <c r="J47" s="251" t="s">
        <v>43</v>
      </c>
      <c r="K47" s="246">
        <v>8836.9639999999999</v>
      </c>
      <c r="L47" s="24"/>
      <c r="M47" s="22"/>
      <c r="N47" s="24"/>
      <c r="O47" s="22"/>
    </row>
    <row r="48" spans="1:15" x14ac:dyDescent="0.2">
      <c r="A48" s="117"/>
      <c r="B48" s="129" t="s">
        <v>39</v>
      </c>
      <c r="C48" s="127"/>
      <c r="D48" s="126"/>
      <c r="E48" s="127"/>
      <c r="F48" s="127"/>
      <c r="G48" s="126"/>
      <c r="H48" s="127"/>
      <c r="I48" s="128"/>
      <c r="J48" s="247"/>
      <c r="K48" s="128"/>
      <c r="L48" s="19"/>
      <c r="M48" s="20"/>
      <c r="N48" s="19"/>
      <c r="O48" s="20"/>
    </row>
    <row r="49" spans="1:15" x14ac:dyDescent="0.2">
      <c r="A49" s="117"/>
      <c r="B49" s="129" t="s">
        <v>40</v>
      </c>
      <c r="C49" s="127">
        <v>72843.633000000002</v>
      </c>
      <c r="D49" s="137" t="s">
        <v>43</v>
      </c>
      <c r="E49" s="127">
        <v>10096.307000000001</v>
      </c>
      <c r="F49" s="127">
        <v>76916.175000000003</v>
      </c>
      <c r="G49" s="137" t="s">
        <v>43</v>
      </c>
      <c r="H49" s="127">
        <v>8881.0400000000009</v>
      </c>
      <c r="I49" s="128">
        <v>77946.373000000007</v>
      </c>
      <c r="J49" s="251" t="s">
        <v>43</v>
      </c>
      <c r="K49" s="128">
        <v>8299.1329999999998</v>
      </c>
      <c r="L49" s="19"/>
      <c r="M49" s="25"/>
      <c r="N49" s="19"/>
      <c r="O49" s="25"/>
    </row>
    <row r="50" spans="1:15" x14ac:dyDescent="0.2">
      <c r="A50" s="117"/>
      <c r="B50" s="129" t="s">
        <v>41</v>
      </c>
      <c r="C50" s="127">
        <v>8748.1149999999998</v>
      </c>
      <c r="D50" s="137" t="s">
        <v>43</v>
      </c>
      <c r="E50" s="127">
        <v>3126.7730000000001</v>
      </c>
      <c r="F50" s="127">
        <v>7761.0870000000004</v>
      </c>
      <c r="G50" s="137" t="s">
        <v>43</v>
      </c>
      <c r="H50" s="127">
        <v>2336.7550000000001</v>
      </c>
      <c r="I50" s="128">
        <v>11847.544</v>
      </c>
      <c r="J50" s="251" t="s">
        <v>43</v>
      </c>
      <c r="K50" s="128">
        <v>3691.105</v>
      </c>
      <c r="L50" s="19"/>
      <c r="M50" s="25"/>
      <c r="N50" s="19"/>
      <c r="O50" s="25"/>
    </row>
    <row r="51" spans="1:15" x14ac:dyDescent="0.2">
      <c r="A51" s="117"/>
      <c r="B51" s="123"/>
      <c r="C51" s="127"/>
      <c r="D51" s="126"/>
      <c r="E51" s="127"/>
      <c r="F51" s="127"/>
      <c r="G51" s="126"/>
      <c r="H51" s="127"/>
      <c r="I51" s="128"/>
      <c r="J51" s="247"/>
      <c r="K51" s="128"/>
      <c r="L51" s="19"/>
      <c r="M51" s="20"/>
      <c r="N51" s="19"/>
      <c r="O51" s="20"/>
    </row>
    <row r="52" spans="1:15" x14ac:dyDescent="0.2">
      <c r="A52" s="123" t="s">
        <v>49</v>
      </c>
      <c r="B52" s="124"/>
      <c r="C52" s="125">
        <v>1434.5909999999999</v>
      </c>
      <c r="D52" s="137" t="s">
        <v>43</v>
      </c>
      <c r="E52" s="125">
        <v>439.541</v>
      </c>
      <c r="F52" s="125">
        <v>1665.8530000000001</v>
      </c>
      <c r="G52" s="137" t="s">
        <v>43</v>
      </c>
      <c r="H52" s="125">
        <v>575.63199999999995</v>
      </c>
      <c r="I52" s="246">
        <v>1978.2560000000001</v>
      </c>
      <c r="J52" s="251" t="s">
        <v>43</v>
      </c>
      <c r="K52" s="246">
        <v>601.09400000000005</v>
      </c>
      <c r="L52" s="19"/>
      <c r="M52" s="22"/>
      <c r="N52" s="19"/>
      <c r="O52" s="22"/>
    </row>
    <row r="53" spans="1:15" x14ac:dyDescent="0.2">
      <c r="A53" s="117"/>
      <c r="B53" s="129" t="s">
        <v>39</v>
      </c>
      <c r="C53" s="127"/>
      <c r="D53" s="126"/>
      <c r="E53" s="127"/>
      <c r="F53" s="127"/>
      <c r="G53" s="126"/>
      <c r="H53" s="127"/>
      <c r="I53" s="128"/>
      <c r="J53" s="247"/>
      <c r="K53" s="128"/>
      <c r="L53" s="19"/>
      <c r="M53" s="20"/>
      <c r="N53" s="19"/>
      <c r="O53" s="20"/>
    </row>
    <row r="54" spans="1:15" x14ac:dyDescent="0.2">
      <c r="A54" s="117"/>
      <c r="B54" s="129" t="s">
        <v>56</v>
      </c>
      <c r="C54" s="127">
        <v>746.01700000000005</v>
      </c>
      <c r="D54" s="137" t="s">
        <v>43</v>
      </c>
      <c r="E54" s="141">
        <v>266.43099999999998</v>
      </c>
      <c r="F54" s="127">
        <v>817.83299999999997</v>
      </c>
      <c r="G54" s="137" t="s">
        <v>43</v>
      </c>
      <c r="H54" s="141">
        <v>251.94900000000001</v>
      </c>
      <c r="I54" s="128">
        <v>1103.3599999999999</v>
      </c>
      <c r="J54" s="251" t="s">
        <v>43</v>
      </c>
      <c r="K54" s="255">
        <v>427.00900000000001</v>
      </c>
      <c r="L54" s="19"/>
      <c r="M54" s="25"/>
      <c r="N54" s="19"/>
      <c r="O54" s="23"/>
    </row>
    <row r="55" spans="1:15" x14ac:dyDescent="0.2">
      <c r="A55" s="117"/>
      <c r="B55" s="129" t="s">
        <v>57</v>
      </c>
      <c r="C55" s="127">
        <v>593.18799999999999</v>
      </c>
      <c r="D55" s="137" t="s">
        <v>43</v>
      </c>
      <c r="E55" s="127">
        <v>272.38600000000002</v>
      </c>
      <c r="F55" s="127">
        <v>756.75</v>
      </c>
      <c r="G55" s="137" t="s">
        <v>43</v>
      </c>
      <c r="H55" s="127">
        <v>405.226</v>
      </c>
      <c r="I55" s="128">
        <v>704.01300000000003</v>
      </c>
      <c r="J55" s="251" t="s">
        <v>43</v>
      </c>
      <c r="K55" s="128">
        <v>265.17700000000002</v>
      </c>
      <c r="L55" s="19"/>
      <c r="M55" s="25"/>
      <c r="N55" s="19"/>
      <c r="O55" s="23"/>
    </row>
    <row r="56" spans="1:15" x14ac:dyDescent="0.2">
      <c r="A56" s="117"/>
      <c r="B56" s="129" t="s">
        <v>53</v>
      </c>
      <c r="C56" s="127">
        <v>42.12</v>
      </c>
      <c r="D56" s="137" t="s">
        <v>43</v>
      </c>
      <c r="E56" s="142">
        <v>38.137</v>
      </c>
      <c r="F56" s="127">
        <v>33.427999999999997</v>
      </c>
      <c r="G56" s="137" t="s">
        <v>43</v>
      </c>
      <c r="H56" s="142">
        <v>41.936999999999998</v>
      </c>
      <c r="I56" s="128">
        <v>59.337000000000003</v>
      </c>
      <c r="J56" s="251" t="s">
        <v>43</v>
      </c>
      <c r="K56" s="256">
        <v>40.835999999999999</v>
      </c>
      <c r="L56" s="19"/>
      <c r="M56" s="23"/>
      <c r="N56" s="19"/>
      <c r="O56" s="23"/>
    </row>
    <row r="57" spans="1:15" x14ac:dyDescent="0.2">
      <c r="A57" s="117"/>
      <c r="B57" s="129" t="s">
        <v>54</v>
      </c>
      <c r="C57" s="127">
        <v>53.265000000000001</v>
      </c>
      <c r="D57" s="137" t="s">
        <v>43</v>
      </c>
      <c r="E57" s="127">
        <v>46.683999999999997</v>
      </c>
      <c r="F57" s="127">
        <v>57.841000000000001</v>
      </c>
      <c r="G57" s="137" t="s">
        <v>43</v>
      </c>
      <c r="H57" s="127">
        <v>53.588000000000001</v>
      </c>
      <c r="I57" s="128">
        <v>111.54600000000001</v>
      </c>
      <c r="J57" s="251" t="s">
        <v>43</v>
      </c>
      <c r="K57" s="128">
        <v>53.773000000000003</v>
      </c>
      <c r="L57" s="19"/>
      <c r="M57" s="23"/>
      <c r="N57" s="19"/>
      <c r="O57" s="23"/>
    </row>
    <row r="58" spans="1:15" ht="5.25" customHeight="1" x14ac:dyDescent="0.2">
      <c r="A58" s="134"/>
      <c r="B58" s="134"/>
      <c r="C58" s="135"/>
      <c r="D58" s="139"/>
      <c r="E58" s="135"/>
      <c r="F58" s="135"/>
      <c r="G58" s="139"/>
      <c r="H58" s="135"/>
      <c r="I58" s="249"/>
      <c r="J58" s="253"/>
      <c r="K58" s="249"/>
      <c r="L58" s="19"/>
      <c r="M58" s="23"/>
      <c r="N58" s="19"/>
      <c r="O58" s="23"/>
    </row>
    <row r="59" spans="1:15" x14ac:dyDescent="0.2">
      <c r="A59" s="117"/>
      <c r="B59" s="123"/>
      <c r="C59" s="127"/>
      <c r="D59" s="126"/>
      <c r="E59" s="130"/>
      <c r="F59" s="127"/>
      <c r="G59" s="126"/>
      <c r="H59" s="130"/>
      <c r="I59" s="128"/>
      <c r="J59" s="247"/>
      <c r="K59" s="132"/>
      <c r="L59" s="19"/>
      <c r="M59" s="20"/>
      <c r="N59" s="19"/>
      <c r="O59" s="20"/>
    </row>
    <row r="60" spans="1:15" x14ac:dyDescent="0.2">
      <c r="A60" s="123" t="s">
        <v>58</v>
      </c>
      <c r="B60" s="124"/>
      <c r="C60" s="125">
        <v>9232.3559999999998</v>
      </c>
      <c r="D60" s="137" t="s">
        <v>43</v>
      </c>
      <c r="E60" s="125">
        <v>859.21100000000001</v>
      </c>
      <c r="F60" s="125">
        <v>10230.651</v>
      </c>
      <c r="G60" s="137" t="s">
        <v>43</v>
      </c>
      <c r="H60" s="125">
        <v>1042.769</v>
      </c>
      <c r="I60" s="246">
        <v>9815.4719999999998</v>
      </c>
      <c r="J60" s="251" t="s">
        <v>43</v>
      </c>
      <c r="K60" s="246">
        <v>754.08</v>
      </c>
      <c r="M60" s="17"/>
      <c r="O60" s="13"/>
    </row>
    <row r="61" spans="1:15" x14ac:dyDescent="0.2">
      <c r="A61" s="117"/>
      <c r="B61" s="123"/>
      <c r="C61" s="127"/>
      <c r="D61" s="126"/>
      <c r="E61" s="127"/>
      <c r="F61" s="127"/>
      <c r="G61" s="126"/>
      <c r="H61" s="127"/>
      <c r="I61" s="128"/>
      <c r="J61" s="247"/>
      <c r="K61" s="128"/>
      <c r="M61" s="14"/>
      <c r="O61" s="14"/>
    </row>
    <row r="62" spans="1:15" x14ac:dyDescent="0.2">
      <c r="A62" s="123" t="s">
        <v>44</v>
      </c>
      <c r="B62" s="124"/>
      <c r="C62" s="125">
        <v>8538.6290000000008</v>
      </c>
      <c r="D62" s="137" t="s">
        <v>43</v>
      </c>
      <c r="E62" s="125">
        <v>852.06799999999998</v>
      </c>
      <c r="F62" s="125">
        <v>9320.616</v>
      </c>
      <c r="G62" s="137" t="s">
        <v>43</v>
      </c>
      <c r="H62" s="125">
        <v>1023.035</v>
      </c>
      <c r="I62" s="246">
        <v>8689.3529999999992</v>
      </c>
      <c r="J62" s="251" t="s">
        <v>43</v>
      </c>
      <c r="K62" s="246">
        <v>717.08900000000006</v>
      </c>
      <c r="M62" s="17"/>
      <c r="O62" s="17"/>
    </row>
    <row r="63" spans="1:15" x14ac:dyDescent="0.2">
      <c r="A63" s="117"/>
      <c r="B63" s="129" t="s">
        <v>39</v>
      </c>
      <c r="C63" s="127"/>
      <c r="D63" s="126"/>
      <c r="E63" s="127"/>
      <c r="F63" s="127"/>
      <c r="G63" s="126"/>
      <c r="H63" s="127"/>
      <c r="I63" s="128"/>
      <c r="J63" s="247"/>
      <c r="K63" s="128"/>
      <c r="M63" s="14"/>
      <c r="O63" s="14"/>
    </row>
    <row r="64" spans="1:15" x14ac:dyDescent="0.2">
      <c r="A64" s="117"/>
      <c r="B64" s="129" t="s">
        <v>40</v>
      </c>
      <c r="C64" s="127">
        <v>7899.4520000000002</v>
      </c>
      <c r="D64" s="137" t="s">
        <v>43</v>
      </c>
      <c r="E64" s="127">
        <v>844.86900000000003</v>
      </c>
      <c r="F64" s="127">
        <v>8379.6890000000003</v>
      </c>
      <c r="G64" s="137" t="s">
        <v>43</v>
      </c>
      <c r="H64" s="127">
        <v>988.45299999999997</v>
      </c>
      <c r="I64" s="128">
        <v>7832.9889999999996</v>
      </c>
      <c r="J64" s="251" t="s">
        <v>43</v>
      </c>
      <c r="K64" s="128">
        <v>706.19899999999996</v>
      </c>
      <c r="M64" s="18"/>
      <c r="O64" s="18"/>
    </row>
    <row r="65" spans="1:15" x14ac:dyDescent="0.2">
      <c r="A65" s="117"/>
      <c r="B65" s="129" t="s">
        <v>41</v>
      </c>
      <c r="C65" s="127">
        <v>639.17700000000002</v>
      </c>
      <c r="D65" s="137" t="s">
        <v>43</v>
      </c>
      <c r="E65" s="127">
        <v>212.059</v>
      </c>
      <c r="F65" s="127">
        <v>940.92700000000002</v>
      </c>
      <c r="G65" s="137" t="s">
        <v>43</v>
      </c>
      <c r="H65" s="127">
        <v>346.88200000000001</v>
      </c>
      <c r="I65" s="128">
        <v>856.36500000000001</v>
      </c>
      <c r="J65" s="251" t="s">
        <v>43</v>
      </c>
      <c r="K65" s="128">
        <v>232.899</v>
      </c>
      <c r="M65" s="18"/>
      <c r="O65" s="13"/>
    </row>
    <row r="66" spans="1:15" x14ac:dyDescent="0.2">
      <c r="A66" s="117"/>
      <c r="B66" s="123"/>
      <c r="C66" s="127"/>
      <c r="D66" s="126"/>
      <c r="E66" s="127"/>
      <c r="F66" s="127"/>
      <c r="G66" s="126"/>
      <c r="H66" s="127"/>
      <c r="I66" s="128"/>
      <c r="J66" s="247"/>
      <c r="K66" s="128"/>
      <c r="M66" s="14"/>
      <c r="O66" s="14"/>
    </row>
    <row r="67" spans="1:15" x14ac:dyDescent="0.2">
      <c r="A67" s="123" t="s">
        <v>49</v>
      </c>
      <c r="B67" s="124"/>
      <c r="C67" s="125">
        <v>693.72699999999998</v>
      </c>
      <c r="D67" s="137" t="s">
        <v>43</v>
      </c>
      <c r="E67" s="125">
        <v>166.70400000000001</v>
      </c>
      <c r="F67" s="125">
        <v>910.03399999999999</v>
      </c>
      <c r="G67" s="137" t="s">
        <v>43</v>
      </c>
      <c r="H67" s="125">
        <v>259.959</v>
      </c>
      <c r="I67" s="246">
        <v>1126.1189999999999</v>
      </c>
      <c r="J67" s="251" t="s">
        <v>43</v>
      </c>
      <c r="K67" s="246">
        <v>302.78300000000002</v>
      </c>
      <c r="M67" s="17"/>
      <c r="O67" s="12"/>
    </row>
    <row r="68" spans="1:15" x14ac:dyDescent="0.2">
      <c r="A68" s="117"/>
      <c r="B68" s="129" t="s">
        <v>39</v>
      </c>
      <c r="C68" s="125"/>
      <c r="D68" s="126"/>
      <c r="E68" s="127"/>
      <c r="F68" s="125"/>
      <c r="G68" s="126"/>
      <c r="H68" s="127"/>
      <c r="I68" s="246"/>
      <c r="J68" s="247"/>
      <c r="K68" s="128"/>
      <c r="M68" s="14"/>
      <c r="O68" s="14"/>
    </row>
    <row r="69" spans="1:15" x14ac:dyDescent="0.2">
      <c r="A69" s="117"/>
      <c r="B69" s="129" t="s">
        <v>56</v>
      </c>
      <c r="C69" s="127">
        <v>361.17399999999998</v>
      </c>
      <c r="D69" s="137" t="s">
        <v>43</v>
      </c>
      <c r="E69" s="127">
        <v>99.643000000000001</v>
      </c>
      <c r="F69" s="127">
        <v>432.25200000000001</v>
      </c>
      <c r="G69" s="137" t="s">
        <v>43</v>
      </c>
      <c r="H69" s="127">
        <v>128.39599999999999</v>
      </c>
      <c r="I69" s="128">
        <v>578.05600000000004</v>
      </c>
      <c r="J69" s="251" t="s">
        <v>43</v>
      </c>
      <c r="K69" s="128">
        <v>186.46199999999999</v>
      </c>
      <c r="M69" s="18"/>
      <c r="O69" s="13"/>
    </row>
    <row r="70" spans="1:15" x14ac:dyDescent="0.2">
      <c r="A70" s="117"/>
      <c r="B70" s="129" t="s">
        <v>57</v>
      </c>
      <c r="C70" s="127">
        <v>279.67599999999999</v>
      </c>
      <c r="D70" s="137" t="s">
        <v>43</v>
      </c>
      <c r="E70" s="127">
        <v>92.614999999999995</v>
      </c>
      <c r="F70" s="127">
        <v>401.25200000000001</v>
      </c>
      <c r="G70" s="137" t="s">
        <v>43</v>
      </c>
      <c r="H70" s="127">
        <v>146.244</v>
      </c>
      <c r="I70" s="128">
        <v>415.37700000000001</v>
      </c>
      <c r="J70" s="251" t="s">
        <v>43</v>
      </c>
      <c r="K70" s="128">
        <v>141.47</v>
      </c>
      <c r="M70" s="18"/>
      <c r="O70" s="13"/>
    </row>
    <row r="71" spans="1:15" x14ac:dyDescent="0.2">
      <c r="A71" s="117"/>
      <c r="B71" s="129" t="s">
        <v>53</v>
      </c>
      <c r="C71" s="127">
        <v>10.837</v>
      </c>
      <c r="D71" s="137" t="s">
        <v>43</v>
      </c>
      <c r="E71" s="127">
        <v>10.545</v>
      </c>
      <c r="F71" s="127">
        <v>13.125</v>
      </c>
      <c r="G71" s="137" t="s">
        <v>43</v>
      </c>
      <c r="H71" s="127">
        <v>15.074</v>
      </c>
      <c r="I71" s="128">
        <v>20.850999999999999</v>
      </c>
      <c r="J71" s="251" t="s">
        <v>43</v>
      </c>
      <c r="K71" s="128">
        <v>15.462999999999999</v>
      </c>
      <c r="M71" s="13"/>
      <c r="O71" s="13"/>
    </row>
    <row r="72" spans="1:15" x14ac:dyDescent="0.2">
      <c r="A72" s="117"/>
      <c r="B72" s="129" t="s">
        <v>54</v>
      </c>
      <c r="C72" s="127">
        <v>42.039000000000001</v>
      </c>
      <c r="D72" s="137" t="s">
        <v>43</v>
      </c>
      <c r="E72" s="127">
        <v>41.043999999999997</v>
      </c>
      <c r="F72" s="127">
        <v>63.405000000000001</v>
      </c>
      <c r="G72" s="137" t="s">
        <v>43</v>
      </c>
      <c r="H72" s="127">
        <v>55.737000000000002</v>
      </c>
      <c r="I72" s="128">
        <v>111.834</v>
      </c>
      <c r="J72" s="251" t="s">
        <v>43</v>
      </c>
      <c r="K72" s="128">
        <v>53.564999999999998</v>
      </c>
      <c r="M72" s="13"/>
      <c r="O72" s="13"/>
    </row>
    <row r="73" spans="1:15" ht="5.25" customHeight="1" x14ac:dyDescent="0.2">
      <c r="A73" s="134"/>
      <c r="B73" s="134"/>
      <c r="C73" s="143"/>
      <c r="D73" s="139"/>
      <c r="E73" s="135"/>
      <c r="F73" s="143"/>
      <c r="G73" s="139"/>
      <c r="H73" s="135"/>
      <c r="I73" s="257"/>
      <c r="J73" s="253"/>
      <c r="K73" s="249"/>
      <c r="M73" s="13"/>
      <c r="O73" s="13"/>
    </row>
    <row r="74" spans="1:15" x14ac:dyDescent="0.2">
      <c r="A74" s="117"/>
      <c r="B74" s="129"/>
      <c r="C74" s="127"/>
      <c r="D74" s="126"/>
      <c r="E74" s="127"/>
      <c r="F74" s="127"/>
      <c r="G74" s="126"/>
      <c r="H74" s="127"/>
      <c r="I74" s="128"/>
      <c r="J74" s="247"/>
      <c r="K74" s="128"/>
      <c r="M74" s="14"/>
      <c r="O74" s="14"/>
    </row>
    <row r="75" spans="1:15" x14ac:dyDescent="0.2">
      <c r="A75" s="123" t="s">
        <v>59</v>
      </c>
      <c r="B75" s="124"/>
      <c r="C75" s="125">
        <v>2103.4369999999999</v>
      </c>
      <c r="D75" s="137" t="s">
        <v>43</v>
      </c>
      <c r="E75" s="125">
        <v>1176.1610000000001</v>
      </c>
      <c r="F75" s="125">
        <v>2069.0459999999998</v>
      </c>
      <c r="G75" s="137" t="s">
        <v>43</v>
      </c>
      <c r="H75" s="125">
        <v>959.45799999999997</v>
      </c>
      <c r="I75" s="246">
        <v>2673.4740000000002</v>
      </c>
      <c r="J75" s="251" t="s">
        <v>43</v>
      </c>
      <c r="K75" s="246">
        <v>1348.3579999999999</v>
      </c>
      <c r="M75" s="17"/>
      <c r="O75" s="17"/>
    </row>
    <row r="76" spans="1:15" x14ac:dyDescent="0.2">
      <c r="A76" s="117"/>
      <c r="B76" s="144"/>
      <c r="C76" s="127"/>
      <c r="D76" s="126"/>
      <c r="E76" s="127"/>
      <c r="F76" s="127"/>
      <c r="G76" s="126"/>
      <c r="H76" s="127"/>
      <c r="I76" s="128"/>
      <c r="J76" s="247"/>
      <c r="K76" s="128"/>
      <c r="M76" s="14"/>
      <c r="O76" s="14"/>
    </row>
    <row r="77" spans="1:15" x14ac:dyDescent="0.2">
      <c r="A77" s="123" t="s">
        <v>60</v>
      </c>
      <c r="B77" s="124"/>
      <c r="C77" s="125">
        <v>349.12700000000001</v>
      </c>
      <c r="D77" s="137" t="s">
        <v>43</v>
      </c>
      <c r="E77" s="125">
        <v>185.01499999999999</v>
      </c>
      <c r="F77" s="125">
        <v>375.51400000000001</v>
      </c>
      <c r="G77" s="137" t="s">
        <v>43</v>
      </c>
      <c r="H77" s="125">
        <v>162.233</v>
      </c>
      <c r="I77" s="246">
        <v>439.2</v>
      </c>
      <c r="J77" s="251" t="s">
        <v>43</v>
      </c>
      <c r="K77" s="246">
        <v>176.36699999999999</v>
      </c>
      <c r="M77" s="17"/>
      <c r="O77" s="12"/>
    </row>
    <row r="78" spans="1:15" ht="12" thickBot="1" x14ac:dyDescent="0.25">
      <c r="A78" s="145"/>
      <c r="B78" s="145"/>
      <c r="C78" s="146"/>
      <c r="D78" s="147"/>
      <c r="E78" s="146"/>
      <c r="F78" s="146"/>
      <c r="G78" s="147"/>
      <c r="H78" s="146"/>
      <c r="I78" s="146"/>
      <c r="J78" s="147"/>
      <c r="K78" s="146"/>
    </row>
    <row r="79" spans="1:15" ht="12" thickTop="1" x14ac:dyDescent="0.2">
      <c r="A79" s="14"/>
    </row>
  </sheetData>
  <mergeCells count="5">
    <mergeCell ref="J4:J5"/>
    <mergeCell ref="A4:A5"/>
    <mergeCell ref="B4:B5"/>
    <mergeCell ref="D4:D5"/>
    <mergeCell ref="G4:G5"/>
  </mergeCells>
  <pageMargins left="0.74803149606299213" right="0.74803149606299213" top="0.98425196850393704" bottom="0.59055118110236227" header="0.51181102362204722" footer="0.51181102362204722"/>
  <pageSetup paperSize="9" scale="8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zoomScaleNormal="100" workbookViewId="0">
      <selection activeCell="A3" sqref="A3"/>
    </sheetView>
  </sheetViews>
  <sheetFormatPr defaultRowHeight="11.25" x14ac:dyDescent="0.2"/>
  <cols>
    <col min="1" max="1" width="1.5703125" style="10" customWidth="1"/>
    <col min="2" max="2" width="35.7109375" style="16" customWidth="1"/>
    <col min="3" max="3" width="8.7109375" style="10" customWidth="1"/>
    <col min="4" max="4" width="2.28515625" style="10" customWidth="1"/>
    <col min="5" max="5" width="5.7109375" style="10" customWidth="1"/>
    <col min="6" max="6" width="8.7109375" style="14" customWidth="1"/>
    <col min="7" max="7" width="2.28515625" style="14" customWidth="1"/>
    <col min="8" max="8" width="5.7109375" style="14" customWidth="1"/>
    <col min="9" max="9" width="8.7109375" style="14" customWidth="1"/>
    <col min="10" max="10" width="2.28515625" style="14" customWidth="1"/>
    <col min="11" max="11" width="5.7109375" style="14" customWidth="1"/>
    <col min="12" max="256" width="9.140625" style="10"/>
    <col min="257" max="257" width="1.5703125" style="10" customWidth="1"/>
    <col min="258" max="258" width="40.28515625" style="10" customWidth="1"/>
    <col min="259" max="259" width="9.28515625" style="10" customWidth="1"/>
    <col min="260" max="260" width="2.28515625" style="10" customWidth="1"/>
    <col min="261" max="261" width="7.5703125" style="10" customWidth="1"/>
    <col min="262" max="262" width="9.28515625" style="10" customWidth="1"/>
    <col min="263" max="263" width="2.28515625" style="10" customWidth="1"/>
    <col min="264" max="264" width="7.5703125" style="10" customWidth="1"/>
    <col min="265" max="512" width="9.140625" style="10"/>
    <col min="513" max="513" width="1.5703125" style="10" customWidth="1"/>
    <col min="514" max="514" width="40.28515625" style="10" customWidth="1"/>
    <col min="515" max="515" width="9.28515625" style="10" customWidth="1"/>
    <col min="516" max="516" width="2.28515625" style="10" customWidth="1"/>
    <col min="517" max="517" width="7.5703125" style="10" customWidth="1"/>
    <col min="518" max="518" width="9.28515625" style="10" customWidth="1"/>
    <col min="519" max="519" width="2.28515625" style="10" customWidth="1"/>
    <col min="520" max="520" width="7.5703125" style="10" customWidth="1"/>
    <col min="521" max="768" width="9.140625" style="10"/>
    <col min="769" max="769" width="1.5703125" style="10" customWidth="1"/>
    <col min="770" max="770" width="40.28515625" style="10" customWidth="1"/>
    <col min="771" max="771" width="9.28515625" style="10" customWidth="1"/>
    <col min="772" max="772" width="2.28515625" style="10" customWidth="1"/>
    <col min="773" max="773" width="7.5703125" style="10" customWidth="1"/>
    <col min="774" max="774" width="9.28515625" style="10" customWidth="1"/>
    <col min="775" max="775" width="2.28515625" style="10" customWidth="1"/>
    <col min="776" max="776" width="7.5703125" style="10" customWidth="1"/>
    <col min="777" max="1024" width="9.140625" style="10"/>
    <col min="1025" max="1025" width="1.5703125" style="10" customWidth="1"/>
    <col min="1026" max="1026" width="40.28515625" style="10" customWidth="1"/>
    <col min="1027" max="1027" width="9.28515625" style="10" customWidth="1"/>
    <col min="1028" max="1028" width="2.28515625" style="10" customWidth="1"/>
    <col min="1029" max="1029" width="7.5703125" style="10" customWidth="1"/>
    <col min="1030" max="1030" width="9.28515625" style="10" customWidth="1"/>
    <col min="1031" max="1031" width="2.28515625" style="10" customWidth="1"/>
    <col min="1032" max="1032" width="7.5703125" style="10" customWidth="1"/>
    <col min="1033" max="1280" width="9.140625" style="10"/>
    <col min="1281" max="1281" width="1.5703125" style="10" customWidth="1"/>
    <col min="1282" max="1282" width="40.28515625" style="10" customWidth="1"/>
    <col min="1283" max="1283" width="9.28515625" style="10" customWidth="1"/>
    <col min="1284" max="1284" width="2.28515625" style="10" customWidth="1"/>
    <col min="1285" max="1285" width="7.5703125" style="10" customWidth="1"/>
    <col min="1286" max="1286" width="9.28515625" style="10" customWidth="1"/>
    <col min="1287" max="1287" width="2.28515625" style="10" customWidth="1"/>
    <col min="1288" max="1288" width="7.5703125" style="10" customWidth="1"/>
    <col min="1289" max="1536" width="9.140625" style="10"/>
    <col min="1537" max="1537" width="1.5703125" style="10" customWidth="1"/>
    <col min="1538" max="1538" width="40.28515625" style="10" customWidth="1"/>
    <col min="1539" max="1539" width="9.28515625" style="10" customWidth="1"/>
    <col min="1540" max="1540" width="2.28515625" style="10" customWidth="1"/>
    <col min="1541" max="1541" width="7.5703125" style="10" customWidth="1"/>
    <col min="1542" max="1542" width="9.28515625" style="10" customWidth="1"/>
    <col min="1543" max="1543" width="2.28515625" style="10" customWidth="1"/>
    <col min="1544" max="1544" width="7.5703125" style="10" customWidth="1"/>
    <col min="1545" max="1792" width="9.140625" style="10"/>
    <col min="1793" max="1793" width="1.5703125" style="10" customWidth="1"/>
    <col min="1794" max="1794" width="40.28515625" style="10" customWidth="1"/>
    <col min="1795" max="1795" width="9.28515625" style="10" customWidth="1"/>
    <col min="1796" max="1796" width="2.28515625" style="10" customWidth="1"/>
    <col min="1797" max="1797" width="7.5703125" style="10" customWidth="1"/>
    <col min="1798" max="1798" width="9.28515625" style="10" customWidth="1"/>
    <col min="1799" max="1799" width="2.28515625" style="10" customWidth="1"/>
    <col min="1800" max="1800" width="7.5703125" style="10" customWidth="1"/>
    <col min="1801" max="2048" width="9.140625" style="10"/>
    <col min="2049" max="2049" width="1.5703125" style="10" customWidth="1"/>
    <col min="2050" max="2050" width="40.28515625" style="10" customWidth="1"/>
    <col min="2051" max="2051" width="9.28515625" style="10" customWidth="1"/>
    <col min="2052" max="2052" width="2.28515625" style="10" customWidth="1"/>
    <col min="2053" max="2053" width="7.5703125" style="10" customWidth="1"/>
    <col min="2054" max="2054" width="9.28515625" style="10" customWidth="1"/>
    <col min="2055" max="2055" width="2.28515625" style="10" customWidth="1"/>
    <col min="2056" max="2056" width="7.5703125" style="10" customWidth="1"/>
    <col min="2057" max="2304" width="9.140625" style="10"/>
    <col min="2305" max="2305" width="1.5703125" style="10" customWidth="1"/>
    <col min="2306" max="2306" width="40.28515625" style="10" customWidth="1"/>
    <col min="2307" max="2307" width="9.28515625" style="10" customWidth="1"/>
    <col min="2308" max="2308" width="2.28515625" style="10" customWidth="1"/>
    <col min="2309" max="2309" width="7.5703125" style="10" customWidth="1"/>
    <col min="2310" max="2310" width="9.28515625" style="10" customWidth="1"/>
    <col min="2311" max="2311" width="2.28515625" style="10" customWidth="1"/>
    <col min="2312" max="2312" width="7.5703125" style="10" customWidth="1"/>
    <col min="2313" max="2560" width="9.140625" style="10"/>
    <col min="2561" max="2561" width="1.5703125" style="10" customWidth="1"/>
    <col min="2562" max="2562" width="40.28515625" style="10" customWidth="1"/>
    <col min="2563" max="2563" width="9.28515625" style="10" customWidth="1"/>
    <col min="2564" max="2564" width="2.28515625" style="10" customWidth="1"/>
    <col min="2565" max="2565" width="7.5703125" style="10" customWidth="1"/>
    <col min="2566" max="2566" width="9.28515625" style="10" customWidth="1"/>
    <col min="2567" max="2567" width="2.28515625" style="10" customWidth="1"/>
    <col min="2568" max="2568" width="7.5703125" style="10" customWidth="1"/>
    <col min="2569" max="2816" width="9.140625" style="10"/>
    <col min="2817" max="2817" width="1.5703125" style="10" customWidth="1"/>
    <col min="2818" max="2818" width="40.28515625" style="10" customWidth="1"/>
    <col min="2819" max="2819" width="9.28515625" style="10" customWidth="1"/>
    <col min="2820" max="2820" width="2.28515625" style="10" customWidth="1"/>
    <col min="2821" max="2821" width="7.5703125" style="10" customWidth="1"/>
    <col min="2822" max="2822" width="9.28515625" style="10" customWidth="1"/>
    <col min="2823" max="2823" width="2.28515625" style="10" customWidth="1"/>
    <col min="2824" max="2824" width="7.5703125" style="10" customWidth="1"/>
    <col min="2825" max="3072" width="9.140625" style="10"/>
    <col min="3073" max="3073" width="1.5703125" style="10" customWidth="1"/>
    <col min="3074" max="3074" width="40.28515625" style="10" customWidth="1"/>
    <col min="3075" max="3075" width="9.28515625" style="10" customWidth="1"/>
    <col min="3076" max="3076" width="2.28515625" style="10" customWidth="1"/>
    <col min="3077" max="3077" width="7.5703125" style="10" customWidth="1"/>
    <col min="3078" max="3078" width="9.28515625" style="10" customWidth="1"/>
    <col min="3079" max="3079" width="2.28515625" style="10" customWidth="1"/>
    <col min="3080" max="3080" width="7.5703125" style="10" customWidth="1"/>
    <col min="3081" max="3328" width="9.140625" style="10"/>
    <col min="3329" max="3329" width="1.5703125" style="10" customWidth="1"/>
    <col min="3330" max="3330" width="40.28515625" style="10" customWidth="1"/>
    <col min="3331" max="3331" width="9.28515625" style="10" customWidth="1"/>
    <col min="3332" max="3332" width="2.28515625" style="10" customWidth="1"/>
    <col min="3333" max="3333" width="7.5703125" style="10" customWidth="1"/>
    <col min="3334" max="3334" width="9.28515625" style="10" customWidth="1"/>
    <col min="3335" max="3335" width="2.28515625" style="10" customWidth="1"/>
    <col min="3336" max="3336" width="7.5703125" style="10" customWidth="1"/>
    <col min="3337" max="3584" width="9.140625" style="10"/>
    <col min="3585" max="3585" width="1.5703125" style="10" customWidth="1"/>
    <col min="3586" max="3586" width="40.28515625" style="10" customWidth="1"/>
    <col min="3587" max="3587" width="9.28515625" style="10" customWidth="1"/>
    <col min="3588" max="3588" width="2.28515625" style="10" customWidth="1"/>
    <col min="3589" max="3589" width="7.5703125" style="10" customWidth="1"/>
    <col min="3590" max="3590" width="9.28515625" style="10" customWidth="1"/>
    <col min="3591" max="3591" width="2.28515625" style="10" customWidth="1"/>
    <col min="3592" max="3592" width="7.5703125" style="10" customWidth="1"/>
    <col min="3593" max="3840" width="9.140625" style="10"/>
    <col min="3841" max="3841" width="1.5703125" style="10" customWidth="1"/>
    <col min="3842" max="3842" width="40.28515625" style="10" customWidth="1"/>
    <col min="3843" max="3843" width="9.28515625" style="10" customWidth="1"/>
    <col min="3844" max="3844" width="2.28515625" style="10" customWidth="1"/>
    <col min="3845" max="3845" width="7.5703125" style="10" customWidth="1"/>
    <col min="3846" max="3846" width="9.28515625" style="10" customWidth="1"/>
    <col min="3847" max="3847" width="2.28515625" style="10" customWidth="1"/>
    <col min="3848" max="3848" width="7.5703125" style="10" customWidth="1"/>
    <col min="3849" max="4096" width="9.140625" style="10"/>
    <col min="4097" max="4097" width="1.5703125" style="10" customWidth="1"/>
    <col min="4098" max="4098" width="40.28515625" style="10" customWidth="1"/>
    <col min="4099" max="4099" width="9.28515625" style="10" customWidth="1"/>
    <col min="4100" max="4100" width="2.28515625" style="10" customWidth="1"/>
    <col min="4101" max="4101" width="7.5703125" style="10" customWidth="1"/>
    <col min="4102" max="4102" width="9.28515625" style="10" customWidth="1"/>
    <col min="4103" max="4103" width="2.28515625" style="10" customWidth="1"/>
    <col min="4104" max="4104" width="7.5703125" style="10" customWidth="1"/>
    <col min="4105" max="4352" width="9.140625" style="10"/>
    <col min="4353" max="4353" width="1.5703125" style="10" customWidth="1"/>
    <col min="4354" max="4354" width="40.28515625" style="10" customWidth="1"/>
    <col min="4355" max="4355" width="9.28515625" style="10" customWidth="1"/>
    <col min="4356" max="4356" width="2.28515625" style="10" customWidth="1"/>
    <col min="4357" max="4357" width="7.5703125" style="10" customWidth="1"/>
    <col min="4358" max="4358" width="9.28515625" style="10" customWidth="1"/>
    <col min="4359" max="4359" width="2.28515625" style="10" customWidth="1"/>
    <col min="4360" max="4360" width="7.5703125" style="10" customWidth="1"/>
    <col min="4361" max="4608" width="9.140625" style="10"/>
    <col min="4609" max="4609" width="1.5703125" style="10" customWidth="1"/>
    <col min="4610" max="4610" width="40.28515625" style="10" customWidth="1"/>
    <col min="4611" max="4611" width="9.28515625" style="10" customWidth="1"/>
    <col min="4612" max="4612" width="2.28515625" style="10" customWidth="1"/>
    <col min="4613" max="4613" width="7.5703125" style="10" customWidth="1"/>
    <col min="4614" max="4614" width="9.28515625" style="10" customWidth="1"/>
    <col min="4615" max="4615" width="2.28515625" style="10" customWidth="1"/>
    <col min="4616" max="4616" width="7.5703125" style="10" customWidth="1"/>
    <col min="4617" max="4864" width="9.140625" style="10"/>
    <col min="4865" max="4865" width="1.5703125" style="10" customWidth="1"/>
    <col min="4866" max="4866" width="40.28515625" style="10" customWidth="1"/>
    <col min="4867" max="4867" width="9.28515625" style="10" customWidth="1"/>
    <col min="4868" max="4868" width="2.28515625" style="10" customWidth="1"/>
    <col min="4869" max="4869" width="7.5703125" style="10" customWidth="1"/>
    <col min="4870" max="4870" width="9.28515625" style="10" customWidth="1"/>
    <col min="4871" max="4871" width="2.28515625" style="10" customWidth="1"/>
    <col min="4872" max="4872" width="7.5703125" style="10" customWidth="1"/>
    <col min="4873" max="5120" width="9.140625" style="10"/>
    <col min="5121" max="5121" width="1.5703125" style="10" customWidth="1"/>
    <col min="5122" max="5122" width="40.28515625" style="10" customWidth="1"/>
    <col min="5123" max="5123" width="9.28515625" style="10" customWidth="1"/>
    <col min="5124" max="5124" width="2.28515625" style="10" customWidth="1"/>
    <col min="5125" max="5125" width="7.5703125" style="10" customWidth="1"/>
    <col min="5126" max="5126" width="9.28515625" style="10" customWidth="1"/>
    <col min="5127" max="5127" width="2.28515625" style="10" customWidth="1"/>
    <col min="5128" max="5128" width="7.5703125" style="10" customWidth="1"/>
    <col min="5129" max="5376" width="9.140625" style="10"/>
    <col min="5377" max="5377" width="1.5703125" style="10" customWidth="1"/>
    <col min="5378" max="5378" width="40.28515625" style="10" customWidth="1"/>
    <col min="5379" max="5379" width="9.28515625" style="10" customWidth="1"/>
    <col min="5380" max="5380" width="2.28515625" style="10" customWidth="1"/>
    <col min="5381" max="5381" width="7.5703125" style="10" customWidth="1"/>
    <col min="5382" max="5382" width="9.28515625" style="10" customWidth="1"/>
    <col min="5383" max="5383" width="2.28515625" style="10" customWidth="1"/>
    <col min="5384" max="5384" width="7.5703125" style="10" customWidth="1"/>
    <col min="5385" max="5632" width="9.140625" style="10"/>
    <col min="5633" max="5633" width="1.5703125" style="10" customWidth="1"/>
    <col min="5634" max="5634" width="40.28515625" style="10" customWidth="1"/>
    <col min="5635" max="5635" width="9.28515625" style="10" customWidth="1"/>
    <col min="5636" max="5636" width="2.28515625" style="10" customWidth="1"/>
    <col min="5637" max="5637" width="7.5703125" style="10" customWidth="1"/>
    <col min="5638" max="5638" width="9.28515625" style="10" customWidth="1"/>
    <col min="5639" max="5639" width="2.28515625" style="10" customWidth="1"/>
    <col min="5640" max="5640" width="7.5703125" style="10" customWidth="1"/>
    <col min="5641" max="5888" width="9.140625" style="10"/>
    <col min="5889" max="5889" width="1.5703125" style="10" customWidth="1"/>
    <col min="5890" max="5890" width="40.28515625" style="10" customWidth="1"/>
    <col min="5891" max="5891" width="9.28515625" style="10" customWidth="1"/>
    <col min="5892" max="5892" width="2.28515625" style="10" customWidth="1"/>
    <col min="5893" max="5893" width="7.5703125" style="10" customWidth="1"/>
    <col min="5894" max="5894" width="9.28515625" style="10" customWidth="1"/>
    <col min="5895" max="5895" width="2.28515625" style="10" customWidth="1"/>
    <col min="5896" max="5896" width="7.5703125" style="10" customWidth="1"/>
    <col min="5897" max="6144" width="9.140625" style="10"/>
    <col min="6145" max="6145" width="1.5703125" style="10" customWidth="1"/>
    <col min="6146" max="6146" width="40.28515625" style="10" customWidth="1"/>
    <col min="6147" max="6147" width="9.28515625" style="10" customWidth="1"/>
    <col min="6148" max="6148" width="2.28515625" style="10" customWidth="1"/>
    <col min="6149" max="6149" width="7.5703125" style="10" customWidth="1"/>
    <col min="6150" max="6150" width="9.28515625" style="10" customWidth="1"/>
    <col min="6151" max="6151" width="2.28515625" style="10" customWidth="1"/>
    <col min="6152" max="6152" width="7.5703125" style="10" customWidth="1"/>
    <col min="6153" max="6400" width="9.140625" style="10"/>
    <col min="6401" max="6401" width="1.5703125" style="10" customWidth="1"/>
    <col min="6402" max="6402" width="40.28515625" style="10" customWidth="1"/>
    <col min="6403" max="6403" width="9.28515625" style="10" customWidth="1"/>
    <col min="6404" max="6404" width="2.28515625" style="10" customWidth="1"/>
    <col min="6405" max="6405" width="7.5703125" style="10" customWidth="1"/>
    <col min="6406" max="6406" width="9.28515625" style="10" customWidth="1"/>
    <col min="6407" max="6407" width="2.28515625" style="10" customWidth="1"/>
    <col min="6408" max="6408" width="7.5703125" style="10" customWidth="1"/>
    <col min="6409" max="6656" width="9.140625" style="10"/>
    <col min="6657" max="6657" width="1.5703125" style="10" customWidth="1"/>
    <col min="6658" max="6658" width="40.28515625" style="10" customWidth="1"/>
    <col min="6659" max="6659" width="9.28515625" style="10" customWidth="1"/>
    <col min="6660" max="6660" width="2.28515625" style="10" customWidth="1"/>
    <col min="6661" max="6661" width="7.5703125" style="10" customWidth="1"/>
    <col min="6662" max="6662" width="9.28515625" style="10" customWidth="1"/>
    <col min="6663" max="6663" width="2.28515625" style="10" customWidth="1"/>
    <col min="6664" max="6664" width="7.5703125" style="10" customWidth="1"/>
    <col min="6665" max="6912" width="9.140625" style="10"/>
    <col min="6913" max="6913" width="1.5703125" style="10" customWidth="1"/>
    <col min="6914" max="6914" width="40.28515625" style="10" customWidth="1"/>
    <col min="6915" max="6915" width="9.28515625" style="10" customWidth="1"/>
    <col min="6916" max="6916" width="2.28515625" style="10" customWidth="1"/>
    <col min="6917" max="6917" width="7.5703125" style="10" customWidth="1"/>
    <col min="6918" max="6918" width="9.28515625" style="10" customWidth="1"/>
    <col min="6919" max="6919" width="2.28515625" style="10" customWidth="1"/>
    <col min="6920" max="6920" width="7.5703125" style="10" customWidth="1"/>
    <col min="6921" max="7168" width="9.140625" style="10"/>
    <col min="7169" max="7169" width="1.5703125" style="10" customWidth="1"/>
    <col min="7170" max="7170" width="40.28515625" style="10" customWidth="1"/>
    <col min="7171" max="7171" width="9.28515625" style="10" customWidth="1"/>
    <col min="7172" max="7172" width="2.28515625" style="10" customWidth="1"/>
    <col min="7173" max="7173" width="7.5703125" style="10" customWidth="1"/>
    <col min="7174" max="7174" width="9.28515625" style="10" customWidth="1"/>
    <col min="7175" max="7175" width="2.28515625" style="10" customWidth="1"/>
    <col min="7176" max="7176" width="7.5703125" style="10" customWidth="1"/>
    <col min="7177" max="7424" width="9.140625" style="10"/>
    <col min="7425" max="7425" width="1.5703125" style="10" customWidth="1"/>
    <col min="7426" max="7426" width="40.28515625" style="10" customWidth="1"/>
    <col min="7427" max="7427" width="9.28515625" style="10" customWidth="1"/>
    <col min="7428" max="7428" width="2.28515625" style="10" customWidth="1"/>
    <col min="7429" max="7429" width="7.5703125" style="10" customWidth="1"/>
    <col min="7430" max="7430" width="9.28515625" style="10" customWidth="1"/>
    <col min="7431" max="7431" width="2.28515625" style="10" customWidth="1"/>
    <col min="7432" max="7432" width="7.5703125" style="10" customWidth="1"/>
    <col min="7433" max="7680" width="9.140625" style="10"/>
    <col min="7681" max="7681" width="1.5703125" style="10" customWidth="1"/>
    <col min="7682" max="7682" width="40.28515625" style="10" customWidth="1"/>
    <col min="7683" max="7683" width="9.28515625" style="10" customWidth="1"/>
    <col min="7684" max="7684" width="2.28515625" style="10" customWidth="1"/>
    <col min="7685" max="7685" width="7.5703125" style="10" customWidth="1"/>
    <col min="7686" max="7686" width="9.28515625" style="10" customWidth="1"/>
    <col min="7687" max="7687" width="2.28515625" style="10" customWidth="1"/>
    <col min="7688" max="7688" width="7.5703125" style="10" customWidth="1"/>
    <col min="7689" max="7936" width="9.140625" style="10"/>
    <col min="7937" max="7937" width="1.5703125" style="10" customWidth="1"/>
    <col min="7938" max="7938" width="40.28515625" style="10" customWidth="1"/>
    <col min="7939" max="7939" width="9.28515625" style="10" customWidth="1"/>
    <col min="7940" max="7940" width="2.28515625" style="10" customWidth="1"/>
    <col min="7941" max="7941" width="7.5703125" style="10" customWidth="1"/>
    <col min="7942" max="7942" width="9.28515625" style="10" customWidth="1"/>
    <col min="7943" max="7943" width="2.28515625" style="10" customWidth="1"/>
    <col min="7944" max="7944" width="7.5703125" style="10" customWidth="1"/>
    <col min="7945" max="8192" width="9.140625" style="10"/>
    <col min="8193" max="8193" width="1.5703125" style="10" customWidth="1"/>
    <col min="8194" max="8194" width="40.28515625" style="10" customWidth="1"/>
    <col min="8195" max="8195" width="9.28515625" style="10" customWidth="1"/>
    <col min="8196" max="8196" width="2.28515625" style="10" customWidth="1"/>
    <col min="8197" max="8197" width="7.5703125" style="10" customWidth="1"/>
    <col min="8198" max="8198" width="9.28515625" style="10" customWidth="1"/>
    <col min="8199" max="8199" width="2.28515625" style="10" customWidth="1"/>
    <col min="8200" max="8200" width="7.5703125" style="10" customWidth="1"/>
    <col min="8201" max="8448" width="9.140625" style="10"/>
    <col min="8449" max="8449" width="1.5703125" style="10" customWidth="1"/>
    <col min="8450" max="8450" width="40.28515625" style="10" customWidth="1"/>
    <col min="8451" max="8451" width="9.28515625" style="10" customWidth="1"/>
    <col min="8452" max="8452" width="2.28515625" style="10" customWidth="1"/>
    <col min="8453" max="8453" width="7.5703125" style="10" customWidth="1"/>
    <col min="8454" max="8454" width="9.28515625" style="10" customWidth="1"/>
    <col min="8455" max="8455" width="2.28515625" style="10" customWidth="1"/>
    <col min="8456" max="8456" width="7.5703125" style="10" customWidth="1"/>
    <col min="8457" max="8704" width="9.140625" style="10"/>
    <col min="8705" max="8705" width="1.5703125" style="10" customWidth="1"/>
    <col min="8706" max="8706" width="40.28515625" style="10" customWidth="1"/>
    <col min="8707" max="8707" width="9.28515625" style="10" customWidth="1"/>
    <col min="8708" max="8708" width="2.28515625" style="10" customWidth="1"/>
    <col min="8709" max="8709" width="7.5703125" style="10" customWidth="1"/>
    <col min="8710" max="8710" width="9.28515625" style="10" customWidth="1"/>
    <col min="8711" max="8711" width="2.28515625" style="10" customWidth="1"/>
    <col min="8712" max="8712" width="7.5703125" style="10" customWidth="1"/>
    <col min="8713" max="8960" width="9.140625" style="10"/>
    <col min="8961" max="8961" width="1.5703125" style="10" customWidth="1"/>
    <col min="8962" max="8962" width="40.28515625" style="10" customWidth="1"/>
    <col min="8963" max="8963" width="9.28515625" style="10" customWidth="1"/>
    <col min="8964" max="8964" width="2.28515625" style="10" customWidth="1"/>
    <col min="8965" max="8965" width="7.5703125" style="10" customWidth="1"/>
    <col min="8966" max="8966" width="9.28515625" style="10" customWidth="1"/>
    <col min="8967" max="8967" width="2.28515625" style="10" customWidth="1"/>
    <col min="8968" max="8968" width="7.5703125" style="10" customWidth="1"/>
    <col min="8969" max="9216" width="9.140625" style="10"/>
    <col min="9217" max="9217" width="1.5703125" style="10" customWidth="1"/>
    <col min="9218" max="9218" width="40.28515625" style="10" customWidth="1"/>
    <col min="9219" max="9219" width="9.28515625" style="10" customWidth="1"/>
    <col min="9220" max="9220" width="2.28515625" style="10" customWidth="1"/>
    <col min="9221" max="9221" width="7.5703125" style="10" customWidth="1"/>
    <col min="9222" max="9222" width="9.28515625" style="10" customWidth="1"/>
    <col min="9223" max="9223" width="2.28515625" style="10" customWidth="1"/>
    <col min="9224" max="9224" width="7.5703125" style="10" customWidth="1"/>
    <col min="9225" max="9472" width="9.140625" style="10"/>
    <col min="9473" max="9473" width="1.5703125" style="10" customWidth="1"/>
    <col min="9474" max="9474" width="40.28515625" style="10" customWidth="1"/>
    <col min="9475" max="9475" width="9.28515625" style="10" customWidth="1"/>
    <col min="9476" max="9476" width="2.28515625" style="10" customWidth="1"/>
    <col min="9477" max="9477" width="7.5703125" style="10" customWidth="1"/>
    <col min="9478" max="9478" width="9.28515625" style="10" customWidth="1"/>
    <col min="9479" max="9479" width="2.28515625" style="10" customWidth="1"/>
    <col min="9480" max="9480" width="7.5703125" style="10" customWidth="1"/>
    <col min="9481" max="9728" width="9.140625" style="10"/>
    <col min="9729" max="9729" width="1.5703125" style="10" customWidth="1"/>
    <col min="9730" max="9730" width="40.28515625" style="10" customWidth="1"/>
    <col min="9731" max="9731" width="9.28515625" style="10" customWidth="1"/>
    <col min="9732" max="9732" width="2.28515625" style="10" customWidth="1"/>
    <col min="9733" max="9733" width="7.5703125" style="10" customWidth="1"/>
    <col min="9734" max="9734" width="9.28515625" style="10" customWidth="1"/>
    <col min="9735" max="9735" width="2.28515625" style="10" customWidth="1"/>
    <col min="9736" max="9736" width="7.5703125" style="10" customWidth="1"/>
    <col min="9737" max="9984" width="9.140625" style="10"/>
    <col min="9985" max="9985" width="1.5703125" style="10" customWidth="1"/>
    <col min="9986" max="9986" width="40.28515625" style="10" customWidth="1"/>
    <col min="9987" max="9987" width="9.28515625" style="10" customWidth="1"/>
    <col min="9988" max="9988" width="2.28515625" style="10" customWidth="1"/>
    <col min="9989" max="9989" width="7.5703125" style="10" customWidth="1"/>
    <col min="9990" max="9990" width="9.28515625" style="10" customWidth="1"/>
    <col min="9991" max="9991" width="2.28515625" style="10" customWidth="1"/>
    <col min="9992" max="9992" width="7.5703125" style="10" customWidth="1"/>
    <col min="9993" max="10240" width="9.140625" style="10"/>
    <col min="10241" max="10241" width="1.5703125" style="10" customWidth="1"/>
    <col min="10242" max="10242" width="40.28515625" style="10" customWidth="1"/>
    <col min="10243" max="10243" width="9.28515625" style="10" customWidth="1"/>
    <col min="10244" max="10244" width="2.28515625" style="10" customWidth="1"/>
    <col min="10245" max="10245" width="7.5703125" style="10" customWidth="1"/>
    <col min="10246" max="10246" width="9.28515625" style="10" customWidth="1"/>
    <col min="10247" max="10247" width="2.28515625" style="10" customWidth="1"/>
    <col min="10248" max="10248" width="7.5703125" style="10" customWidth="1"/>
    <col min="10249" max="10496" width="9.140625" style="10"/>
    <col min="10497" max="10497" width="1.5703125" style="10" customWidth="1"/>
    <col min="10498" max="10498" width="40.28515625" style="10" customWidth="1"/>
    <col min="10499" max="10499" width="9.28515625" style="10" customWidth="1"/>
    <col min="10500" max="10500" width="2.28515625" style="10" customWidth="1"/>
    <col min="10501" max="10501" width="7.5703125" style="10" customWidth="1"/>
    <col min="10502" max="10502" width="9.28515625" style="10" customWidth="1"/>
    <col min="10503" max="10503" width="2.28515625" style="10" customWidth="1"/>
    <col min="10504" max="10504" width="7.5703125" style="10" customWidth="1"/>
    <col min="10505" max="10752" width="9.140625" style="10"/>
    <col min="10753" max="10753" width="1.5703125" style="10" customWidth="1"/>
    <col min="10754" max="10754" width="40.28515625" style="10" customWidth="1"/>
    <col min="10755" max="10755" width="9.28515625" style="10" customWidth="1"/>
    <col min="10756" max="10756" width="2.28515625" style="10" customWidth="1"/>
    <col min="10757" max="10757" width="7.5703125" style="10" customWidth="1"/>
    <col min="10758" max="10758" width="9.28515625" style="10" customWidth="1"/>
    <col min="10759" max="10759" width="2.28515625" style="10" customWidth="1"/>
    <col min="10760" max="10760" width="7.5703125" style="10" customWidth="1"/>
    <col min="10761" max="11008" width="9.140625" style="10"/>
    <col min="11009" max="11009" width="1.5703125" style="10" customWidth="1"/>
    <col min="11010" max="11010" width="40.28515625" style="10" customWidth="1"/>
    <col min="11011" max="11011" width="9.28515625" style="10" customWidth="1"/>
    <col min="11012" max="11012" width="2.28515625" style="10" customWidth="1"/>
    <col min="11013" max="11013" width="7.5703125" style="10" customWidth="1"/>
    <col min="11014" max="11014" width="9.28515625" style="10" customWidth="1"/>
    <col min="11015" max="11015" width="2.28515625" style="10" customWidth="1"/>
    <col min="11016" max="11016" width="7.5703125" style="10" customWidth="1"/>
    <col min="11017" max="11264" width="9.140625" style="10"/>
    <col min="11265" max="11265" width="1.5703125" style="10" customWidth="1"/>
    <col min="11266" max="11266" width="40.28515625" style="10" customWidth="1"/>
    <col min="11267" max="11267" width="9.28515625" style="10" customWidth="1"/>
    <col min="11268" max="11268" width="2.28515625" style="10" customWidth="1"/>
    <col min="11269" max="11269" width="7.5703125" style="10" customWidth="1"/>
    <col min="11270" max="11270" width="9.28515625" style="10" customWidth="1"/>
    <col min="11271" max="11271" width="2.28515625" style="10" customWidth="1"/>
    <col min="11272" max="11272" width="7.5703125" style="10" customWidth="1"/>
    <col min="11273" max="11520" width="9.140625" style="10"/>
    <col min="11521" max="11521" width="1.5703125" style="10" customWidth="1"/>
    <col min="11522" max="11522" width="40.28515625" style="10" customWidth="1"/>
    <col min="11523" max="11523" width="9.28515625" style="10" customWidth="1"/>
    <col min="11524" max="11524" width="2.28515625" style="10" customWidth="1"/>
    <col min="11525" max="11525" width="7.5703125" style="10" customWidth="1"/>
    <col min="11526" max="11526" width="9.28515625" style="10" customWidth="1"/>
    <col min="11527" max="11527" width="2.28515625" style="10" customWidth="1"/>
    <col min="11528" max="11528" width="7.5703125" style="10" customWidth="1"/>
    <col min="11529" max="11776" width="9.140625" style="10"/>
    <col min="11777" max="11777" width="1.5703125" style="10" customWidth="1"/>
    <col min="11778" max="11778" width="40.28515625" style="10" customWidth="1"/>
    <col min="11779" max="11779" width="9.28515625" style="10" customWidth="1"/>
    <col min="11780" max="11780" width="2.28515625" style="10" customWidth="1"/>
    <col min="11781" max="11781" width="7.5703125" style="10" customWidth="1"/>
    <col min="11782" max="11782" width="9.28515625" style="10" customWidth="1"/>
    <col min="11783" max="11783" width="2.28515625" style="10" customWidth="1"/>
    <col min="11784" max="11784" width="7.5703125" style="10" customWidth="1"/>
    <col min="11785" max="12032" width="9.140625" style="10"/>
    <col min="12033" max="12033" width="1.5703125" style="10" customWidth="1"/>
    <col min="12034" max="12034" width="40.28515625" style="10" customWidth="1"/>
    <col min="12035" max="12035" width="9.28515625" style="10" customWidth="1"/>
    <col min="12036" max="12036" width="2.28515625" style="10" customWidth="1"/>
    <col min="12037" max="12037" width="7.5703125" style="10" customWidth="1"/>
    <col min="12038" max="12038" width="9.28515625" style="10" customWidth="1"/>
    <col min="12039" max="12039" width="2.28515625" style="10" customWidth="1"/>
    <col min="12040" max="12040" width="7.5703125" style="10" customWidth="1"/>
    <col min="12041" max="12288" width="9.140625" style="10"/>
    <col min="12289" max="12289" width="1.5703125" style="10" customWidth="1"/>
    <col min="12290" max="12290" width="40.28515625" style="10" customWidth="1"/>
    <col min="12291" max="12291" width="9.28515625" style="10" customWidth="1"/>
    <col min="12292" max="12292" width="2.28515625" style="10" customWidth="1"/>
    <col min="12293" max="12293" width="7.5703125" style="10" customWidth="1"/>
    <col min="12294" max="12294" width="9.28515625" style="10" customWidth="1"/>
    <col min="12295" max="12295" width="2.28515625" style="10" customWidth="1"/>
    <col min="12296" max="12296" width="7.5703125" style="10" customWidth="1"/>
    <col min="12297" max="12544" width="9.140625" style="10"/>
    <col min="12545" max="12545" width="1.5703125" style="10" customWidth="1"/>
    <col min="12546" max="12546" width="40.28515625" style="10" customWidth="1"/>
    <col min="12547" max="12547" width="9.28515625" style="10" customWidth="1"/>
    <col min="12548" max="12548" width="2.28515625" style="10" customWidth="1"/>
    <col min="12549" max="12549" width="7.5703125" style="10" customWidth="1"/>
    <col min="12550" max="12550" width="9.28515625" style="10" customWidth="1"/>
    <col min="12551" max="12551" width="2.28515625" style="10" customWidth="1"/>
    <col min="12552" max="12552" width="7.5703125" style="10" customWidth="1"/>
    <col min="12553" max="12800" width="9.140625" style="10"/>
    <col min="12801" max="12801" width="1.5703125" style="10" customWidth="1"/>
    <col min="12802" max="12802" width="40.28515625" style="10" customWidth="1"/>
    <col min="12803" max="12803" width="9.28515625" style="10" customWidth="1"/>
    <col min="12804" max="12804" width="2.28515625" style="10" customWidth="1"/>
    <col min="12805" max="12805" width="7.5703125" style="10" customWidth="1"/>
    <col min="12806" max="12806" width="9.28515625" style="10" customWidth="1"/>
    <col min="12807" max="12807" width="2.28515625" style="10" customWidth="1"/>
    <col min="12808" max="12808" width="7.5703125" style="10" customWidth="1"/>
    <col min="12809" max="13056" width="9.140625" style="10"/>
    <col min="13057" max="13057" width="1.5703125" style="10" customWidth="1"/>
    <col min="13058" max="13058" width="40.28515625" style="10" customWidth="1"/>
    <col min="13059" max="13059" width="9.28515625" style="10" customWidth="1"/>
    <col min="13060" max="13060" width="2.28515625" style="10" customWidth="1"/>
    <col min="13061" max="13061" width="7.5703125" style="10" customWidth="1"/>
    <col min="13062" max="13062" width="9.28515625" style="10" customWidth="1"/>
    <col min="13063" max="13063" width="2.28515625" style="10" customWidth="1"/>
    <col min="13064" max="13064" width="7.5703125" style="10" customWidth="1"/>
    <col min="13065" max="13312" width="9.140625" style="10"/>
    <col min="13313" max="13313" width="1.5703125" style="10" customWidth="1"/>
    <col min="13314" max="13314" width="40.28515625" style="10" customWidth="1"/>
    <col min="13315" max="13315" width="9.28515625" style="10" customWidth="1"/>
    <col min="13316" max="13316" width="2.28515625" style="10" customWidth="1"/>
    <col min="13317" max="13317" width="7.5703125" style="10" customWidth="1"/>
    <col min="13318" max="13318" width="9.28515625" style="10" customWidth="1"/>
    <col min="13319" max="13319" width="2.28515625" style="10" customWidth="1"/>
    <col min="13320" max="13320" width="7.5703125" style="10" customWidth="1"/>
    <col min="13321" max="13568" width="9.140625" style="10"/>
    <col min="13569" max="13569" width="1.5703125" style="10" customWidth="1"/>
    <col min="13570" max="13570" width="40.28515625" style="10" customWidth="1"/>
    <col min="13571" max="13571" width="9.28515625" style="10" customWidth="1"/>
    <col min="13572" max="13572" width="2.28515625" style="10" customWidth="1"/>
    <col min="13573" max="13573" width="7.5703125" style="10" customWidth="1"/>
    <col min="13574" max="13574" width="9.28515625" style="10" customWidth="1"/>
    <col min="13575" max="13575" width="2.28515625" style="10" customWidth="1"/>
    <col min="13576" max="13576" width="7.5703125" style="10" customWidth="1"/>
    <col min="13577" max="13824" width="9.140625" style="10"/>
    <col min="13825" max="13825" width="1.5703125" style="10" customWidth="1"/>
    <col min="13826" max="13826" width="40.28515625" style="10" customWidth="1"/>
    <col min="13827" max="13827" width="9.28515625" style="10" customWidth="1"/>
    <col min="13828" max="13828" width="2.28515625" style="10" customWidth="1"/>
    <col min="13829" max="13829" width="7.5703125" style="10" customWidth="1"/>
    <col min="13830" max="13830" width="9.28515625" style="10" customWidth="1"/>
    <col min="13831" max="13831" width="2.28515625" style="10" customWidth="1"/>
    <col min="13832" max="13832" width="7.5703125" style="10" customWidth="1"/>
    <col min="13833" max="14080" width="9.140625" style="10"/>
    <col min="14081" max="14081" width="1.5703125" style="10" customWidth="1"/>
    <col min="14082" max="14082" width="40.28515625" style="10" customWidth="1"/>
    <col min="14083" max="14083" width="9.28515625" style="10" customWidth="1"/>
    <col min="14084" max="14084" width="2.28515625" style="10" customWidth="1"/>
    <col min="14085" max="14085" width="7.5703125" style="10" customWidth="1"/>
    <col min="14086" max="14086" width="9.28515625" style="10" customWidth="1"/>
    <col min="14087" max="14087" width="2.28515625" style="10" customWidth="1"/>
    <col min="14088" max="14088" width="7.5703125" style="10" customWidth="1"/>
    <col min="14089" max="14336" width="9.140625" style="10"/>
    <col min="14337" max="14337" width="1.5703125" style="10" customWidth="1"/>
    <col min="14338" max="14338" width="40.28515625" style="10" customWidth="1"/>
    <col min="14339" max="14339" width="9.28515625" style="10" customWidth="1"/>
    <col min="14340" max="14340" width="2.28515625" style="10" customWidth="1"/>
    <col min="14341" max="14341" width="7.5703125" style="10" customWidth="1"/>
    <col min="14342" max="14342" width="9.28515625" style="10" customWidth="1"/>
    <col min="14343" max="14343" width="2.28515625" style="10" customWidth="1"/>
    <col min="14344" max="14344" width="7.5703125" style="10" customWidth="1"/>
    <col min="14345" max="14592" width="9.140625" style="10"/>
    <col min="14593" max="14593" width="1.5703125" style="10" customWidth="1"/>
    <col min="14594" max="14594" width="40.28515625" style="10" customWidth="1"/>
    <col min="14595" max="14595" width="9.28515625" style="10" customWidth="1"/>
    <col min="14596" max="14596" width="2.28515625" style="10" customWidth="1"/>
    <col min="14597" max="14597" width="7.5703125" style="10" customWidth="1"/>
    <col min="14598" max="14598" width="9.28515625" style="10" customWidth="1"/>
    <col min="14599" max="14599" width="2.28515625" style="10" customWidth="1"/>
    <col min="14600" max="14600" width="7.5703125" style="10" customWidth="1"/>
    <col min="14601" max="14848" width="9.140625" style="10"/>
    <col min="14849" max="14849" width="1.5703125" style="10" customWidth="1"/>
    <col min="14850" max="14850" width="40.28515625" style="10" customWidth="1"/>
    <col min="14851" max="14851" width="9.28515625" style="10" customWidth="1"/>
    <col min="14852" max="14852" width="2.28515625" style="10" customWidth="1"/>
    <col min="14853" max="14853" width="7.5703125" style="10" customWidth="1"/>
    <col min="14854" max="14854" width="9.28515625" style="10" customWidth="1"/>
    <col min="14855" max="14855" width="2.28515625" style="10" customWidth="1"/>
    <col min="14856" max="14856" width="7.5703125" style="10" customWidth="1"/>
    <col min="14857" max="15104" width="9.140625" style="10"/>
    <col min="15105" max="15105" width="1.5703125" style="10" customWidth="1"/>
    <col min="15106" max="15106" width="40.28515625" style="10" customWidth="1"/>
    <col min="15107" max="15107" width="9.28515625" style="10" customWidth="1"/>
    <col min="15108" max="15108" width="2.28515625" style="10" customWidth="1"/>
    <col min="15109" max="15109" width="7.5703125" style="10" customWidth="1"/>
    <col min="15110" max="15110" width="9.28515625" style="10" customWidth="1"/>
    <col min="15111" max="15111" width="2.28515625" style="10" customWidth="1"/>
    <col min="15112" max="15112" width="7.5703125" style="10" customWidth="1"/>
    <col min="15113" max="15360" width="9.140625" style="10"/>
    <col min="15361" max="15361" width="1.5703125" style="10" customWidth="1"/>
    <col min="15362" max="15362" width="40.28515625" style="10" customWidth="1"/>
    <col min="15363" max="15363" width="9.28515625" style="10" customWidth="1"/>
    <col min="15364" max="15364" width="2.28515625" style="10" customWidth="1"/>
    <col min="15365" max="15365" width="7.5703125" style="10" customWidth="1"/>
    <col min="15366" max="15366" width="9.28515625" style="10" customWidth="1"/>
    <col min="15367" max="15367" width="2.28515625" style="10" customWidth="1"/>
    <col min="15368" max="15368" width="7.5703125" style="10" customWidth="1"/>
    <col min="15369" max="15616" width="9.140625" style="10"/>
    <col min="15617" max="15617" width="1.5703125" style="10" customWidth="1"/>
    <col min="15618" max="15618" width="40.28515625" style="10" customWidth="1"/>
    <col min="15619" max="15619" width="9.28515625" style="10" customWidth="1"/>
    <col min="15620" max="15620" width="2.28515625" style="10" customWidth="1"/>
    <col min="15621" max="15621" width="7.5703125" style="10" customWidth="1"/>
    <col min="15622" max="15622" width="9.28515625" style="10" customWidth="1"/>
    <col min="15623" max="15623" width="2.28515625" style="10" customWidth="1"/>
    <col min="15624" max="15624" width="7.5703125" style="10" customWidth="1"/>
    <col min="15625" max="15872" width="9.140625" style="10"/>
    <col min="15873" max="15873" width="1.5703125" style="10" customWidth="1"/>
    <col min="15874" max="15874" width="40.28515625" style="10" customWidth="1"/>
    <col min="15875" max="15875" width="9.28515625" style="10" customWidth="1"/>
    <col min="15876" max="15876" width="2.28515625" style="10" customWidth="1"/>
    <col min="15877" max="15877" width="7.5703125" style="10" customWidth="1"/>
    <col min="15878" max="15878" width="9.28515625" style="10" customWidth="1"/>
    <col min="15879" max="15879" width="2.28515625" style="10" customWidth="1"/>
    <col min="15880" max="15880" width="7.5703125" style="10" customWidth="1"/>
    <col min="15881" max="16128" width="9.140625" style="10"/>
    <col min="16129" max="16129" width="1.5703125" style="10" customWidth="1"/>
    <col min="16130" max="16130" width="40.28515625" style="10" customWidth="1"/>
    <col min="16131" max="16131" width="9.28515625" style="10" customWidth="1"/>
    <col min="16132" max="16132" width="2.28515625" style="10" customWidth="1"/>
    <col min="16133" max="16133" width="7.5703125" style="10" customWidth="1"/>
    <col min="16134" max="16134" width="9.28515625" style="10" customWidth="1"/>
    <col min="16135" max="16135" width="2.28515625" style="10" customWidth="1"/>
    <col min="16136" max="16136" width="7.5703125" style="10" customWidth="1"/>
    <col min="16137" max="16384" width="9.140625" style="10"/>
  </cols>
  <sheetData>
    <row r="1" spans="1:15" ht="6" customHeight="1" x14ac:dyDescent="0.25">
      <c r="A1" s="117"/>
      <c r="B1" s="150"/>
      <c r="C1" s="117"/>
      <c r="D1" s="117"/>
      <c r="E1" s="117"/>
      <c r="F1" s="111"/>
      <c r="G1" s="111"/>
      <c r="H1" s="111"/>
      <c r="I1" s="111"/>
      <c r="J1" s="111"/>
      <c r="K1" s="111"/>
    </row>
    <row r="2" spans="1:15" ht="15" x14ac:dyDescent="0.25">
      <c r="A2" s="108" t="s">
        <v>136</v>
      </c>
      <c r="B2" s="109"/>
      <c r="C2" s="110"/>
      <c r="D2" s="110"/>
      <c r="E2" s="110"/>
      <c r="F2" s="245"/>
      <c r="G2" s="245"/>
      <c r="H2" s="111"/>
      <c r="I2" s="245"/>
      <c r="J2" s="245"/>
      <c r="K2" s="111"/>
    </row>
    <row r="3" spans="1:15" ht="15" thickBot="1" x14ac:dyDescent="0.25">
      <c r="A3" s="258" t="s">
        <v>258</v>
      </c>
      <c r="B3" s="112"/>
      <c r="C3" s="112"/>
      <c r="D3" s="112"/>
      <c r="E3" s="112"/>
      <c r="F3" s="111"/>
      <c r="G3" s="111"/>
      <c r="H3" s="111"/>
      <c r="I3" s="111"/>
      <c r="J3" s="111"/>
      <c r="K3" s="111"/>
    </row>
    <row r="4" spans="1:15" ht="12" customHeight="1" thickTop="1" x14ac:dyDescent="0.2">
      <c r="A4" s="309"/>
      <c r="B4" s="309"/>
      <c r="C4" s="113" t="s">
        <v>128</v>
      </c>
      <c r="D4" s="307"/>
      <c r="E4" s="114">
        <v>0.95</v>
      </c>
      <c r="F4" s="113" t="s">
        <v>128</v>
      </c>
      <c r="G4" s="307"/>
      <c r="H4" s="114">
        <v>0.95</v>
      </c>
      <c r="I4" s="113" t="s">
        <v>128</v>
      </c>
      <c r="J4" s="307"/>
      <c r="K4" s="114">
        <v>0.95</v>
      </c>
    </row>
    <row r="5" spans="1:15" ht="13.5" customHeight="1" thickBot="1" x14ac:dyDescent="0.25">
      <c r="A5" s="310"/>
      <c r="B5" s="310"/>
      <c r="C5" s="115">
        <v>2014</v>
      </c>
      <c r="D5" s="308"/>
      <c r="E5" s="116" t="s">
        <v>139</v>
      </c>
      <c r="F5" s="115">
        <v>2013</v>
      </c>
      <c r="G5" s="308"/>
      <c r="H5" s="116" t="s">
        <v>139</v>
      </c>
      <c r="I5" s="115">
        <v>2012</v>
      </c>
      <c r="J5" s="308"/>
      <c r="K5" s="116" t="s">
        <v>139</v>
      </c>
    </row>
    <row r="6" spans="1:15" x14ac:dyDescent="0.2">
      <c r="A6" s="117"/>
      <c r="B6" s="118"/>
      <c r="C6" s="119"/>
      <c r="D6" s="120"/>
      <c r="E6" s="121"/>
      <c r="F6" s="111"/>
      <c r="G6" s="122"/>
      <c r="H6" s="111"/>
      <c r="I6" s="111"/>
      <c r="J6" s="122"/>
      <c r="K6" s="111"/>
      <c r="M6" s="12"/>
      <c r="O6" s="15"/>
    </row>
    <row r="7" spans="1:15" x14ac:dyDescent="0.2">
      <c r="A7" s="123" t="s">
        <v>38</v>
      </c>
      <c r="B7" s="124"/>
      <c r="C7" s="125">
        <v>61601</v>
      </c>
      <c r="D7" s="126"/>
      <c r="E7" s="127"/>
      <c r="F7" s="125">
        <v>61408</v>
      </c>
      <c r="G7" s="126"/>
      <c r="H7" s="127"/>
      <c r="I7" s="246">
        <v>62460</v>
      </c>
      <c r="J7" s="247"/>
      <c r="K7" s="128"/>
      <c r="M7" s="17"/>
      <c r="O7" s="14"/>
    </row>
    <row r="8" spans="1:15" x14ac:dyDescent="0.2">
      <c r="A8" s="117"/>
      <c r="B8" s="129" t="s">
        <v>39</v>
      </c>
      <c r="C8" s="125"/>
      <c r="D8" s="126"/>
      <c r="E8" s="127"/>
      <c r="F8" s="125"/>
      <c r="G8" s="126"/>
      <c r="H8" s="127"/>
      <c r="I8" s="246"/>
      <c r="J8" s="247"/>
      <c r="K8" s="128"/>
      <c r="M8" s="17"/>
      <c r="O8" s="14"/>
    </row>
    <row r="9" spans="1:15" x14ac:dyDescent="0.2">
      <c r="A9" s="117"/>
      <c r="B9" s="129" t="s">
        <v>40</v>
      </c>
      <c r="C9" s="130">
        <v>44214</v>
      </c>
      <c r="D9" s="131"/>
      <c r="E9" s="130"/>
      <c r="F9" s="130">
        <v>43943</v>
      </c>
      <c r="G9" s="131"/>
      <c r="H9" s="130"/>
      <c r="I9" s="132">
        <v>44478</v>
      </c>
      <c r="J9" s="248"/>
      <c r="K9" s="132"/>
      <c r="M9" s="18"/>
      <c r="O9" s="14"/>
    </row>
    <row r="10" spans="1:15" x14ac:dyDescent="0.2">
      <c r="A10" s="117"/>
      <c r="B10" s="133" t="s">
        <v>41</v>
      </c>
      <c r="C10" s="130">
        <v>17387</v>
      </c>
      <c r="D10" s="131"/>
      <c r="E10" s="130"/>
      <c r="F10" s="130">
        <v>17465</v>
      </c>
      <c r="G10" s="131"/>
      <c r="H10" s="130"/>
      <c r="I10" s="132">
        <v>17982</v>
      </c>
      <c r="J10" s="248"/>
      <c r="K10" s="132"/>
      <c r="M10" s="18"/>
      <c r="O10" s="14"/>
    </row>
    <row r="11" spans="1:15" ht="5.25" customHeight="1" x14ac:dyDescent="0.2">
      <c r="A11" s="134"/>
      <c r="B11" s="134"/>
      <c r="C11" s="135"/>
      <c r="D11" s="136"/>
      <c r="E11" s="135"/>
      <c r="F11" s="135"/>
      <c r="G11" s="136"/>
      <c r="H11" s="135"/>
      <c r="I11" s="249"/>
      <c r="J11" s="250"/>
      <c r="K11" s="249"/>
      <c r="M11" s="18"/>
      <c r="O11" s="14"/>
    </row>
    <row r="12" spans="1:15" x14ac:dyDescent="0.2">
      <c r="A12" s="117"/>
      <c r="B12" s="123"/>
      <c r="C12" s="127"/>
      <c r="D12" s="126"/>
      <c r="E12" s="130"/>
      <c r="F12" s="127"/>
      <c r="G12" s="126"/>
      <c r="H12" s="130"/>
      <c r="I12" s="128"/>
      <c r="J12" s="247"/>
      <c r="K12" s="132"/>
      <c r="L12" s="19"/>
      <c r="M12" s="20"/>
      <c r="N12" s="19"/>
      <c r="O12" s="20"/>
    </row>
    <row r="13" spans="1:15" x14ac:dyDescent="0.2">
      <c r="A13" s="123" t="s">
        <v>42</v>
      </c>
      <c r="B13" s="124"/>
      <c r="C13" s="125">
        <v>10076.67</v>
      </c>
      <c r="D13" s="137" t="s">
        <v>43</v>
      </c>
      <c r="E13" s="125">
        <v>997.41499999999996</v>
      </c>
      <c r="F13" s="125">
        <v>9679.348</v>
      </c>
      <c r="G13" s="137" t="s">
        <v>43</v>
      </c>
      <c r="H13" s="125">
        <v>987.64400000000001</v>
      </c>
      <c r="I13" s="246">
        <v>10057.482</v>
      </c>
      <c r="J13" s="251" t="s">
        <v>43</v>
      </c>
      <c r="K13" s="246">
        <v>910.43499999999995</v>
      </c>
      <c r="L13" s="19"/>
      <c r="M13" s="20"/>
      <c r="N13" s="19"/>
      <c r="O13" s="20"/>
    </row>
    <row r="14" spans="1:15" x14ac:dyDescent="0.2">
      <c r="A14" s="117"/>
      <c r="B14" s="129"/>
      <c r="C14" s="127"/>
      <c r="D14" s="126"/>
      <c r="E14" s="127"/>
      <c r="F14" s="127"/>
      <c r="G14" s="126"/>
      <c r="H14" s="127"/>
      <c r="I14" s="128"/>
      <c r="J14" s="247"/>
      <c r="K14" s="128"/>
      <c r="L14" s="19"/>
      <c r="M14" s="20"/>
      <c r="N14" s="19"/>
      <c r="O14" s="20"/>
    </row>
    <row r="15" spans="1:15" x14ac:dyDescent="0.2">
      <c r="A15" s="123" t="s">
        <v>44</v>
      </c>
      <c r="B15" s="124"/>
      <c r="C15" s="125">
        <v>9966.1239999999998</v>
      </c>
      <c r="D15" s="137" t="s">
        <v>43</v>
      </c>
      <c r="E15" s="125">
        <v>997.19500000000005</v>
      </c>
      <c r="F15" s="125">
        <v>9535.2240000000002</v>
      </c>
      <c r="G15" s="137" t="s">
        <v>43</v>
      </c>
      <c r="H15" s="125">
        <v>988.29899999999998</v>
      </c>
      <c r="I15" s="246">
        <v>9931.1830000000009</v>
      </c>
      <c r="J15" s="251" t="s">
        <v>43</v>
      </c>
      <c r="K15" s="246">
        <v>910.26300000000003</v>
      </c>
      <c r="L15" s="19"/>
      <c r="M15" s="20"/>
      <c r="N15" s="19"/>
      <c r="O15" s="20"/>
    </row>
    <row r="16" spans="1:15" x14ac:dyDescent="0.2">
      <c r="A16" s="117"/>
      <c r="B16" s="129" t="s">
        <v>39</v>
      </c>
      <c r="C16" s="127"/>
      <c r="D16" s="126"/>
      <c r="E16" s="127"/>
      <c r="F16" s="127"/>
      <c r="G16" s="126"/>
      <c r="H16" s="127"/>
      <c r="I16" s="128"/>
      <c r="J16" s="247"/>
      <c r="K16" s="128"/>
      <c r="L16" s="19"/>
      <c r="M16" s="20"/>
      <c r="N16" s="19"/>
      <c r="O16" s="20"/>
    </row>
    <row r="17" spans="1:15" ht="12" customHeight="1" x14ac:dyDescent="0.2">
      <c r="A17" s="117"/>
      <c r="B17" s="129" t="s">
        <v>45</v>
      </c>
      <c r="C17" s="127">
        <v>6433.8940000000002</v>
      </c>
      <c r="D17" s="137" t="s">
        <v>43</v>
      </c>
      <c r="E17" s="127">
        <v>706.43200000000002</v>
      </c>
      <c r="F17" s="127">
        <v>5730.8959999999997</v>
      </c>
      <c r="G17" s="137" t="s">
        <v>43</v>
      </c>
      <c r="H17" s="127">
        <v>651.34100000000001</v>
      </c>
      <c r="I17" s="128">
        <v>5876.1639999999998</v>
      </c>
      <c r="J17" s="251" t="s">
        <v>43</v>
      </c>
      <c r="K17" s="128">
        <v>703.02</v>
      </c>
      <c r="L17" s="19"/>
      <c r="M17" s="20"/>
      <c r="N17" s="19"/>
      <c r="O17" s="20"/>
    </row>
    <row r="18" spans="1:15" x14ac:dyDescent="0.2">
      <c r="A18" s="117"/>
      <c r="B18" s="129" t="s">
        <v>46</v>
      </c>
      <c r="C18" s="127">
        <v>2119.6959999999999</v>
      </c>
      <c r="D18" s="137" t="s">
        <v>43</v>
      </c>
      <c r="E18" s="127">
        <v>379.23899999999998</v>
      </c>
      <c r="F18" s="127">
        <v>2079.451</v>
      </c>
      <c r="G18" s="137" t="s">
        <v>43</v>
      </c>
      <c r="H18" s="127">
        <v>349.75299999999999</v>
      </c>
      <c r="I18" s="128">
        <v>2187.0590000000002</v>
      </c>
      <c r="J18" s="251" t="s">
        <v>43</v>
      </c>
      <c r="K18" s="128">
        <v>310.39800000000002</v>
      </c>
      <c r="L18" s="19"/>
      <c r="M18" s="20"/>
      <c r="N18" s="19"/>
      <c r="O18" s="20"/>
    </row>
    <row r="19" spans="1:15" x14ac:dyDescent="0.2">
      <c r="A19" s="117"/>
      <c r="B19" s="129" t="s">
        <v>47</v>
      </c>
      <c r="C19" s="127">
        <v>1030.9369999999999</v>
      </c>
      <c r="D19" s="137" t="s">
        <v>43</v>
      </c>
      <c r="E19" s="127">
        <v>240.06299999999999</v>
      </c>
      <c r="F19" s="127">
        <v>1330.643</v>
      </c>
      <c r="G19" s="137" t="s">
        <v>43</v>
      </c>
      <c r="H19" s="127">
        <v>499.90100000000001</v>
      </c>
      <c r="I19" s="128">
        <v>1399.2529999999999</v>
      </c>
      <c r="J19" s="251" t="s">
        <v>43</v>
      </c>
      <c r="K19" s="128">
        <v>297.245</v>
      </c>
      <c r="L19" s="19"/>
      <c r="M19" s="20"/>
      <c r="N19" s="19"/>
      <c r="O19" s="20"/>
    </row>
    <row r="20" spans="1:15" x14ac:dyDescent="0.2">
      <c r="A20" s="117"/>
      <c r="B20" s="129" t="s">
        <v>48</v>
      </c>
      <c r="C20" s="127">
        <v>381.596</v>
      </c>
      <c r="D20" s="137" t="s">
        <v>43</v>
      </c>
      <c r="E20" s="127">
        <v>209.19499999999999</v>
      </c>
      <c r="F20" s="127">
        <v>394.23500000000001</v>
      </c>
      <c r="G20" s="137" t="s">
        <v>43</v>
      </c>
      <c r="H20" s="127">
        <v>139.48400000000001</v>
      </c>
      <c r="I20" s="128">
        <v>468.70800000000003</v>
      </c>
      <c r="J20" s="251" t="s">
        <v>43</v>
      </c>
      <c r="K20" s="128">
        <v>134.971</v>
      </c>
      <c r="L20" s="19"/>
      <c r="M20" s="20"/>
      <c r="N20" s="19"/>
      <c r="O20" s="20"/>
    </row>
    <row r="21" spans="1:15" x14ac:dyDescent="0.2">
      <c r="A21" s="117"/>
      <c r="B21" s="123"/>
      <c r="C21" s="127"/>
      <c r="D21" s="126"/>
      <c r="E21" s="127"/>
      <c r="F21" s="127"/>
      <c r="G21" s="126"/>
      <c r="H21" s="127"/>
      <c r="I21" s="128"/>
      <c r="J21" s="247"/>
      <c r="K21" s="128"/>
      <c r="L21" s="19"/>
      <c r="M21" s="20"/>
      <c r="N21" s="19"/>
      <c r="O21" s="20"/>
    </row>
    <row r="22" spans="1:15" x14ac:dyDescent="0.2">
      <c r="A22" s="123" t="s">
        <v>49</v>
      </c>
      <c r="B22" s="124"/>
      <c r="C22" s="125">
        <v>110.547</v>
      </c>
      <c r="D22" s="137" t="s">
        <v>43</v>
      </c>
      <c r="E22" s="125">
        <v>31.725000000000001</v>
      </c>
      <c r="F22" s="125">
        <v>144.124</v>
      </c>
      <c r="G22" s="137" t="s">
        <v>43</v>
      </c>
      <c r="H22" s="125">
        <v>42.826000000000001</v>
      </c>
      <c r="I22" s="246">
        <v>126.298</v>
      </c>
      <c r="J22" s="251" t="s">
        <v>43</v>
      </c>
      <c r="K22" s="246">
        <v>35.792000000000002</v>
      </c>
      <c r="L22" s="19"/>
      <c r="M22" s="20"/>
      <c r="N22" s="19"/>
      <c r="O22" s="20"/>
    </row>
    <row r="23" spans="1:15" x14ac:dyDescent="0.2">
      <c r="A23" s="117"/>
      <c r="B23" s="129" t="s">
        <v>39</v>
      </c>
      <c r="C23" s="127"/>
      <c r="D23" s="126"/>
      <c r="E23" s="127"/>
      <c r="F23" s="127"/>
      <c r="G23" s="126"/>
      <c r="H23" s="127"/>
      <c r="I23" s="128"/>
      <c r="J23" s="247"/>
      <c r="K23" s="128"/>
      <c r="L23" s="19"/>
      <c r="M23" s="20"/>
      <c r="N23" s="19"/>
      <c r="O23" s="20"/>
    </row>
    <row r="24" spans="1:15" x14ac:dyDescent="0.2">
      <c r="A24" s="117"/>
      <c r="B24" s="129" t="s">
        <v>50</v>
      </c>
      <c r="C24" s="127">
        <v>82.141000000000005</v>
      </c>
      <c r="D24" s="137" t="s">
        <v>43</v>
      </c>
      <c r="E24" s="127">
        <v>22.111000000000001</v>
      </c>
      <c r="F24" s="127">
        <v>100.949</v>
      </c>
      <c r="G24" s="137" t="s">
        <v>43</v>
      </c>
      <c r="H24" s="127">
        <v>29.082999999999998</v>
      </c>
      <c r="I24" s="128">
        <v>94.210999999999999</v>
      </c>
      <c r="J24" s="251" t="s">
        <v>43</v>
      </c>
      <c r="K24" s="128">
        <v>25.475000000000001</v>
      </c>
      <c r="L24" s="19"/>
      <c r="M24" s="20"/>
      <c r="N24" s="19"/>
      <c r="O24" s="20"/>
    </row>
    <row r="25" spans="1:15" x14ac:dyDescent="0.2">
      <c r="A25" s="117"/>
      <c r="B25" s="133" t="s">
        <v>51</v>
      </c>
      <c r="C25" s="130">
        <v>28.405999999999999</v>
      </c>
      <c r="D25" s="138" t="s">
        <v>43</v>
      </c>
      <c r="E25" s="130">
        <v>11.808</v>
      </c>
      <c r="F25" s="130">
        <v>43.174999999999997</v>
      </c>
      <c r="G25" s="138" t="s">
        <v>43</v>
      </c>
      <c r="H25" s="130">
        <v>16.765000000000001</v>
      </c>
      <c r="I25" s="132">
        <v>32.087000000000003</v>
      </c>
      <c r="J25" s="252" t="s">
        <v>43</v>
      </c>
      <c r="K25" s="132">
        <v>13.874000000000001</v>
      </c>
      <c r="L25" s="19"/>
      <c r="M25" s="20"/>
      <c r="N25" s="19"/>
      <c r="O25" s="20"/>
    </row>
    <row r="26" spans="1:15" ht="5.25" customHeight="1" x14ac:dyDescent="0.2">
      <c r="A26" s="134"/>
      <c r="B26" s="134"/>
      <c r="C26" s="135"/>
      <c r="D26" s="139"/>
      <c r="E26" s="135"/>
      <c r="F26" s="135"/>
      <c r="G26" s="139"/>
      <c r="H26" s="135"/>
      <c r="I26" s="249"/>
      <c r="J26" s="253"/>
      <c r="K26" s="249"/>
      <c r="L26" s="19"/>
      <c r="M26" s="20"/>
      <c r="N26" s="19"/>
      <c r="O26" s="20"/>
    </row>
    <row r="27" spans="1:15" x14ac:dyDescent="0.2">
      <c r="A27" s="117"/>
      <c r="B27" s="123"/>
      <c r="C27" s="127"/>
      <c r="D27" s="126"/>
      <c r="E27" s="130"/>
      <c r="F27" s="127"/>
      <c r="G27" s="126"/>
      <c r="H27" s="130"/>
      <c r="I27" s="128"/>
      <c r="J27" s="247"/>
      <c r="K27" s="132"/>
      <c r="L27" s="19"/>
      <c r="M27" s="20"/>
      <c r="N27" s="19"/>
      <c r="O27" s="20"/>
    </row>
    <row r="28" spans="1:15" x14ac:dyDescent="0.2">
      <c r="A28" s="123" t="s">
        <v>52</v>
      </c>
      <c r="B28" s="124"/>
      <c r="C28" s="125">
        <v>781062.18400000001</v>
      </c>
      <c r="D28" s="137" t="s">
        <v>43</v>
      </c>
      <c r="E28" s="125">
        <v>50895.517</v>
      </c>
      <c r="F28" s="125">
        <v>809163.223</v>
      </c>
      <c r="G28" s="137" t="s">
        <v>43</v>
      </c>
      <c r="H28" s="125">
        <v>58574.256999999998</v>
      </c>
      <c r="I28" s="246">
        <v>789877.71900000004</v>
      </c>
      <c r="J28" s="251" t="s">
        <v>43</v>
      </c>
      <c r="K28" s="246">
        <v>43082.084999999999</v>
      </c>
      <c r="L28" s="19"/>
      <c r="M28" s="20"/>
      <c r="N28" s="19"/>
      <c r="O28" s="20"/>
    </row>
    <row r="29" spans="1:15" x14ac:dyDescent="0.2">
      <c r="A29" s="117"/>
      <c r="B29" s="123"/>
      <c r="C29" s="127"/>
      <c r="D29" s="126"/>
      <c r="E29" s="127"/>
      <c r="F29" s="127"/>
      <c r="G29" s="126"/>
      <c r="H29" s="127"/>
      <c r="I29" s="128"/>
      <c r="J29" s="247"/>
      <c r="K29" s="128"/>
      <c r="L29" s="19"/>
      <c r="M29" s="20"/>
      <c r="N29" s="19"/>
      <c r="O29" s="20"/>
    </row>
    <row r="30" spans="1:15" x14ac:dyDescent="0.2">
      <c r="A30" s="123" t="s">
        <v>44</v>
      </c>
      <c r="B30" s="124"/>
      <c r="C30" s="125">
        <v>724040.66399999999</v>
      </c>
      <c r="D30" s="137" t="s">
        <v>43</v>
      </c>
      <c r="E30" s="125">
        <v>49796.697</v>
      </c>
      <c r="F30" s="125">
        <v>746677.65700000001</v>
      </c>
      <c r="G30" s="137" t="s">
        <v>43</v>
      </c>
      <c r="H30" s="125">
        <v>58020.095000000001</v>
      </c>
      <c r="I30" s="246">
        <v>722682.73699999996</v>
      </c>
      <c r="J30" s="251" t="s">
        <v>43</v>
      </c>
      <c r="K30" s="246">
        <v>42259.292999999998</v>
      </c>
      <c r="L30" s="19"/>
      <c r="M30" s="20"/>
      <c r="N30" s="19"/>
      <c r="O30" s="20"/>
    </row>
    <row r="31" spans="1:15" x14ac:dyDescent="0.2">
      <c r="A31" s="117"/>
      <c r="B31" s="129" t="s">
        <v>39</v>
      </c>
      <c r="C31" s="127"/>
      <c r="D31" s="126"/>
      <c r="E31" s="127"/>
      <c r="F31" s="127"/>
      <c r="G31" s="126"/>
      <c r="H31" s="127"/>
      <c r="I31" s="128"/>
      <c r="J31" s="247"/>
      <c r="K31" s="128"/>
      <c r="L31" s="19"/>
      <c r="M31" s="20"/>
      <c r="N31" s="19"/>
      <c r="O31" s="20"/>
    </row>
    <row r="32" spans="1:15" x14ac:dyDescent="0.2">
      <c r="A32" s="117"/>
      <c r="B32" s="129" t="s">
        <v>45</v>
      </c>
      <c r="C32" s="127">
        <v>528202.72</v>
      </c>
      <c r="D32" s="137" t="s">
        <v>43</v>
      </c>
      <c r="E32" s="127">
        <v>42403.811000000002</v>
      </c>
      <c r="F32" s="127">
        <v>549111.72600000002</v>
      </c>
      <c r="G32" s="137" t="s">
        <v>43</v>
      </c>
      <c r="H32" s="127">
        <v>53065.533000000003</v>
      </c>
      <c r="I32" s="128">
        <v>489794.13199999998</v>
      </c>
      <c r="J32" s="251" t="s">
        <v>43</v>
      </c>
      <c r="K32" s="128">
        <v>34346.241999999998</v>
      </c>
      <c r="L32" s="19"/>
      <c r="M32" s="20"/>
      <c r="N32" s="19"/>
      <c r="O32" s="20"/>
    </row>
    <row r="33" spans="1:15" x14ac:dyDescent="0.2">
      <c r="A33" s="117"/>
      <c r="B33" s="129" t="s">
        <v>46</v>
      </c>
      <c r="C33" s="127">
        <v>99288.656000000003</v>
      </c>
      <c r="D33" s="137" t="s">
        <v>43</v>
      </c>
      <c r="E33" s="127">
        <v>13966.308000000001</v>
      </c>
      <c r="F33" s="127">
        <v>100578.118</v>
      </c>
      <c r="G33" s="137" t="s">
        <v>43</v>
      </c>
      <c r="H33" s="127">
        <v>13897.465</v>
      </c>
      <c r="I33" s="128">
        <v>102762.855</v>
      </c>
      <c r="J33" s="251" t="s">
        <v>43</v>
      </c>
      <c r="K33" s="128">
        <v>12274.582</v>
      </c>
      <c r="L33" s="19"/>
      <c r="M33" s="20"/>
      <c r="N33" s="19"/>
      <c r="O33" s="20"/>
    </row>
    <row r="34" spans="1:15" x14ac:dyDescent="0.2">
      <c r="A34" s="117"/>
      <c r="B34" s="129" t="s">
        <v>47</v>
      </c>
      <c r="C34" s="127">
        <v>83172.145000000004</v>
      </c>
      <c r="D34" s="137" t="s">
        <v>43</v>
      </c>
      <c r="E34" s="127">
        <v>22748.768</v>
      </c>
      <c r="F34" s="127">
        <v>82962.156000000003</v>
      </c>
      <c r="G34" s="137" t="s">
        <v>43</v>
      </c>
      <c r="H34" s="127">
        <v>21061.691999999999</v>
      </c>
      <c r="I34" s="128">
        <v>110355.55899999999</v>
      </c>
      <c r="J34" s="251" t="s">
        <v>43</v>
      </c>
      <c r="K34" s="128">
        <v>21930.611000000001</v>
      </c>
      <c r="L34" s="19"/>
      <c r="M34" s="20"/>
      <c r="N34" s="19"/>
      <c r="O34" s="20"/>
    </row>
    <row r="35" spans="1:15" x14ac:dyDescent="0.2">
      <c r="A35" s="117"/>
      <c r="B35" s="129" t="s">
        <v>48</v>
      </c>
      <c r="C35" s="127">
        <v>13377.143</v>
      </c>
      <c r="D35" s="137" t="s">
        <v>43</v>
      </c>
      <c r="E35" s="127">
        <v>4548</v>
      </c>
      <c r="F35" s="127">
        <v>14025.657999999999</v>
      </c>
      <c r="G35" s="137" t="s">
        <v>43</v>
      </c>
      <c r="H35" s="127">
        <v>4631.68</v>
      </c>
      <c r="I35" s="128">
        <v>19770.191999999999</v>
      </c>
      <c r="J35" s="251" t="s">
        <v>43</v>
      </c>
      <c r="K35" s="128">
        <v>6043.3670000000002</v>
      </c>
      <c r="L35" s="19"/>
      <c r="M35" s="20"/>
      <c r="N35" s="19"/>
      <c r="O35" s="20"/>
    </row>
    <row r="36" spans="1:15" x14ac:dyDescent="0.2">
      <c r="A36" s="117"/>
      <c r="B36" s="129"/>
      <c r="C36" s="127"/>
      <c r="D36" s="126"/>
      <c r="E36" s="127"/>
      <c r="F36" s="127"/>
      <c r="G36" s="126"/>
      <c r="H36" s="127"/>
      <c r="I36" s="128"/>
      <c r="J36" s="247"/>
      <c r="K36" s="128"/>
      <c r="L36" s="19"/>
      <c r="M36" s="20"/>
      <c r="N36" s="19"/>
      <c r="O36" s="20"/>
    </row>
    <row r="37" spans="1:15" x14ac:dyDescent="0.2">
      <c r="A37" s="123" t="s">
        <v>49</v>
      </c>
      <c r="B37" s="124"/>
      <c r="C37" s="125">
        <v>57021.52</v>
      </c>
      <c r="D37" s="137" t="s">
        <v>43</v>
      </c>
      <c r="E37" s="125">
        <v>13738.790999999999</v>
      </c>
      <c r="F37" s="125">
        <v>62485.565999999999</v>
      </c>
      <c r="G37" s="137" t="s">
        <v>43</v>
      </c>
      <c r="H37" s="125">
        <v>14946.13</v>
      </c>
      <c r="I37" s="246">
        <v>67194.981</v>
      </c>
      <c r="J37" s="251" t="s">
        <v>43</v>
      </c>
      <c r="K37" s="246">
        <v>13536.732</v>
      </c>
      <c r="L37" s="19"/>
      <c r="M37" s="20"/>
      <c r="N37" s="19"/>
      <c r="O37" s="20"/>
    </row>
    <row r="38" spans="1:15" x14ac:dyDescent="0.2">
      <c r="A38" s="117"/>
      <c r="B38" s="129" t="s">
        <v>39</v>
      </c>
      <c r="C38" s="127"/>
      <c r="D38" s="126"/>
      <c r="E38" s="127"/>
      <c r="F38" s="127"/>
      <c r="G38" s="126"/>
      <c r="H38" s="127"/>
      <c r="I38" s="128"/>
      <c r="J38" s="247"/>
      <c r="K38" s="128"/>
      <c r="L38" s="19"/>
      <c r="M38" s="20"/>
      <c r="N38" s="19"/>
      <c r="O38" s="20"/>
    </row>
    <row r="39" spans="1:15" x14ac:dyDescent="0.2">
      <c r="A39" s="117"/>
      <c r="B39" s="129" t="s">
        <v>50</v>
      </c>
      <c r="C39" s="127">
        <v>50868.637000000002</v>
      </c>
      <c r="D39" s="137" t="s">
        <v>43</v>
      </c>
      <c r="E39" s="127">
        <v>12752.025</v>
      </c>
      <c r="F39" s="127">
        <v>55488.576000000001</v>
      </c>
      <c r="G39" s="137" t="s">
        <v>43</v>
      </c>
      <c r="H39" s="127">
        <v>13849.909</v>
      </c>
      <c r="I39" s="128">
        <v>60784.785000000003</v>
      </c>
      <c r="J39" s="251" t="s">
        <v>43</v>
      </c>
      <c r="K39" s="128">
        <v>12713.741</v>
      </c>
      <c r="L39" s="21"/>
      <c r="M39" s="20"/>
      <c r="N39" s="19"/>
      <c r="O39" s="20"/>
    </row>
    <row r="40" spans="1:15" x14ac:dyDescent="0.2">
      <c r="A40" s="117"/>
      <c r="B40" s="133" t="s">
        <v>51</v>
      </c>
      <c r="C40" s="130">
        <v>6152.8829999999998</v>
      </c>
      <c r="D40" s="138" t="s">
        <v>43</v>
      </c>
      <c r="E40" s="130">
        <v>2484.0790000000002</v>
      </c>
      <c r="F40" s="130">
        <v>6996.9889999999996</v>
      </c>
      <c r="G40" s="138" t="s">
        <v>43</v>
      </c>
      <c r="H40" s="130">
        <v>2662.4349999999999</v>
      </c>
      <c r="I40" s="132">
        <v>6410.1959999999999</v>
      </c>
      <c r="J40" s="252" t="s">
        <v>43</v>
      </c>
      <c r="K40" s="132">
        <v>2350.3310000000001</v>
      </c>
      <c r="L40" s="19"/>
      <c r="M40" s="20"/>
      <c r="N40" s="19"/>
      <c r="O40" s="20"/>
    </row>
    <row r="41" spans="1:15" x14ac:dyDescent="0.2">
      <c r="A41" s="117"/>
      <c r="B41" s="129" t="s">
        <v>53</v>
      </c>
      <c r="C41" s="130">
        <v>3232.9659999999999</v>
      </c>
      <c r="D41" s="138" t="s">
        <v>43</v>
      </c>
      <c r="E41" s="130">
        <v>1857.1420000000001</v>
      </c>
      <c r="F41" s="130">
        <v>6018.7640000000001</v>
      </c>
      <c r="G41" s="138" t="s">
        <v>43</v>
      </c>
      <c r="H41" s="130">
        <v>3922.703</v>
      </c>
      <c r="I41" s="254"/>
      <c r="J41" s="138"/>
      <c r="K41" s="254"/>
      <c r="L41" s="19"/>
      <c r="M41" s="20"/>
      <c r="N41" s="19"/>
      <c r="O41" s="20"/>
    </row>
    <row r="42" spans="1:15" x14ac:dyDescent="0.2">
      <c r="A42" s="117"/>
      <c r="B42" s="129" t="s">
        <v>54</v>
      </c>
      <c r="C42" s="130">
        <v>2480.857</v>
      </c>
      <c r="D42" s="138" t="s">
        <v>43</v>
      </c>
      <c r="E42" s="130">
        <v>1387.5060000000001</v>
      </c>
      <c r="F42" s="130">
        <v>7849.2629999999999</v>
      </c>
      <c r="G42" s="138" t="s">
        <v>43</v>
      </c>
      <c r="H42" s="130">
        <v>5841.1350000000002</v>
      </c>
      <c r="I42" s="254"/>
      <c r="J42" s="138"/>
      <c r="K42" s="254"/>
      <c r="L42" s="19"/>
      <c r="M42" s="20"/>
      <c r="N42" s="19"/>
      <c r="O42" s="20"/>
    </row>
    <row r="43" spans="1:15" ht="5.25" customHeight="1" x14ac:dyDescent="0.2">
      <c r="A43" s="134"/>
      <c r="B43" s="134"/>
      <c r="C43" s="135"/>
      <c r="D43" s="139"/>
      <c r="E43" s="135"/>
      <c r="F43" s="135"/>
      <c r="G43" s="139"/>
      <c r="H43" s="135"/>
      <c r="I43" s="135"/>
      <c r="J43" s="139"/>
      <c r="K43" s="135"/>
      <c r="L43" s="19"/>
      <c r="M43" s="20"/>
      <c r="N43" s="19"/>
      <c r="O43" s="20"/>
    </row>
    <row r="44" spans="1:15" x14ac:dyDescent="0.2">
      <c r="A44" s="117"/>
      <c r="B44" s="129"/>
      <c r="C44" s="127"/>
      <c r="D44" s="126"/>
      <c r="E44" s="127"/>
      <c r="F44" s="127"/>
      <c r="G44" s="126"/>
      <c r="H44" s="127"/>
      <c r="I44" s="127"/>
      <c r="J44" s="126"/>
      <c r="K44" s="127"/>
      <c r="L44" s="19"/>
      <c r="M44" s="20"/>
      <c r="N44" s="19"/>
      <c r="O44" s="20"/>
    </row>
    <row r="45" spans="1:15" x14ac:dyDescent="0.2">
      <c r="A45" s="123" t="s">
        <v>55</v>
      </c>
      <c r="B45" s="124"/>
      <c r="C45" s="125">
        <v>103111.067</v>
      </c>
      <c r="D45" s="137" t="s">
        <v>43</v>
      </c>
      <c r="E45" s="125">
        <v>10302.923000000001</v>
      </c>
      <c r="F45" s="125">
        <v>90405.918999999994</v>
      </c>
      <c r="G45" s="137" t="s">
        <v>43</v>
      </c>
      <c r="H45" s="125">
        <v>8356.3700000000008</v>
      </c>
      <c r="I45" s="246">
        <v>96861.703999999998</v>
      </c>
      <c r="J45" s="251" t="s">
        <v>43</v>
      </c>
      <c r="K45" s="246">
        <v>8950.607</v>
      </c>
      <c r="L45" s="19"/>
      <c r="M45" s="22"/>
      <c r="N45" s="19"/>
      <c r="O45" s="23"/>
    </row>
    <row r="46" spans="1:15" x14ac:dyDescent="0.2">
      <c r="A46" s="117"/>
      <c r="B46" s="140"/>
      <c r="C46" s="127"/>
      <c r="D46" s="126"/>
      <c r="E46" s="127"/>
      <c r="F46" s="127"/>
      <c r="G46" s="126"/>
      <c r="H46" s="127"/>
      <c r="I46" s="128"/>
      <c r="J46" s="247"/>
      <c r="K46" s="128"/>
      <c r="L46" s="19"/>
      <c r="M46" s="20"/>
      <c r="N46" s="19"/>
      <c r="O46" s="20"/>
    </row>
    <row r="47" spans="1:15" x14ac:dyDescent="0.2">
      <c r="A47" s="123" t="s">
        <v>44</v>
      </c>
      <c r="B47" s="124"/>
      <c r="C47" s="125">
        <v>101601.724</v>
      </c>
      <c r="D47" s="137" t="s">
        <v>43</v>
      </c>
      <c r="E47" s="125">
        <v>10290.421</v>
      </c>
      <c r="F47" s="125">
        <v>88631.508000000002</v>
      </c>
      <c r="G47" s="137" t="s">
        <v>43</v>
      </c>
      <c r="H47" s="125">
        <v>8364.6740000000009</v>
      </c>
      <c r="I47" s="246">
        <v>95309.271999999997</v>
      </c>
      <c r="J47" s="251" t="s">
        <v>43</v>
      </c>
      <c r="K47" s="246">
        <v>8944.8940000000002</v>
      </c>
      <c r="L47" s="24"/>
      <c r="M47" s="22"/>
      <c r="N47" s="24"/>
      <c r="O47" s="22"/>
    </row>
    <row r="48" spans="1:15" x14ac:dyDescent="0.2">
      <c r="A48" s="117"/>
      <c r="B48" s="129" t="s">
        <v>39</v>
      </c>
      <c r="C48" s="127"/>
      <c r="D48" s="126"/>
      <c r="E48" s="127"/>
      <c r="F48" s="127"/>
      <c r="G48" s="126"/>
      <c r="H48" s="127"/>
      <c r="I48" s="128"/>
      <c r="J48" s="247"/>
      <c r="K48" s="128"/>
      <c r="L48" s="19"/>
      <c r="M48" s="20"/>
      <c r="N48" s="19"/>
      <c r="O48" s="20"/>
    </row>
    <row r="49" spans="1:15" x14ac:dyDescent="0.2">
      <c r="A49" s="117"/>
      <c r="B49" s="129" t="s">
        <v>40</v>
      </c>
      <c r="C49" s="127">
        <v>90564.808999999994</v>
      </c>
      <c r="D49" s="137" t="s">
        <v>43</v>
      </c>
      <c r="E49" s="127">
        <v>10121.531000000001</v>
      </c>
      <c r="F49" s="127">
        <v>77913.130999999994</v>
      </c>
      <c r="G49" s="137" t="s">
        <v>43</v>
      </c>
      <c r="H49" s="127">
        <v>8145.9870000000001</v>
      </c>
      <c r="I49" s="128">
        <v>83704.657999999996</v>
      </c>
      <c r="J49" s="251" t="s">
        <v>43</v>
      </c>
      <c r="K49" s="128">
        <v>8681.0059999999994</v>
      </c>
      <c r="L49" s="19"/>
      <c r="M49" s="25"/>
      <c r="N49" s="19"/>
      <c r="O49" s="25"/>
    </row>
    <row r="50" spans="1:15" x14ac:dyDescent="0.2">
      <c r="A50" s="117"/>
      <c r="B50" s="129" t="s">
        <v>41</v>
      </c>
      <c r="C50" s="127">
        <v>11036.915999999999</v>
      </c>
      <c r="D50" s="137" t="s">
        <v>43</v>
      </c>
      <c r="E50" s="127">
        <v>2766.8319999999999</v>
      </c>
      <c r="F50" s="127">
        <v>10718.378000000001</v>
      </c>
      <c r="G50" s="137" t="s">
        <v>43</v>
      </c>
      <c r="H50" s="127">
        <v>3008.6149999999998</v>
      </c>
      <c r="I50" s="128">
        <v>11604.614</v>
      </c>
      <c r="J50" s="251" t="s">
        <v>43</v>
      </c>
      <c r="K50" s="128">
        <v>3053.4009999999998</v>
      </c>
      <c r="L50" s="19"/>
      <c r="M50" s="25"/>
      <c r="N50" s="19"/>
      <c r="O50" s="25"/>
    </row>
    <row r="51" spans="1:15" x14ac:dyDescent="0.2">
      <c r="A51" s="117"/>
      <c r="B51" s="123"/>
      <c r="C51" s="127"/>
      <c r="D51" s="126"/>
      <c r="E51" s="127"/>
      <c r="F51" s="127"/>
      <c r="G51" s="126"/>
      <c r="H51" s="127"/>
      <c r="I51" s="128"/>
      <c r="J51" s="247"/>
      <c r="K51" s="128"/>
      <c r="L51" s="19"/>
      <c r="M51" s="20"/>
      <c r="N51" s="19"/>
      <c r="O51" s="20"/>
    </row>
    <row r="52" spans="1:15" x14ac:dyDescent="0.2">
      <c r="A52" s="123" t="s">
        <v>49</v>
      </c>
      <c r="B52" s="124"/>
      <c r="C52" s="125">
        <v>1509.3430000000001</v>
      </c>
      <c r="D52" s="137" t="s">
        <v>43</v>
      </c>
      <c r="E52" s="125">
        <v>489.346</v>
      </c>
      <c r="F52" s="125">
        <v>1774.41</v>
      </c>
      <c r="G52" s="137" t="s">
        <v>43</v>
      </c>
      <c r="H52" s="125">
        <v>553.21500000000003</v>
      </c>
      <c r="I52" s="246">
        <v>1552.432</v>
      </c>
      <c r="J52" s="251" t="s">
        <v>43</v>
      </c>
      <c r="K52" s="246">
        <v>485.20600000000002</v>
      </c>
      <c r="L52" s="19"/>
      <c r="M52" s="22"/>
      <c r="N52" s="19"/>
      <c r="O52" s="22"/>
    </row>
    <row r="53" spans="1:15" x14ac:dyDescent="0.2">
      <c r="A53" s="117"/>
      <c r="B53" s="129" t="s">
        <v>39</v>
      </c>
      <c r="C53" s="127"/>
      <c r="D53" s="126"/>
      <c r="E53" s="127"/>
      <c r="F53" s="127"/>
      <c r="G53" s="126"/>
      <c r="H53" s="127"/>
      <c r="I53" s="128"/>
      <c r="J53" s="247"/>
      <c r="K53" s="128"/>
      <c r="L53" s="19"/>
      <c r="M53" s="20"/>
      <c r="N53" s="19"/>
      <c r="O53" s="20"/>
    </row>
    <row r="54" spans="1:15" x14ac:dyDescent="0.2">
      <c r="A54" s="117"/>
      <c r="B54" s="129" t="s">
        <v>56</v>
      </c>
      <c r="C54" s="127">
        <v>867.596</v>
      </c>
      <c r="D54" s="137" t="s">
        <v>43</v>
      </c>
      <c r="E54" s="141">
        <v>340.19200000000001</v>
      </c>
      <c r="F54" s="127">
        <v>890.19299999999998</v>
      </c>
      <c r="G54" s="137" t="s">
        <v>43</v>
      </c>
      <c r="H54" s="141">
        <v>328.72300000000001</v>
      </c>
      <c r="I54" s="128">
        <v>891.31600000000003</v>
      </c>
      <c r="J54" s="251" t="s">
        <v>43</v>
      </c>
      <c r="K54" s="255">
        <v>407.79</v>
      </c>
      <c r="L54" s="19"/>
      <c r="M54" s="25"/>
      <c r="N54" s="19"/>
      <c r="O54" s="23"/>
    </row>
    <row r="55" spans="1:15" x14ac:dyDescent="0.2">
      <c r="A55" s="117"/>
      <c r="B55" s="129" t="s">
        <v>57</v>
      </c>
      <c r="C55" s="127">
        <v>492.54399999999998</v>
      </c>
      <c r="D55" s="137" t="s">
        <v>43</v>
      </c>
      <c r="E55" s="127">
        <v>192.58799999999999</v>
      </c>
      <c r="F55" s="127">
        <v>582.36800000000005</v>
      </c>
      <c r="G55" s="137" t="s">
        <v>43</v>
      </c>
      <c r="H55" s="127">
        <v>243.41300000000001</v>
      </c>
      <c r="I55" s="128">
        <v>511.18700000000001</v>
      </c>
      <c r="J55" s="251" t="s">
        <v>43</v>
      </c>
      <c r="K55" s="128">
        <v>143.24700000000001</v>
      </c>
      <c r="L55" s="19"/>
      <c r="M55" s="25"/>
      <c r="N55" s="19"/>
      <c r="O55" s="23"/>
    </row>
    <row r="56" spans="1:15" x14ac:dyDescent="0.2">
      <c r="A56" s="117"/>
      <c r="B56" s="129" t="s">
        <v>53</v>
      </c>
      <c r="C56" s="127">
        <v>104.541</v>
      </c>
      <c r="D56" s="137" t="s">
        <v>43</v>
      </c>
      <c r="E56" s="142">
        <v>108.79900000000001</v>
      </c>
      <c r="F56" s="127">
        <v>156.006</v>
      </c>
      <c r="G56" s="137" t="s">
        <v>43</v>
      </c>
      <c r="H56" s="142">
        <v>141.321</v>
      </c>
      <c r="I56" s="128">
        <v>105.499</v>
      </c>
      <c r="J56" s="251" t="s">
        <v>43</v>
      </c>
      <c r="K56" s="256">
        <v>81.881</v>
      </c>
      <c r="L56" s="19"/>
      <c r="M56" s="23"/>
      <c r="N56" s="19"/>
      <c r="O56" s="23"/>
    </row>
    <row r="57" spans="1:15" x14ac:dyDescent="0.2">
      <c r="A57" s="117"/>
      <c r="B57" s="129" t="s">
        <v>54</v>
      </c>
      <c r="C57" s="127">
        <v>44.661999999999999</v>
      </c>
      <c r="D57" s="137" t="s">
        <v>43</v>
      </c>
      <c r="E57" s="127">
        <v>35.701000000000001</v>
      </c>
      <c r="F57" s="127">
        <v>145.84399999999999</v>
      </c>
      <c r="G57" s="137" t="s">
        <v>43</v>
      </c>
      <c r="H57" s="127">
        <v>133.97900000000001</v>
      </c>
      <c r="I57" s="128">
        <v>44.429000000000002</v>
      </c>
      <c r="J57" s="251" t="s">
        <v>43</v>
      </c>
      <c r="K57" s="128">
        <v>29.581</v>
      </c>
      <c r="L57" s="19"/>
      <c r="M57" s="23"/>
      <c r="N57" s="19"/>
      <c r="O57" s="23"/>
    </row>
    <row r="58" spans="1:15" ht="5.25" customHeight="1" x14ac:dyDescent="0.2">
      <c r="A58" s="134"/>
      <c r="B58" s="134"/>
      <c r="C58" s="135"/>
      <c r="D58" s="139"/>
      <c r="E58" s="135"/>
      <c r="F58" s="135"/>
      <c r="G58" s="139"/>
      <c r="H58" s="135"/>
      <c r="I58" s="249"/>
      <c r="J58" s="253"/>
      <c r="K58" s="249"/>
      <c r="L58" s="19"/>
      <c r="M58" s="23"/>
      <c r="N58" s="19"/>
      <c r="O58" s="23"/>
    </row>
    <row r="59" spans="1:15" x14ac:dyDescent="0.2">
      <c r="A59" s="117"/>
      <c r="B59" s="123"/>
      <c r="C59" s="127"/>
      <c r="D59" s="126"/>
      <c r="E59" s="130"/>
      <c r="F59" s="127"/>
      <c r="G59" s="126"/>
      <c r="H59" s="130"/>
      <c r="I59" s="128"/>
      <c r="J59" s="247"/>
      <c r="K59" s="132"/>
      <c r="L59" s="19"/>
      <c r="M59" s="20"/>
      <c r="N59" s="19"/>
      <c r="O59" s="20"/>
    </row>
    <row r="60" spans="1:15" x14ac:dyDescent="0.2">
      <c r="A60" s="123" t="s">
        <v>58</v>
      </c>
      <c r="B60" s="124"/>
      <c r="C60" s="125">
        <v>10750.716</v>
      </c>
      <c r="D60" s="137" t="s">
        <v>43</v>
      </c>
      <c r="E60" s="125">
        <v>902.5</v>
      </c>
      <c r="F60" s="125">
        <v>10660.869000000001</v>
      </c>
      <c r="G60" s="137" t="s">
        <v>43</v>
      </c>
      <c r="H60" s="125">
        <v>943.68299999999999</v>
      </c>
      <c r="I60" s="246">
        <v>10441.644</v>
      </c>
      <c r="J60" s="251" t="s">
        <v>43</v>
      </c>
      <c r="K60" s="246">
        <v>697.80200000000002</v>
      </c>
      <c r="M60" s="17"/>
      <c r="O60" s="13"/>
    </row>
    <row r="61" spans="1:15" x14ac:dyDescent="0.2">
      <c r="A61" s="117"/>
      <c r="B61" s="123"/>
      <c r="C61" s="127"/>
      <c r="D61" s="126"/>
      <c r="E61" s="127"/>
      <c r="F61" s="127"/>
      <c r="G61" s="126"/>
      <c r="H61" s="127"/>
      <c r="I61" s="128"/>
      <c r="J61" s="247"/>
      <c r="K61" s="128"/>
      <c r="M61" s="14"/>
      <c r="O61" s="14"/>
    </row>
    <row r="62" spans="1:15" x14ac:dyDescent="0.2">
      <c r="A62" s="123" t="s">
        <v>44</v>
      </c>
      <c r="B62" s="124"/>
      <c r="C62" s="125">
        <v>9910.3379999999997</v>
      </c>
      <c r="D62" s="137" t="s">
        <v>43</v>
      </c>
      <c r="E62" s="125">
        <v>886.91099999999994</v>
      </c>
      <c r="F62" s="125">
        <v>9711.5779999999995</v>
      </c>
      <c r="G62" s="137" t="s">
        <v>43</v>
      </c>
      <c r="H62" s="125">
        <v>924.601</v>
      </c>
      <c r="I62" s="246">
        <v>9462.1260000000002</v>
      </c>
      <c r="J62" s="251" t="s">
        <v>43</v>
      </c>
      <c r="K62" s="246">
        <v>682.98299999999995</v>
      </c>
      <c r="M62" s="17"/>
      <c r="O62" s="17"/>
    </row>
    <row r="63" spans="1:15" x14ac:dyDescent="0.2">
      <c r="A63" s="117"/>
      <c r="B63" s="129" t="s">
        <v>39</v>
      </c>
      <c r="C63" s="127"/>
      <c r="D63" s="126"/>
      <c r="E63" s="127"/>
      <c r="F63" s="127"/>
      <c r="G63" s="126"/>
      <c r="H63" s="127"/>
      <c r="I63" s="128"/>
      <c r="J63" s="247"/>
      <c r="K63" s="128"/>
      <c r="M63" s="14"/>
      <c r="O63" s="14"/>
    </row>
    <row r="64" spans="1:15" x14ac:dyDescent="0.2">
      <c r="A64" s="117"/>
      <c r="B64" s="129" t="s">
        <v>40</v>
      </c>
      <c r="C64" s="127">
        <v>8941.8790000000008</v>
      </c>
      <c r="D64" s="137" t="s">
        <v>43</v>
      </c>
      <c r="E64" s="127">
        <v>862.64300000000003</v>
      </c>
      <c r="F64" s="127">
        <v>8923.893</v>
      </c>
      <c r="G64" s="137" t="s">
        <v>43</v>
      </c>
      <c r="H64" s="127">
        <v>901.61400000000003</v>
      </c>
      <c r="I64" s="128">
        <v>8555.6560000000009</v>
      </c>
      <c r="J64" s="251" t="s">
        <v>43</v>
      </c>
      <c r="K64" s="128">
        <v>669.54700000000003</v>
      </c>
      <c r="M64" s="18"/>
      <c r="O64" s="18"/>
    </row>
    <row r="65" spans="1:15" x14ac:dyDescent="0.2">
      <c r="A65" s="117"/>
      <c r="B65" s="129" t="s">
        <v>41</v>
      </c>
      <c r="C65" s="127">
        <v>968.45899999999995</v>
      </c>
      <c r="D65" s="137" t="s">
        <v>43</v>
      </c>
      <c r="E65" s="127">
        <v>347.82100000000003</v>
      </c>
      <c r="F65" s="127">
        <v>787.68499999999995</v>
      </c>
      <c r="G65" s="137" t="s">
        <v>43</v>
      </c>
      <c r="H65" s="127">
        <v>285.30599999999998</v>
      </c>
      <c r="I65" s="128">
        <v>906.47</v>
      </c>
      <c r="J65" s="251" t="s">
        <v>43</v>
      </c>
      <c r="K65" s="128">
        <v>256.60700000000003</v>
      </c>
      <c r="M65" s="18"/>
      <c r="O65" s="13"/>
    </row>
    <row r="66" spans="1:15" x14ac:dyDescent="0.2">
      <c r="A66" s="117"/>
      <c r="B66" s="123"/>
      <c r="C66" s="127"/>
      <c r="D66" s="126"/>
      <c r="E66" s="127"/>
      <c r="F66" s="127"/>
      <c r="G66" s="126"/>
      <c r="H66" s="127"/>
      <c r="I66" s="128"/>
      <c r="J66" s="247"/>
      <c r="K66" s="128"/>
      <c r="M66" s="14"/>
      <c r="O66" s="14"/>
    </row>
    <row r="67" spans="1:15" x14ac:dyDescent="0.2">
      <c r="A67" s="123" t="s">
        <v>49</v>
      </c>
      <c r="B67" s="124"/>
      <c r="C67" s="125">
        <v>840.37800000000004</v>
      </c>
      <c r="D67" s="137" t="s">
        <v>43</v>
      </c>
      <c r="E67" s="125">
        <v>202.73599999999999</v>
      </c>
      <c r="F67" s="125">
        <v>949.29100000000005</v>
      </c>
      <c r="G67" s="137" t="s">
        <v>43</v>
      </c>
      <c r="H67" s="125">
        <v>265.57400000000001</v>
      </c>
      <c r="I67" s="246">
        <v>979.51800000000003</v>
      </c>
      <c r="J67" s="251" t="s">
        <v>43</v>
      </c>
      <c r="K67" s="246">
        <v>215.09899999999999</v>
      </c>
      <c r="M67" s="17"/>
      <c r="O67" s="12"/>
    </row>
    <row r="68" spans="1:15" x14ac:dyDescent="0.2">
      <c r="A68" s="117"/>
      <c r="B68" s="129" t="s">
        <v>39</v>
      </c>
      <c r="C68" s="125"/>
      <c r="D68" s="126"/>
      <c r="E68" s="127"/>
      <c r="F68" s="125"/>
      <c r="G68" s="126"/>
      <c r="H68" s="127"/>
      <c r="I68" s="246"/>
      <c r="J68" s="247"/>
      <c r="K68" s="128"/>
      <c r="M68" s="14"/>
      <c r="O68" s="14"/>
    </row>
    <row r="69" spans="1:15" x14ac:dyDescent="0.2">
      <c r="A69" s="117"/>
      <c r="B69" s="129" t="s">
        <v>56</v>
      </c>
      <c r="C69" s="127">
        <v>472.42099999999999</v>
      </c>
      <c r="D69" s="137" t="s">
        <v>43</v>
      </c>
      <c r="E69" s="127">
        <v>131.547</v>
      </c>
      <c r="F69" s="127">
        <v>391.54199999999997</v>
      </c>
      <c r="G69" s="137" t="s">
        <v>43</v>
      </c>
      <c r="H69" s="127">
        <v>114.02</v>
      </c>
      <c r="I69" s="128">
        <v>466.46699999999998</v>
      </c>
      <c r="J69" s="251" t="s">
        <v>43</v>
      </c>
      <c r="K69" s="128">
        <v>108.205</v>
      </c>
      <c r="M69" s="18"/>
      <c r="O69" s="13"/>
    </row>
    <row r="70" spans="1:15" x14ac:dyDescent="0.2">
      <c r="A70" s="117"/>
      <c r="B70" s="129" t="s">
        <v>57</v>
      </c>
      <c r="C70" s="127">
        <v>304.298</v>
      </c>
      <c r="D70" s="137" t="s">
        <v>43</v>
      </c>
      <c r="E70" s="127">
        <v>92.724999999999994</v>
      </c>
      <c r="F70" s="127">
        <v>331.084</v>
      </c>
      <c r="G70" s="137" t="s">
        <v>43</v>
      </c>
      <c r="H70" s="127">
        <v>114.776</v>
      </c>
      <c r="I70" s="128">
        <v>366.709</v>
      </c>
      <c r="J70" s="251" t="s">
        <v>43</v>
      </c>
      <c r="K70" s="128">
        <v>101.42700000000001</v>
      </c>
      <c r="M70" s="18"/>
      <c r="O70" s="13"/>
    </row>
    <row r="71" spans="1:15" x14ac:dyDescent="0.2">
      <c r="A71" s="117"/>
      <c r="B71" s="129" t="s">
        <v>53</v>
      </c>
      <c r="C71" s="127">
        <v>29.433</v>
      </c>
      <c r="D71" s="137" t="s">
        <v>43</v>
      </c>
      <c r="E71" s="127">
        <v>25.363</v>
      </c>
      <c r="F71" s="127">
        <v>73.599999999999994</v>
      </c>
      <c r="G71" s="137" t="s">
        <v>43</v>
      </c>
      <c r="H71" s="127">
        <v>63.731999999999999</v>
      </c>
      <c r="I71" s="128">
        <v>100.087</v>
      </c>
      <c r="J71" s="251" t="s">
        <v>43</v>
      </c>
      <c r="K71" s="128">
        <v>86.826999999999998</v>
      </c>
      <c r="M71" s="13"/>
      <c r="O71" s="13"/>
    </row>
    <row r="72" spans="1:15" x14ac:dyDescent="0.2">
      <c r="A72" s="117"/>
      <c r="B72" s="129" t="s">
        <v>54</v>
      </c>
      <c r="C72" s="127">
        <v>34.226999999999997</v>
      </c>
      <c r="D72" s="137" t="s">
        <v>43</v>
      </c>
      <c r="E72" s="127">
        <v>22.806000000000001</v>
      </c>
      <c r="F72" s="127">
        <v>153.065</v>
      </c>
      <c r="G72" s="137" t="s">
        <v>43</v>
      </c>
      <c r="H72" s="127">
        <v>129.61600000000001</v>
      </c>
      <c r="I72" s="128">
        <v>46.253999999999998</v>
      </c>
      <c r="J72" s="251" t="s">
        <v>43</v>
      </c>
      <c r="K72" s="128">
        <v>31.449000000000002</v>
      </c>
      <c r="M72" s="13"/>
      <c r="O72" s="13"/>
    </row>
    <row r="73" spans="1:15" ht="5.25" customHeight="1" x14ac:dyDescent="0.2">
      <c r="A73" s="134"/>
      <c r="B73" s="134"/>
      <c r="C73" s="143"/>
      <c r="D73" s="139"/>
      <c r="E73" s="135"/>
      <c r="F73" s="143"/>
      <c r="G73" s="139"/>
      <c r="H73" s="135"/>
      <c r="I73" s="257"/>
      <c r="J73" s="253"/>
      <c r="K73" s="249"/>
      <c r="M73" s="13"/>
      <c r="O73" s="13"/>
    </row>
    <row r="74" spans="1:15" x14ac:dyDescent="0.2">
      <c r="A74" s="117"/>
      <c r="B74" s="129"/>
      <c r="C74" s="127"/>
      <c r="D74" s="126"/>
      <c r="E74" s="127"/>
      <c r="F74" s="127"/>
      <c r="G74" s="126"/>
      <c r="H74" s="127"/>
      <c r="I74" s="128"/>
      <c r="J74" s="247"/>
      <c r="K74" s="128"/>
      <c r="M74" s="14"/>
      <c r="O74" s="14"/>
    </row>
    <row r="75" spans="1:15" x14ac:dyDescent="0.2">
      <c r="A75" s="123" t="s">
        <v>59</v>
      </c>
      <c r="B75" s="124"/>
      <c r="C75" s="125">
        <v>2797.2820000000002</v>
      </c>
      <c r="D75" s="137" t="s">
        <v>43</v>
      </c>
      <c r="E75" s="125">
        <v>1687.31</v>
      </c>
      <c r="F75" s="125">
        <v>2537.4169999999999</v>
      </c>
      <c r="G75" s="137" t="s">
        <v>43</v>
      </c>
      <c r="H75" s="125">
        <v>1345.374</v>
      </c>
      <c r="I75" s="246">
        <v>2078.5259999999998</v>
      </c>
      <c r="J75" s="251" t="s">
        <v>43</v>
      </c>
      <c r="K75" s="246">
        <v>791.51499999999999</v>
      </c>
      <c r="M75" s="17"/>
      <c r="O75" s="17"/>
    </row>
    <row r="76" spans="1:15" x14ac:dyDescent="0.2">
      <c r="A76" s="117"/>
      <c r="B76" s="144"/>
      <c r="C76" s="127"/>
      <c r="D76" s="126"/>
      <c r="E76" s="127"/>
      <c r="F76" s="127"/>
      <c r="G76" s="126"/>
      <c r="H76" s="127"/>
      <c r="I76" s="128"/>
      <c r="J76" s="247"/>
      <c r="K76" s="128"/>
      <c r="M76" s="14"/>
      <c r="O76" s="14"/>
    </row>
    <row r="77" spans="1:15" x14ac:dyDescent="0.2">
      <c r="A77" s="123" t="s">
        <v>60</v>
      </c>
      <c r="B77" s="124"/>
      <c r="C77" s="125">
        <v>375.77199999999999</v>
      </c>
      <c r="D77" s="137" t="s">
        <v>43</v>
      </c>
      <c r="E77" s="125">
        <v>172.67400000000001</v>
      </c>
      <c r="F77" s="125">
        <v>458.68799999999999</v>
      </c>
      <c r="G77" s="137" t="s">
        <v>43</v>
      </c>
      <c r="H77" s="125">
        <v>222.52099999999999</v>
      </c>
      <c r="I77" s="246">
        <v>411.97800000000001</v>
      </c>
      <c r="J77" s="251" t="s">
        <v>43</v>
      </c>
      <c r="K77" s="246">
        <v>171.68700000000001</v>
      </c>
      <c r="M77" s="17"/>
      <c r="O77" s="12"/>
    </row>
    <row r="78" spans="1:15" ht="12" thickBot="1" x14ac:dyDescent="0.25">
      <c r="A78" s="145"/>
      <c r="B78" s="145"/>
      <c r="C78" s="146"/>
      <c r="D78" s="147"/>
      <c r="E78" s="146"/>
      <c r="F78" s="146"/>
      <c r="G78" s="147"/>
      <c r="H78" s="146"/>
      <c r="I78" s="146"/>
      <c r="J78" s="147"/>
      <c r="K78" s="146"/>
    </row>
    <row r="79" spans="1:15" ht="12" thickTop="1" x14ac:dyDescent="0.2">
      <c r="A79" s="14"/>
    </row>
  </sheetData>
  <mergeCells count="5">
    <mergeCell ref="J4:J5"/>
    <mergeCell ref="A4:A5"/>
    <mergeCell ref="B4:B5"/>
    <mergeCell ref="D4:D5"/>
    <mergeCell ref="G4:G5"/>
  </mergeCells>
  <pageMargins left="0.74803149606299213" right="0.74803149606299213" top="0.98425196850393704" bottom="0.59055118110236227" header="0.51181102362204722" footer="0.51181102362204722"/>
  <pageSetup paperSize="9" scale="8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zoomScaleNormal="100" workbookViewId="0">
      <selection activeCell="A3" sqref="A3"/>
    </sheetView>
  </sheetViews>
  <sheetFormatPr defaultRowHeight="11.25" x14ac:dyDescent="0.2"/>
  <cols>
    <col min="1" max="1" width="1.5703125" style="10" customWidth="1"/>
    <col min="2" max="2" width="35.7109375" style="16" customWidth="1"/>
    <col min="3" max="3" width="8.7109375" style="10" customWidth="1"/>
    <col min="4" max="4" width="2.28515625" style="10" customWidth="1"/>
    <col min="5" max="5" width="5.7109375" style="10" customWidth="1"/>
    <col min="6" max="6" width="8.7109375" style="14" customWidth="1"/>
    <col min="7" max="7" width="2.28515625" style="14" customWidth="1"/>
    <col min="8" max="8" width="5.7109375" style="14" customWidth="1"/>
    <col min="9" max="9" width="8.7109375" style="14" customWidth="1"/>
    <col min="10" max="10" width="2.28515625" style="14" customWidth="1"/>
    <col min="11" max="11" width="5.7109375" style="14" customWidth="1"/>
    <col min="12" max="256" width="9.140625" style="10"/>
    <col min="257" max="257" width="1.5703125" style="10" customWidth="1"/>
    <col min="258" max="258" width="40.28515625" style="10" customWidth="1"/>
    <col min="259" max="259" width="9.28515625" style="10" customWidth="1"/>
    <col min="260" max="260" width="2.28515625" style="10" customWidth="1"/>
    <col min="261" max="261" width="7.5703125" style="10" customWidth="1"/>
    <col min="262" max="262" width="9.28515625" style="10" customWidth="1"/>
    <col min="263" max="263" width="2.28515625" style="10" customWidth="1"/>
    <col min="264" max="264" width="7.5703125" style="10" customWidth="1"/>
    <col min="265" max="512" width="9.140625" style="10"/>
    <col min="513" max="513" width="1.5703125" style="10" customWidth="1"/>
    <col min="514" max="514" width="40.28515625" style="10" customWidth="1"/>
    <col min="515" max="515" width="9.28515625" style="10" customWidth="1"/>
    <col min="516" max="516" width="2.28515625" style="10" customWidth="1"/>
    <col min="517" max="517" width="7.5703125" style="10" customWidth="1"/>
    <col min="518" max="518" width="9.28515625" style="10" customWidth="1"/>
    <col min="519" max="519" width="2.28515625" style="10" customWidth="1"/>
    <col min="520" max="520" width="7.5703125" style="10" customWidth="1"/>
    <col min="521" max="768" width="9.140625" style="10"/>
    <col min="769" max="769" width="1.5703125" style="10" customWidth="1"/>
    <col min="770" max="770" width="40.28515625" style="10" customWidth="1"/>
    <col min="771" max="771" width="9.28515625" style="10" customWidth="1"/>
    <col min="772" max="772" width="2.28515625" style="10" customWidth="1"/>
    <col min="773" max="773" width="7.5703125" style="10" customWidth="1"/>
    <col min="774" max="774" width="9.28515625" style="10" customWidth="1"/>
    <col min="775" max="775" width="2.28515625" style="10" customWidth="1"/>
    <col min="776" max="776" width="7.5703125" style="10" customWidth="1"/>
    <col min="777" max="1024" width="9.140625" style="10"/>
    <col min="1025" max="1025" width="1.5703125" style="10" customWidth="1"/>
    <col min="1026" max="1026" width="40.28515625" style="10" customWidth="1"/>
    <col min="1027" max="1027" width="9.28515625" style="10" customWidth="1"/>
    <col min="1028" max="1028" width="2.28515625" style="10" customWidth="1"/>
    <col min="1029" max="1029" width="7.5703125" style="10" customWidth="1"/>
    <col min="1030" max="1030" width="9.28515625" style="10" customWidth="1"/>
    <col min="1031" max="1031" width="2.28515625" style="10" customWidth="1"/>
    <col min="1032" max="1032" width="7.5703125" style="10" customWidth="1"/>
    <col min="1033" max="1280" width="9.140625" style="10"/>
    <col min="1281" max="1281" width="1.5703125" style="10" customWidth="1"/>
    <col min="1282" max="1282" width="40.28515625" style="10" customWidth="1"/>
    <col min="1283" max="1283" width="9.28515625" style="10" customWidth="1"/>
    <col min="1284" max="1284" width="2.28515625" style="10" customWidth="1"/>
    <col min="1285" max="1285" width="7.5703125" style="10" customWidth="1"/>
    <col min="1286" max="1286" width="9.28515625" style="10" customWidth="1"/>
    <col min="1287" max="1287" width="2.28515625" style="10" customWidth="1"/>
    <col min="1288" max="1288" width="7.5703125" style="10" customWidth="1"/>
    <col min="1289" max="1536" width="9.140625" style="10"/>
    <col min="1537" max="1537" width="1.5703125" style="10" customWidth="1"/>
    <col min="1538" max="1538" width="40.28515625" style="10" customWidth="1"/>
    <col min="1539" max="1539" width="9.28515625" style="10" customWidth="1"/>
    <col min="1540" max="1540" width="2.28515625" style="10" customWidth="1"/>
    <col min="1541" max="1541" width="7.5703125" style="10" customWidth="1"/>
    <col min="1542" max="1542" width="9.28515625" style="10" customWidth="1"/>
    <col min="1543" max="1543" width="2.28515625" style="10" customWidth="1"/>
    <col min="1544" max="1544" width="7.5703125" style="10" customWidth="1"/>
    <col min="1545" max="1792" width="9.140625" style="10"/>
    <col min="1793" max="1793" width="1.5703125" style="10" customWidth="1"/>
    <col min="1794" max="1794" width="40.28515625" style="10" customWidth="1"/>
    <col min="1795" max="1795" width="9.28515625" style="10" customWidth="1"/>
    <col min="1796" max="1796" width="2.28515625" style="10" customWidth="1"/>
    <col min="1797" max="1797" width="7.5703125" style="10" customWidth="1"/>
    <col min="1798" max="1798" width="9.28515625" style="10" customWidth="1"/>
    <col min="1799" max="1799" width="2.28515625" style="10" customWidth="1"/>
    <col min="1800" max="1800" width="7.5703125" style="10" customWidth="1"/>
    <col min="1801" max="2048" width="9.140625" style="10"/>
    <col min="2049" max="2049" width="1.5703125" style="10" customWidth="1"/>
    <col min="2050" max="2050" width="40.28515625" style="10" customWidth="1"/>
    <col min="2051" max="2051" width="9.28515625" style="10" customWidth="1"/>
    <col min="2052" max="2052" width="2.28515625" style="10" customWidth="1"/>
    <col min="2053" max="2053" width="7.5703125" style="10" customWidth="1"/>
    <col min="2054" max="2054" width="9.28515625" style="10" customWidth="1"/>
    <col min="2055" max="2055" width="2.28515625" style="10" customWidth="1"/>
    <col min="2056" max="2056" width="7.5703125" style="10" customWidth="1"/>
    <col min="2057" max="2304" width="9.140625" style="10"/>
    <col min="2305" max="2305" width="1.5703125" style="10" customWidth="1"/>
    <col min="2306" max="2306" width="40.28515625" style="10" customWidth="1"/>
    <col min="2307" max="2307" width="9.28515625" style="10" customWidth="1"/>
    <col min="2308" max="2308" width="2.28515625" style="10" customWidth="1"/>
    <col min="2309" max="2309" width="7.5703125" style="10" customWidth="1"/>
    <col min="2310" max="2310" width="9.28515625" style="10" customWidth="1"/>
    <col min="2311" max="2311" width="2.28515625" style="10" customWidth="1"/>
    <col min="2312" max="2312" width="7.5703125" style="10" customWidth="1"/>
    <col min="2313" max="2560" width="9.140625" style="10"/>
    <col min="2561" max="2561" width="1.5703125" style="10" customWidth="1"/>
    <col min="2562" max="2562" width="40.28515625" style="10" customWidth="1"/>
    <col min="2563" max="2563" width="9.28515625" style="10" customWidth="1"/>
    <col min="2564" max="2564" width="2.28515625" style="10" customWidth="1"/>
    <col min="2565" max="2565" width="7.5703125" style="10" customWidth="1"/>
    <col min="2566" max="2566" width="9.28515625" style="10" customWidth="1"/>
    <col min="2567" max="2567" width="2.28515625" style="10" customWidth="1"/>
    <col min="2568" max="2568" width="7.5703125" style="10" customWidth="1"/>
    <col min="2569" max="2816" width="9.140625" style="10"/>
    <col min="2817" max="2817" width="1.5703125" style="10" customWidth="1"/>
    <col min="2818" max="2818" width="40.28515625" style="10" customWidth="1"/>
    <col min="2819" max="2819" width="9.28515625" style="10" customWidth="1"/>
    <col min="2820" max="2820" width="2.28515625" style="10" customWidth="1"/>
    <col min="2821" max="2821" width="7.5703125" style="10" customWidth="1"/>
    <col min="2822" max="2822" width="9.28515625" style="10" customWidth="1"/>
    <col min="2823" max="2823" width="2.28515625" style="10" customWidth="1"/>
    <col min="2824" max="2824" width="7.5703125" style="10" customWidth="1"/>
    <col min="2825" max="3072" width="9.140625" style="10"/>
    <col min="3073" max="3073" width="1.5703125" style="10" customWidth="1"/>
    <col min="3074" max="3074" width="40.28515625" style="10" customWidth="1"/>
    <col min="3075" max="3075" width="9.28515625" style="10" customWidth="1"/>
    <col min="3076" max="3076" width="2.28515625" style="10" customWidth="1"/>
    <col min="3077" max="3077" width="7.5703125" style="10" customWidth="1"/>
    <col min="3078" max="3078" width="9.28515625" style="10" customWidth="1"/>
    <col min="3079" max="3079" width="2.28515625" style="10" customWidth="1"/>
    <col min="3080" max="3080" width="7.5703125" style="10" customWidth="1"/>
    <col min="3081" max="3328" width="9.140625" style="10"/>
    <col min="3329" max="3329" width="1.5703125" style="10" customWidth="1"/>
    <col min="3330" max="3330" width="40.28515625" style="10" customWidth="1"/>
    <col min="3331" max="3331" width="9.28515625" style="10" customWidth="1"/>
    <col min="3332" max="3332" width="2.28515625" style="10" customWidth="1"/>
    <col min="3333" max="3333" width="7.5703125" style="10" customWidth="1"/>
    <col min="3334" max="3334" width="9.28515625" style="10" customWidth="1"/>
    <col min="3335" max="3335" width="2.28515625" style="10" customWidth="1"/>
    <col min="3336" max="3336" width="7.5703125" style="10" customWidth="1"/>
    <col min="3337" max="3584" width="9.140625" style="10"/>
    <col min="3585" max="3585" width="1.5703125" style="10" customWidth="1"/>
    <col min="3586" max="3586" width="40.28515625" style="10" customWidth="1"/>
    <col min="3587" max="3587" width="9.28515625" style="10" customWidth="1"/>
    <col min="3588" max="3588" width="2.28515625" style="10" customWidth="1"/>
    <col min="3589" max="3589" width="7.5703125" style="10" customWidth="1"/>
    <col min="3590" max="3590" width="9.28515625" style="10" customWidth="1"/>
    <col min="3591" max="3591" width="2.28515625" style="10" customWidth="1"/>
    <col min="3592" max="3592" width="7.5703125" style="10" customWidth="1"/>
    <col min="3593" max="3840" width="9.140625" style="10"/>
    <col min="3841" max="3841" width="1.5703125" style="10" customWidth="1"/>
    <col min="3842" max="3842" width="40.28515625" style="10" customWidth="1"/>
    <col min="3843" max="3843" width="9.28515625" style="10" customWidth="1"/>
    <col min="3844" max="3844" width="2.28515625" style="10" customWidth="1"/>
    <col min="3845" max="3845" width="7.5703125" style="10" customWidth="1"/>
    <col min="3846" max="3846" width="9.28515625" style="10" customWidth="1"/>
    <col min="3847" max="3847" width="2.28515625" style="10" customWidth="1"/>
    <col min="3848" max="3848" width="7.5703125" style="10" customWidth="1"/>
    <col min="3849" max="4096" width="9.140625" style="10"/>
    <col min="4097" max="4097" width="1.5703125" style="10" customWidth="1"/>
    <col min="4098" max="4098" width="40.28515625" style="10" customWidth="1"/>
    <col min="4099" max="4099" width="9.28515625" style="10" customWidth="1"/>
    <col min="4100" max="4100" width="2.28515625" style="10" customWidth="1"/>
    <col min="4101" max="4101" width="7.5703125" style="10" customWidth="1"/>
    <col min="4102" max="4102" width="9.28515625" style="10" customWidth="1"/>
    <col min="4103" max="4103" width="2.28515625" style="10" customWidth="1"/>
    <col min="4104" max="4104" width="7.5703125" style="10" customWidth="1"/>
    <col min="4105" max="4352" width="9.140625" style="10"/>
    <col min="4353" max="4353" width="1.5703125" style="10" customWidth="1"/>
    <col min="4354" max="4354" width="40.28515625" style="10" customWidth="1"/>
    <col min="4355" max="4355" width="9.28515625" style="10" customWidth="1"/>
    <col min="4356" max="4356" width="2.28515625" style="10" customWidth="1"/>
    <col min="4357" max="4357" width="7.5703125" style="10" customWidth="1"/>
    <col min="4358" max="4358" width="9.28515625" style="10" customWidth="1"/>
    <col min="4359" max="4359" width="2.28515625" style="10" customWidth="1"/>
    <col min="4360" max="4360" width="7.5703125" style="10" customWidth="1"/>
    <col min="4361" max="4608" width="9.140625" style="10"/>
    <col min="4609" max="4609" width="1.5703125" style="10" customWidth="1"/>
    <col min="4610" max="4610" width="40.28515625" style="10" customWidth="1"/>
    <col min="4611" max="4611" width="9.28515625" style="10" customWidth="1"/>
    <col min="4612" max="4612" width="2.28515625" style="10" customWidth="1"/>
    <col min="4613" max="4613" width="7.5703125" style="10" customWidth="1"/>
    <col min="4614" max="4614" width="9.28515625" style="10" customWidth="1"/>
    <col min="4615" max="4615" width="2.28515625" style="10" customWidth="1"/>
    <col min="4616" max="4616" width="7.5703125" style="10" customWidth="1"/>
    <col min="4617" max="4864" width="9.140625" style="10"/>
    <col min="4865" max="4865" width="1.5703125" style="10" customWidth="1"/>
    <col min="4866" max="4866" width="40.28515625" style="10" customWidth="1"/>
    <col min="4867" max="4867" width="9.28515625" style="10" customWidth="1"/>
    <col min="4868" max="4868" width="2.28515625" style="10" customWidth="1"/>
    <col min="4869" max="4869" width="7.5703125" style="10" customWidth="1"/>
    <col min="4870" max="4870" width="9.28515625" style="10" customWidth="1"/>
    <col min="4871" max="4871" width="2.28515625" style="10" customWidth="1"/>
    <col min="4872" max="4872" width="7.5703125" style="10" customWidth="1"/>
    <col min="4873" max="5120" width="9.140625" style="10"/>
    <col min="5121" max="5121" width="1.5703125" style="10" customWidth="1"/>
    <col min="5122" max="5122" width="40.28515625" style="10" customWidth="1"/>
    <col min="5123" max="5123" width="9.28515625" style="10" customWidth="1"/>
    <col min="5124" max="5124" width="2.28515625" style="10" customWidth="1"/>
    <col min="5125" max="5125" width="7.5703125" style="10" customWidth="1"/>
    <col min="5126" max="5126" width="9.28515625" style="10" customWidth="1"/>
    <col min="5127" max="5127" width="2.28515625" style="10" customWidth="1"/>
    <col min="5128" max="5128" width="7.5703125" style="10" customWidth="1"/>
    <col min="5129" max="5376" width="9.140625" style="10"/>
    <col min="5377" max="5377" width="1.5703125" style="10" customWidth="1"/>
    <col min="5378" max="5378" width="40.28515625" style="10" customWidth="1"/>
    <col min="5379" max="5379" width="9.28515625" style="10" customWidth="1"/>
    <col min="5380" max="5380" width="2.28515625" style="10" customWidth="1"/>
    <col min="5381" max="5381" width="7.5703125" style="10" customWidth="1"/>
    <col min="5382" max="5382" width="9.28515625" style="10" customWidth="1"/>
    <col min="5383" max="5383" width="2.28515625" style="10" customWidth="1"/>
    <col min="5384" max="5384" width="7.5703125" style="10" customWidth="1"/>
    <col min="5385" max="5632" width="9.140625" style="10"/>
    <col min="5633" max="5633" width="1.5703125" style="10" customWidth="1"/>
    <col min="5634" max="5634" width="40.28515625" style="10" customWidth="1"/>
    <col min="5635" max="5635" width="9.28515625" style="10" customWidth="1"/>
    <col min="5636" max="5636" width="2.28515625" style="10" customWidth="1"/>
    <col min="5637" max="5637" width="7.5703125" style="10" customWidth="1"/>
    <col min="5638" max="5638" width="9.28515625" style="10" customWidth="1"/>
    <col min="5639" max="5639" width="2.28515625" style="10" customWidth="1"/>
    <col min="5640" max="5640" width="7.5703125" style="10" customWidth="1"/>
    <col min="5641" max="5888" width="9.140625" style="10"/>
    <col min="5889" max="5889" width="1.5703125" style="10" customWidth="1"/>
    <col min="5890" max="5890" width="40.28515625" style="10" customWidth="1"/>
    <col min="5891" max="5891" width="9.28515625" style="10" customWidth="1"/>
    <col min="5892" max="5892" width="2.28515625" style="10" customWidth="1"/>
    <col min="5893" max="5893" width="7.5703125" style="10" customWidth="1"/>
    <col min="5894" max="5894" width="9.28515625" style="10" customWidth="1"/>
    <col min="5895" max="5895" width="2.28515625" style="10" customWidth="1"/>
    <col min="5896" max="5896" width="7.5703125" style="10" customWidth="1"/>
    <col min="5897" max="6144" width="9.140625" style="10"/>
    <col min="6145" max="6145" width="1.5703125" style="10" customWidth="1"/>
    <col min="6146" max="6146" width="40.28515625" style="10" customWidth="1"/>
    <col min="6147" max="6147" width="9.28515625" style="10" customWidth="1"/>
    <col min="6148" max="6148" width="2.28515625" style="10" customWidth="1"/>
    <col min="6149" max="6149" width="7.5703125" style="10" customWidth="1"/>
    <col min="6150" max="6150" width="9.28515625" style="10" customWidth="1"/>
    <col min="6151" max="6151" width="2.28515625" style="10" customWidth="1"/>
    <col min="6152" max="6152" width="7.5703125" style="10" customWidth="1"/>
    <col min="6153" max="6400" width="9.140625" style="10"/>
    <col min="6401" max="6401" width="1.5703125" style="10" customWidth="1"/>
    <col min="6402" max="6402" width="40.28515625" style="10" customWidth="1"/>
    <col min="6403" max="6403" width="9.28515625" style="10" customWidth="1"/>
    <col min="6404" max="6404" width="2.28515625" style="10" customWidth="1"/>
    <col min="6405" max="6405" width="7.5703125" style="10" customWidth="1"/>
    <col min="6406" max="6406" width="9.28515625" style="10" customWidth="1"/>
    <col min="6407" max="6407" width="2.28515625" style="10" customWidth="1"/>
    <col min="6408" max="6408" width="7.5703125" style="10" customWidth="1"/>
    <col min="6409" max="6656" width="9.140625" style="10"/>
    <col min="6657" max="6657" width="1.5703125" style="10" customWidth="1"/>
    <col min="6658" max="6658" width="40.28515625" style="10" customWidth="1"/>
    <col min="6659" max="6659" width="9.28515625" style="10" customWidth="1"/>
    <col min="6660" max="6660" width="2.28515625" style="10" customWidth="1"/>
    <col min="6661" max="6661" width="7.5703125" style="10" customWidth="1"/>
    <col min="6662" max="6662" width="9.28515625" style="10" customWidth="1"/>
    <col min="6663" max="6663" width="2.28515625" style="10" customWidth="1"/>
    <col min="6664" max="6664" width="7.5703125" style="10" customWidth="1"/>
    <col min="6665" max="6912" width="9.140625" style="10"/>
    <col min="6913" max="6913" width="1.5703125" style="10" customWidth="1"/>
    <col min="6914" max="6914" width="40.28515625" style="10" customWidth="1"/>
    <col min="6915" max="6915" width="9.28515625" style="10" customWidth="1"/>
    <col min="6916" max="6916" width="2.28515625" style="10" customWidth="1"/>
    <col min="6917" max="6917" width="7.5703125" style="10" customWidth="1"/>
    <col min="6918" max="6918" width="9.28515625" style="10" customWidth="1"/>
    <col min="6919" max="6919" width="2.28515625" style="10" customWidth="1"/>
    <col min="6920" max="6920" width="7.5703125" style="10" customWidth="1"/>
    <col min="6921" max="7168" width="9.140625" style="10"/>
    <col min="7169" max="7169" width="1.5703125" style="10" customWidth="1"/>
    <col min="7170" max="7170" width="40.28515625" style="10" customWidth="1"/>
    <col min="7171" max="7171" width="9.28515625" style="10" customWidth="1"/>
    <col min="7172" max="7172" width="2.28515625" style="10" customWidth="1"/>
    <col min="7173" max="7173" width="7.5703125" style="10" customWidth="1"/>
    <col min="7174" max="7174" width="9.28515625" style="10" customWidth="1"/>
    <col min="7175" max="7175" width="2.28515625" style="10" customWidth="1"/>
    <col min="7176" max="7176" width="7.5703125" style="10" customWidth="1"/>
    <col min="7177" max="7424" width="9.140625" style="10"/>
    <col min="7425" max="7425" width="1.5703125" style="10" customWidth="1"/>
    <col min="7426" max="7426" width="40.28515625" style="10" customWidth="1"/>
    <col min="7427" max="7427" width="9.28515625" style="10" customWidth="1"/>
    <col min="7428" max="7428" width="2.28515625" style="10" customWidth="1"/>
    <col min="7429" max="7429" width="7.5703125" style="10" customWidth="1"/>
    <col min="7430" max="7430" width="9.28515625" style="10" customWidth="1"/>
    <col min="7431" max="7431" width="2.28515625" style="10" customWidth="1"/>
    <col min="7432" max="7432" width="7.5703125" style="10" customWidth="1"/>
    <col min="7433" max="7680" width="9.140625" style="10"/>
    <col min="7681" max="7681" width="1.5703125" style="10" customWidth="1"/>
    <col min="7682" max="7682" width="40.28515625" style="10" customWidth="1"/>
    <col min="7683" max="7683" width="9.28515625" style="10" customWidth="1"/>
    <col min="7684" max="7684" width="2.28515625" style="10" customWidth="1"/>
    <col min="7685" max="7685" width="7.5703125" style="10" customWidth="1"/>
    <col min="7686" max="7686" width="9.28515625" style="10" customWidth="1"/>
    <col min="7687" max="7687" width="2.28515625" style="10" customWidth="1"/>
    <col min="7688" max="7688" width="7.5703125" style="10" customWidth="1"/>
    <col min="7689" max="7936" width="9.140625" style="10"/>
    <col min="7937" max="7937" width="1.5703125" style="10" customWidth="1"/>
    <col min="7938" max="7938" width="40.28515625" style="10" customWidth="1"/>
    <col min="7939" max="7939" width="9.28515625" style="10" customWidth="1"/>
    <col min="7940" max="7940" width="2.28515625" style="10" customWidth="1"/>
    <col min="7941" max="7941" width="7.5703125" style="10" customWidth="1"/>
    <col min="7942" max="7942" width="9.28515625" style="10" customWidth="1"/>
    <col min="7943" max="7943" width="2.28515625" style="10" customWidth="1"/>
    <col min="7944" max="7944" width="7.5703125" style="10" customWidth="1"/>
    <col min="7945" max="8192" width="9.140625" style="10"/>
    <col min="8193" max="8193" width="1.5703125" style="10" customWidth="1"/>
    <col min="8194" max="8194" width="40.28515625" style="10" customWidth="1"/>
    <col min="8195" max="8195" width="9.28515625" style="10" customWidth="1"/>
    <col min="8196" max="8196" width="2.28515625" style="10" customWidth="1"/>
    <col min="8197" max="8197" width="7.5703125" style="10" customWidth="1"/>
    <col min="8198" max="8198" width="9.28515625" style="10" customWidth="1"/>
    <col min="8199" max="8199" width="2.28515625" style="10" customWidth="1"/>
    <col min="8200" max="8200" width="7.5703125" style="10" customWidth="1"/>
    <col min="8201" max="8448" width="9.140625" style="10"/>
    <col min="8449" max="8449" width="1.5703125" style="10" customWidth="1"/>
    <col min="8450" max="8450" width="40.28515625" style="10" customWidth="1"/>
    <col min="8451" max="8451" width="9.28515625" style="10" customWidth="1"/>
    <col min="8452" max="8452" width="2.28515625" style="10" customWidth="1"/>
    <col min="8453" max="8453" width="7.5703125" style="10" customWidth="1"/>
    <col min="8454" max="8454" width="9.28515625" style="10" customWidth="1"/>
    <col min="8455" max="8455" width="2.28515625" style="10" customWidth="1"/>
    <col min="8456" max="8456" width="7.5703125" style="10" customWidth="1"/>
    <col min="8457" max="8704" width="9.140625" style="10"/>
    <col min="8705" max="8705" width="1.5703125" style="10" customWidth="1"/>
    <col min="8706" max="8706" width="40.28515625" style="10" customWidth="1"/>
    <col min="8707" max="8707" width="9.28515625" style="10" customWidth="1"/>
    <col min="8708" max="8708" width="2.28515625" style="10" customWidth="1"/>
    <col min="8709" max="8709" width="7.5703125" style="10" customWidth="1"/>
    <col min="8710" max="8710" width="9.28515625" style="10" customWidth="1"/>
    <col min="8711" max="8711" width="2.28515625" style="10" customWidth="1"/>
    <col min="8712" max="8712" width="7.5703125" style="10" customWidth="1"/>
    <col min="8713" max="8960" width="9.140625" style="10"/>
    <col min="8961" max="8961" width="1.5703125" style="10" customWidth="1"/>
    <col min="8962" max="8962" width="40.28515625" style="10" customWidth="1"/>
    <col min="8963" max="8963" width="9.28515625" style="10" customWidth="1"/>
    <col min="8964" max="8964" width="2.28515625" style="10" customWidth="1"/>
    <col min="8965" max="8965" width="7.5703125" style="10" customWidth="1"/>
    <col min="8966" max="8966" width="9.28515625" style="10" customWidth="1"/>
    <col min="8967" max="8967" width="2.28515625" style="10" customWidth="1"/>
    <col min="8968" max="8968" width="7.5703125" style="10" customWidth="1"/>
    <col min="8969" max="9216" width="9.140625" style="10"/>
    <col min="9217" max="9217" width="1.5703125" style="10" customWidth="1"/>
    <col min="9218" max="9218" width="40.28515625" style="10" customWidth="1"/>
    <col min="9219" max="9219" width="9.28515625" style="10" customWidth="1"/>
    <col min="9220" max="9220" width="2.28515625" style="10" customWidth="1"/>
    <col min="9221" max="9221" width="7.5703125" style="10" customWidth="1"/>
    <col min="9222" max="9222" width="9.28515625" style="10" customWidth="1"/>
    <col min="9223" max="9223" width="2.28515625" style="10" customWidth="1"/>
    <col min="9224" max="9224" width="7.5703125" style="10" customWidth="1"/>
    <col min="9225" max="9472" width="9.140625" style="10"/>
    <col min="9473" max="9473" width="1.5703125" style="10" customWidth="1"/>
    <col min="9474" max="9474" width="40.28515625" style="10" customWidth="1"/>
    <col min="9475" max="9475" width="9.28515625" style="10" customWidth="1"/>
    <col min="9476" max="9476" width="2.28515625" style="10" customWidth="1"/>
    <col min="9477" max="9477" width="7.5703125" style="10" customWidth="1"/>
    <col min="9478" max="9478" width="9.28515625" style="10" customWidth="1"/>
    <col min="9479" max="9479" width="2.28515625" style="10" customWidth="1"/>
    <col min="9480" max="9480" width="7.5703125" style="10" customWidth="1"/>
    <col min="9481" max="9728" width="9.140625" style="10"/>
    <col min="9729" max="9729" width="1.5703125" style="10" customWidth="1"/>
    <col min="9730" max="9730" width="40.28515625" style="10" customWidth="1"/>
    <col min="9731" max="9731" width="9.28515625" style="10" customWidth="1"/>
    <col min="9732" max="9732" width="2.28515625" style="10" customWidth="1"/>
    <col min="9733" max="9733" width="7.5703125" style="10" customWidth="1"/>
    <col min="9734" max="9734" width="9.28515625" style="10" customWidth="1"/>
    <col min="9735" max="9735" width="2.28515625" style="10" customWidth="1"/>
    <col min="9736" max="9736" width="7.5703125" style="10" customWidth="1"/>
    <col min="9737" max="9984" width="9.140625" style="10"/>
    <col min="9985" max="9985" width="1.5703125" style="10" customWidth="1"/>
    <col min="9986" max="9986" width="40.28515625" style="10" customWidth="1"/>
    <col min="9987" max="9987" width="9.28515625" style="10" customWidth="1"/>
    <col min="9988" max="9988" width="2.28515625" style="10" customWidth="1"/>
    <col min="9989" max="9989" width="7.5703125" style="10" customWidth="1"/>
    <col min="9990" max="9990" width="9.28515625" style="10" customWidth="1"/>
    <col min="9991" max="9991" width="2.28515625" style="10" customWidth="1"/>
    <col min="9992" max="9992" width="7.5703125" style="10" customWidth="1"/>
    <col min="9993" max="10240" width="9.140625" style="10"/>
    <col min="10241" max="10241" width="1.5703125" style="10" customWidth="1"/>
    <col min="10242" max="10242" width="40.28515625" style="10" customWidth="1"/>
    <col min="10243" max="10243" width="9.28515625" style="10" customWidth="1"/>
    <col min="10244" max="10244" width="2.28515625" style="10" customWidth="1"/>
    <col min="10245" max="10245" width="7.5703125" style="10" customWidth="1"/>
    <col min="10246" max="10246" width="9.28515625" style="10" customWidth="1"/>
    <col min="10247" max="10247" width="2.28515625" style="10" customWidth="1"/>
    <col min="10248" max="10248" width="7.5703125" style="10" customWidth="1"/>
    <col min="10249" max="10496" width="9.140625" style="10"/>
    <col min="10497" max="10497" width="1.5703125" style="10" customWidth="1"/>
    <col min="10498" max="10498" width="40.28515625" style="10" customWidth="1"/>
    <col min="10499" max="10499" width="9.28515625" style="10" customWidth="1"/>
    <col min="10500" max="10500" width="2.28515625" style="10" customWidth="1"/>
    <col min="10501" max="10501" width="7.5703125" style="10" customWidth="1"/>
    <col min="10502" max="10502" width="9.28515625" style="10" customWidth="1"/>
    <col min="10503" max="10503" width="2.28515625" style="10" customWidth="1"/>
    <col min="10504" max="10504" width="7.5703125" style="10" customWidth="1"/>
    <col min="10505" max="10752" width="9.140625" style="10"/>
    <col min="10753" max="10753" width="1.5703125" style="10" customWidth="1"/>
    <col min="10754" max="10754" width="40.28515625" style="10" customWidth="1"/>
    <col min="10755" max="10755" width="9.28515625" style="10" customWidth="1"/>
    <col min="10756" max="10756" width="2.28515625" style="10" customWidth="1"/>
    <col min="10757" max="10757" width="7.5703125" style="10" customWidth="1"/>
    <col min="10758" max="10758" width="9.28515625" style="10" customWidth="1"/>
    <col min="10759" max="10759" width="2.28515625" style="10" customWidth="1"/>
    <col min="10760" max="10760" width="7.5703125" style="10" customWidth="1"/>
    <col min="10761" max="11008" width="9.140625" style="10"/>
    <col min="11009" max="11009" width="1.5703125" style="10" customWidth="1"/>
    <col min="11010" max="11010" width="40.28515625" style="10" customWidth="1"/>
    <col min="11011" max="11011" width="9.28515625" style="10" customWidth="1"/>
    <col min="11012" max="11012" width="2.28515625" style="10" customWidth="1"/>
    <col min="11013" max="11013" width="7.5703125" style="10" customWidth="1"/>
    <col min="11014" max="11014" width="9.28515625" style="10" customWidth="1"/>
    <col min="11015" max="11015" width="2.28515625" style="10" customWidth="1"/>
    <col min="11016" max="11016" width="7.5703125" style="10" customWidth="1"/>
    <col min="11017" max="11264" width="9.140625" style="10"/>
    <col min="11265" max="11265" width="1.5703125" style="10" customWidth="1"/>
    <col min="11266" max="11266" width="40.28515625" style="10" customWidth="1"/>
    <col min="11267" max="11267" width="9.28515625" style="10" customWidth="1"/>
    <col min="11268" max="11268" width="2.28515625" style="10" customWidth="1"/>
    <col min="11269" max="11269" width="7.5703125" style="10" customWidth="1"/>
    <col min="11270" max="11270" width="9.28515625" style="10" customWidth="1"/>
    <col min="11271" max="11271" width="2.28515625" style="10" customWidth="1"/>
    <col min="11272" max="11272" width="7.5703125" style="10" customWidth="1"/>
    <col min="11273" max="11520" width="9.140625" style="10"/>
    <col min="11521" max="11521" width="1.5703125" style="10" customWidth="1"/>
    <col min="11522" max="11522" width="40.28515625" style="10" customWidth="1"/>
    <col min="11523" max="11523" width="9.28515625" style="10" customWidth="1"/>
    <col min="11524" max="11524" width="2.28515625" style="10" customWidth="1"/>
    <col min="11525" max="11525" width="7.5703125" style="10" customWidth="1"/>
    <col min="11526" max="11526" width="9.28515625" style="10" customWidth="1"/>
    <col min="11527" max="11527" width="2.28515625" style="10" customWidth="1"/>
    <col min="11528" max="11528" width="7.5703125" style="10" customWidth="1"/>
    <col min="11529" max="11776" width="9.140625" style="10"/>
    <col min="11777" max="11777" width="1.5703125" style="10" customWidth="1"/>
    <col min="11778" max="11778" width="40.28515625" style="10" customWidth="1"/>
    <col min="11779" max="11779" width="9.28515625" style="10" customWidth="1"/>
    <col min="11780" max="11780" width="2.28515625" style="10" customWidth="1"/>
    <col min="11781" max="11781" width="7.5703125" style="10" customWidth="1"/>
    <col min="11782" max="11782" width="9.28515625" style="10" customWidth="1"/>
    <col min="11783" max="11783" width="2.28515625" style="10" customWidth="1"/>
    <col min="11784" max="11784" width="7.5703125" style="10" customWidth="1"/>
    <col min="11785" max="12032" width="9.140625" style="10"/>
    <col min="12033" max="12033" width="1.5703125" style="10" customWidth="1"/>
    <col min="12034" max="12034" width="40.28515625" style="10" customWidth="1"/>
    <col min="12035" max="12035" width="9.28515625" style="10" customWidth="1"/>
    <col min="12036" max="12036" width="2.28515625" style="10" customWidth="1"/>
    <col min="12037" max="12037" width="7.5703125" style="10" customWidth="1"/>
    <col min="12038" max="12038" width="9.28515625" style="10" customWidth="1"/>
    <col min="12039" max="12039" width="2.28515625" style="10" customWidth="1"/>
    <col min="12040" max="12040" width="7.5703125" style="10" customWidth="1"/>
    <col min="12041" max="12288" width="9.140625" style="10"/>
    <col min="12289" max="12289" width="1.5703125" style="10" customWidth="1"/>
    <col min="12290" max="12290" width="40.28515625" style="10" customWidth="1"/>
    <col min="12291" max="12291" width="9.28515625" style="10" customWidth="1"/>
    <col min="12292" max="12292" width="2.28515625" style="10" customWidth="1"/>
    <col min="12293" max="12293" width="7.5703125" style="10" customWidth="1"/>
    <col min="12294" max="12294" width="9.28515625" style="10" customWidth="1"/>
    <col min="12295" max="12295" width="2.28515625" style="10" customWidth="1"/>
    <col min="12296" max="12296" width="7.5703125" style="10" customWidth="1"/>
    <col min="12297" max="12544" width="9.140625" style="10"/>
    <col min="12545" max="12545" width="1.5703125" style="10" customWidth="1"/>
    <col min="12546" max="12546" width="40.28515625" style="10" customWidth="1"/>
    <col min="12547" max="12547" width="9.28515625" style="10" customWidth="1"/>
    <col min="12548" max="12548" width="2.28515625" style="10" customWidth="1"/>
    <col min="12549" max="12549" width="7.5703125" style="10" customWidth="1"/>
    <col min="12550" max="12550" width="9.28515625" style="10" customWidth="1"/>
    <col min="12551" max="12551" width="2.28515625" style="10" customWidth="1"/>
    <col min="12552" max="12552" width="7.5703125" style="10" customWidth="1"/>
    <col min="12553" max="12800" width="9.140625" style="10"/>
    <col min="12801" max="12801" width="1.5703125" style="10" customWidth="1"/>
    <col min="12802" max="12802" width="40.28515625" style="10" customWidth="1"/>
    <col min="12803" max="12803" width="9.28515625" style="10" customWidth="1"/>
    <col min="12804" max="12804" width="2.28515625" style="10" customWidth="1"/>
    <col min="12805" max="12805" width="7.5703125" style="10" customWidth="1"/>
    <col min="12806" max="12806" width="9.28515625" style="10" customWidth="1"/>
    <col min="12807" max="12807" width="2.28515625" style="10" customWidth="1"/>
    <col min="12808" max="12808" width="7.5703125" style="10" customWidth="1"/>
    <col min="12809" max="13056" width="9.140625" style="10"/>
    <col min="13057" max="13057" width="1.5703125" style="10" customWidth="1"/>
    <col min="13058" max="13058" width="40.28515625" style="10" customWidth="1"/>
    <col min="13059" max="13059" width="9.28515625" style="10" customWidth="1"/>
    <col min="13060" max="13060" width="2.28515625" style="10" customWidth="1"/>
    <col min="13061" max="13061" width="7.5703125" style="10" customWidth="1"/>
    <col min="13062" max="13062" width="9.28515625" style="10" customWidth="1"/>
    <col min="13063" max="13063" width="2.28515625" style="10" customWidth="1"/>
    <col min="13064" max="13064" width="7.5703125" style="10" customWidth="1"/>
    <col min="13065" max="13312" width="9.140625" style="10"/>
    <col min="13313" max="13313" width="1.5703125" style="10" customWidth="1"/>
    <col min="13314" max="13314" width="40.28515625" style="10" customWidth="1"/>
    <col min="13315" max="13315" width="9.28515625" style="10" customWidth="1"/>
    <col min="13316" max="13316" width="2.28515625" style="10" customWidth="1"/>
    <col min="13317" max="13317" width="7.5703125" style="10" customWidth="1"/>
    <col min="13318" max="13318" width="9.28515625" style="10" customWidth="1"/>
    <col min="13319" max="13319" width="2.28515625" style="10" customWidth="1"/>
    <col min="13320" max="13320" width="7.5703125" style="10" customWidth="1"/>
    <col min="13321" max="13568" width="9.140625" style="10"/>
    <col min="13569" max="13569" width="1.5703125" style="10" customWidth="1"/>
    <col min="13570" max="13570" width="40.28515625" style="10" customWidth="1"/>
    <col min="13571" max="13571" width="9.28515625" style="10" customWidth="1"/>
    <col min="13572" max="13572" width="2.28515625" style="10" customWidth="1"/>
    <col min="13573" max="13573" width="7.5703125" style="10" customWidth="1"/>
    <col min="13574" max="13574" width="9.28515625" style="10" customWidth="1"/>
    <col min="13575" max="13575" width="2.28515625" style="10" customWidth="1"/>
    <col min="13576" max="13576" width="7.5703125" style="10" customWidth="1"/>
    <col min="13577" max="13824" width="9.140625" style="10"/>
    <col min="13825" max="13825" width="1.5703125" style="10" customWidth="1"/>
    <col min="13826" max="13826" width="40.28515625" style="10" customWidth="1"/>
    <col min="13827" max="13827" width="9.28515625" style="10" customWidth="1"/>
    <col min="13828" max="13828" width="2.28515625" style="10" customWidth="1"/>
    <col min="13829" max="13829" width="7.5703125" style="10" customWidth="1"/>
    <col min="13830" max="13830" width="9.28515625" style="10" customWidth="1"/>
    <col min="13831" max="13831" width="2.28515625" style="10" customWidth="1"/>
    <col min="13832" max="13832" width="7.5703125" style="10" customWidth="1"/>
    <col min="13833" max="14080" width="9.140625" style="10"/>
    <col min="14081" max="14081" width="1.5703125" style="10" customWidth="1"/>
    <col min="14082" max="14082" width="40.28515625" style="10" customWidth="1"/>
    <col min="14083" max="14083" width="9.28515625" style="10" customWidth="1"/>
    <col min="14084" max="14084" width="2.28515625" style="10" customWidth="1"/>
    <col min="14085" max="14085" width="7.5703125" style="10" customWidth="1"/>
    <col min="14086" max="14086" width="9.28515625" style="10" customWidth="1"/>
    <col min="14087" max="14087" width="2.28515625" style="10" customWidth="1"/>
    <col min="14088" max="14088" width="7.5703125" style="10" customWidth="1"/>
    <col min="14089" max="14336" width="9.140625" style="10"/>
    <col min="14337" max="14337" width="1.5703125" style="10" customWidth="1"/>
    <col min="14338" max="14338" width="40.28515625" style="10" customWidth="1"/>
    <col min="14339" max="14339" width="9.28515625" style="10" customWidth="1"/>
    <col min="14340" max="14340" width="2.28515625" style="10" customWidth="1"/>
    <col min="14341" max="14341" width="7.5703125" style="10" customWidth="1"/>
    <col min="14342" max="14342" width="9.28515625" style="10" customWidth="1"/>
    <col min="14343" max="14343" width="2.28515625" style="10" customWidth="1"/>
    <col min="14344" max="14344" width="7.5703125" style="10" customWidth="1"/>
    <col min="14345" max="14592" width="9.140625" style="10"/>
    <col min="14593" max="14593" width="1.5703125" style="10" customWidth="1"/>
    <col min="14594" max="14594" width="40.28515625" style="10" customWidth="1"/>
    <col min="14595" max="14595" width="9.28515625" style="10" customWidth="1"/>
    <col min="14596" max="14596" width="2.28515625" style="10" customWidth="1"/>
    <col min="14597" max="14597" width="7.5703125" style="10" customWidth="1"/>
    <col min="14598" max="14598" width="9.28515625" style="10" customWidth="1"/>
    <col min="14599" max="14599" width="2.28515625" style="10" customWidth="1"/>
    <col min="14600" max="14600" width="7.5703125" style="10" customWidth="1"/>
    <col min="14601" max="14848" width="9.140625" style="10"/>
    <col min="14849" max="14849" width="1.5703125" style="10" customWidth="1"/>
    <col min="14850" max="14850" width="40.28515625" style="10" customWidth="1"/>
    <col min="14851" max="14851" width="9.28515625" style="10" customWidth="1"/>
    <col min="14852" max="14852" width="2.28515625" style="10" customWidth="1"/>
    <col min="14853" max="14853" width="7.5703125" style="10" customWidth="1"/>
    <col min="14854" max="14854" width="9.28515625" style="10" customWidth="1"/>
    <col min="14855" max="14855" width="2.28515625" style="10" customWidth="1"/>
    <col min="14856" max="14856" width="7.5703125" style="10" customWidth="1"/>
    <col min="14857" max="15104" width="9.140625" style="10"/>
    <col min="15105" max="15105" width="1.5703125" style="10" customWidth="1"/>
    <col min="15106" max="15106" width="40.28515625" style="10" customWidth="1"/>
    <col min="15107" max="15107" width="9.28515625" style="10" customWidth="1"/>
    <col min="15108" max="15108" width="2.28515625" style="10" customWidth="1"/>
    <col min="15109" max="15109" width="7.5703125" style="10" customWidth="1"/>
    <col min="15110" max="15110" width="9.28515625" style="10" customWidth="1"/>
    <col min="15111" max="15111" width="2.28515625" style="10" customWidth="1"/>
    <col min="15112" max="15112" width="7.5703125" style="10" customWidth="1"/>
    <col min="15113" max="15360" width="9.140625" style="10"/>
    <col min="15361" max="15361" width="1.5703125" style="10" customWidth="1"/>
    <col min="15362" max="15362" width="40.28515625" style="10" customWidth="1"/>
    <col min="15363" max="15363" width="9.28515625" style="10" customWidth="1"/>
    <col min="15364" max="15364" width="2.28515625" style="10" customWidth="1"/>
    <col min="15365" max="15365" width="7.5703125" style="10" customWidth="1"/>
    <col min="15366" max="15366" width="9.28515625" style="10" customWidth="1"/>
    <col min="15367" max="15367" width="2.28515625" style="10" customWidth="1"/>
    <col min="15368" max="15368" width="7.5703125" style="10" customWidth="1"/>
    <col min="15369" max="15616" width="9.140625" style="10"/>
    <col min="15617" max="15617" width="1.5703125" style="10" customWidth="1"/>
    <col min="15618" max="15618" width="40.28515625" style="10" customWidth="1"/>
    <col min="15619" max="15619" width="9.28515625" style="10" customWidth="1"/>
    <col min="15620" max="15620" width="2.28515625" style="10" customWidth="1"/>
    <col min="15621" max="15621" width="7.5703125" style="10" customWidth="1"/>
    <col min="15622" max="15622" width="9.28515625" style="10" customWidth="1"/>
    <col min="15623" max="15623" width="2.28515625" style="10" customWidth="1"/>
    <col min="15624" max="15624" width="7.5703125" style="10" customWidth="1"/>
    <col min="15625" max="15872" width="9.140625" style="10"/>
    <col min="15873" max="15873" width="1.5703125" style="10" customWidth="1"/>
    <col min="15874" max="15874" width="40.28515625" style="10" customWidth="1"/>
    <col min="15875" max="15875" width="9.28515625" style="10" customWidth="1"/>
    <col min="15876" max="15876" width="2.28515625" style="10" customWidth="1"/>
    <col min="15877" max="15877" width="7.5703125" style="10" customWidth="1"/>
    <col min="15878" max="15878" width="9.28515625" style="10" customWidth="1"/>
    <col min="15879" max="15879" width="2.28515625" style="10" customWidth="1"/>
    <col min="15880" max="15880" width="7.5703125" style="10" customWidth="1"/>
    <col min="15881" max="16128" width="9.140625" style="10"/>
    <col min="16129" max="16129" width="1.5703125" style="10" customWidth="1"/>
    <col min="16130" max="16130" width="40.28515625" style="10" customWidth="1"/>
    <col min="16131" max="16131" width="9.28515625" style="10" customWidth="1"/>
    <col min="16132" max="16132" width="2.28515625" style="10" customWidth="1"/>
    <col min="16133" max="16133" width="7.5703125" style="10" customWidth="1"/>
    <col min="16134" max="16134" width="9.28515625" style="10" customWidth="1"/>
    <col min="16135" max="16135" width="2.28515625" style="10" customWidth="1"/>
    <col min="16136" max="16136" width="7.5703125" style="10" customWidth="1"/>
    <col min="16137" max="16384" width="9.140625" style="10"/>
  </cols>
  <sheetData>
    <row r="1" spans="1:15" ht="6" customHeight="1" x14ac:dyDescent="0.25">
      <c r="B1" s="11"/>
    </row>
    <row r="2" spans="1:15" ht="15" x14ac:dyDescent="0.25">
      <c r="A2" s="108" t="s">
        <v>137</v>
      </c>
      <c r="B2" s="109"/>
      <c r="C2" s="110"/>
      <c r="D2" s="110"/>
      <c r="E2" s="110"/>
      <c r="F2" s="245"/>
      <c r="G2" s="245"/>
      <c r="H2" s="111"/>
      <c r="I2" s="245"/>
      <c r="J2" s="245"/>
      <c r="K2" s="111"/>
    </row>
    <row r="3" spans="1:15" ht="15" thickBot="1" x14ac:dyDescent="0.25">
      <c r="A3" s="258" t="s">
        <v>259</v>
      </c>
      <c r="B3" s="112"/>
      <c r="C3" s="112"/>
      <c r="D3" s="112"/>
      <c r="E3" s="112"/>
      <c r="F3" s="111"/>
      <c r="G3" s="111"/>
      <c r="H3" s="111"/>
      <c r="I3" s="111"/>
      <c r="J3" s="111"/>
      <c r="K3" s="111"/>
    </row>
    <row r="4" spans="1:15" ht="12" customHeight="1" thickTop="1" x14ac:dyDescent="0.2">
      <c r="A4" s="309"/>
      <c r="B4" s="309"/>
      <c r="C4" s="113" t="s">
        <v>129</v>
      </c>
      <c r="D4" s="307"/>
      <c r="E4" s="114">
        <v>0.95</v>
      </c>
      <c r="F4" s="113" t="s">
        <v>129</v>
      </c>
      <c r="G4" s="307"/>
      <c r="H4" s="114">
        <v>0.95</v>
      </c>
      <c r="I4" s="113" t="s">
        <v>129</v>
      </c>
      <c r="J4" s="307"/>
      <c r="K4" s="114">
        <v>0.95</v>
      </c>
    </row>
    <row r="5" spans="1:15" ht="13.5" customHeight="1" thickBot="1" x14ac:dyDescent="0.25">
      <c r="A5" s="310"/>
      <c r="B5" s="310"/>
      <c r="C5" s="115">
        <v>2014</v>
      </c>
      <c r="D5" s="308"/>
      <c r="E5" s="116" t="s">
        <v>139</v>
      </c>
      <c r="F5" s="115">
        <v>2013</v>
      </c>
      <c r="G5" s="308"/>
      <c r="H5" s="116" t="s">
        <v>139</v>
      </c>
      <c r="I5" s="115">
        <v>2012</v>
      </c>
      <c r="J5" s="308"/>
      <c r="K5" s="116" t="s">
        <v>139</v>
      </c>
    </row>
    <row r="6" spans="1:15" x14ac:dyDescent="0.2">
      <c r="A6" s="117"/>
      <c r="B6" s="118"/>
      <c r="C6" s="119"/>
      <c r="D6" s="120"/>
      <c r="E6" s="121"/>
      <c r="F6" s="111"/>
      <c r="G6" s="122"/>
      <c r="H6" s="111"/>
      <c r="I6" s="111"/>
      <c r="J6" s="122"/>
      <c r="K6" s="111"/>
      <c r="M6" s="12"/>
      <c r="O6" s="15"/>
    </row>
    <row r="7" spans="1:15" x14ac:dyDescent="0.2">
      <c r="A7" s="123" t="s">
        <v>38</v>
      </c>
      <c r="B7" s="124"/>
      <c r="C7" s="125">
        <v>61861</v>
      </c>
      <c r="D7" s="126"/>
      <c r="E7" s="127"/>
      <c r="F7" s="125">
        <v>61610</v>
      </c>
      <c r="G7" s="126"/>
      <c r="H7" s="127"/>
      <c r="I7" s="246">
        <v>62416</v>
      </c>
      <c r="J7" s="247"/>
      <c r="K7" s="128"/>
      <c r="M7" s="17"/>
      <c r="O7" s="14"/>
    </row>
    <row r="8" spans="1:15" x14ac:dyDescent="0.2">
      <c r="A8" s="117"/>
      <c r="B8" s="129" t="s">
        <v>39</v>
      </c>
      <c r="C8" s="125"/>
      <c r="D8" s="126"/>
      <c r="E8" s="127"/>
      <c r="F8" s="125"/>
      <c r="G8" s="126"/>
      <c r="H8" s="127"/>
      <c r="I8" s="246"/>
      <c r="J8" s="247"/>
      <c r="K8" s="128"/>
      <c r="M8" s="17"/>
      <c r="O8" s="14"/>
    </row>
    <row r="9" spans="1:15" x14ac:dyDescent="0.2">
      <c r="A9" s="117"/>
      <c r="B9" s="129" t="s">
        <v>40</v>
      </c>
      <c r="C9" s="130">
        <v>44162</v>
      </c>
      <c r="D9" s="131"/>
      <c r="E9" s="130"/>
      <c r="F9" s="130">
        <v>43810</v>
      </c>
      <c r="G9" s="131"/>
      <c r="H9" s="130"/>
      <c r="I9" s="132">
        <v>44369</v>
      </c>
      <c r="J9" s="248"/>
      <c r="K9" s="132"/>
      <c r="M9" s="18"/>
      <c r="O9" s="14"/>
    </row>
    <row r="10" spans="1:15" x14ac:dyDescent="0.2">
      <c r="A10" s="117"/>
      <c r="B10" s="133" t="s">
        <v>41</v>
      </c>
      <c r="C10" s="130">
        <v>17699</v>
      </c>
      <c r="D10" s="131"/>
      <c r="E10" s="130"/>
      <c r="F10" s="130">
        <v>17800</v>
      </c>
      <c r="G10" s="131"/>
      <c r="H10" s="130"/>
      <c r="I10" s="132">
        <v>18047</v>
      </c>
      <c r="J10" s="248"/>
      <c r="K10" s="132"/>
      <c r="M10" s="18"/>
      <c r="O10" s="14"/>
    </row>
    <row r="11" spans="1:15" ht="5.25" customHeight="1" x14ac:dyDescent="0.2">
      <c r="A11" s="134"/>
      <c r="B11" s="134"/>
      <c r="C11" s="135"/>
      <c r="D11" s="136"/>
      <c r="E11" s="135"/>
      <c r="F11" s="135"/>
      <c r="G11" s="136"/>
      <c r="H11" s="135"/>
      <c r="I11" s="249"/>
      <c r="J11" s="250"/>
      <c r="K11" s="249"/>
      <c r="M11" s="18"/>
      <c r="O11" s="14"/>
    </row>
    <row r="12" spans="1:15" x14ac:dyDescent="0.2">
      <c r="A12" s="117"/>
      <c r="B12" s="123"/>
      <c r="C12" s="127"/>
      <c r="D12" s="126"/>
      <c r="E12" s="130"/>
      <c r="F12" s="127"/>
      <c r="G12" s="126"/>
      <c r="H12" s="130"/>
      <c r="I12" s="128"/>
      <c r="J12" s="247"/>
      <c r="K12" s="132"/>
      <c r="L12" s="19"/>
      <c r="M12" s="20"/>
      <c r="N12" s="19"/>
      <c r="O12" s="20"/>
    </row>
    <row r="13" spans="1:15" x14ac:dyDescent="0.2">
      <c r="A13" s="123" t="s">
        <v>42</v>
      </c>
      <c r="B13" s="124"/>
      <c r="C13" s="125">
        <v>9946.0030000000006</v>
      </c>
      <c r="D13" s="137" t="s">
        <v>43</v>
      </c>
      <c r="E13" s="125">
        <v>1004.819</v>
      </c>
      <c r="F13" s="125">
        <v>9918.9179999999997</v>
      </c>
      <c r="G13" s="137" t="s">
        <v>43</v>
      </c>
      <c r="H13" s="125">
        <v>1062.83</v>
      </c>
      <c r="I13" s="246">
        <v>9720.7759999999998</v>
      </c>
      <c r="J13" s="251" t="s">
        <v>43</v>
      </c>
      <c r="K13" s="246">
        <v>927.65700000000004</v>
      </c>
      <c r="L13" s="19"/>
      <c r="M13" s="20"/>
      <c r="N13" s="19"/>
      <c r="O13" s="20"/>
    </row>
    <row r="14" spans="1:15" x14ac:dyDescent="0.2">
      <c r="A14" s="117"/>
      <c r="B14" s="129"/>
      <c r="C14" s="127"/>
      <c r="D14" s="126"/>
      <c r="E14" s="127"/>
      <c r="F14" s="127"/>
      <c r="G14" s="126"/>
      <c r="H14" s="127"/>
      <c r="I14" s="128"/>
      <c r="J14" s="247"/>
      <c r="K14" s="128"/>
      <c r="L14" s="19"/>
      <c r="M14" s="20"/>
      <c r="N14" s="19"/>
      <c r="O14" s="20"/>
    </row>
    <row r="15" spans="1:15" x14ac:dyDescent="0.2">
      <c r="A15" s="123" t="s">
        <v>44</v>
      </c>
      <c r="B15" s="124"/>
      <c r="C15" s="125">
        <v>9815.0619999999999</v>
      </c>
      <c r="D15" s="137" t="s">
        <v>43</v>
      </c>
      <c r="E15" s="125">
        <v>1004.994</v>
      </c>
      <c r="F15" s="125">
        <v>9815.9519999999993</v>
      </c>
      <c r="G15" s="137" t="s">
        <v>43</v>
      </c>
      <c r="H15" s="125">
        <v>1063.4280000000001</v>
      </c>
      <c r="I15" s="246">
        <v>9588.0040000000008</v>
      </c>
      <c r="J15" s="251" t="s">
        <v>43</v>
      </c>
      <c r="K15" s="246">
        <v>927.83</v>
      </c>
      <c r="L15" s="19"/>
      <c r="M15" s="20"/>
      <c r="N15" s="19"/>
      <c r="O15" s="20"/>
    </row>
    <row r="16" spans="1:15" x14ac:dyDescent="0.2">
      <c r="A16" s="117"/>
      <c r="B16" s="129" t="s">
        <v>39</v>
      </c>
      <c r="C16" s="127"/>
      <c r="D16" s="126"/>
      <c r="E16" s="127"/>
      <c r="F16" s="127"/>
      <c r="G16" s="126"/>
      <c r="H16" s="127"/>
      <c r="I16" s="128"/>
      <c r="J16" s="247"/>
      <c r="K16" s="128"/>
      <c r="L16" s="19"/>
      <c r="M16" s="20"/>
      <c r="N16" s="19"/>
      <c r="O16" s="20"/>
    </row>
    <row r="17" spans="1:15" ht="12" customHeight="1" x14ac:dyDescent="0.2">
      <c r="A17" s="117"/>
      <c r="B17" s="129" t="s">
        <v>45</v>
      </c>
      <c r="C17" s="127">
        <v>5923.741</v>
      </c>
      <c r="D17" s="137" t="s">
        <v>43</v>
      </c>
      <c r="E17" s="127">
        <v>715.25199999999995</v>
      </c>
      <c r="F17" s="127">
        <v>5995.2520000000004</v>
      </c>
      <c r="G17" s="137" t="s">
        <v>43</v>
      </c>
      <c r="H17" s="127">
        <v>754.55200000000002</v>
      </c>
      <c r="I17" s="128">
        <v>5493.2929999999997</v>
      </c>
      <c r="J17" s="251" t="s">
        <v>43</v>
      </c>
      <c r="K17" s="128">
        <v>571.18899999999996</v>
      </c>
      <c r="L17" s="19"/>
      <c r="M17" s="20"/>
      <c r="N17" s="19"/>
      <c r="O17" s="20"/>
    </row>
    <row r="18" spans="1:15" x14ac:dyDescent="0.2">
      <c r="A18" s="117"/>
      <c r="B18" s="129" t="s">
        <v>46</v>
      </c>
      <c r="C18" s="127">
        <v>2088.788</v>
      </c>
      <c r="D18" s="137" t="s">
        <v>43</v>
      </c>
      <c r="E18" s="127">
        <v>338.88400000000001</v>
      </c>
      <c r="F18" s="127">
        <v>2054.748</v>
      </c>
      <c r="G18" s="137" t="s">
        <v>43</v>
      </c>
      <c r="H18" s="127">
        <v>409.34199999999998</v>
      </c>
      <c r="I18" s="128">
        <v>2221.1019999999999</v>
      </c>
      <c r="J18" s="251" t="s">
        <v>43</v>
      </c>
      <c r="K18" s="128">
        <v>343.31</v>
      </c>
      <c r="L18" s="19"/>
      <c r="M18" s="20"/>
      <c r="N18" s="19"/>
      <c r="O18" s="20"/>
    </row>
    <row r="19" spans="1:15" x14ac:dyDescent="0.2">
      <c r="A19" s="117"/>
      <c r="B19" s="129" t="s">
        <v>47</v>
      </c>
      <c r="C19" s="127">
        <v>1284.1959999999999</v>
      </c>
      <c r="D19" s="137" t="s">
        <v>43</v>
      </c>
      <c r="E19" s="127">
        <v>331.29199999999997</v>
      </c>
      <c r="F19" s="127">
        <v>1399.655</v>
      </c>
      <c r="G19" s="137" t="s">
        <v>43</v>
      </c>
      <c r="H19" s="127">
        <v>341.95400000000001</v>
      </c>
      <c r="I19" s="128">
        <v>1349.3810000000001</v>
      </c>
      <c r="J19" s="251" t="s">
        <v>43</v>
      </c>
      <c r="K19" s="128">
        <v>316.60500000000002</v>
      </c>
      <c r="L19" s="19"/>
      <c r="M19" s="20"/>
      <c r="N19" s="19"/>
      <c r="O19" s="20"/>
    </row>
    <row r="20" spans="1:15" x14ac:dyDescent="0.2">
      <c r="A20" s="117"/>
      <c r="B20" s="129" t="s">
        <v>48</v>
      </c>
      <c r="C20" s="127">
        <v>518.33600000000001</v>
      </c>
      <c r="D20" s="137" t="s">
        <v>43</v>
      </c>
      <c r="E20" s="127">
        <v>249.845</v>
      </c>
      <c r="F20" s="127">
        <v>366.29700000000003</v>
      </c>
      <c r="G20" s="137" t="s">
        <v>43</v>
      </c>
      <c r="H20" s="127">
        <v>150.375</v>
      </c>
      <c r="I20" s="128">
        <v>524.22900000000004</v>
      </c>
      <c r="J20" s="251" t="s">
        <v>43</v>
      </c>
      <c r="K20" s="128">
        <v>317.529</v>
      </c>
      <c r="L20" s="19"/>
      <c r="M20" s="20"/>
      <c r="N20" s="19"/>
      <c r="O20" s="20"/>
    </row>
    <row r="21" spans="1:15" x14ac:dyDescent="0.2">
      <c r="A21" s="117"/>
      <c r="B21" s="123"/>
      <c r="C21" s="127"/>
      <c r="D21" s="126"/>
      <c r="E21" s="127"/>
      <c r="F21" s="127"/>
      <c r="G21" s="126"/>
      <c r="H21" s="127"/>
      <c r="I21" s="128"/>
      <c r="J21" s="247"/>
      <c r="K21" s="128"/>
      <c r="L21" s="19"/>
      <c r="M21" s="20"/>
      <c r="N21" s="19"/>
      <c r="O21" s="20"/>
    </row>
    <row r="22" spans="1:15" x14ac:dyDescent="0.2">
      <c r="A22" s="123" t="s">
        <v>49</v>
      </c>
      <c r="B22" s="124"/>
      <c r="C22" s="125">
        <v>130.94200000000001</v>
      </c>
      <c r="D22" s="137" t="s">
        <v>43</v>
      </c>
      <c r="E22" s="125">
        <v>43.53</v>
      </c>
      <c r="F22" s="125">
        <v>102.96599999999999</v>
      </c>
      <c r="G22" s="137" t="s">
        <v>43</v>
      </c>
      <c r="H22" s="125">
        <v>34.448</v>
      </c>
      <c r="I22" s="246">
        <v>132.77199999999999</v>
      </c>
      <c r="J22" s="251" t="s">
        <v>43</v>
      </c>
      <c r="K22" s="246">
        <v>41.878</v>
      </c>
      <c r="L22" s="19"/>
      <c r="M22" s="20"/>
      <c r="N22" s="19"/>
      <c r="O22" s="20"/>
    </row>
    <row r="23" spans="1:15" x14ac:dyDescent="0.2">
      <c r="A23" s="117"/>
      <c r="B23" s="129" t="s">
        <v>39</v>
      </c>
      <c r="C23" s="127"/>
      <c r="D23" s="126"/>
      <c r="E23" s="127"/>
      <c r="F23" s="127"/>
      <c r="G23" s="126"/>
      <c r="H23" s="127"/>
      <c r="I23" s="128"/>
      <c r="J23" s="247"/>
      <c r="K23" s="128"/>
      <c r="L23" s="19"/>
      <c r="M23" s="20"/>
      <c r="N23" s="19"/>
      <c r="O23" s="20"/>
    </row>
    <row r="24" spans="1:15" x14ac:dyDescent="0.2">
      <c r="A24" s="117"/>
      <c r="B24" s="129" t="s">
        <v>50</v>
      </c>
      <c r="C24" s="127">
        <v>94.518000000000001</v>
      </c>
      <c r="D24" s="137" t="s">
        <v>43</v>
      </c>
      <c r="E24" s="127">
        <v>30.550999999999998</v>
      </c>
      <c r="F24" s="127">
        <v>80.349999999999994</v>
      </c>
      <c r="G24" s="137" t="s">
        <v>43</v>
      </c>
      <c r="H24" s="127">
        <v>26.667999999999999</v>
      </c>
      <c r="I24" s="128">
        <v>94.031999999999996</v>
      </c>
      <c r="J24" s="251" t="s">
        <v>43</v>
      </c>
      <c r="K24" s="128">
        <v>28.614000000000001</v>
      </c>
      <c r="L24" s="19"/>
      <c r="M24" s="20"/>
      <c r="N24" s="19"/>
      <c r="O24" s="20"/>
    </row>
    <row r="25" spans="1:15" x14ac:dyDescent="0.2">
      <c r="A25" s="117"/>
      <c r="B25" s="133" t="s">
        <v>51</v>
      </c>
      <c r="C25" s="130">
        <v>36.423999999999999</v>
      </c>
      <c r="D25" s="138" t="s">
        <v>43</v>
      </c>
      <c r="E25" s="130">
        <v>15.581</v>
      </c>
      <c r="F25" s="130">
        <v>22.616</v>
      </c>
      <c r="G25" s="138" t="s">
        <v>43</v>
      </c>
      <c r="H25" s="130">
        <v>10.07</v>
      </c>
      <c r="I25" s="132">
        <v>38.74</v>
      </c>
      <c r="J25" s="252" t="s">
        <v>43</v>
      </c>
      <c r="K25" s="132">
        <v>16.951000000000001</v>
      </c>
      <c r="L25" s="19"/>
      <c r="M25" s="20"/>
      <c r="N25" s="19"/>
      <c r="O25" s="20"/>
    </row>
    <row r="26" spans="1:15" ht="5.25" customHeight="1" x14ac:dyDescent="0.2">
      <c r="A26" s="134"/>
      <c r="B26" s="134"/>
      <c r="C26" s="135"/>
      <c r="D26" s="139"/>
      <c r="E26" s="135"/>
      <c r="F26" s="135"/>
      <c r="G26" s="139"/>
      <c r="H26" s="135"/>
      <c r="I26" s="249"/>
      <c r="J26" s="253"/>
      <c r="K26" s="249"/>
      <c r="L26" s="19"/>
      <c r="M26" s="20"/>
      <c r="N26" s="19"/>
      <c r="O26" s="20"/>
    </row>
    <row r="27" spans="1:15" x14ac:dyDescent="0.2">
      <c r="A27" s="117"/>
      <c r="B27" s="123"/>
      <c r="C27" s="127"/>
      <c r="D27" s="126"/>
      <c r="E27" s="130"/>
      <c r="F27" s="127"/>
      <c r="G27" s="126"/>
      <c r="H27" s="130"/>
      <c r="I27" s="128"/>
      <c r="J27" s="247"/>
      <c r="K27" s="132"/>
      <c r="L27" s="19"/>
      <c r="M27" s="20"/>
      <c r="N27" s="19"/>
      <c r="O27" s="20"/>
    </row>
    <row r="28" spans="1:15" x14ac:dyDescent="0.2">
      <c r="A28" s="123" t="s">
        <v>52</v>
      </c>
      <c r="B28" s="124"/>
      <c r="C28" s="125">
        <v>811835.40099999995</v>
      </c>
      <c r="D28" s="137" t="s">
        <v>43</v>
      </c>
      <c r="E28" s="125">
        <v>62266.222000000002</v>
      </c>
      <c r="F28" s="125">
        <v>785943.12600000005</v>
      </c>
      <c r="G28" s="137" t="s">
        <v>43</v>
      </c>
      <c r="H28" s="125">
        <v>63181.343000000001</v>
      </c>
      <c r="I28" s="246">
        <v>770021.16599999997</v>
      </c>
      <c r="J28" s="251" t="s">
        <v>43</v>
      </c>
      <c r="K28" s="246">
        <v>46580.911</v>
      </c>
      <c r="L28" s="19"/>
      <c r="M28" s="20"/>
      <c r="N28" s="19"/>
      <c r="O28" s="20"/>
    </row>
    <row r="29" spans="1:15" x14ac:dyDescent="0.2">
      <c r="A29" s="117"/>
      <c r="B29" s="123"/>
      <c r="C29" s="127"/>
      <c r="D29" s="126"/>
      <c r="E29" s="127"/>
      <c r="F29" s="127"/>
      <c r="G29" s="126"/>
      <c r="H29" s="127"/>
      <c r="I29" s="128"/>
      <c r="J29" s="247"/>
      <c r="K29" s="128"/>
      <c r="L29" s="19"/>
      <c r="M29" s="20"/>
      <c r="N29" s="19"/>
      <c r="O29" s="20"/>
    </row>
    <row r="30" spans="1:15" x14ac:dyDescent="0.2">
      <c r="A30" s="123" t="s">
        <v>44</v>
      </c>
      <c r="B30" s="124"/>
      <c r="C30" s="125">
        <v>753186.47</v>
      </c>
      <c r="D30" s="137" t="s">
        <v>43</v>
      </c>
      <c r="E30" s="125">
        <v>61346.686000000002</v>
      </c>
      <c r="F30" s="125">
        <v>732403.98699999996</v>
      </c>
      <c r="G30" s="137" t="s">
        <v>43</v>
      </c>
      <c r="H30" s="125">
        <v>62342.499000000003</v>
      </c>
      <c r="I30" s="246">
        <v>713241.951</v>
      </c>
      <c r="J30" s="251" t="s">
        <v>43</v>
      </c>
      <c r="K30" s="246">
        <v>45551.294999999998</v>
      </c>
      <c r="L30" s="19"/>
      <c r="M30" s="20"/>
      <c r="N30" s="19"/>
      <c r="O30" s="20"/>
    </row>
    <row r="31" spans="1:15" x14ac:dyDescent="0.2">
      <c r="A31" s="117"/>
      <c r="B31" s="129" t="s">
        <v>39</v>
      </c>
      <c r="C31" s="127"/>
      <c r="D31" s="126"/>
      <c r="E31" s="127"/>
      <c r="F31" s="127"/>
      <c r="G31" s="126"/>
      <c r="H31" s="127"/>
      <c r="I31" s="128"/>
      <c r="J31" s="247"/>
      <c r="K31" s="128"/>
      <c r="L31" s="19"/>
      <c r="M31" s="20"/>
      <c r="N31" s="19"/>
      <c r="O31" s="20"/>
    </row>
    <row r="32" spans="1:15" x14ac:dyDescent="0.2">
      <c r="A32" s="117"/>
      <c r="B32" s="129" t="s">
        <v>45</v>
      </c>
      <c r="C32" s="127">
        <v>549821.50300000003</v>
      </c>
      <c r="D32" s="137" t="s">
        <v>43</v>
      </c>
      <c r="E32" s="127">
        <v>50254.633999999998</v>
      </c>
      <c r="F32" s="127">
        <v>512944.31400000001</v>
      </c>
      <c r="G32" s="137" t="s">
        <v>43</v>
      </c>
      <c r="H32" s="127">
        <v>48933.332000000002</v>
      </c>
      <c r="I32" s="128">
        <v>486089.75900000002</v>
      </c>
      <c r="J32" s="251" t="s">
        <v>43</v>
      </c>
      <c r="K32" s="128">
        <v>36449.534</v>
      </c>
      <c r="L32" s="19"/>
      <c r="M32" s="20"/>
      <c r="N32" s="19"/>
      <c r="O32" s="20"/>
    </row>
    <row r="33" spans="1:15" x14ac:dyDescent="0.2">
      <c r="A33" s="117"/>
      <c r="B33" s="129" t="s">
        <v>46</v>
      </c>
      <c r="C33" s="127">
        <v>103712.337</v>
      </c>
      <c r="D33" s="137" t="s">
        <v>43</v>
      </c>
      <c r="E33" s="127">
        <v>14217.088</v>
      </c>
      <c r="F33" s="127">
        <v>98616.391000000003</v>
      </c>
      <c r="G33" s="137" t="s">
        <v>43</v>
      </c>
      <c r="H33" s="127">
        <v>18517.187000000002</v>
      </c>
      <c r="I33" s="128">
        <v>116046.08500000001</v>
      </c>
      <c r="J33" s="251" t="s">
        <v>43</v>
      </c>
      <c r="K33" s="128">
        <v>15284.337</v>
      </c>
      <c r="L33" s="19"/>
      <c r="M33" s="20"/>
      <c r="N33" s="19"/>
      <c r="O33" s="20"/>
    </row>
    <row r="34" spans="1:15" x14ac:dyDescent="0.2">
      <c r="A34" s="117"/>
      <c r="B34" s="129" t="s">
        <v>47</v>
      </c>
      <c r="C34" s="127">
        <v>75080.800000000003</v>
      </c>
      <c r="D34" s="137" t="s">
        <v>43</v>
      </c>
      <c r="E34" s="127">
        <v>18416.599999999999</v>
      </c>
      <c r="F34" s="127">
        <v>101712.158</v>
      </c>
      <c r="G34" s="137" t="s">
        <v>43</v>
      </c>
      <c r="H34" s="127">
        <v>29162.585999999999</v>
      </c>
      <c r="I34" s="128">
        <v>92176.087</v>
      </c>
      <c r="J34" s="251" t="s">
        <v>43</v>
      </c>
      <c r="K34" s="128">
        <v>18674.469000000001</v>
      </c>
      <c r="L34" s="19"/>
      <c r="M34" s="20"/>
      <c r="N34" s="19"/>
      <c r="O34" s="20"/>
    </row>
    <row r="35" spans="1:15" x14ac:dyDescent="0.2">
      <c r="A35" s="117"/>
      <c r="B35" s="129" t="s">
        <v>48</v>
      </c>
      <c r="C35" s="127">
        <v>24571.83</v>
      </c>
      <c r="D35" s="137" t="s">
        <v>43</v>
      </c>
      <c r="E35" s="127">
        <v>17457.721000000001</v>
      </c>
      <c r="F35" s="127">
        <v>19131.124</v>
      </c>
      <c r="G35" s="137" t="s">
        <v>43</v>
      </c>
      <c r="H35" s="127">
        <v>7427.3</v>
      </c>
      <c r="I35" s="128">
        <v>18930.02</v>
      </c>
      <c r="J35" s="251" t="s">
        <v>43</v>
      </c>
      <c r="K35" s="128">
        <v>7015.6409999999996</v>
      </c>
      <c r="L35" s="19"/>
      <c r="M35" s="20"/>
      <c r="N35" s="19"/>
      <c r="O35" s="20"/>
    </row>
    <row r="36" spans="1:15" x14ac:dyDescent="0.2">
      <c r="A36" s="117"/>
      <c r="B36" s="129"/>
      <c r="C36" s="127"/>
      <c r="D36" s="126"/>
      <c r="E36" s="127"/>
      <c r="F36" s="127"/>
      <c r="G36" s="126"/>
      <c r="H36" s="127"/>
      <c r="I36" s="128"/>
      <c r="J36" s="247"/>
      <c r="K36" s="128"/>
      <c r="L36" s="19"/>
      <c r="M36" s="20"/>
      <c r="N36" s="19"/>
      <c r="O36" s="20"/>
    </row>
    <row r="37" spans="1:15" x14ac:dyDescent="0.2">
      <c r="A37" s="123" t="s">
        <v>49</v>
      </c>
      <c r="B37" s="124"/>
      <c r="C37" s="125">
        <v>58648.930999999997</v>
      </c>
      <c r="D37" s="137" t="s">
        <v>43</v>
      </c>
      <c r="E37" s="125">
        <v>14751.228999999999</v>
      </c>
      <c r="F37" s="125">
        <v>53539.14</v>
      </c>
      <c r="G37" s="137" t="s">
        <v>43</v>
      </c>
      <c r="H37" s="125">
        <v>15100.42</v>
      </c>
      <c r="I37" s="246">
        <v>56779.214999999997</v>
      </c>
      <c r="J37" s="251" t="s">
        <v>43</v>
      </c>
      <c r="K37" s="246">
        <v>14401.799000000001</v>
      </c>
      <c r="L37" s="19"/>
      <c r="M37" s="20"/>
      <c r="N37" s="19"/>
      <c r="O37" s="20"/>
    </row>
    <row r="38" spans="1:15" x14ac:dyDescent="0.2">
      <c r="A38" s="117"/>
      <c r="B38" s="129" t="s">
        <v>39</v>
      </c>
      <c r="C38" s="127"/>
      <c r="D38" s="126"/>
      <c r="E38" s="127"/>
      <c r="F38" s="127"/>
      <c r="G38" s="126"/>
      <c r="H38" s="127"/>
      <c r="I38" s="128"/>
      <c r="J38" s="247"/>
      <c r="K38" s="128"/>
      <c r="L38" s="19"/>
      <c r="M38" s="20"/>
      <c r="N38" s="19"/>
      <c r="O38" s="20"/>
    </row>
    <row r="39" spans="1:15" x14ac:dyDescent="0.2">
      <c r="A39" s="117"/>
      <c r="B39" s="129" t="s">
        <v>50</v>
      </c>
      <c r="C39" s="127">
        <v>50564.050999999999</v>
      </c>
      <c r="D39" s="137" t="s">
        <v>43</v>
      </c>
      <c r="E39" s="127">
        <v>12588.513999999999</v>
      </c>
      <c r="F39" s="127">
        <v>49787.392999999996</v>
      </c>
      <c r="G39" s="137" t="s">
        <v>43</v>
      </c>
      <c r="H39" s="127">
        <v>14213.272000000001</v>
      </c>
      <c r="I39" s="128">
        <v>49610.913999999997</v>
      </c>
      <c r="J39" s="251" t="s">
        <v>43</v>
      </c>
      <c r="K39" s="128">
        <v>12645.521000000001</v>
      </c>
      <c r="L39" s="21"/>
      <c r="M39" s="20"/>
      <c r="N39" s="19"/>
      <c r="O39" s="20"/>
    </row>
    <row r="40" spans="1:15" x14ac:dyDescent="0.2">
      <c r="A40" s="117"/>
      <c r="B40" s="133" t="s">
        <v>51</v>
      </c>
      <c r="C40" s="130">
        <v>8084.88</v>
      </c>
      <c r="D40" s="138" t="s">
        <v>43</v>
      </c>
      <c r="E40" s="130">
        <v>3935.7159999999999</v>
      </c>
      <c r="F40" s="130">
        <v>3751.7469999999998</v>
      </c>
      <c r="G40" s="138" t="s">
        <v>43</v>
      </c>
      <c r="H40" s="130">
        <v>1882.8420000000001</v>
      </c>
      <c r="I40" s="132">
        <v>7168.3010000000004</v>
      </c>
      <c r="J40" s="252" t="s">
        <v>43</v>
      </c>
      <c r="K40" s="132">
        <v>3663.4050000000002</v>
      </c>
      <c r="L40" s="19"/>
      <c r="M40" s="20"/>
      <c r="N40" s="19"/>
      <c r="O40" s="20"/>
    </row>
    <row r="41" spans="1:15" x14ac:dyDescent="0.2">
      <c r="A41" s="117"/>
      <c r="B41" s="129" t="s">
        <v>53</v>
      </c>
      <c r="C41" s="130">
        <v>5905.0280000000002</v>
      </c>
      <c r="D41" s="138" t="s">
        <v>43</v>
      </c>
      <c r="E41" s="130">
        <v>3879.6550000000002</v>
      </c>
      <c r="F41" s="130">
        <v>3660.424</v>
      </c>
      <c r="G41" s="138" t="s">
        <v>43</v>
      </c>
      <c r="H41" s="130">
        <v>2442.143</v>
      </c>
      <c r="I41" s="254"/>
      <c r="J41" s="138"/>
      <c r="K41" s="254"/>
      <c r="L41" s="19"/>
      <c r="M41" s="20"/>
      <c r="N41" s="19"/>
      <c r="O41" s="20"/>
    </row>
    <row r="42" spans="1:15" x14ac:dyDescent="0.2">
      <c r="A42" s="117"/>
      <c r="B42" s="129" t="s">
        <v>54</v>
      </c>
      <c r="C42" s="130">
        <v>3755.6509999999998</v>
      </c>
      <c r="D42" s="138" t="s">
        <v>43</v>
      </c>
      <c r="E42" s="130">
        <v>1955.2639999999999</v>
      </c>
      <c r="F42" s="130">
        <v>3568.373</v>
      </c>
      <c r="G42" s="138" t="s">
        <v>43</v>
      </c>
      <c r="H42" s="130">
        <v>2959.482</v>
      </c>
      <c r="I42" s="254"/>
      <c r="J42" s="138"/>
      <c r="K42" s="254"/>
      <c r="L42" s="19"/>
      <c r="M42" s="20"/>
      <c r="N42" s="19"/>
      <c r="O42" s="20"/>
    </row>
    <row r="43" spans="1:15" ht="5.25" customHeight="1" x14ac:dyDescent="0.2">
      <c r="A43" s="134"/>
      <c r="B43" s="134"/>
      <c r="C43" s="135"/>
      <c r="D43" s="139"/>
      <c r="E43" s="135"/>
      <c r="F43" s="135"/>
      <c r="G43" s="139"/>
      <c r="H43" s="135"/>
      <c r="I43" s="135"/>
      <c r="J43" s="139"/>
      <c r="K43" s="135"/>
      <c r="L43" s="19"/>
      <c r="M43" s="20"/>
      <c r="N43" s="19"/>
      <c r="O43" s="20"/>
    </row>
    <row r="44" spans="1:15" x14ac:dyDescent="0.2">
      <c r="A44" s="117"/>
      <c r="B44" s="129"/>
      <c r="C44" s="127"/>
      <c r="D44" s="126"/>
      <c r="E44" s="127"/>
      <c r="F44" s="127"/>
      <c r="G44" s="126"/>
      <c r="H44" s="127"/>
      <c r="I44" s="127"/>
      <c r="J44" s="126"/>
      <c r="K44" s="127"/>
      <c r="L44" s="19"/>
      <c r="M44" s="20"/>
      <c r="N44" s="19"/>
      <c r="O44" s="20"/>
    </row>
    <row r="45" spans="1:15" x14ac:dyDescent="0.2">
      <c r="A45" s="123" t="s">
        <v>55</v>
      </c>
      <c r="B45" s="124"/>
      <c r="C45" s="125">
        <v>104313.533</v>
      </c>
      <c r="D45" s="137" t="s">
        <v>43</v>
      </c>
      <c r="E45" s="125">
        <v>12114.039000000001</v>
      </c>
      <c r="F45" s="125">
        <v>102075.50199999999</v>
      </c>
      <c r="G45" s="137" t="s">
        <v>43</v>
      </c>
      <c r="H45" s="125">
        <v>12211.039000000001</v>
      </c>
      <c r="I45" s="246">
        <v>96132.498000000007</v>
      </c>
      <c r="J45" s="251" t="s">
        <v>43</v>
      </c>
      <c r="K45" s="246">
        <v>10030.911</v>
      </c>
      <c r="L45" s="19"/>
      <c r="M45" s="22"/>
      <c r="N45" s="19"/>
      <c r="O45" s="23"/>
    </row>
    <row r="46" spans="1:15" x14ac:dyDescent="0.2">
      <c r="A46" s="117"/>
      <c r="B46" s="140"/>
      <c r="C46" s="127"/>
      <c r="D46" s="126"/>
      <c r="E46" s="127"/>
      <c r="F46" s="127"/>
      <c r="G46" s="126"/>
      <c r="H46" s="127"/>
      <c r="I46" s="128"/>
      <c r="J46" s="247"/>
      <c r="K46" s="128"/>
      <c r="L46" s="19"/>
      <c r="M46" s="20"/>
      <c r="N46" s="19"/>
      <c r="O46" s="20"/>
    </row>
    <row r="47" spans="1:15" x14ac:dyDescent="0.2">
      <c r="A47" s="123" t="s">
        <v>44</v>
      </c>
      <c r="B47" s="124"/>
      <c r="C47" s="125">
        <v>102601.863</v>
      </c>
      <c r="D47" s="137" t="s">
        <v>43</v>
      </c>
      <c r="E47" s="125">
        <v>12119.085999999999</v>
      </c>
      <c r="F47" s="125">
        <v>100724.18799999999</v>
      </c>
      <c r="G47" s="137" t="s">
        <v>43</v>
      </c>
      <c r="H47" s="125">
        <v>12220.772000000001</v>
      </c>
      <c r="I47" s="246">
        <v>94617.277000000002</v>
      </c>
      <c r="J47" s="251" t="s">
        <v>43</v>
      </c>
      <c r="K47" s="246">
        <v>10033.851000000001</v>
      </c>
      <c r="L47" s="24"/>
      <c r="M47" s="22"/>
      <c r="N47" s="24"/>
      <c r="O47" s="22"/>
    </row>
    <row r="48" spans="1:15" x14ac:dyDescent="0.2">
      <c r="A48" s="117"/>
      <c r="B48" s="129" t="s">
        <v>39</v>
      </c>
      <c r="C48" s="127"/>
      <c r="D48" s="126"/>
      <c r="E48" s="127"/>
      <c r="F48" s="127"/>
      <c r="G48" s="126"/>
      <c r="H48" s="127"/>
      <c r="I48" s="128"/>
      <c r="J48" s="247"/>
      <c r="K48" s="128"/>
      <c r="L48" s="19"/>
      <c r="M48" s="20"/>
      <c r="N48" s="19"/>
      <c r="O48" s="20"/>
    </row>
    <row r="49" spans="1:15" x14ac:dyDescent="0.2">
      <c r="A49" s="117"/>
      <c r="B49" s="129" t="s">
        <v>40</v>
      </c>
      <c r="C49" s="127">
        <v>89576.142000000007</v>
      </c>
      <c r="D49" s="137" t="s">
        <v>43</v>
      </c>
      <c r="E49" s="127">
        <v>11340.68</v>
      </c>
      <c r="F49" s="127">
        <v>85834.489000000001</v>
      </c>
      <c r="G49" s="137" t="s">
        <v>43</v>
      </c>
      <c r="H49" s="127">
        <v>11613.725</v>
      </c>
      <c r="I49" s="128">
        <v>82170.017000000007</v>
      </c>
      <c r="J49" s="251" t="s">
        <v>43</v>
      </c>
      <c r="K49" s="128">
        <v>9671.3819999999996</v>
      </c>
      <c r="L49" s="19"/>
      <c r="M49" s="25"/>
      <c r="N49" s="19"/>
      <c r="O49" s="25"/>
    </row>
    <row r="50" spans="1:15" x14ac:dyDescent="0.2">
      <c r="A50" s="117"/>
      <c r="B50" s="129" t="s">
        <v>41</v>
      </c>
      <c r="C50" s="127">
        <v>13025.721</v>
      </c>
      <c r="D50" s="137" t="s">
        <v>43</v>
      </c>
      <c r="E50" s="127">
        <v>5475.96</v>
      </c>
      <c r="F50" s="127">
        <v>14889.699000000001</v>
      </c>
      <c r="G50" s="137" t="s">
        <v>43</v>
      </c>
      <c r="H50" s="127">
        <v>4720.3869999999997</v>
      </c>
      <c r="I50" s="128">
        <v>12447.26</v>
      </c>
      <c r="J50" s="251" t="s">
        <v>43</v>
      </c>
      <c r="K50" s="128">
        <v>3432.3339999999998</v>
      </c>
      <c r="L50" s="19"/>
      <c r="M50" s="25"/>
      <c r="N50" s="19"/>
      <c r="O50" s="25"/>
    </row>
    <row r="51" spans="1:15" x14ac:dyDescent="0.2">
      <c r="A51" s="117"/>
      <c r="B51" s="123"/>
      <c r="C51" s="127"/>
      <c r="D51" s="126"/>
      <c r="E51" s="127"/>
      <c r="F51" s="127"/>
      <c r="G51" s="126"/>
      <c r="H51" s="127"/>
      <c r="I51" s="128"/>
      <c r="J51" s="247"/>
      <c r="K51" s="128"/>
      <c r="L51" s="19"/>
      <c r="M51" s="20"/>
      <c r="N51" s="19"/>
      <c r="O51" s="20"/>
    </row>
    <row r="52" spans="1:15" x14ac:dyDescent="0.2">
      <c r="A52" s="123" t="s">
        <v>49</v>
      </c>
      <c r="B52" s="124"/>
      <c r="C52" s="125">
        <v>1711.67</v>
      </c>
      <c r="D52" s="137" t="s">
        <v>43</v>
      </c>
      <c r="E52" s="125">
        <v>571.38300000000004</v>
      </c>
      <c r="F52" s="125">
        <v>1351.3140000000001</v>
      </c>
      <c r="G52" s="137" t="s">
        <v>43</v>
      </c>
      <c r="H52" s="125">
        <v>513.08799999999997</v>
      </c>
      <c r="I52" s="246">
        <v>1515.221</v>
      </c>
      <c r="J52" s="251" t="s">
        <v>43</v>
      </c>
      <c r="K52" s="246">
        <v>540.08600000000001</v>
      </c>
      <c r="L52" s="19"/>
      <c r="M52" s="22"/>
      <c r="N52" s="19"/>
      <c r="O52" s="22"/>
    </row>
    <row r="53" spans="1:15" x14ac:dyDescent="0.2">
      <c r="A53" s="117"/>
      <c r="B53" s="129" t="s">
        <v>39</v>
      </c>
      <c r="C53" s="127"/>
      <c r="D53" s="126"/>
      <c r="E53" s="127"/>
      <c r="F53" s="127"/>
      <c r="G53" s="126"/>
      <c r="H53" s="127"/>
      <c r="I53" s="128"/>
      <c r="J53" s="247"/>
      <c r="K53" s="128"/>
      <c r="L53" s="19"/>
      <c r="M53" s="20"/>
      <c r="N53" s="19"/>
      <c r="O53" s="20"/>
    </row>
    <row r="54" spans="1:15" x14ac:dyDescent="0.2">
      <c r="A54" s="117"/>
      <c r="B54" s="129" t="s">
        <v>56</v>
      </c>
      <c r="C54" s="127">
        <v>797.19899999999996</v>
      </c>
      <c r="D54" s="137" t="s">
        <v>43</v>
      </c>
      <c r="E54" s="141">
        <v>318.83</v>
      </c>
      <c r="F54" s="127">
        <v>655.19500000000005</v>
      </c>
      <c r="G54" s="137" t="s">
        <v>43</v>
      </c>
      <c r="H54" s="141">
        <v>302.98399999999998</v>
      </c>
      <c r="I54" s="128">
        <v>862.37199999999996</v>
      </c>
      <c r="J54" s="251" t="s">
        <v>43</v>
      </c>
      <c r="K54" s="255">
        <v>437.714</v>
      </c>
      <c r="L54" s="19"/>
      <c r="M54" s="25"/>
      <c r="N54" s="19"/>
      <c r="O54" s="23"/>
    </row>
    <row r="55" spans="1:15" x14ac:dyDescent="0.2">
      <c r="A55" s="117"/>
      <c r="B55" s="129" t="s">
        <v>57</v>
      </c>
      <c r="C55" s="127">
        <v>653.94100000000003</v>
      </c>
      <c r="D55" s="137" t="s">
        <v>43</v>
      </c>
      <c r="E55" s="127">
        <v>264.36599999999999</v>
      </c>
      <c r="F55" s="127">
        <v>528.03099999999995</v>
      </c>
      <c r="G55" s="137" t="s">
        <v>43</v>
      </c>
      <c r="H55" s="127">
        <v>256.33100000000002</v>
      </c>
      <c r="I55" s="128">
        <v>577.54999999999995</v>
      </c>
      <c r="J55" s="251" t="s">
        <v>43</v>
      </c>
      <c r="K55" s="128">
        <v>222.23400000000001</v>
      </c>
      <c r="L55" s="19"/>
      <c r="M55" s="25"/>
      <c r="N55" s="19"/>
      <c r="O55" s="23"/>
    </row>
    <row r="56" spans="1:15" x14ac:dyDescent="0.2">
      <c r="A56" s="117"/>
      <c r="B56" s="129" t="s">
        <v>53</v>
      </c>
      <c r="C56" s="127">
        <v>163.62</v>
      </c>
      <c r="D56" s="137" t="s">
        <v>43</v>
      </c>
      <c r="E56" s="142">
        <v>141.25200000000001</v>
      </c>
      <c r="F56" s="127">
        <v>89.287999999999997</v>
      </c>
      <c r="G56" s="137" t="s">
        <v>43</v>
      </c>
      <c r="H56" s="142">
        <v>69.653999999999996</v>
      </c>
      <c r="I56" s="128">
        <v>37.25</v>
      </c>
      <c r="J56" s="251" t="s">
        <v>43</v>
      </c>
      <c r="K56" s="256">
        <v>31.192</v>
      </c>
      <c r="L56" s="19"/>
      <c r="M56" s="23"/>
      <c r="N56" s="19"/>
      <c r="O56" s="23"/>
    </row>
    <row r="57" spans="1:15" x14ac:dyDescent="0.2">
      <c r="A57" s="117"/>
      <c r="B57" s="129" t="s">
        <v>54</v>
      </c>
      <c r="C57" s="127">
        <v>96.909000000000006</v>
      </c>
      <c r="D57" s="137" t="s">
        <v>43</v>
      </c>
      <c r="E57" s="127">
        <v>91.38</v>
      </c>
      <c r="F57" s="127">
        <v>78.8</v>
      </c>
      <c r="G57" s="137" t="s">
        <v>43</v>
      </c>
      <c r="H57" s="127">
        <v>65.245999999999995</v>
      </c>
      <c r="I57" s="128">
        <v>38.049999999999997</v>
      </c>
      <c r="J57" s="251" t="s">
        <v>43</v>
      </c>
      <c r="K57" s="128">
        <v>28.297000000000001</v>
      </c>
      <c r="L57" s="19"/>
      <c r="M57" s="23"/>
      <c r="N57" s="19"/>
      <c r="O57" s="23"/>
    </row>
    <row r="58" spans="1:15" ht="5.25" customHeight="1" x14ac:dyDescent="0.2">
      <c r="A58" s="134"/>
      <c r="B58" s="134"/>
      <c r="C58" s="135"/>
      <c r="D58" s="139"/>
      <c r="E58" s="135"/>
      <c r="F58" s="135"/>
      <c r="G58" s="139"/>
      <c r="H58" s="135"/>
      <c r="I58" s="249"/>
      <c r="J58" s="253"/>
      <c r="K58" s="249"/>
      <c r="L58" s="19"/>
      <c r="M58" s="23"/>
      <c r="N58" s="19"/>
      <c r="O58" s="23"/>
    </row>
    <row r="59" spans="1:15" x14ac:dyDescent="0.2">
      <c r="A59" s="117"/>
      <c r="B59" s="123"/>
      <c r="C59" s="127"/>
      <c r="D59" s="126"/>
      <c r="E59" s="130"/>
      <c r="F59" s="127"/>
      <c r="G59" s="126"/>
      <c r="H59" s="130"/>
      <c r="I59" s="128"/>
      <c r="J59" s="247"/>
      <c r="K59" s="132"/>
      <c r="L59" s="19"/>
      <c r="M59" s="20"/>
      <c r="N59" s="19"/>
      <c r="O59" s="20"/>
    </row>
    <row r="60" spans="1:15" x14ac:dyDescent="0.2">
      <c r="A60" s="123" t="s">
        <v>58</v>
      </c>
      <c r="B60" s="124"/>
      <c r="C60" s="125">
        <v>12023.541999999999</v>
      </c>
      <c r="D60" s="137" t="s">
        <v>43</v>
      </c>
      <c r="E60" s="125">
        <v>1211.8610000000001</v>
      </c>
      <c r="F60" s="125">
        <v>11101.657999999999</v>
      </c>
      <c r="G60" s="137" t="s">
        <v>43</v>
      </c>
      <c r="H60" s="125">
        <v>1156.827</v>
      </c>
      <c r="I60" s="246">
        <v>10408.011</v>
      </c>
      <c r="J60" s="251" t="s">
        <v>43</v>
      </c>
      <c r="K60" s="246">
        <v>826.74099999999999</v>
      </c>
      <c r="M60" s="17"/>
      <c r="O60" s="13"/>
    </row>
    <row r="61" spans="1:15" x14ac:dyDescent="0.2">
      <c r="A61" s="117"/>
      <c r="B61" s="123"/>
      <c r="C61" s="127"/>
      <c r="D61" s="126"/>
      <c r="E61" s="127"/>
      <c r="F61" s="127"/>
      <c r="G61" s="126"/>
      <c r="H61" s="127"/>
      <c r="I61" s="128"/>
      <c r="J61" s="247"/>
      <c r="K61" s="128"/>
      <c r="M61" s="14"/>
      <c r="O61" s="14"/>
    </row>
    <row r="62" spans="1:15" x14ac:dyDescent="0.2">
      <c r="A62" s="123" t="s">
        <v>44</v>
      </c>
      <c r="B62" s="124"/>
      <c r="C62" s="125">
        <v>11097.361999999999</v>
      </c>
      <c r="D62" s="137" t="s">
        <v>43</v>
      </c>
      <c r="E62" s="125">
        <v>1198.8019999999999</v>
      </c>
      <c r="F62" s="125">
        <v>10258.141</v>
      </c>
      <c r="G62" s="137" t="s">
        <v>43</v>
      </c>
      <c r="H62" s="125">
        <v>1138.4880000000001</v>
      </c>
      <c r="I62" s="246">
        <v>9590.7360000000008</v>
      </c>
      <c r="J62" s="251" t="s">
        <v>43</v>
      </c>
      <c r="K62" s="246">
        <v>808.97199999999998</v>
      </c>
      <c r="M62" s="17"/>
      <c r="O62" s="17"/>
    </row>
    <row r="63" spans="1:15" x14ac:dyDescent="0.2">
      <c r="A63" s="117"/>
      <c r="B63" s="129" t="s">
        <v>39</v>
      </c>
      <c r="C63" s="127"/>
      <c r="D63" s="126"/>
      <c r="E63" s="127"/>
      <c r="F63" s="127"/>
      <c r="G63" s="126"/>
      <c r="H63" s="127"/>
      <c r="I63" s="128"/>
      <c r="J63" s="247"/>
      <c r="K63" s="128"/>
      <c r="M63" s="14"/>
      <c r="O63" s="14"/>
    </row>
    <row r="64" spans="1:15" x14ac:dyDescent="0.2">
      <c r="A64" s="117"/>
      <c r="B64" s="129" t="s">
        <v>40</v>
      </c>
      <c r="C64" s="127">
        <v>10397.098</v>
      </c>
      <c r="D64" s="137" t="s">
        <v>43</v>
      </c>
      <c r="E64" s="127">
        <v>1203.3889999999999</v>
      </c>
      <c r="F64" s="127">
        <v>9244.1820000000007</v>
      </c>
      <c r="G64" s="137" t="s">
        <v>43</v>
      </c>
      <c r="H64" s="127">
        <v>1123.2</v>
      </c>
      <c r="I64" s="128">
        <v>8637.8610000000008</v>
      </c>
      <c r="J64" s="251" t="s">
        <v>43</v>
      </c>
      <c r="K64" s="128">
        <v>796.34</v>
      </c>
      <c r="M64" s="18"/>
      <c r="O64" s="18"/>
    </row>
    <row r="65" spans="1:15" x14ac:dyDescent="0.2">
      <c r="A65" s="117"/>
      <c r="B65" s="129" t="s">
        <v>41</v>
      </c>
      <c r="C65" s="127">
        <v>700.26400000000001</v>
      </c>
      <c r="D65" s="137" t="s">
        <v>43</v>
      </c>
      <c r="E65" s="127">
        <v>207.881</v>
      </c>
      <c r="F65" s="127">
        <v>1013.9589999999999</v>
      </c>
      <c r="G65" s="137" t="s">
        <v>43</v>
      </c>
      <c r="H65" s="127">
        <v>331.55</v>
      </c>
      <c r="I65" s="128">
        <v>952.875</v>
      </c>
      <c r="J65" s="251" t="s">
        <v>43</v>
      </c>
      <c r="K65" s="128">
        <v>275.78699999999998</v>
      </c>
      <c r="M65" s="18"/>
      <c r="O65" s="13"/>
    </row>
    <row r="66" spans="1:15" x14ac:dyDescent="0.2">
      <c r="A66" s="117"/>
      <c r="B66" s="123"/>
      <c r="C66" s="127"/>
      <c r="D66" s="126"/>
      <c r="E66" s="127"/>
      <c r="F66" s="127"/>
      <c r="G66" s="126"/>
      <c r="H66" s="127"/>
      <c r="I66" s="128"/>
      <c r="J66" s="247"/>
      <c r="K66" s="128"/>
      <c r="M66" s="14"/>
      <c r="O66" s="14"/>
    </row>
    <row r="67" spans="1:15" x14ac:dyDescent="0.2">
      <c r="A67" s="123" t="s">
        <v>49</v>
      </c>
      <c r="B67" s="124"/>
      <c r="C67" s="125">
        <v>926.18</v>
      </c>
      <c r="D67" s="137" t="s">
        <v>43</v>
      </c>
      <c r="E67" s="125">
        <v>245.61199999999999</v>
      </c>
      <c r="F67" s="125">
        <v>843.51700000000005</v>
      </c>
      <c r="G67" s="137" t="s">
        <v>43</v>
      </c>
      <c r="H67" s="125">
        <v>262.03199999999998</v>
      </c>
      <c r="I67" s="246">
        <v>817.27599999999995</v>
      </c>
      <c r="J67" s="251" t="s">
        <v>43</v>
      </c>
      <c r="K67" s="246">
        <v>231.48</v>
      </c>
      <c r="M67" s="17"/>
      <c r="O67" s="12"/>
    </row>
    <row r="68" spans="1:15" x14ac:dyDescent="0.2">
      <c r="A68" s="117"/>
      <c r="B68" s="129" t="s">
        <v>39</v>
      </c>
      <c r="C68" s="125"/>
      <c r="D68" s="126"/>
      <c r="E68" s="127"/>
      <c r="F68" s="125"/>
      <c r="G68" s="126"/>
      <c r="H68" s="127"/>
      <c r="I68" s="246"/>
      <c r="J68" s="247"/>
      <c r="K68" s="128"/>
      <c r="M68" s="14"/>
      <c r="O68" s="14"/>
    </row>
    <row r="69" spans="1:15" x14ac:dyDescent="0.2">
      <c r="A69" s="117"/>
      <c r="B69" s="129" t="s">
        <v>56</v>
      </c>
      <c r="C69" s="127">
        <v>437.49</v>
      </c>
      <c r="D69" s="137" t="s">
        <v>43</v>
      </c>
      <c r="E69" s="127">
        <v>143.51300000000001</v>
      </c>
      <c r="F69" s="127">
        <v>410.37400000000002</v>
      </c>
      <c r="G69" s="137" t="s">
        <v>43</v>
      </c>
      <c r="H69" s="127">
        <v>139.143</v>
      </c>
      <c r="I69" s="128">
        <v>414.75900000000001</v>
      </c>
      <c r="J69" s="251" t="s">
        <v>43</v>
      </c>
      <c r="K69" s="128">
        <v>147.65899999999999</v>
      </c>
      <c r="M69" s="18"/>
      <c r="O69" s="13"/>
    </row>
    <row r="70" spans="1:15" x14ac:dyDescent="0.2">
      <c r="A70" s="117"/>
      <c r="B70" s="129" t="s">
        <v>57</v>
      </c>
      <c r="C70" s="127">
        <v>387.21699999999998</v>
      </c>
      <c r="D70" s="137" t="s">
        <v>43</v>
      </c>
      <c r="E70" s="127">
        <v>123.57599999999999</v>
      </c>
      <c r="F70" s="127">
        <v>353.85899999999998</v>
      </c>
      <c r="G70" s="137" t="s">
        <v>43</v>
      </c>
      <c r="H70" s="127">
        <v>141.75800000000001</v>
      </c>
      <c r="I70" s="128">
        <v>330.65300000000002</v>
      </c>
      <c r="J70" s="251" t="s">
        <v>43</v>
      </c>
      <c r="K70" s="128">
        <v>116.767</v>
      </c>
      <c r="M70" s="18"/>
      <c r="O70" s="13"/>
    </row>
    <row r="71" spans="1:15" x14ac:dyDescent="0.2">
      <c r="A71" s="117"/>
      <c r="B71" s="129" t="s">
        <v>53</v>
      </c>
      <c r="C71" s="127">
        <v>37.968000000000004</v>
      </c>
      <c r="D71" s="137" t="s">
        <v>43</v>
      </c>
      <c r="E71" s="127">
        <v>29.387</v>
      </c>
      <c r="F71" s="127">
        <v>24.148</v>
      </c>
      <c r="G71" s="137" t="s">
        <v>43</v>
      </c>
      <c r="H71" s="127">
        <v>16.613</v>
      </c>
      <c r="I71" s="128">
        <v>21.465</v>
      </c>
      <c r="J71" s="251" t="s">
        <v>43</v>
      </c>
      <c r="K71" s="128">
        <v>22.727</v>
      </c>
      <c r="M71" s="13"/>
      <c r="O71" s="13"/>
    </row>
    <row r="72" spans="1:15" x14ac:dyDescent="0.2">
      <c r="A72" s="117"/>
      <c r="B72" s="129" t="s">
        <v>54</v>
      </c>
      <c r="C72" s="127">
        <v>63.505000000000003</v>
      </c>
      <c r="D72" s="137" t="s">
        <v>43</v>
      </c>
      <c r="E72" s="127">
        <v>38.503</v>
      </c>
      <c r="F72" s="127">
        <v>55.136000000000003</v>
      </c>
      <c r="G72" s="137" t="s">
        <v>43</v>
      </c>
      <c r="H72" s="127">
        <v>44.942</v>
      </c>
      <c r="I72" s="128">
        <v>50.399000000000001</v>
      </c>
      <c r="J72" s="251" t="s">
        <v>43</v>
      </c>
      <c r="K72" s="128">
        <v>39.887999999999998</v>
      </c>
      <c r="M72" s="13"/>
      <c r="O72" s="13"/>
    </row>
    <row r="73" spans="1:15" ht="5.25" customHeight="1" x14ac:dyDescent="0.2">
      <c r="A73" s="134"/>
      <c r="B73" s="134"/>
      <c r="C73" s="143"/>
      <c r="D73" s="139"/>
      <c r="E73" s="135"/>
      <c r="F73" s="143"/>
      <c r="G73" s="139"/>
      <c r="H73" s="135"/>
      <c r="I73" s="257"/>
      <c r="J73" s="253"/>
      <c r="K73" s="249"/>
      <c r="M73" s="13"/>
      <c r="O73" s="13"/>
    </row>
    <row r="74" spans="1:15" x14ac:dyDescent="0.2">
      <c r="A74" s="117"/>
      <c r="B74" s="129"/>
      <c r="C74" s="127"/>
      <c r="D74" s="126"/>
      <c r="E74" s="127"/>
      <c r="F74" s="127"/>
      <c r="G74" s="126"/>
      <c r="H74" s="127"/>
      <c r="I74" s="128"/>
      <c r="J74" s="247"/>
      <c r="K74" s="128"/>
      <c r="M74" s="14"/>
      <c r="O74" s="14"/>
    </row>
    <row r="75" spans="1:15" x14ac:dyDescent="0.2">
      <c r="A75" s="123" t="s">
        <v>59</v>
      </c>
      <c r="B75" s="124"/>
      <c r="C75" s="125">
        <v>1800.059</v>
      </c>
      <c r="D75" s="137" t="s">
        <v>43</v>
      </c>
      <c r="E75" s="125">
        <v>1021.605</v>
      </c>
      <c r="F75" s="125">
        <v>1916.126</v>
      </c>
      <c r="G75" s="137" t="s">
        <v>43</v>
      </c>
      <c r="H75" s="125">
        <v>1457.059</v>
      </c>
      <c r="I75" s="246">
        <v>3048.8470000000002</v>
      </c>
      <c r="J75" s="251" t="s">
        <v>43</v>
      </c>
      <c r="K75" s="246">
        <v>1372.4860000000001</v>
      </c>
      <c r="M75" s="17"/>
      <c r="O75" s="17"/>
    </row>
    <row r="76" spans="1:15" x14ac:dyDescent="0.2">
      <c r="A76" s="117"/>
      <c r="B76" s="144"/>
      <c r="C76" s="127"/>
      <c r="D76" s="126"/>
      <c r="E76" s="127"/>
      <c r="F76" s="127"/>
      <c r="G76" s="126"/>
      <c r="H76" s="127"/>
      <c r="I76" s="128"/>
      <c r="J76" s="247"/>
      <c r="K76" s="128"/>
      <c r="M76" s="14"/>
      <c r="O76" s="14"/>
    </row>
    <row r="77" spans="1:15" x14ac:dyDescent="0.2">
      <c r="A77" s="123" t="s">
        <v>60</v>
      </c>
      <c r="B77" s="124"/>
      <c r="C77" s="125">
        <v>364.60700000000003</v>
      </c>
      <c r="D77" s="137" t="s">
        <v>43</v>
      </c>
      <c r="E77" s="125">
        <v>195.77600000000001</v>
      </c>
      <c r="F77" s="125">
        <v>268.10700000000003</v>
      </c>
      <c r="G77" s="137" t="s">
        <v>43</v>
      </c>
      <c r="H77" s="125">
        <v>149.50700000000001</v>
      </c>
      <c r="I77" s="246">
        <v>508.995</v>
      </c>
      <c r="J77" s="251" t="s">
        <v>43</v>
      </c>
      <c r="K77" s="246">
        <v>201.76</v>
      </c>
      <c r="M77" s="17"/>
      <c r="O77" s="12"/>
    </row>
    <row r="78" spans="1:15" ht="12" thickBot="1" x14ac:dyDescent="0.25">
      <c r="A78" s="145"/>
      <c r="B78" s="145"/>
      <c r="C78" s="146"/>
      <c r="D78" s="147"/>
      <c r="E78" s="146"/>
      <c r="F78" s="146"/>
      <c r="G78" s="147"/>
      <c r="H78" s="146"/>
      <c r="I78" s="146"/>
      <c r="J78" s="147"/>
      <c r="K78" s="146"/>
    </row>
    <row r="79" spans="1:15" ht="12" thickTop="1" x14ac:dyDescent="0.2">
      <c r="A79" s="14"/>
    </row>
  </sheetData>
  <mergeCells count="5">
    <mergeCell ref="J4:J5"/>
    <mergeCell ref="A4:A5"/>
    <mergeCell ref="B4:B5"/>
    <mergeCell ref="D4:D5"/>
    <mergeCell ref="G4:G5"/>
  </mergeCells>
  <pageMargins left="0.74803149606299213" right="0.74803149606299213" top="0.98425196850393704" bottom="0.59055118110236227" header="0.51181102362204722" footer="0.51181102362204722"/>
  <pageSetup paperSize="9" scale="8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9"/>
  <sheetViews>
    <sheetView zoomScaleNormal="100" workbookViewId="0">
      <selection activeCell="A3" sqref="A3"/>
    </sheetView>
  </sheetViews>
  <sheetFormatPr defaultRowHeight="11.25" x14ac:dyDescent="0.2"/>
  <cols>
    <col min="1" max="1" width="1.5703125" style="10" customWidth="1"/>
    <col min="2" max="2" width="35.7109375" style="16" customWidth="1"/>
    <col min="3" max="3" width="8.7109375" style="10" customWidth="1"/>
    <col min="4" max="4" width="2.28515625" style="10" customWidth="1"/>
    <col min="5" max="5" width="5.7109375" style="10" customWidth="1"/>
    <col min="6" max="6" width="8.7109375" style="14" customWidth="1"/>
    <col min="7" max="7" width="2.28515625" style="14" customWidth="1"/>
    <col min="8" max="8" width="5.7109375" style="14" customWidth="1"/>
    <col min="9" max="9" width="8.7109375" style="14" customWidth="1"/>
    <col min="10" max="10" width="2.28515625" style="14" customWidth="1"/>
    <col min="11" max="11" width="5.7109375" style="14" customWidth="1"/>
    <col min="12" max="256" width="9.140625" style="10"/>
    <col min="257" max="257" width="1.5703125" style="10" customWidth="1"/>
    <col min="258" max="258" width="40.28515625" style="10" customWidth="1"/>
    <col min="259" max="259" width="9.28515625" style="10" customWidth="1"/>
    <col min="260" max="260" width="2.28515625" style="10" customWidth="1"/>
    <col min="261" max="261" width="7.5703125" style="10" customWidth="1"/>
    <col min="262" max="262" width="9.28515625" style="10" customWidth="1"/>
    <col min="263" max="263" width="2.28515625" style="10" customWidth="1"/>
    <col min="264" max="264" width="7.5703125" style="10" customWidth="1"/>
    <col min="265" max="512" width="9.140625" style="10"/>
    <col min="513" max="513" width="1.5703125" style="10" customWidth="1"/>
    <col min="514" max="514" width="40.28515625" style="10" customWidth="1"/>
    <col min="515" max="515" width="9.28515625" style="10" customWidth="1"/>
    <col min="516" max="516" width="2.28515625" style="10" customWidth="1"/>
    <col min="517" max="517" width="7.5703125" style="10" customWidth="1"/>
    <col min="518" max="518" width="9.28515625" style="10" customWidth="1"/>
    <col min="519" max="519" width="2.28515625" style="10" customWidth="1"/>
    <col min="520" max="520" width="7.5703125" style="10" customWidth="1"/>
    <col min="521" max="768" width="9.140625" style="10"/>
    <col min="769" max="769" width="1.5703125" style="10" customWidth="1"/>
    <col min="770" max="770" width="40.28515625" style="10" customWidth="1"/>
    <col min="771" max="771" width="9.28515625" style="10" customWidth="1"/>
    <col min="772" max="772" width="2.28515625" style="10" customWidth="1"/>
    <col min="773" max="773" width="7.5703125" style="10" customWidth="1"/>
    <col min="774" max="774" width="9.28515625" style="10" customWidth="1"/>
    <col min="775" max="775" width="2.28515625" style="10" customWidth="1"/>
    <col min="776" max="776" width="7.5703125" style="10" customWidth="1"/>
    <col min="777" max="1024" width="9.140625" style="10"/>
    <col min="1025" max="1025" width="1.5703125" style="10" customWidth="1"/>
    <col min="1026" max="1026" width="40.28515625" style="10" customWidth="1"/>
    <col min="1027" max="1027" width="9.28515625" style="10" customWidth="1"/>
    <col min="1028" max="1028" width="2.28515625" style="10" customWidth="1"/>
    <col min="1029" max="1029" width="7.5703125" style="10" customWidth="1"/>
    <col min="1030" max="1030" width="9.28515625" style="10" customWidth="1"/>
    <col min="1031" max="1031" width="2.28515625" style="10" customWidth="1"/>
    <col min="1032" max="1032" width="7.5703125" style="10" customWidth="1"/>
    <col min="1033" max="1280" width="9.140625" style="10"/>
    <col min="1281" max="1281" width="1.5703125" style="10" customWidth="1"/>
    <col min="1282" max="1282" width="40.28515625" style="10" customWidth="1"/>
    <col min="1283" max="1283" width="9.28515625" style="10" customWidth="1"/>
    <col min="1284" max="1284" width="2.28515625" style="10" customWidth="1"/>
    <col min="1285" max="1285" width="7.5703125" style="10" customWidth="1"/>
    <col min="1286" max="1286" width="9.28515625" style="10" customWidth="1"/>
    <col min="1287" max="1287" width="2.28515625" style="10" customWidth="1"/>
    <col min="1288" max="1288" width="7.5703125" style="10" customWidth="1"/>
    <col min="1289" max="1536" width="9.140625" style="10"/>
    <col min="1537" max="1537" width="1.5703125" style="10" customWidth="1"/>
    <col min="1538" max="1538" width="40.28515625" style="10" customWidth="1"/>
    <col min="1539" max="1539" width="9.28515625" style="10" customWidth="1"/>
    <col min="1540" max="1540" width="2.28515625" style="10" customWidth="1"/>
    <col min="1541" max="1541" width="7.5703125" style="10" customWidth="1"/>
    <col min="1542" max="1542" width="9.28515625" style="10" customWidth="1"/>
    <col min="1543" max="1543" width="2.28515625" style="10" customWidth="1"/>
    <col min="1544" max="1544" width="7.5703125" style="10" customWidth="1"/>
    <col min="1545" max="1792" width="9.140625" style="10"/>
    <col min="1793" max="1793" width="1.5703125" style="10" customWidth="1"/>
    <col min="1794" max="1794" width="40.28515625" style="10" customWidth="1"/>
    <col min="1795" max="1795" width="9.28515625" style="10" customWidth="1"/>
    <col min="1796" max="1796" width="2.28515625" style="10" customWidth="1"/>
    <col min="1797" max="1797" width="7.5703125" style="10" customWidth="1"/>
    <col min="1798" max="1798" width="9.28515625" style="10" customWidth="1"/>
    <col min="1799" max="1799" width="2.28515625" style="10" customWidth="1"/>
    <col min="1800" max="1800" width="7.5703125" style="10" customWidth="1"/>
    <col min="1801" max="2048" width="9.140625" style="10"/>
    <col min="2049" max="2049" width="1.5703125" style="10" customWidth="1"/>
    <col min="2050" max="2050" width="40.28515625" style="10" customWidth="1"/>
    <col min="2051" max="2051" width="9.28515625" style="10" customWidth="1"/>
    <col min="2052" max="2052" width="2.28515625" style="10" customWidth="1"/>
    <col min="2053" max="2053" width="7.5703125" style="10" customWidth="1"/>
    <col min="2054" max="2054" width="9.28515625" style="10" customWidth="1"/>
    <col min="2055" max="2055" width="2.28515625" style="10" customWidth="1"/>
    <col min="2056" max="2056" width="7.5703125" style="10" customWidth="1"/>
    <col min="2057" max="2304" width="9.140625" style="10"/>
    <col min="2305" max="2305" width="1.5703125" style="10" customWidth="1"/>
    <col min="2306" max="2306" width="40.28515625" style="10" customWidth="1"/>
    <col min="2307" max="2307" width="9.28515625" style="10" customWidth="1"/>
    <col min="2308" max="2308" width="2.28515625" style="10" customWidth="1"/>
    <col min="2309" max="2309" width="7.5703125" style="10" customWidth="1"/>
    <col min="2310" max="2310" width="9.28515625" style="10" customWidth="1"/>
    <col min="2311" max="2311" width="2.28515625" style="10" customWidth="1"/>
    <col min="2312" max="2312" width="7.5703125" style="10" customWidth="1"/>
    <col min="2313" max="2560" width="9.140625" style="10"/>
    <col min="2561" max="2561" width="1.5703125" style="10" customWidth="1"/>
    <col min="2562" max="2562" width="40.28515625" style="10" customWidth="1"/>
    <col min="2563" max="2563" width="9.28515625" style="10" customWidth="1"/>
    <col min="2564" max="2564" width="2.28515625" style="10" customWidth="1"/>
    <col min="2565" max="2565" width="7.5703125" style="10" customWidth="1"/>
    <col min="2566" max="2566" width="9.28515625" style="10" customWidth="1"/>
    <col min="2567" max="2567" width="2.28515625" style="10" customWidth="1"/>
    <col min="2568" max="2568" width="7.5703125" style="10" customWidth="1"/>
    <col min="2569" max="2816" width="9.140625" style="10"/>
    <col min="2817" max="2817" width="1.5703125" style="10" customWidth="1"/>
    <col min="2818" max="2818" width="40.28515625" style="10" customWidth="1"/>
    <col min="2819" max="2819" width="9.28515625" style="10" customWidth="1"/>
    <col min="2820" max="2820" width="2.28515625" style="10" customWidth="1"/>
    <col min="2821" max="2821" width="7.5703125" style="10" customWidth="1"/>
    <col min="2822" max="2822" width="9.28515625" style="10" customWidth="1"/>
    <col min="2823" max="2823" width="2.28515625" style="10" customWidth="1"/>
    <col min="2824" max="2824" width="7.5703125" style="10" customWidth="1"/>
    <col min="2825" max="3072" width="9.140625" style="10"/>
    <col min="3073" max="3073" width="1.5703125" style="10" customWidth="1"/>
    <col min="3074" max="3074" width="40.28515625" style="10" customWidth="1"/>
    <col min="3075" max="3075" width="9.28515625" style="10" customWidth="1"/>
    <col min="3076" max="3076" width="2.28515625" style="10" customWidth="1"/>
    <col min="3077" max="3077" width="7.5703125" style="10" customWidth="1"/>
    <col min="3078" max="3078" width="9.28515625" style="10" customWidth="1"/>
    <col min="3079" max="3079" width="2.28515625" style="10" customWidth="1"/>
    <col min="3080" max="3080" width="7.5703125" style="10" customWidth="1"/>
    <col min="3081" max="3328" width="9.140625" style="10"/>
    <col min="3329" max="3329" width="1.5703125" style="10" customWidth="1"/>
    <col min="3330" max="3330" width="40.28515625" style="10" customWidth="1"/>
    <col min="3331" max="3331" width="9.28515625" style="10" customWidth="1"/>
    <col min="3332" max="3332" width="2.28515625" style="10" customWidth="1"/>
    <col min="3333" max="3333" width="7.5703125" style="10" customWidth="1"/>
    <col min="3334" max="3334" width="9.28515625" style="10" customWidth="1"/>
    <col min="3335" max="3335" width="2.28515625" style="10" customWidth="1"/>
    <col min="3336" max="3336" width="7.5703125" style="10" customWidth="1"/>
    <col min="3337" max="3584" width="9.140625" style="10"/>
    <col min="3585" max="3585" width="1.5703125" style="10" customWidth="1"/>
    <col min="3586" max="3586" width="40.28515625" style="10" customWidth="1"/>
    <col min="3587" max="3587" width="9.28515625" style="10" customWidth="1"/>
    <col min="3588" max="3588" width="2.28515625" style="10" customWidth="1"/>
    <col min="3589" max="3589" width="7.5703125" style="10" customWidth="1"/>
    <col min="3590" max="3590" width="9.28515625" style="10" customWidth="1"/>
    <col min="3591" max="3591" width="2.28515625" style="10" customWidth="1"/>
    <col min="3592" max="3592" width="7.5703125" style="10" customWidth="1"/>
    <col min="3593" max="3840" width="9.140625" style="10"/>
    <col min="3841" max="3841" width="1.5703125" style="10" customWidth="1"/>
    <col min="3842" max="3842" width="40.28515625" style="10" customWidth="1"/>
    <col min="3843" max="3843" width="9.28515625" style="10" customWidth="1"/>
    <col min="3844" max="3844" width="2.28515625" style="10" customWidth="1"/>
    <col min="3845" max="3845" width="7.5703125" style="10" customWidth="1"/>
    <col min="3846" max="3846" width="9.28515625" style="10" customWidth="1"/>
    <col min="3847" max="3847" width="2.28515625" style="10" customWidth="1"/>
    <col min="3848" max="3848" width="7.5703125" style="10" customWidth="1"/>
    <col min="3849" max="4096" width="9.140625" style="10"/>
    <col min="4097" max="4097" width="1.5703125" style="10" customWidth="1"/>
    <col min="4098" max="4098" width="40.28515625" style="10" customWidth="1"/>
    <col min="4099" max="4099" width="9.28515625" style="10" customWidth="1"/>
    <col min="4100" max="4100" width="2.28515625" style="10" customWidth="1"/>
    <col min="4101" max="4101" width="7.5703125" style="10" customWidth="1"/>
    <col min="4102" max="4102" width="9.28515625" style="10" customWidth="1"/>
    <col min="4103" max="4103" width="2.28515625" style="10" customWidth="1"/>
    <col min="4104" max="4104" width="7.5703125" style="10" customWidth="1"/>
    <col min="4105" max="4352" width="9.140625" style="10"/>
    <col min="4353" max="4353" width="1.5703125" style="10" customWidth="1"/>
    <col min="4354" max="4354" width="40.28515625" style="10" customWidth="1"/>
    <col min="4355" max="4355" width="9.28515625" style="10" customWidth="1"/>
    <col min="4356" max="4356" width="2.28515625" style="10" customWidth="1"/>
    <col min="4357" max="4357" width="7.5703125" style="10" customWidth="1"/>
    <col min="4358" max="4358" width="9.28515625" style="10" customWidth="1"/>
    <col min="4359" max="4359" width="2.28515625" style="10" customWidth="1"/>
    <col min="4360" max="4360" width="7.5703125" style="10" customWidth="1"/>
    <col min="4361" max="4608" width="9.140625" style="10"/>
    <col min="4609" max="4609" width="1.5703125" style="10" customWidth="1"/>
    <col min="4610" max="4610" width="40.28515625" style="10" customWidth="1"/>
    <col min="4611" max="4611" width="9.28515625" style="10" customWidth="1"/>
    <col min="4612" max="4612" width="2.28515625" style="10" customWidth="1"/>
    <col min="4613" max="4613" width="7.5703125" style="10" customWidth="1"/>
    <col min="4614" max="4614" width="9.28515625" style="10" customWidth="1"/>
    <col min="4615" max="4615" width="2.28515625" style="10" customWidth="1"/>
    <col min="4616" max="4616" width="7.5703125" style="10" customWidth="1"/>
    <col min="4617" max="4864" width="9.140625" style="10"/>
    <col min="4865" max="4865" width="1.5703125" style="10" customWidth="1"/>
    <col min="4866" max="4866" width="40.28515625" style="10" customWidth="1"/>
    <col min="4867" max="4867" width="9.28515625" style="10" customWidth="1"/>
    <col min="4868" max="4868" width="2.28515625" style="10" customWidth="1"/>
    <col min="4869" max="4869" width="7.5703125" style="10" customWidth="1"/>
    <col min="4870" max="4870" width="9.28515625" style="10" customWidth="1"/>
    <col min="4871" max="4871" width="2.28515625" style="10" customWidth="1"/>
    <col min="4872" max="4872" width="7.5703125" style="10" customWidth="1"/>
    <col min="4873" max="5120" width="9.140625" style="10"/>
    <col min="5121" max="5121" width="1.5703125" style="10" customWidth="1"/>
    <col min="5122" max="5122" width="40.28515625" style="10" customWidth="1"/>
    <col min="5123" max="5123" width="9.28515625" style="10" customWidth="1"/>
    <col min="5124" max="5124" width="2.28515625" style="10" customWidth="1"/>
    <col min="5125" max="5125" width="7.5703125" style="10" customWidth="1"/>
    <col min="5126" max="5126" width="9.28515625" style="10" customWidth="1"/>
    <col min="5127" max="5127" width="2.28515625" style="10" customWidth="1"/>
    <col min="5128" max="5128" width="7.5703125" style="10" customWidth="1"/>
    <col min="5129" max="5376" width="9.140625" style="10"/>
    <col min="5377" max="5377" width="1.5703125" style="10" customWidth="1"/>
    <col min="5378" max="5378" width="40.28515625" style="10" customWidth="1"/>
    <col min="5379" max="5379" width="9.28515625" style="10" customWidth="1"/>
    <col min="5380" max="5380" width="2.28515625" style="10" customWidth="1"/>
    <col min="5381" max="5381" width="7.5703125" style="10" customWidth="1"/>
    <col min="5382" max="5382" width="9.28515625" style="10" customWidth="1"/>
    <col min="5383" max="5383" width="2.28515625" style="10" customWidth="1"/>
    <col min="5384" max="5384" width="7.5703125" style="10" customWidth="1"/>
    <col min="5385" max="5632" width="9.140625" style="10"/>
    <col min="5633" max="5633" width="1.5703125" style="10" customWidth="1"/>
    <col min="5634" max="5634" width="40.28515625" style="10" customWidth="1"/>
    <col min="5635" max="5635" width="9.28515625" style="10" customWidth="1"/>
    <col min="5636" max="5636" width="2.28515625" style="10" customWidth="1"/>
    <col min="5637" max="5637" width="7.5703125" style="10" customWidth="1"/>
    <col min="5638" max="5638" width="9.28515625" style="10" customWidth="1"/>
    <col min="5639" max="5639" width="2.28515625" style="10" customWidth="1"/>
    <col min="5640" max="5640" width="7.5703125" style="10" customWidth="1"/>
    <col min="5641" max="5888" width="9.140625" style="10"/>
    <col min="5889" max="5889" width="1.5703125" style="10" customWidth="1"/>
    <col min="5890" max="5890" width="40.28515625" style="10" customWidth="1"/>
    <col min="5891" max="5891" width="9.28515625" style="10" customWidth="1"/>
    <col min="5892" max="5892" width="2.28515625" style="10" customWidth="1"/>
    <col min="5893" max="5893" width="7.5703125" style="10" customWidth="1"/>
    <col min="5894" max="5894" width="9.28515625" style="10" customWidth="1"/>
    <col min="5895" max="5895" width="2.28515625" style="10" customWidth="1"/>
    <col min="5896" max="5896" width="7.5703125" style="10" customWidth="1"/>
    <col min="5897" max="6144" width="9.140625" style="10"/>
    <col min="6145" max="6145" width="1.5703125" style="10" customWidth="1"/>
    <col min="6146" max="6146" width="40.28515625" style="10" customWidth="1"/>
    <col min="6147" max="6147" width="9.28515625" style="10" customWidth="1"/>
    <col min="6148" max="6148" width="2.28515625" style="10" customWidth="1"/>
    <col min="6149" max="6149" width="7.5703125" style="10" customWidth="1"/>
    <col min="6150" max="6150" width="9.28515625" style="10" customWidth="1"/>
    <col min="6151" max="6151" width="2.28515625" style="10" customWidth="1"/>
    <col min="6152" max="6152" width="7.5703125" style="10" customWidth="1"/>
    <col min="6153" max="6400" width="9.140625" style="10"/>
    <col min="6401" max="6401" width="1.5703125" style="10" customWidth="1"/>
    <col min="6402" max="6402" width="40.28515625" style="10" customWidth="1"/>
    <col min="6403" max="6403" width="9.28515625" style="10" customWidth="1"/>
    <col min="6404" max="6404" width="2.28515625" style="10" customWidth="1"/>
    <col min="6405" max="6405" width="7.5703125" style="10" customWidth="1"/>
    <col min="6406" max="6406" width="9.28515625" style="10" customWidth="1"/>
    <col min="6407" max="6407" width="2.28515625" style="10" customWidth="1"/>
    <col min="6408" max="6408" width="7.5703125" style="10" customWidth="1"/>
    <col min="6409" max="6656" width="9.140625" style="10"/>
    <col min="6657" max="6657" width="1.5703125" style="10" customWidth="1"/>
    <col min="6658" max="6658" width="40.28515625" style="10" customWidth="1"/>
    <col min="6659" max="6659" width="9.28515625" style="10" customWidth="1"/>
    <col min="6660" max="6660" width="2.28515625" style="10" customWidth="1"/>
    <col min="6661" max="6661" width="7.5703125" style="10" customWidth="1"/>
    <col min="6662" max="6662" width="9.28515625" style="10" customWidth="1"/>
    <col min="6663" max="6663" width="2.28515625" style="10" customWidth="1"/>
    <col min="6664" max="6664" width="7.5703125" style="10" customWidth="1"/>
    <col min="6665" max="6912" width="9.140625" style="10"/>
    <col min="6913" max="6913" width="1.5703125" style="10" customWidth="1"/>
    <col min="6914" max="6914" width="40.28515625" style="10" customWidth="1"/>
    <col min="6915" max="6915" width="9.28515625" style="10" customWidth="1"/>
    <col min="6916" max="6916" width="2.28515625" style="10" customWidth="1"/>
    <col min="6917" max="6917" width="7.5703125" style="10" customWidth="1"/>
    <col min="6918" max="6918" width="9.28515625" style="10" customWidth="1"/>
    <col min="6919" max="6919" width="2.28515625" style="10" customWidth="1"/>
    <col min="6920" max="6920" width="7.5703125" style="10" customWidth="1"/>
    <col min="6921" max="7168" width="9.140625" style="10"/>
    <col min="7169" max="7169" width="1.5703125" style="10" customWidth="1"/>
    <col min="7170" max="7170" width="40.28515625" style="10" customWidth="1"/>
    <col min="7171" max="7171" width="9.28515625" style="10" customWidth="1"/>
    <col min="7172" max="7172" width="2.28515625" style="10" customWidth="1"/>
    <col min="7173" max="7173" width="7.5703125" style="10" customWidth="1"/>
    <col min="7174" max="7174" width="9.28515625" style="10" customWidth="1"/>
    <col min="7175" max="7175" width="2.28515625" style="10" customWidth="1"/>
    <col min="7176" max="7176" width="7.5703125" style="10" customWidth="1"/>
    <col min="7177" max="7424" width="9.140625" style="10"/>
    <col min="7425" max="7425" width="1.5703125" style="10" customWidth="1"/>
    <col min="7426" max="7426" width="40.28515625" style="10" customWidth="1"/>
    <col min="7427" max="7427" width="9.28515625" style="10" customWidth="1"/>
    <col min="7428" max="7428" width="2.28515625" style="10" customWidth="1"/>
    <col min="7429" max="7429" width="7.5703125" style="10" customWidth="1"/>
    <col min="7430" max="7430" width="9.28515625" style="10" customWidth="1"/>
    <col min="7431" max="7431" width="2.28515625" style="10" customWidth="1"/>
    <col min="7432" max="7432" width="7.5703125" style="10" customWidth="1"/>
    <col min="7433" max="7680" width="9.140625" style="10"/>
    <col min="7681" max="7681" width="1.5703125" style="10" customWidth="1"/>
    <col min="7682" max="7682" width="40.28515625" style="10" customWidth="1"/>
    <col min="7683" max="7683" width="9.28515625" style="10" customWidth="1"/>
    <col min="7684" max="7684" width="2.28515625" style="10" customWidth="1"/>
    <col min="7685" max="7685" width="7.5703125" style="10" customWidth="1"/>
    <col min="7686" max="7686" width="9.28515625" style="10" customWidth="1"/>
    <col min="7687" max="7687" width="2.28515625" style="10" customWidth="1"/>
    <col min="7688" max="7688" width="7.5703125" style="10" customWidth="1"/>
    <col min="7689" max="7936" width="9.140625" style="10"/>
    <col min="7937" max="7937" width="1.5703125" style="10" customWidth="1"/>
    <col min="7938" max="7938" width="40.28515625" style="10" customWidth="1"/>
    <col min="7939" max="7939" width="9.28515625" style="10" customWidth="1"/>
    <col min="7940" max="7940" width="2.28515625" style="10" customWidth="1"/>
    <col min="7941" max="7941" width="7.5703125" style="10" customWidth="1"/>
    <col min="7942" max="7942" width="9.28515625" style="10" customWidth="1"/>
    <col min="7943" max="7943" width="2.28515625" style="10" customWidth="1"/>
    <col min="7944" max="7944" width="7.5703125" style="10" customWidth="1"/>
    <col min="7945" max="8192" width="9.140625" style="10"/>
    <col min="8193" max="8193" width="1.5703125" style="10" customWidth="1"/>
    <col min="8194" max="8194" width="40.28515625" style="10" customWidth="1"/>
    <col min="8195" max="8195" width="9.28515625" style="10" customWidth="1"/>
    <col min="8196" max="8196" width="2.28515625" style="10" customWidth="1"/>
    <col min="8197" max="8197" width="7.5703125" style="10" customWidth="1"/>
    <col min="8198" max="8198" width="9.28515625" style="10" customWidth="1"/>
    <col min="8199" max="8199" width="2.28515625" style="10" customWidth="1"/>
    <col min="8200" max="8200" width="7.5703125" style="10" customWidth="1"/>
    <col min="8201" max="8448" width="9.140625" style="10"/>
    <col min="8449" max="8449" width="1.5703125" style="10" customWidth="1"/>
    <col min="8450" max="8450" width="40.28515625" style="10" customWidth="1"/>
    <col min="8451" max="8451" width="9.28515625" style="10" customWidth="1"/>
    <col min="8452" max="8452" width="2.28515625" style="10" customWidth="1"/>
    <col min="8453" max="8453" width="7.5703125" style="10" customWidth="1"/>
    <col min="8454" max="8454" width="9.28515625" style="10" customWidth="1"/>
    <col min="8455" max="8455" width="2.28515625" style="10" customWidth="1"/>
    <col min="8456" max="8456" width="7.5703125" style="10" customWidth="1"/>
    <col min="8457" max="8704" width="9.140625" style="10"/>
    <col min="8705" max="8705" width="1.5703125" style="10" customWidth="1"/>
    <col min="8706" max="8706" width="40.28515625" style="10" customWidth="1"/>
    <col min="8707" max="8707" width="9.28515625" style="10" customWidth="1"/>
    <col min="8708" max="8708" width="2.28515625" style="10" customWidth="1"/>
    <col min="8709" max="8709" width="7.5703125" style="10" customWidth="1"/>
    <col min="8710" max="8710" width="9.28515625" style="10" customWidth="1"/>
    <col min="8711" max="8711" width="2.28515625" style="10" customWidth="1"/>
    <col min="8712" max="8712" width="7.5703125" style="10" customWidth="1"/>
    <col min="8713" max="8960" width="9.140625" style="10"/>
    <col min="8961" max="8961" width="1.5703125" style="10" customWidth="1"/>
    <col min="8962" max="8962" width="40.28515625" style="10" customWidth="1"/>
    <col min="8963" max="8963" width="9.28515625" style="10" customWidth="1"/>
    <col min="8964" max="8964" width="2.28515625" style="10" customWidth="1"/>
    <col min="8965" max="8965" width="7.5703125" style="10" customWidth="1"/>
    <col min="8966" max="8966" width="9.28515625" style="10" customWidth="1"/>
    <col min="8967" max="8967" width="2.28515625" style="10" customWidth="1"/>
    <col min="8968" max="8968" width="7.5703125" style="10" customWidth="1"/>
    <col min="8969" max="9216" width="9.140625" style="10"/>
    <col min="9217" max="9217" width="1.5703125" style="10" customWidth="1"/>
    <col min="9218" max="9218" width="40.28515625" style="10" customWidth="1"/>
    <col min="9219" max="9219" width="9.28515625" style="10" customWidth="1"/>
    <col min="9220" max="9220" width="2.28515625" style="10" customWidth="1"/>
    <col min="9221" max="9221" width="7.5703125" style="10" customWidth="1"/>
    <col min="9222" max="9222" width="9.28515625" style="10" customWidth="1"/>
    <col min="9223" max="9223" width="2.28515625" style="10" customWidth="1"/>
    <col min="9224" max="9224" width="7.5703125" style="10" customWidth="1"/>
    <col min="9225" max="9472" width="9.140625" style="10"/>
    <col min="9473" max="9473" width="1.5703125" style="10" customWidth="1"/>
    <col min="9474" max="9474" width="40.28515625" style="10" customWidth="1"/>
    <col min="9475" max="9475" width="9.28515625" style="10" customWidth="1"/>
    <col min="9476" max="9476" width="2.28515625" style="10" customWidth="1"/>
    <col min="9477" max="9477" width="7.5703125" style="10" customWidth="1"/>
    <col min="9478" max="9478" width="9.28515625" style="10" customWidth="1"/>
    <col min="9479" max="9479" width="2.28515625" style="10" customWidth="1"/>
    <col min="9480" max="9480" width="7.5703125" style="10" customWidth="1"/>
    <col min="9481" max="9728" width="9.140625" style="10"/>
    <col min="9729" max="9729" width="1.5703125" style="10" customWidth="1"/>
    <col min="9730" max="9730" width="40.28515625" style="10" customWidth="1"/>
    <col min="9731" max="9731" width="9.28515625" style="10" customWidth="1"/>
    <col min="9732" max="9732" width="2.28515625" style="10" customWidth="1"/>
    <col min="9733" max="9733" width="7.5703125" style="10" customWidth="1"/>
    <col min="9734" max="9734" width="9.28515625" style="10" customWidth="1"/>
    <col min="9735" max="9735" width="2.28515625" style="10" customWidth="1"/>
    <col min="9736" max="9736" width="7.5703125" style="10" customWidth="1"/>
    <col min="9737" max="9984" width="9.140625" style="10"/>
    <col min="9985" max="9985" width="1.5703125" style="10" customWidth="1"/>
    <col min="9986" max="9986" width="40.28515625" style="10" customWidth="1"/>
    <col min="9987" max="9987" width="9.28515625" style="10" customWidth="1"/>
    <col min="9988" max="9988" width="2.28515625" style="10" customWidth="1"/>
    <col min="9989" max="9989" width="7.5703125" style="10" customWidth="1"/>
    <col min="9990" max="9990" width="9.28515625" style="10" customWidth="1"/>
    <col min="9991" max="9991" width="2.28515625" style="10" customWidth="1"/>
    <col min="9992" max="9992" width="7.5703125" style="10" customWidth="1"/>
    <col min="9993" max="10240" width="9.140625" style="10"/>
    <col min="10241" max="10241" width="1.5703125" style="10" customWidth="1"/>
    <col min="10242" max="10242" width="40.28515625" style="10" customWidth="1"/>
    <col min="10243" max="10243" width="9.28515625" style="10" customWidth="1"/>
    <col min="10244" max="10244" width="2.28515625" style="10" customWidth="1"/>
    <col min="10245" max="10245" width="7.5703125" style="10" customWidth="1"/>
    <col min="10246" max="10246" width="9.28515625" style="10" customWidth="1"/>
    <col min="10247" max="10247" width="2.28515625" style="10" customWidth="1"/>
    <col min="10248" max="10248" width="7.5703125" style="10" customWidth="1"/>
    <col min="10249" max="10496" width="9.140625" style="10"/>
    <col min="10497" max="10497" width="1.5703125" style="10" customWidth="1"/>
    <col min="10498" max="10498" width="40.28515625" style="10" customWidth="1"/>
    <col min="10499" max="10499" width="9.28515625" style="10" customWidth="1"/>
    <col min="10500" max="10500" width="2.28515625" style="10" customWidth="1"/>
    <col min="10501" max="10501" width="7.5703125" style="10" customWidth="1"/>
    <col min="10502" max="10502" width="9.28515625" style="10" customWidth="1"/>
    <col min="10503" max="10503" width="2.28515625" style="10" customWidth="1"/>
    <col min="10504" max="10504" width="7.5703125" style="10" customWidth="1"/>
    <col min="10505" max="10752" width="9.140625" style="10"/>
    <col min="10753" max="10753" width="1.5703125" style="10" customWidth="1"/>
    <col min="10754" max="10754" width="40.28515625" style="10" customWidth="1"/>
    <col min="10755" max="10755" width="9.28515625" style="10" customWidth="1"/>
    <col min="10756" max="10756" width="2.28515625" style="10" customWidth="1"/>
    <col min="10757" max="10757" width="7.5703125" style="10" customWidth="1"/>
    <col min="10758" max="10758" width="9.28515625" style="10" customWidth="1"/>
    <col min="10759" max="10759" width="2.28515625" style="10" customWidth="1"/>
    <col min="10760" max="10760" width="7.5703125" style="10" customWidth="1"/>
    <col min="10761" max="11008" width="9.140625" style="10"/>
    <col min="11009" max="11009" width="1.5703125" style="10" customWidth="1"/>
    <col min="11010" max="11010" width="40.28515625" style="10" customWidth="1"/>
    <col min="11011" max="11011" width="9.28515625" style="10" customWidth="1"/>
    <col min="11012" max="11012" width="2.28515625" style="10" customWidth="1"/>
    <col min="11013" max="11013" width="7.5703125" style="10" customWidth="1"/>
    <col min="11014" max="11014" width="9.28515625" style="10" customWidth="1"/>
    <col min="11015" max="11015" width="2.28515625" style="10" customWidth="1"/>
    <col min="11016" max="11016" width="7.5703125" style="10" customWidth="1"/>
    <col min="11017" max="11264" width="9.140625" style="10"/>
    <col min="11265" max="11265" width="1.5703125" style="10" customWidth="1"/>
    <col min="11266" max="11266" width="40.28515625" style="10" customWidth="1"/>
    <col min="11267" max="11267" width="9.28515625" style="10" customWidth="1"/>
    <col min="11268" max="11268" width="2.28515625" style="10" customWidth="1"/>
    <col min="11269" max="11269" width="7.5703125" style="10" customWidth="1"/>
    <col min="11270" max="11270" width="9.28515625" style="10" customWidth="1"/>
    <col min="11271" max="11271" width="2.28515625" style="10" customWidth="1"/>
    <col min="11272" max="11272" width="7.5703125" style="10" customWidth="1"/>
    <col min="11273" max="11520" width="9.140625" style="10"/>
    <col min="11521" max="11521" width="1.5703125" style="10" customWidth="1"/>
    <col min="11522" max="11522" width="40.28515625" style="10" customWidth="1"/>
    <col min="11523" max="11523" width="9.28515625" style="10" customWidth="1"/>
    <col min="11524" max="11524" width="2.28515625" style="10" customWidth="1"/>
    <col min="11525" max="11525" width="7.5703125" style="10" customWidth="1"/>
    <col min="11526" max="11526" width="9.28515625" style="10" customWidth="1"/>
    <col min="11527" max="11527" width="2.28515625" style="10" customWidth="1"/>
    <col min="11528" max="11528" width="7.5703125" style="10" customWidth="1"/>
    <col min="11529" max="11776" width="9.140625" style="10"/>
    <col min="11777" max="11777" width="1.5703125" style="10" customWidth="1"/>
    <col min="11778" max="11778" width="40.28515625" style="10" customWidth="1"/>
    <col min="11779" max="11779" width="9.28515625" style="10" customWidth="1"/>
    <col min="11780" max="11780" width="2.28515625" style="10" customWidth="1"/>
    <col min="11781" max="11781" width="7.5703125" style="10" customWidth="1"/>
    <col min="11782" max="11782" width="9.28515625" style="10" customWidth="1"/>
    <col min="11783" max="11783" width="2.28515625" style="10" customWidth="1"/>
    <col min="11784" max="11784" width="7.5703125" style="10" customWidth="1"/>
    <col min="11785" max="12032" width="9.140625" style="10"/>
    <col min="12033" max="12033" width="1.5703125" style="10" customWidth="1"/>
    <col min="12034" max="12034" width="40.28515625" style="10" customWidth="1"/>
    <col min="12035" max="12035" width="9.28515625" style="10" customWidth="1"/>
    <col min="12036" max="12036" width="2.28515625" style="10" customWidth="1"/>
    <col min="12037" max="12037" width="7.5703125" style="10" customWidth="1"/>
    <col min="12038" max="12038" width="9.28515625" style="10" customWidth="1"/>
    <col min="12039" max="12039" width="2.28515625" style="10" customWidth="1"/>
    <col min="12040" max="12040" width="7.5703125" style="10" customWidth="1"/>
    <col min="12041" max="12288" width="9.140625" style="10"/>
    <col min="12289" max="12289" width="1.5703125" style="10" customWidth="1"/>
    <col min="12290" max="12290" width="40.28515625" style="10" customWidth="1"/>
    <col min="12291" max="12291" width="9.28515625" style="10" customWidth="1"/>
    <col min="12292" max="12292" width="2.28515625" style="10" customWidth="1"/>
    <col min="12293" max="12293" width="7.5703125" style="10" customWidth="1"/>
    <col min="12294" max="12294" width="9.28515625" style="10" customWidth="1"/>
    <col min="12295" max="12295" width="2.28515625" style="10" customWidth="1"/>
    <col min="12296" max="12296" width="7.5703125" style="10" customWidth="1"/>
    <col min="12297" max="12544" width="9.140625" style="10"/>
    <col min="12545" max="12545" width="1.5703125" style="10" customWidth="1"/>
    <col min="12546" max="12546" width="40.28515625" style="10" customWidth="1"/>
    <col min="12547" max="12547" width="9.28515625" style="10" customWidth="1"/>
    <col min="12548" max="12548" width="2.28515625" style="10" customWidth="1"/>
    <col min="12549" max="12549" width="7.5703125" style="10" customWidth="1"/>
    <col min="12550" max="12550" width="9.28515625" style="10" customWidth="1"/>
    <col min="12551" max="12551" width="2.28515625" style="10" customWidth="1"/>
    <col min="12552" max="12552" width="7.5703125" style="10" customWidth="1"/>
    <col min="12553" max="12800" width="9.140625" style="10"/>
    <col min="12801" max="12801" width="1.5703125" style="10" customWidth="1"/>
    <col min="12802" max="12802" width="40.28515625" style="10" customWidth="1"/>
    <col min="12803" max="12803" width="9.28515625" style="10" customWidth="1"/>
    <col min="12804" max="12804" width="2.28515625" style="10" customWidth="1"/>
    <col min="12805" max="12805" width="7.5703125" style="10" customWidth="1"/>
    <col min="12806" max="12806" width="9.28515625" style="10" customWidth="1"/>
    <col min="12807" max="12807" width="2.28515625" style="10" customWidth="1"/>
    <col min="12808" max="12808" width="7.5703125" style="10" customWidth="1"/>
    <col min="12809" max="13056" width="9.140625" style="10"/>
    <col min="13057" max="13057" width="1.5703125" style="10" customWidth="1"/>
    <col min="13058" max="13058" width="40.28515625" style="10" customWidth="1"/>
    <col min="13059" max="13059" width="9.28515625" style="10" customWidth="1"/>
    <col min="13060" max="13060" width="2.28515625" style="10" customWidth="1"/>
    <col min="13061" max="13061" width="7.5703125" style="10" customWidth="1"/>
    <col min="13062" max="13062" width="9.28515625" style="10" customWidth="1"/>
    <col min="13063" max="13063" width="2.28515625" style="10" customWidth="1"/>
    <col min="13064" max="13064" width="7.5703125" style="10" customWidth="1"/>
    <col min="13065" max="13312" width="9.140625" style="10"/>
    <col min="13313" max="13313" width="1.5703125" style="10" customWidth="1"/>
    <col min="13314" max="13314" width="40.28515625" style="10" customWidth="1"/>
    <col min="13315" max="13315" width="9.28515625" style="10" customWidth="1"/>
    <col min="13316" max="13316" width="2.28515625" style="10" customWidth="1"/>
    <col min="13317" max="13317" width="7.5703125" style="10" customWidth="1"/>
    <col min="13318" max="13318" width="9.28515625" style="10" customWidth="1"/>
    <col min="13319" max="13319" width="2.28515625" style="10" customWidth="1"/>
    <col min="13320" max="13320" width="7.5703125" style="10" customWidth="1"/>
    <col min="13321" max="13568" width="9.140625" style="10"/>
    <col min="13569" max="13569" width="1.5703125" style="10" customWidth="1"/>
    <col min="13570" max="13570" width="40.28515625" style="10" customWidth="1"/>
    <col min="13571" max="13571" width="9.28515625" style="10" customWidth="1"/>
    <col min="13572" max="13572" width="2.28515625" style="10" customWidth="1"/>
    <col min="13573" max="13573" width="7.5703125" style="10" customWidth="1"/>
    <col min="13574" max="13574" width="9.28515625" style="10" customWidth="1"/>
    <col min="13575" max="13575" width="2.28515625" style="10" customWidth="1"/>
    <col min="13576" max="13576" width="7.5703125" style="10" customWidth="1"/>
    <col min="13577" max="13824" width="9.140625" style="10"/>
    <col min="13825" max="13825" width="1.5703125" style="10" customWidth="1"/>
    <col min="13826" max="13826" width="40.28515625" style="10" customWidth="1"/>
    <col min="13827" max="13827" width="9.28515625" style="10" customWidth="1"/>
    <col min="13828" max="13828" width="2.28515625" style="10" customWidth="1"/>
    <col min="13829" max="13829" width="7.5703125" style="10" customWidth="1"/>
    <col min="13830" max="13830" width="9.28515625" style="10" customWidth="1"/>
    <col min="13831" max="13831" width="2.28515625" style="10" customWidth="1"/>
    <col min="13832" max="13832" width="7.5703125" style="10" customWidth="1"/>
    <col min="13833" max="14080" width="9.140625" style="10"/>
    <col min="14081" max="14081" width="1.5703125" style="10" customWidth="1"/>
    <col min="14082" max="14082" width="40.28515625" style="10" customWidth="1"/>
    <col min="14083" max="14083" width="9.28515625" style="10" customWidth="1"/>
    <col min="14084" max="14084" width="2.28515625" style="10" customWidth="1"/>
    <col min="14085" max="14085" width="7.5703125" style="10" customWidth="1"/>
    <col min="14086" max="14086" width="9.28515625" style="10" customWidth="1"/>
    <col min="14087" max="14087" width="2.28515625" style="10" customWidth="1"/>
    <col min="14088" max="14088" width="7.5703125" style="10" customWidth="1"/>
    <col min="14089" max="14336" width="9.140625" style="10"/>
    <col min="14337" max="14337" width="1.5703125" style="10" customWidth="1"/>
    <col min="14338" max="14338" width="40.28515625" style="10" customWidth="1"/>
    <col min="14339" max="14339" width="9.28515625" style="10" customWidth="1"/>
    <col min="14340" max="14340" width="2.28515625" style="10" customWidth="1"/>
    <col min="14341" max="14341" width="7.5703125" style="10" customWidth="1"/>
    <col min="14342" max="14342" width="9.28515625" style="10" customWidth="1"/>
    <col min="14343" max="14343" width="2.28515625" style="10" customWidth="1"/>
    <col min="14344" max="14344" width="7.5703125" style="10" customWidth="1"/>
    <col min="14345" max="14592" width="9.140625" style="10"/>
    <col min="14593" max="14593" width="1.5703125" style="10" customWidth="1"/>
    <col min="14594" max="14594" width="40.28515625" style="10" customWidth="1"/>
    <col min="14595" max="14595" width="9.28515625" style="10" customWidth="1"/>
    <col min="14596" max="14596" width="2.28515625" style="10" customWidth="1"/>
    <col min="14597" max="14597" width="7.5703125" style="10" customWidth="1"/>
    <col min="14598" max="14598" width="9.28515625" style="10" customWidth="1"/>
    <col min="14599" max="14599" width="2.28515625" style="10" customWidth="1"/>
    <col min="14600" max="14600" width="7.5703125" style="10" customWidth="1"/>
    <col min="14601" max="14848" width="9.140625" style="10"/>
    <col min="14849" max="14849" width="1.5703125" style="10" customWidth="1"/>
    <col min="14850" max="14850" width="40.28515625" style="10" customWidth="1"/>
    <col min="14851" max="14851" width="9.28515625" style="10" customWidth="1"/>
    <col min="14852" max="14852" width="2.28515625" style="10" customWidth="1"/>
    <col min="14853" max="14853" width="7.5703125" style="10" customWidth="1"/>
    <col min="14854" max="14854" width="9.28515625" style="10" customWidth="1"/>
    <col min="14855" max="14855" width="2.28515625" style="10" customWidth="1"/>
    <col min="14856" max="14856" width="7.5703125" style="10" customWidth="1"/>
    <col min="14857" max="15104" width="9.140625" style="10"/>
    <col min="15105" max="15105" width="1.5703125" style="10" customWidth="1"/>
    <col min="15106" max="15106" width="40.28515625" style="10" customWidth="1"/>
    <col min="15107" max="15107" width="9.28515625" style="10" customWidth="1"/>
    <col min="15108" max="15108" width="2.28515625" style="10" customWidth="1"/>
    <col min="15109" max="15109" width="7.5703125" style="10" customWidth="1"/>
    <col min="15110" max="15110" width="9.28515625" style="10" customWidth="1"/>
    <col min="15111" max="15111" width="2.28515625" style="10" customWidth="1"/>
    <col min="15112" max="15112" width="7.5703125" style="10" customWidth="1"/>
    <col min="15113" max="15360" width="9.140625" style="10"/>
    <col min="15361" max="15361" width="1.5703125" style="10" customWidth="1"/>
    <col min="15362" max="15362" width="40.28515625" style="10" customWidth="1"/>
    <col min="15363" max="15363" width="9.28515625" style="10" customWidth="1"/>
    <col min="15364" max="15364" width="2.28515625" style="10" customWidth="1"/>
    <col min="15365" max="15365" width="7.5703125" style="10" customWidth="1"/>
    <col min="15366" max="15366" width="9.28515625" style="10" customWidth="1"/>
    <col min="15367" max="15367" width="2.28515625" style="10" customWidth="1"/>
    <col min="15368" max="15368" width="7.5703125" style="10" customWidth="1"/>
    <col min="15369" max="15616" width="9.140625" style="10"/>
    <col min="15617" max="15617" width="1.5703125" style="10" customWidth="1"/>
    <col min="15618" max="15618" width="40.28515625" style="10" customWidth="1"/>
    <col min="15619" max="15619" width="9.28515625" style="10" customWidth="1"/>
    <col min="15620" max="15620" width="2.28515625" style="10" customWidth="1"/>
    <col min="15621" max="15621" width="7.5703125" style="10" customWidth="1"/>
    <col min="15622" max="15622" width="9.28515625" style="10" customWidth="1"/>
    <col min="15623" max="15623" width="2.28515625" style="10" customWidth="1"/>
    <col min="15624" max="15624" width="7.5703125" style="10" customWidth="1"/>
    <col min="15625" max="15872" width="9.140625" style="10"/>
    <col min="15873" max="15873" width="1.5703125" style="10" customWidth="1"/>
    <col min="15874" max="15874" width="40.28515625" style="10" customWidth="1"/>
    <col min="15875" max="15875" width="9.28515625" style="10" customWidth="1"/>
    <col min="15876" max="15876" width="2.28515625" style="10" customWidth="1"/>
    <col min="15877" max="15877" width="7.5703125" style="10" customWidth="1"/>
    <col min="15878" max="15878" width="9.28515625" style="10" customWidth="1"/>
    <col min="15879" max="15879" width="2.28515625" style="10" customWidth="1"/>
    <col min="15880" max="15880" width="7.5703125" style="10" customWidth="1"/>
    <col min="15881" max="16128" width="9.140625" style="10"/>
    <col min="16129" max="16129" width="1.5703125" style="10" customWidth="1"/>
    <col min="16130" max="16130" width="40.28515625" style="10" customWidth="1"/>
    <col min="16131" max="16131" width="9.28515625" style="10" customWidth="1"/>
    <col min="16132" max="16132" width="2.28515625" style="10" customWidth="1"/>
    <col min="16133" max="16133" width="7.5703125" style="10" customWidth="1"/>
    <col min="16134" max="16134" width="9.28515625" style="10" customWidth="1"/>
    <col min="16135" max="16135" width="2.28515625" style="10" customWidth="1"/>
    <col min="16136" max="16136" width="7.5703125" style="10" customWidth="1"/>
    <col min="16137" max="16384" width="9.140625" style="10"/>
  </cols>
  <sheetData>
    <row r="1" spans="1:21" ht="6" customHeight="1" x14ac:dyDescent="0.25">
      <c r="B1" s="11"/>
    </row>
    <row r="2" spans="1:21" ht="15" x14ac:dyDescent="0.25">
      <c r="A2" s="108" t="s">
        <v>138</v>
      </c>
      <c r="B2" s="109"/>
      <c r="C2" s="110"/>
      <c r="D2" s="110"/>
      <c r="E2" s="110"/>
      <c r="F2" s="245"/>
      <c r="G2" s="245"/>
      <c r="H2" s="111"/>
      <c r="I2" s="245"/>
      <c r="J2" s="245"/>
      <c r="K2" s="111"/>
    </row>
    <row r="3" spans="1:21" ht="15" thickBot="1" x14ac:dyDescent="0.25">
      <c r="A3" s="258" t="s">
        <v>260</v>
      </c>
      <c r="B3" s="260"/>
      <c r="C3" s="112"/>
      <c r="D3" s="112"/>
      <c r="E3" s="112"/>
      <c r="F3" s="111"/>
      <c r="G3" s="111"/>
      <c r="H3" s="111"/>
      <c r="I3" s="111"/>
      <c r="J3" s="111"/>
      <c r="K3" s="111"/>
    </row>
    <row r="4" spans="1:21" ht="12" customHeight="1" thickTop="1" x14ac:dyDescent="0.2">
      <c r="A4" s="309"/>
      <c r="B4" s="309"/>
      <c r="C4" s="113" t="s">
        <v>130</v>
      </c>
      <c r="D4" s="307"/>
      <c r="E4" s="114">
        <v>0.95</v>
      </c>
      <c r="F4" s="113" t="s">
        <v>130</v>
      </c>
      <c r="G4" s="307"/>
      <c r="H4" s="114">
        <v>0.95</v>
      </c>
      <c r="I4" s="113" t="s">
        <v>130</v>
      </c>
      <c r="J4" s="307"/>
      <c r="K4" s="114">
        <v>0.95</v>
      </c>
    </row>
    <row r="5" spans="1:21" ht="13.5" customHeight="1" thickBot="1" x14ac:dyDescent="0.25">
      <c r="A5" s="310"/>
      <c r="B5" s="310"/>
      <c r="C5" s="115">
        <v>2014</v>
      </c>
      <c r="D5" s="308"/>
      <c r="E5" s="116" t="s">
        <v>139</v>
      </c>
      <c r="F5" s="115">
        <v>2013</v>
      </c>
      <c r="G5" s="308"/>
      <c r="H5" s="116" t="s">
        <v>139</v>
      </c>
      <c r="I5" s="115">
        <v>2012</v>
      </c>
      <c r="J5" s="308"/>
      <c r="K5" s="116" t="s">
        <v>139</v>
      </c>
      <c r="M5" s="19"/>
      <c r="N5" s="19"/>
      <c r="O5" s="19"/>
      <c r="P5" s="19"/>
      <c r="Q5" s="19"/>
      <c r="R5" s="19"/>
      <c r="S5" s="19"/>
      <c r="T5" s="19"/>
      <c r="U5" s="19"/>
    </row>
    <row r="6" spans="1:21" x14ac:dyDescent="0.2">
      <c r="A6" s="117"/>
      <c r="B6" s="118"/>
      <c r="C6" s="119"/>
      <c r="D6" s="120"/>
      <c r="E6" s="121"/>
      <c r="F6" s="111"/>
      <c r="G6" s="122"/>
      <c r="H6" s="111"/>
      <c r="I6" s="111"/>
      <c r="J6" s="122"/>
      <c r="K6" s="111"/>
      <c r="M6" s="19"/>
      <c r="N6" s="19"/>
      <c r="O6" s="19"/>
      <c r="P6" s="19"/>
      <c r="Q6" s="19"/>
      <c r="R6" s="19"/>
      <c r="S6" s="19"/>
      <c r="T6" s="19"/>
      <c r="U6" s="19"/>
    </row>
    <row r="7" spans="1:21" x14ac:dyDescent="0.2">
      <c r="A7" s="123" t="s">
        <v>38</v>
      </c>
      <c r="B7" s="124"/>
      <c r="C7" s="125">
        <v>61380</v>
      </c>
      <c r="D7" s="126"/>
      <c r="E7" s="127"/>
      <c r="F7" s="125">
        <v>61093</v>
      </c>
      <c r="G7" s="126"/>
      <c r="H7" s="127"/>
      <c r="I7" s="246">
        <v>61572</v>
      </c>
      <c r="J7" s="247"/>
      <c r="K7" s="128"/>
      <c r="M7" s="19"/>
      <c r="N7" s="19"/>
      <c r="O7" s="19"/>
      <c r="P7" s="19"/>
      <c r="Q7" s="19"/>
      <c r="R7" s="19"/>
      <c r="S7" s="19"/>
      <c r="T7" s="19"/>
      <c r="U7" s="19"/>
    </row>
    <row r="8" spans="1:21" x14ac:dyDescent="0.2">
      <c r="A8" s="117"/>
      <c r="B8" s="129" t="s">
        <v>39</v>
      </c>
      <c r="C8" s="125"/>
      <c r="D8" s="126"/>
      <c r="E8" s="127"/>
      <c r="F8" s="125"/>
      <c r="G8" s="126"/>
      <c r="H8" s="127"/>
      <c r="I8" s="246"/>
      <c r="J8" s="247"/>
      <c r="K8" s="128"/>
      <c r="M8" s="19"/>
      <c r="N8" s="19"/>
      <c r="O8" s="19"/>
      <c r="P8" s="19"/>
      <c r="Q8" s="19"/>
      <c r="R8" s="19"/>
      <c r="S8" s="19"/>
      <c r="T8" s="19"/>
      <c r="U8" s="19"/>
    </row>
    <row r="9" spans="1:21" x14ac:dyDescent="0.2">
      <c r="A9" s="117"/>
      <c r="B9" s="129" t="s">
        <v>40</v>
      </c>
      <c r="C9" s="130">
        <v>44307</v>
      </c>
      <c r="D9" s="131"/>
      <c r="E9" s="130"/>
      <c r="F9" s="130">
        <v>44109</v>
      </c>
      <c r="G9" s="131"/>
      <c r="H9" s="130"/>
      <c r="I9" s="132">
        <v>44269</v>
      </c>
      <c r="J9" s="248"/>
      <c r="K9" s="132"/>
      <c r="M9" s="19"/>
      <c r="N9" s="19"/>
      <c r="O9" s="19"/>
      <c r="P9" s="19"/>
      <c r="Q9" s="19"/>
      <c r="R9" s="19"/>
      <c r="S9" s="19"/>
      <c r="T9" s="19"/>
      <c r="U9" s="19"/>
    </row>
    <row r="10" spans="1:21" x14ac:dyDescent="0.2">
      <c r="A10" s="117"/>
      <c r="B10" s="133" t="s">
        <v>41</v>
      </c>
      <c r="C10" s="130">
        <v>17073</v>
      </c>
      <c r="D10" s="131"/>
      <c r="E10" s="130"/>
      <c r="F10" s="130">
        <v>16984</v>
      </c>
      <c r="G10" s="131"/>
      <c r="H10" s="130"/>
      <c r="I10" s="132">
        <v>17303</v>
      </c>
      <c r="J10" s="248"/>
      <c r="K10" s="132"/>
      <c r="M10" s="19"/>
      <c r="N10" s="19"/>
      <c r="O10" s="19"/>
      <c r="P10" s="19"/>
      <c r="Q10" s="19"/>
      <c r="R10" s="19"/>
      <c r="S10" s="19"/>
      <c r="T10" s="19"/>
      <c r="U10" s="19"/>
    </row>
    <row r="11" spans="1:21" ht="5.25" customHeight="1" x14ac:dyDescent="0.2">
      <c r="A11" s="134"/>
      <c r="B11" s="134"/>
      <c r="C11" s="135"/>
      <c r="D11" s="136"/>
      <c r="E11" s="135"/>
      <c r="F11" s="135"/>
      <c r="G11" s="136"/>
      <c r="H11" s="135"/>
      <c r="I11" s="249"/>
      <c r="J11" s="250"/>
      <c r="K11" s="249"/>
      <c r="M11" s="19"/>
      <c r="N11" s="19"/>
      <c r="O11" s="19"/>
      <c r="P11" s="19"/>
      <c r="Q11" s="19"/>
      <c r="R11" s="19"/>
      <c r="S11" s="19"/>
      <c r="T11" s="19"/>
      <c r="U11" s="19"/>
    </row>
    <row r="12" spans="1:21" x14ac:dyDescent="0.2">
      <c r="A12" s="117"/>
      <c r="B12" s="123"/>
      <c r="C12" s="127"/>
      <c r="D12" s="126"/>
      <c r="E12" s="130"/>
      <c r="F12" s="127"/>
      <c r="G12" s="126"/>
      <c r="H12" s="130"/>
      <c r="I12" s="128"/>
      <c r="J12" s="247"/>
      <c r="K12" s="132"/>
      <c r="L12" s="19"/>
      <c r="M12" s="19"/>
      <c r="N12" s="19"/>
      <c r="O12" s="19"/>
      <c r="P12" s="19"/>
      <c r="Q12" s="19"/>
      <c r="R12" s="19"/>
      <c r="S12" s="19"/>
      <c r="T12" s="19"/>
      <c r="U12" s="19"/>
    </row>
    <row r="13" spans="1:21" x14ac:dyDescent="0.2">
      <c r="A13" s="123" t="s">
        <v>42</v>
      </c>
      <c r="B13" s="124"/>
      <c r="C13" s="125">
        <v>9650.0159999999996</v>
      </c>
      <c r="D13" s="137" t="s">
        <v>43</v>
      </c>
      <c r="E13" s="125">
        <v>965.99800000000005</v>
      </c>
      <c r="F13" s="125">
        <v>8979.4740000000002</v>
      </c>
      <c r="G13" s="137" t="s">
        <v>43</v>
      </c>
      <c r="H13" s="125">
        <v>1063.184</v>
      </c>
      <c r="I13" s="246">
        <v>9495.3590000000004</v>
      </c>
      <c r="J13" s="251" t="s">
        <v>43</v>
      </c>
      <c r="K13" s="246">
        <v>881.74800000000005</v>
      </c>
      <c r="L13" s="19"/>
      <c r="M13" s="20"/>
      <c r="N13" s="19"/>
      <c r="O13" s="20"/>
    </row>
    <row r="14" spans="1:21" x14ac:dyDescent="0.2">
      <c r="A14" s="117"/>
      <c r="B14" s="129"/>
      <c r="C14" s="127"/>
      <c r="D14" s="126"/>
      <c r="E14" s="127"/>
      <c r="F14" s="127"/>
      <c r="G14" s="126"/>
      <c r="H14" s="127"/>
      <c r="I14" s="128"/>
      <c r="J14" s="247"/>
      <c r="K14" s="128"/>
      <c r="L14" s="19"/>
      <c r="M14" s="20"/>
      <c r="N14" s="19"/>
      <c r="O14" s="20"/>
    </row>
    <row r="15" spans="1:21" x14ac:dyDescent="0.2">
      <c r="A15" s="123" t="s">
        <v>44</v>
      </c>
      <c r="B15" s="124"/>
      <c r="C15" s="125">
        <v>9535.9120000000003</v>
      </c>
      <c r="D15" s="137" t="s">
        <v>43</v>
      </c>
      <c r="E15" s="125">
        <v>966.60199999999998</v>
      </c>
      <c r="F15" s="125">
        <v>8873.9130000000005</v>
      </c>
      <c r="G15" s="137" t="s">
        <v>43</v>
      </c>
      <c r="H15" s="125">
        <v>1064.2929999999999</v>
      </c>
      <c r="I15" s="246">
        <v>9394.41</v>
      </c>
      <c r="J15" s="251" t="s">
        <v>43</v>
      </c>
      <c r="K15" s="246">
        <v>881.67399999999998</v>
      </c>
      <c r="L15" s="19"/>
      <c r="M15" s="20"/>
      <c r="N15" s="19"/>
      <c r="O15" s="20"/>
    </row>
    <row r="16" spans="1:21" x14ac:dyDescent="0.2">
      <c r="A16" s="117"/>
      <c r="B16" s="129" t="s">
        <v>39</v>
      </c>
      <c r="C16" s="127"/>
      <c r="D16" s="126"/>
      <c r="E16" s="127"/>
      <c r="F16" s="127"/>
      <c r="G16" s="126"/>
      <c r="H16" s="127"/>
      <c r="I16" s="128"/>
      <c r="J16" s="247"/>
      <c r="K16" s="128"/>
      <c r="L16" s="19"/>
      <c r="M16" s="20"/>
      <c r="N16" s="19"/>
      <c r="O16" s="20"/>
    </row>
    <row r="17" spans="1:15" ht="12" customHeight="1" x14ac:dyDescent="0.2">
      <c r="A17" s="117"/>
      <c r="B17" s="129" t="s">
        <v>45</v>
      </c>
      <c r="C17" s="127">
        <v>5476.6509999999998</v>
      </c>
      <c r="D17" s="137" t="s">
        <v>43</v>
      </c>
      <c r="E17" s="127">
        <v>613.86599999999999</v>
      </c>
      <c r="F17" s="127">
        <v>5152.0529999999999</v>
      </c>
      <c r="G17" s="137" t="s">
        <v>43</v>
      </c>
      <c r="H17" s="127">
        <v>533.05600000000004</v>
      </c>
      <c r="I17" s="128">
        <v>5808.17</v>
      </c>
      <c r="J17" s="251" t="s">
        <v>43</v>
      </c>
      <c r="K17" s="128">
        <v>675.83399999999995</v>
      </c>
      <c r="L17" s="19"/>
      <c r="M17" s="20"/>
      <c r="N17" s="19"/>
      <c r="O17" s="20"/>
    </row>
    <row r="18" spans="1:15" x14ac:dyDescent="0.2">
      <c r="A18" s="117"/>
      <c r="B18" s="129" t="s">
        <v>46</v>
      </c>
      <c r="C18" s="127">
        <v>1864.884</v>
      </c>
      <c r="D18" s="137" t="s">
        <v>43</v>
      </c>
      <c r="E18" s="127">
        <v>295.59800000000001</v>
      </c>
      <c r="F18" s="127">
        <v>2004.25</v>
      </c>
      <c r="G18" s="137" t="s">
        <v>43</v>
      </c>
      <c r="H18" s="127">
        <v>343.36</v>
      </c>
      <c r="I18" s="128">
        <v>1991.249</v>
      </c>
      <c r="J18" s="251" t="s">
        <v>43</v>
      </c>
      <c r="K18" s="128">
        <v>291.57100000000003</v>
      </c>
      <c r="L18" s="19"/>
      <c r="M18" s="20"/>
      <c r="N18" s="19"/>
      <c r="O18" s="20"/>
    </row>
    <row r="19" spans="1:15" x14ac:dyDescent="0.2">
      <c r="A19" s="117"/>
      <c r="B19" s="129" t="s">
        <v>47</v>
      </c>
      <c r="C19" s="127">
        <v>1754.0409999999999</v>
      </c>
      <c r="D19" s="137" t="s">
        <v>43</v>
      </c>
      <c r="E19" s="127">
        <v>595.16099999999994</v>
      </c>
      <c r="F19" s="127">
        <v>1408.98</v>
      </c>
      <c r="G19" s="137" t="s">
        <v>43</v>
      </c>
      <c r="H19" s="127">
        <v>739.524</v>
      </c>
      <c r="I19" s="128">
        <v>1161.8579999999999</v>
      </c>
      <c r="J19" s="251" t="s">
        <v>43</v>
      </c>
      <c r="K19" s="128">
        <v>271.73500000000001</v>
      </c>
      <c r="L19" s="19"/>
      <c r="M19" s="20"/>
      <c r="N19" s="19"/>
      <c r="O19" s="20"/>
    </row>
    <row r="20" spans="1:15" x14ac:dyDescent="0.2">
      <c r="A20" s="117"/>
      <c r="B20" s="129" t="s">
        <v>48</v>
      </c>
      <c r="C20" s="127">
        <v>440.33699999999999</v>
      </c>
      <c r="D20" s="137" t="s">
        <v>43</v>
      </c>
      <c r="E20" s="127">
        <v>142.81299999999999</v>
      </c>
      <c r="F20" s="127">
        <v>308.63</v>
      </c>
      <c r="G20" s="137" t="s">
        <v>43</v>
      </c>
      <c r="H20" s="127">
        <v>127.605</v>
      </c>
      <c r="I20" s="128">
        <v>433.13299999999998</v>
      </c>
      <c r="J20" s="251" t="s">
        <v>43</v>
      </c>
      <c r="K20" s="128">
        <v>147.47399999999999</v>
      </c>
      <c r="L20" s="19"/>
      <c r="M20" s="20"/>
      <c r="N20" s="19"/>
      <c r="O20" s="20"/>
    </row>
    <row r="21" spans="1:15" x14ac:dyDescent="0.2">
      <c r="A21" s="117"/>
      <c r="B21" s="123"/>
      <c r="C21" s="127"/>
      <c r="D21" s="126"/>
      <c r="E21" s="127"/>
      <c r="F21" s="127"/>
      <c r="G21" s="126"/>
      <c r="H21" s="127"/>
      <c r="I21" s="128"/>
      <c r="J21" s="247"/>
      <c r="K21" s="128"/>
      <c r="L21" s="19"/>
      <c r="M21" s="20"/>
      <c r="N21" s="19"/>
      <c r="O21" s="20"/>
    </row>
    <row r="22" spans="1:15" x14ac:dyDescent="0.2">
      <c r="A22" s="123" t="s">
        <v>49</v>
      </c>
      <c r="B22" s="124"/>
      <c r="C22" s="125">
        <v>114.104</v>
      </c>
      <c r="D22" s="137" t="s">
        <v>43</v>
      </c>
      <c r="E22" s="125">
        <v>36.968000000000004</v>
      </c>
      <c r="F22" s="125">
        <v>105.56100000000001</v>
      </c>
      <c r="G22" s="137" t="s">
        <v>43</v>
      </c>
      <c r="H22" s="125">
        <v>35.094000000000001</v>
      </c>
      <c r="I22" s="246">
        <v>100.949</v>
      </c>
      <c r="J22" s="251" t="s">
        <v>43</v>
      </c>
      <c r="K22" s="246">
        <v>30.222999999999999</v>
      </c>
      <c r="L22" s="19"/>
      <c r="M22" s="20"/>
      <c r="N22" s="19"/>
      <c r="O22" s="20"/>
    </row>
    <row r="23" spans="1:15" x14ac:dyDescent="0.2">
      <c r="A23" s="117"/>
      <c r="B23" s="129" t="s">
        <v>39</v>
      </c>
      <c r="C23" s="127"/>
      <c r="D23" s="126"/>
      <c r="E23" s="127"/>
      <c r="F23" s="127"/>
      <c r="G23" s="126"/>
      <c r="H23" s="127"/>
      <c r="I23" s="128"/>
      <c r="J23" s="247"/>
      <c r="K23" s="128"/>
      <c r="L23" s="19"/>
      <c r="M23" s="20"/>
      <c r="N23" s="19"/>
      <c r="O23" s="20"/>
    </row>
    <row r="24" spans="1:15" x14ac:dyDescent="0.2">
      <c r="A24" s="117"/>
      <c r="B24" s="129" t="s">
        <v>50</v>
      </c>
      <c r="C24" s="127">
        <v>80.778000000000006</v>
      </c>
      <c r="D24" s="137" t="s">
        <v>43</v>
      </c>
      <c r="E24" s="127">
        <v>25.81</v>
      </c>
      <c r="F24" s="127">
        <v>81.22</v>
      </c>
      <c r="G24" s="137" t="s">
        <v>43</v>
      </c>
      <c r="H24" s="127">
        <v>29.637</v>
      </c>
      <c r="I24" s="128">
        <v>69.477000000000004</v>
      </c>
      <c r="J24" s="251" t="s">
        <v>43</v>
      </c>
      <c r="K24" s="128">
        <v>18.997</v>
      </c>
      <c r="L24" s="19"/>
      <c r="M24" s="20"/>
      <c r="N24" s="19"/>
      <c r="O24" s="20"/>
    </row>
    <row r="25" spans="1:15" x14ac:dyDescent="0.2">
      <c r="A25" s="117"/>
      <c r="B25" s="133" t="s">
        <v>51</v>
      </c>
      <c r="C25" s="130">
        <v>33.325000000000003</v>
      </c>
      <c r="D25" s="138" t="s">
        <v>43</v>
      </c>
      <c r="E25" s="130">
        <v>13.760999999999999</v>
      </c>
      <c r="F25" s="130">
        <v>24.341000000000001</v>
      </c>
      <c r="G25" s="138" t="s">
        <v>43</v>
      </c>
      <c r="H25" s="130">
        <v>9.7119999999999997</v>
      </c>
      <c r="I25" s="132">
        <v>31.472999999999999</v>
      </c>
      <c r="J25" s="252" t="s">
        <v>43</v>
      </c>
      <c r="K25" s="132">
        <v>13.297000000000001</v>
      </c>
      <c r="L25" s="19"/>
      <c r="M25" s="20"/>
      <c r="N25" s="19"/>
      <c r="O25" s="20"/>
    </row>
    <row r="26" spans="1:15" ht="5.25" customHeight="1" x14ac:dyDescent="0.2">
      <c r="A26" s="134"/>
      <c r="B26" s="134"/>
      <c r="C26" s="135"/>
      <c r="D26" s="139"/>
      <c r="E26" s="135"/>
      <c r="F26" s="135"/>
      <c r="G26" s="139"/>
      <c r="H26" s="135"/>
      <c r="I26" s="249"/>
      <c r="J26" s="253"/>
      <c r="K26" s="249"/>
      <c r="L26" s="19"/>
      <c r="M26" s="20"/>
      <c r="N26" s="19"/>
      <c r="O26" s="20"/>
    </row>
    <row r="27" spans="1:15" x14ac:dyDescent="0.2">
      <c r="A27" s="117"/>
      <c r="B27" s="123"/>
      <c r="C27" s="127"/>
      <c r="D27" s="126"/>
      <c r="E27" s="130"/>
      <c r="F27" s="127"/>
      <c r="G27" s="126"/>
      <c r="H27" s="130"/>
      <c r="I27" s="128"/>
      <c r="J27" s="247"/>
      <c r="K27" s="132"/>
      <c r="L27" s="19"/>
      <c r="M27" s="20"/>
      <c r="N27" s="19"/>
      <c r="O27" s="20"/>
    </row>
    <row r="28" spans="1:15" x14ac:dyDescent="0.2">
      <c r="A28" s="123" t="s">
        <v>52</v>
      </c>
      <c r="B28" s="124"/>
      <c r="C28" s="125">
        <v>754149.02399999998</v>
      </c>
      <c r="D28" s="137" t="s">
        <v>43</v>
      </c>
      <c r="E28" s="125">
        <v>54329.127</v>
      </c>
      <c r="F28" s="125">
        <v>728185.87800000003</v>
      </c>
      <c r="G28" s="137" t="s">
        <v>43</v>
      </c>
      <c r="H28" s="125">
        <v>47408.370999999999</v>
      </c>
      <c r="I28" s="246">
        <v>758451.85600000003</v>
      </c>
      <c r="J28" s="251" t="s">
        <v>43</v>
      </c>
      <c r="K28" s="246">
        <v>47690.858999999997</v>
      </c>
      <c r="L28" s="19"/>
      <c r="M28" s="20"/>
      <c r="N28" s="19"/>
      <c r="O28" s="20"/>
    </row>
    <row r="29" spans="1:15" x14ac:dyDescent="0.2">
      <c r="A29" s="117"/>
      <c r="B29" s="123"/>
      <c r="C29" s="127"/>
      <c r="D29" s="126"/>
      <c r="E29" s="127"/>
      <c r="F29" s="127"/>
      <c r="G29" s="126"/>
      <c r="H29" s="127"/>
      <c r="I29" s="128"/>
      <c r="J29" s="247"/>
      <c r="K29" s="128"/>
      <c r="L29" s="19"/>
      <c r="M29" s="20"/>
      <c r="N29" s="19"/>
      <c r="O29" s="20"/>
    </row>
    <row r="30" spans="1:15" x14ac:dyDescent="0.2">
      <c r="A30" s="123" t="s">
        <v>44</v>
      </c>
      <c r="B30" s="124"/>
      <c r="C30" s="125">
        <v>707009.147</v>
      </c>
      <c r="D30" s="137" t="s">
        <v>43</v>
      </c>
      <c r="E30" s="125">
        <v>53838.610999999997</v>
      </c>
      <c r="F30" s="125">
        <v>675174.54</v>
      </c>
      <c r="G30" s="137" t="s">
        <v>43</v>
      </c>
      <c r="H30" s="125">
        <v>46032.718999999997</v>
      </c>
      <c r="I30" s="246">
        <v>706709.38699999999</v>
      </c>
      <c r="J30" s="251" t="s">
        <v>43</v>
      </c>
      <c r="K30" s="246">
        <v>46311.356</v>
      </c>
      <c r="L30" s="19"/>
      <c r="M30" s="20"/>
      <c r="N30" s="19"/>
      <c r="O30" s="20"/>
    </row>
    <row r="31" spans="1:15" x14ac:dyDescent="0.2">
      <c r="A31" s="117"/>
      <c r="B31" s="129" t="s">
        <v>39</v>
      </c>
      <c r="C31" s="127"/>
      <c r="D31" s="126"/>
      <c r="E31" s="127"/>
      <c r="F31" s="127"/>
      <c r="G31" s="126"/>
      <c r="H31" s="127"/>
      <c r="I31" s="128"/>
      <c r="J31" s="247"/>
      <c r="K31" s="128"/>
      <c r="L31" s="19"/>
      <c r="M31" s="20"/>
      <c r="N31" s="19"/>
      <c r="O31" s="20"/>
    </row>
    <row r="32" spans="1:15" x14ac:dyDescent="0.2">
      <c r="A32" s="117"/>
      <c r="B32" s="129" t="s">
        <v>45</v>
      </c>
      <c r="C32" s="127">
        <v>492044.73700000002</v>
      </c>
      <c r="D32" s="137" t="s">
        <v>43</v>
      </c>
      <c r="E32" s="127">
        <v>44670.811000000002</v>
      </c>
      <c r="F32" s="127">
        <v>477398.20799999998</v>
      </c>
      <c r="G32" s="137" t="s">
        <v>43</v>
      </c>
      <c r="H32" s="127">
        <v>37194.974000000002</v>
      </c>
      <c r="I32" s="128">
        <v>497771.59</v>
      </c>
      <c r="J32" s="251" t="s">
        <v>43</v>
      </c>
      <c r="K32" s="128">
        <v>36434.428999999996</v>
      </c>
      <c r="L32" s="19"/>
      <c r="M32" s="20"/>
      <c r="N32" s="19"/>
      <c r="O32" s="20"/>
    </row>
    <row r="33" spans="1:15" x14ac:dyDescent="0.2">
      <c r="A33" s="117"/>
      <c r="B33" s="129" t="s">
        <v>46</v>
      </c>
      <c r="C33" s="127">
        <v>96631.160999999993</v>
      </c>
      <c r="D33" s="137" t="s">
        <v>43</v>
      </c>
      <c r="E33" s="127">
        <v>13113.021000000001</v>
      </c>
      <c r="F33" s="127">
        <v>97919.592999999993</v>
      </c>
      <c r="G33" s="137" t="s">
        <v>43</v>
      </c>
      <c r="H33" s="127">
        <v>14075.808999999999</v>
      </c>
      <c r="I33" s="128">
        <v>94273.994999999995</v>
      </c>
      <c r="J33" s="251" t="s">
        <v>43</v>
      </c>
      <c r="K33" s="128">
        <v>12445.1</v>
      </c>
      <c r="L33" s="19"/>
      <c r="M33" s="20"/>
      <c r="N33" s="19"/>
      <c r="O33" s="20"/>
    </row>
    <row r="34" spans="1:15" x14ac:dyDescent="0.2">
      <c r="A34" s="117"/>
      <c r="B34" s="129" t="s">
        <v>47</v>
      </c>
      <c r="C34" s="127">
        <v>100166.322</v>
      </c>
      <c r="D34" s="137" t="s">
        <v>43</v>
      </c>
      <c r="E34" s="127">
        <v>25193.172999999999</v>
      </c>
      <c r="F34" s="127">
        <v>83756.917000000001</v>
      </c>
      <c r="G34" s="137" t="s">
        <v>43</v>
      </c>
      <c r="H34" s="127">
        <v>20999.885999999999</v>
      </c>
      <c r="I34" s="128">
        <v>94842.718999999997</v>
      </c>
      <c r="J34" s="251" t="s">
        <v>43</v>
      </c>
      <c r="K34" s="128">
        <v>23574.651999999998</v>
      </c>
      <c r="L34" s="19"/>
      <c r="M34" s="20"/>
      <c r="N34" s="19"/>
      <c r="O34" s="20"/>
    </row>
    <row r="35" spans="1:15" x14ac:dyDescent="0.2">
      <c r="A35" s="117"/>
      <c r="B35" s="129" t="s">
        <v>48</v>
      </c>
      <c r="C35" s="127">
        <v>18166.927</v>
      </c>
      <c r="D35" s="137" t="s">
        <v>43</v>
      </c>
      <c r="E35" s="127">
        <v>6114.1970000000001</v>
      </c>
      <c r="F35" s="127">
        <v>16099.823</v>
      </c>
      <c r="G35" s="137" t="s">
        <v>43</v>
      </c>
      <c r="H35" s="127">
        <v>6142.4679999999998</v>
      </c>
      <c r="I35" s="128">
        <v>19821.081999999999</v>
      </c>
      <c r="J35" s="251" t="s">
        <v>43</v>
      </c>
      <c r="K35" s="128">
        <v>6452.308</v>
      </c>
      <c r="L35" s="19"/>
      <c r="M35" s="20"/>
      <c r="N35" s="19"/>
      <c r="O35" s="20"/>
    </row>
    <row r="36" spans="1:15" x14ac:dyDescent="0.2">
      <c r="A36" s="117"/>
      <c r="B36" s="129"/>
      <c r="C36" s="127"/>
      <c r="D36" s="126"/>
      <c r="E36" s="127"/>
      <c r="F36" s="127"/>
      <c r="G36" s="126"/>
      <c r="H36" s="127"/>
      <c r="I36" s="128"/>
      <c r="J36" s="247"/>
      <c r="K36" s="128"/>
      <c r="L36" s="19"/>
      <c r="M36" s="20"/>
      <c r="N36" s="19"/>
      <c r="O36" s="20"/>
    </row>
    <row r="37" spans="1:15" x14ac:dyDescent="0.2">
      <c r="A37" s="123" t="s">
        <v>49</v>
      </c>
      <c r="B37" s="124"/>
      <c r="C37" s="125">
        <v>47139.877999999997</v>
      </c>
      <c r="D37" s="137" t="s">
        <v>43</v>
      </c>
      <c r="E37" s="125">
        <v>12517.962</v>
      </c>
      <c r="F37" s="125">
        <v>53011.338000000003</v>
      </c>
      <c r="G37" s="137" t="s">
        <v>43</v>
      </c>
      <c r="H37" s="125">
        <v>16923.625</v>
      </c>
      <c r="I37" s="246">
        <v>51742.47</v>
      </c>
      <c r="J37" s="251" t="s">
        <v>43</v>
      </c>
      <c r="K37" s="246">
        <v>13243.35</v>
      </c>
      <c r="L37" s="19"/>
      <c r="M37" s="20"/>
      <c r="N37" s="19"/>
      <c r="O37" s="20"/>
    </row>
    <row r="38" spans="1:15" x14ac:dyDescent="0.2">
      <c r="A38" s="117"/>
      <c r="B38" s="129" t="s">
        <v>39</v>
      </c>
      <c r="C38" s="127"/>
      <c r="D38" s="126"/>
      <c r="E38" s="127"/>
      <c r="F38" s="127"/>
      <c r="G38" s="126"/>
      <c r="H38" s="127"/>
      <c r="I38" s="128"/>
      <c r="J38" s="247"/>
      <c r="K38" s="128"/>
      <c r="L38" s="19"/>
      <c r="M38" s="20"/>
      <c r="N38" s="19"/>
      <c r="O38" s="20"/>
    </row>
    <row r="39" spans="1:15" x14ac:dyDescent="0.2">
      <c r="A39" s="117"/>
      <c r="B39" s="129" t="s">
        <v>50</v>
      </c>
      <c r="C39" s="127">
        <v>40090.108999999997</v>
      </c>
      <c r="D39" s="137" t="s">
        <v>43</v>
      </c>
      <c r="E39" s="127">
        <v>10651.717000000001</v>
      </c>
      <c r="F39" s="127">
        <v>47693.201000000001</v>
      </c>
      <c r="G39" s="137" t="s">
        <v>43</v>
      </c>
      <c r="H39" s="127">
        <v>16007.308999999999</v>
      </c>
      <c r="I39" s="128">
        <v>45593.648999999998</v>
      </c>
      <c r="J39" s="251" t="s">
        <v>43</v>
      </c>
      <c r="K39" s="128">
        <v>11843.203</v>
      </c>
      <c r="L39" s="21"/>
      <c r="M39" s="20"/>
      <c r="N39" s="19"/>
      <c r="O39" s="20"/>
    </row>
    <row r="40" spans="1:15" x14ac:dyDescent="0.2">
      <c r="A40" s="117"/>
      <c r="B40" s="133" t="s">
        <v>51</v>
      </c>
      <c r="C40" s="130">
        <v>7049.7690000000002</v>
      </c>
      <c r="D40" s="138" t="s">
        <v>43</v>
      </c>
      <c r="E40" s="130">
        <v>3499.3939999999998</v>
      </c>
      <c r="F40" s="130">
        <v>5318.1360000000004</v>
      </c>
      <c r="G40" s="138" t="s">
        <v>43</v>
      </c>
      <c r="H40" s="130">
        <v>2986.7860000000001</v>
      </c>
      <c r="I40" s="132">
        <v>6148.82</v>
      </c>
      <c r="J40" s="252" t="s">
        <v>43</v>
      </c>
      <c r="K40" s="132">
        <v>3027.8780000000002</v>
      </c>
      <c r="L40" s="19"/>
      <c r="M40" s="20"/>
      <c r="N40" s="19"/>
      <c r="O40" s="20"/>
    </row>
    <row r="41" spans="1:15" x14ac:dyDescent="0.2">
      <c r="A41" s="117"/>
      <c r="B41" s="129" t="s">
        <v>53</v>
      </c>
      <c r="C41" s="130">
        <v>3146.386</v>
      </c>
      <c r="D41" s="138" t="s">
        <v>43</v>
      </c>
      <c r="E41" s="130">
        <v>1713.0840000000001</v>
      </c>
      <c r="F41" s="130">
        <v>2295.5509999999999</v>
      </c>
      <c r="G41" s="138" t="s">
        <v>43</v>
      </c>
      <c r="H41" s="130">
        <v>1174.4549999999999</v>
      </c>
      <c r="I41" s="130"/>
      <c r="J41" s="138"/>
      <c r="K41" s="130"/>
      <c r="L41" s="19"/>
      <c r="M41" s="20"/>
      <c r="N41" s="19"/>
      <c r="O41" s="20"/>
    </row>
    <row r="42" spans="1:15" x14ac:dyDescent="0.2">
      <c r="A42" s="117"/>
      <c r="B42" s="129" t="s">
        <v>54</v>
      </c>
      <c r="C42" s="130">
        <v>2125.6060000000002</v>
      </c>
      <c r="D42" s="138" t="s">
        <v>43</v>
      </c>
      <c r="E42" s="130">
        <v>1298.1600000000001</v>
      </c>
      <c r="F42" s="130">
        <v>2604.877</v>
      </c>
      <c r="G42" s="138" t="s">
        <v>43</v>
      </c>
      <c r="H42" s="130">
        <v>1853.422</v>
      </c>
      <c r="I42" s="130"/>
      <c r="J42" s="138"/>
      <c r="K42" s="130"/>
      <c r="L42" s="19"/>
      <c r="M42" s="20"/>
      <c r="N42" s="19"/>
      <c r="O42" s="20"/>
    </row>
    <row r="43" spans="1:15" ht="5.25" customHeight="1" x14ac:dyDescent="0.2">
      <c r="A43" s="134"/>
      <c r="B43" s="134"/>
      <c r="C43" s="135"/>
      <c r="D43" s="139"/>
      <c r="E43" s="135"/>
      <c r="F43" s="135"/>
      <c r="G43" s="139"/>
      <c r="H43" s="135"/>
      <c r="I43" s="135"/>
      <c r="J43" s="139"/>
      <c r="K43" s="135"/>
      <c r="L43" s="19"/>
      <c r="M43" s="20"/>
      <c r="N43" s="19"/>
      <c r="O43" s="20"/>
    </row>
    <row r="44" spans="1:15" x14ac:dyDescent="0.2">
      <c r="A44" s="117"/>
      <c r="B44" s="129"/>
      <c r="C44" s="127"/>
      <c r="D44" s="126"/>
      <c r="E44" s="127"/>
      <c r="F44" s="127"/>
      <c r="G44" s="126"/>
      <c r="H44" s="127"/>
      <c r="I44" s="128"/>
      <c r="J44" s="247"/>
      <c r="K44" s="128"/>
      <c r="L44" s="19"/>
      <c r="M44" s="20"/>
      <c r="N44" s="19"/>
      <c r="O44" s="20"/>
    </row>
    <row r="45" spans="1:15" x14ac:dyDescent="0.2">
      <c r="A45" s="123" t="s">
        <v>55</v>
      </c>
      <c r="B45" s="124"/>
      <c r="C45" s="125">
        <v>90748.807000000001</v>
      </c>
      <c r="D45" s="137" t="s">
        <v>43</v>
      </c>
      <c r="E45" s="125">
        <v>8707.6309999999994</v>
      </c>
      <c r="F45" s="125">
        <v>90896.361999999994</v>
      </c>
      <c r="G45" s="137" t="s">
        <v>43</v>
      </c>
      <c r="H45" s="125">
        <v>11150.136</v>
      </c>
      <c r="I45" s="246">
        <v>96529.009000000005</v>
      </c>
      <c r="J45" s="251" t="s">
        <v>43</v>
      </c>
      <c r="K45" s="246">
        <v>9474.3979999999992</v>
      </c>
      <c r="L45" s="19"/>
      <c r="M45" s="22"/>
      <c r="N45" s="19"/>
      <c r="O45" s="23"/>
    </row>
    <row r="46" spans="1:15" x14ac:dyDescent="0.2">
      <c r="A46" s="117"/>
      <c r="B46" s="140"/>
      <c r="C46" s="127"/>
      <c r="D46" s="126"/>
      <c r="E46" s="127"/>
      <c r="F46" s="127"/>
      <c r="G46" s="126"/>
      <c r="H46" s="127"/>
      <c r="I46" s="128"/>
      <c r="J46" s="247"/>
      <c r="K46" s="128"/>
      <c r="L46" s="19"/>
      <c r="M46" s="20"/>
      <c r="N46" s="19"/>
      <c r="O46" s="20"/>
    </row>
    <row r="47" spans="1:15" x14ac:dyDescent="0.2">
      <c r="A47" s="123" t="s">
        <v>44</v>
      </c>
      <c r="B47" s="124"/>
      <c r="C47" s="125">
        <v>89396.936000000002</v>
      </c>
      <c r="D47" s="137" t="s">
        <v>43</v>
      </c>
      <c r="E47" s="125">
        <v>8712.4590000000007</v>
      </c>
      <c r="F47" s="125">
        <v>89603.902000000002</v>
      </c>
      <c r="G47" s="137" t="s">
        <v>43</v>
      </c>
      <c r="H47" s="125">
        <v>11168.902</v>
      </c>
      <c r="I47" s="246">
        <v>95271.578999999998</v>
      </c>
      <c r="J47" s="251" t="s">
        <v>43</v>
      </c>
      <c r="K47" s="246">
        <v>9473.2090000000007</v>
      </c>
      <c r="L47" s="24"/>
      <c r="M47" s="22"/>
      <c r="N47" s="24"/>
      <c r="O47" s="22"/>
    </row>
    <row r="48" spans="1:15" x14ac:dyDescent="0.2">
      <c r="A48" s="117"/>
      <c r="B48" s="129" t="s">
        <v>39</v>
      </c>
      <c r="C48" s="127"/>
      <c r="D48" s="126"/>
      <c r="E48" s="127"/>
      <c r="F48" s="127"/>
      <c r="G48" s="126"/>
      <c r="H48" s="127"/>
      <c r="I48" s="128"/>
      <c r="J48" s="247"/>
      <c r="K48" s="128"/>
      <c r="L48" s="19"/>
      <c r="M48" s="20"/>
      <c r="N48" s="19"/>
      <c r="O48" s="20"/>
    </row>
    <row r="49" spans="1:15" x14ac:dyDescent="0.2">
      <c r="A49" s="117"/>
      <c r="B49" s="129" t="s">
        <v>40</v>
      </c>
      <c r="C49" s="127">
        <v>77351.683999999994</v>
      </c>
      <c r="D49" s="137" t="s">
        <v>43</v>
      </c>
      <c r="E49" s="127">
        <v>8252.93</v>
      </c>
      <c r="F49" s="127">
        <v>78226.167000000001</v>
      </c>
      <c r="G49" s="137" t="s">
        <v>43</v>
      </c>
      <c r="H49" s="127">
        <v>10075.478999999999</v>
      </c>
      <c r="I49" s="128">
        <v>82775.45</v>
      </c>
      <c r="J49" s="251" t="s">
        <v>43</v>
      </c>
      <c r="K49" s="128">
        <v>9001.7150000000001</v>
      </c>
      <c r="L49" s="19"/>
      <c r="M49" s="25"/>
      <c r="N49" s="19"/>
      <c r="O49" s="25"/>
    </row>
    <row r="50" spans="1:15" x14ac:dyDescent="0.2">
      <c r="A50" s="117"/>
      <c r="B50" s="129" t="s">
        <v>41</v>
      </c>
      <c r="C50" s="127">
        <v>12045.252</v>
      </c>
      <c r="D50" s="137" t="s">
        <v>43</v>
      </c>
      <c r="E50" s="127">
        <v>3409.2930000000001</v>
      </c>
      <c r="F50" s="127">
        <v>11377.735000000001</v>
      </c>
      <c r="G50" s="137" t="s">
        <v>43</v>
      </c>
      <c r="H50" s="127">
        <v>5298.1030000000001</v>
      </c>
      <c r="I50" s="128">
        <v>12496.129000000001</v>
      </c>
      <c r="J50" s="251" t="s">
        <v>43</v>
      </c>
      <c r="K50" s="128">
        <v>3544.3380000000002</v>
      </c>
      <c r="L50" s="19"/>
      <c r="M50" s="25"/>
      <c r="N50" s="19"/>
      <c r="O50" s="25"/>
    </row>
    <row r="51" spans="1:15" x14ac:dyDescent="0.2">
      <c r="A51" s="117"/>
      <c r="B51" s="123"/>
      <c r="C51" s="127"/>
      <c r="D51" s="126"/>
      <c r="E51" s="127"/>
      <c r="F51" s="127"/>
      <c r="G51" s="126"/>
      <c r="H51" s="127"/>
      <c r="I51" s="128"/>
      <c r="J51" s="247"/>
      <c r="K51" s="128"/>
      <c r="L51" s="19"/>
      <c r="M51" s="20"/>
      <c r="N51" s="19"/>
      <c r="O51" s="20"/>
    </row>
    <row r="52" spans="1:15" x14ac:dyDescent="0.2">
      <c r="A52" s="123" t="s">
        <v>49</v>
      </c>
      <c r="B52" s="124"/>
      <c r="C52" s="125">
        <v>1351.87</v>
      </c>
      <c r="D52" s="137" t="s">
        <v>43</v>
      </c>
      <c r="E52" s="125">
        <v>564.22900000000004</v>
      </c>
      <c r="F52" s="125">
        <v>1292.46</v>
      </c>
      <c r="G52" s="137" t="s">
        <v>43</v>
      </c>
      <c r="H52" s="125">
        <v>555.08399999999995</v>
      </c>
      <c r="I52" s="246">
        <v>1257.43</v>
      </c>
      <c r="J52" s="251" t="s">
        <v>43</v>
      </c>
      <c r="K52" s="246">
        <v>435.44400000000002</v>
      </c>
      <c r="L52" s="19"/>
      <c r="M52" s="22"/>
      <c r="N52" s="19"/>
      <c r="O52" s="22"/>
    </row>
    <row r="53" spans="1:15" x14ac:dyDescent="0.2">
      <c r="A53" s="117"/>
      <c r="B53" s="129" t="s">
        <v>39</v>
      </c>
      <c r="C53" s="127"/>
      <c r="D53" s="126"/>
      <c r="E53" s="127"/>
      <c r="F53" s="127"/>
      <c r="G53" s="126"/>
      <c r="H53" s="127"/>
      <c r="I53" s="128"/>
      <c r="J53" s="247"/>
      <c r="K53" s="128"/>
      <c r="L53" s="19"/>
      <c r="M53" s="20"/>
      <c r="N53" s="19"/>
      <c r="O53" s="20"/>
    </row>
    <row r="54" spans="1:15" x14ac:dyDescent="0.2">
      <c r="A54" s="117"/>
      <c r="B54" s="129" t="s">
        <v>56</v>
      </c>
      <c r="C54" s="127">
        <v>747.00300000000004</v>
      </c>
      <c r="D54" s="137" t="s">
        <v>43</v>
      </c>
      <c r="E54" s="141">
        <v>360.16199999999998</v>
      </c>
      <c r="F54" s="127">
        <v>637.54499999999996</v>
      </c>
      <c r="G54" s="137" t="s">
        <v>43</v>
      </c>
      <c r="H54" s="141">
        <v>306.95999999999998</v>
      </c>
      <c r="I54" s="128">
        <v>729.50800000000004</v>
      </c>
      <c r="J54" s="251" t="s">
        <v>43</v>
      </c>
      <c r="K54" s="255">
        <v>365.52300000000002</v>
      </c>
      <c r="L54" s="19"/>
      <c r="M54" s="25"/>
      <c r="N54" s="19"/>
      <c r="O54" s="23"/>
    </row>
    <row r="55" spans="1:15" x14ac:dyDescent="0.2">
      <c r="A55" s="117"/>
      <c r="B55" s="129" t="s">
        <v>57</v>
      </c>
      <c r="C55" s="127">
        <v>522.26400000000001</v>
      </c>
      <c r="D55" s="137" t="s">
        <v>43</v>
      </c>
      <c r="E55" s="127">
        <v>246.13300000000001</v>
      </c>
      <c r="F55" s="127">
        <v>560.15</v>
      </c>
      <c r="G55" s="137" t="s">
        <v>43</v>
      </c>
      <c r="H55" s="127">
        <v>264.15100000000001</v>
      </c>
      <c r="I55" s="128">
        <v>426.04599999999999</v>
      </c>
      <c r="J55" s="251" t="s">
        <v>43</v>
      </c>
      <c r="K55" s="128">
        <v>151.06</v>
      </c>
      <c r="L55" s="19"/>
      <c r="M55" s="25"/>
      <c r="N55" s="19"/>
      <c r="O55" s="23"/>
    </row>
    <row r="56" spans="1:15" x14ac:dyDescent="0.2">
      <c r="A56" s="117"/>
      <c r="B56" s="129" t="s">
        <v>53</v>
      </c>
      <c r="C56" s="127">
        <v>58.631</v>
      </c>
      <c r="D56" s="137" t="s">
        <v>43</v>
      </c>
      <c r="E56" s="142">
        <v>41.356999999999999</v>
      </c>
      <c r="F56" s="127">
        <v>40.948</v>
      </c>
      <c r="G56" s="137" t="s">
        <v>43</v>
      </c>
      <c r="H56" s="142">
        <v>32.722999999999999</v>
      </c>
      <c r="I56" s="128">
        <v>54.381999999999998</v>
      </c>
      <c r="J56" s="251" t="s">
        <v>43</v>
      </c>
      <c r="K56" s="256">
        <v>39.247</v>
      </c>
      <c r="L56" s="19"/>
      <c r="M56" s="23"/>
      <c r="N56" s="19"/>
      <c r="O56" s="23"/>
    </row>
    <row r="57" spans="1:15" x14ac:dyDescent="0.2">
      <c r="A57" s="117"/>
      <c r="B57" s="129" t="s">
        <v>54</v>
      </c>
      <c r="C57" s="127">
        <v>23.972999999999999</v>
      </c>
      <c r="D57" s="137" t="s">
        <v>43</v>
      </c>
      <c r="E57" s="127">
        <v>16.977</v>
      </c>
      <c r="F57" s="127">
        <v>53.816000000000003</v>
      </c>
      <c r="G57" s="137" t="s">
        <v>43</v>
      </c>
      <c r="H57" s="127">
        <v>48.521999999999998</v>
      </c>
      <c r="I57" s="128">
        <v>47.493000000000002</v>
      </c>
      <c r="J57" s="251" t="s">
        <v>43</v>
      </c>
      <c r="K57" s="128">
        <v>29.95</v>
      </c>
      <c r="L57" s="19"/>
      <c r="M57" s="23"/>
      <c r="N57" s="19"/>
      <c r="O57" s="23"/>
    </row>
    <row r="58" spans="1:15" ht="5.25" customHeight="1" x14ac:dyDescent="0.2">
      <c r="A58" s="134"/>
      <c r="B58" s="134"/>
      <c r="C58" s="135"/>
      <c r="D58" s="139"/>
      <c r="E58" s="135"/>
      <c r="F58" s="135"/>
      <c r="G58" s="139"/>
      <c r="H58" s="135"/>
      <c r="I58" s="249"/>
      <c r="J58" s="253"/>
      <c r="K58" s="249"/>
      <c r="L58" s="19"/>
      <c r="M58" s="23"/>
      <c r="N58" s="19"/>
      <c r="O58" s="23"/>
    </row>
    <row r="59" spans="1:15" x14ac:dyDescent="0.2">
      <c r="A59" s="117"/>
      <c r="B59" s="123"/>
      <c r="C59" s="127"/>
      <c r="D59" s="126"/>
      <c r="E59" s="130"/>
      <c r="F59" s="127"/>
      <c r="G59" s="126"/>
      <c r="H59" s="130"/>
      <c r="I59" s="128"/>
      <c r="J59" s="247"/>
      <c r="K59" s="132"/>
      <c r="L59" s="19"/>
      <c r="M59" s="20"/>
      <c r="N59" s="19"/>
      <c r="O59" s="20"/>
    </row>
    <row r="60" spans="1:15" x14ac:dyDescent="0.2">
      <c r="A60" s="123" t="s">
        <v>58</v>
      </c>
      <c r="B60" s="124"/>
      <c r="C60" s="125">
        <v>9949.08</v>
      </c>
      <c r="D60" s="137" t="s">
        <v>43</v>
      </c>
      <c r="E60" s="125">
        <v>826.78300000000002</v>
      </c>
      <c r="F60" s="125">
        <v>10096.938</v>
      </c>
      <c r="G60" s="137" t="s">
        <v>43</v>
      </c>
      <c r="H60" s="125">
        <v>992.64</v>
      </c>
      <c r="I60" s="246">
        <v>10346.163</v>
      </c>
      <c r="J60" s="251" t="s">
        <v>43</v>
      </c>
      <c r="K60" s="246">
        <v>804.82</v>
      </c>
      <c r="M60" s="17"/>
      <c r="O60" s="13"/>
    </row>
    <row r="61" spans="1:15" x14ac:dyDescent="0.2">
      <c r="A61" s="117"/>
      <c r="B61" s="123"/>
      <c r="C61" s="127"/>
      <c r="D61" s="126"/>
      <c r="E61" s="127"/>
      <c r="F61" s="127"/>
      <c r="G61" s="126"/>
      <c r="H61" s="127"/>
      <c r="I61" s="128"/>
      <c r="J61" s="247"/>
      <c r="K61" s="128"/>
      <c r="M61" s="14"/>
      <c r="O61" s="14"/>
    </row>
    <row r="62" spans="1:15" x14ac:dyDescent="0.2">
      <c r="A62" s="123" t="s">
        <v>44</v>
      </c>
      <c r="B62" s="124"/>
      <c r="C62" s="125">
        <v>9261.3169999999991</v>
      </c>
      <c r="D62" s="137" t="s">
        <v>43</v>
      </c>
      <c r="E62" s="125">
        <v>815.68499999999995</v>
      </c>
      <c r="F62" s="125">
        <v>9338.3619999999992</v>
      </c>
      <c r="G62" s="137" t="s">
        <v>43</v>
      </c>
      <c r="H62" s="125">
        <v>967.52</v>
      </c>
      <c r="I62" s="246">
        <v>9563.2749999999996</v>
      </c>
      <c r="J62" s="251" t="s">
        <v>43</v>
      </c>
      <c r="K62" s="246">
        <v>782.37300000000005</v>
      </c>
      <c r="M62" s="17"/>
      <c r="O62" s="17"/>
    </row>
    <row r="63" spans="1:15" x14ac:dyDescent="0.2">
      <c r="A63" s="117"/>
      <c r="B63" s="129" t="s">
        <v>39</v>
      </c>
      <c r="C63" s="127"/>
      <c r="D63" s="126"/>
      <c r="E63" s="127"/>
      <c r="F63" s="127"/>
      <c r="G63" s="126"/>
      <c r="H63" s="127"/>
      <c r="I63" s="128"/>
      <c r="J63" s="247"/>
      <c r="K63" s="128"/>
      <c r="M63" s="14"/>
      <c r="O63" s="14"/>
    </row>
    <row r="64" spans="1:15" x14ac:dyDescent="0.2">
      <c r="A64" s="117"/>
      <c r="B64" s="129" t="s">
        <v>40</v>
      </c>
      <c r="C64" s="127">
        <v>8517.9009999999998</v>
      </c>
      <c r="D64" s="137" t="s">
        <v>43</v>
      </c>
      <c r="E64" s="127">
        <v>817.19600000000003</v>
      </c>
      <c r="F64" s="127">
        <v>8426.7520000000004</v>
      </c>
      <c r="G64" s="137" t="s">
        <v>43</v>
      </c>
      <c r="H64" s="127">
        <v>873.76700000000005</v>
      </c>
      <c r="I64" s="128">
        <v>8608.7540000000008</v>
      </c>
      <c r="J64" s="251" t="s">
        <v>43</v>
      </c>
      <c r="K64" s="128">
        <v>735.98500000000001</v>
      </c>
      <c r="M64" s="18"/>
      <c r="O64" s="18"/>
    </row>
    <row r="65" spans="1:15" x14ac:dyDescent="0.2">
      <c r="A65" s="117"/>
      <c r="B65" s="129" t="s">
        <v>41</v>
      </c>
      <c r="C65" s="127">
        <v>743.41600000000005</v>
      </c>
      <c r="D65" s="137" t="s">
        <v>43</v>
      </c>
      <c r="E65" s="127">
        <v>196.54900000000001</v>
      </c>
      <c r="F65" s="127">
        <v>911.61</v>
      </c>
      <c r="G65" s="137" t="s">
        <v>43</v>
      </c>
      <c r="H65" s="127">
        <v>471.642</v>
      </c>
      <c r="I65" s="128">
        <v>954.52099999999996</v>
      </c>
      <c r="J65" s="251" t="s">
        <v>43</v>
      </c>
      <c r="K65" s="128">
        <v>322.54300000000001</v>
      </c>
      <c r="M65" s="18"/>
      <c r="O65" s="13"/>
    </row>
    <row r="66" spans="1:15" x14ac:dyDescent="0.2">
      <c r="A66" s="117"/>
      <c r="B66" s="123"/>
      <c r="C66" s="127"/>
      <c r="D66" s="126"/>
      <c r="E66" s="127"/>
      <c r="F66" s="127"/>
      <c r="G66" s="126"/>
      <c r="H66" s="127"/>
      <c r="I66" s="128"/>
      <c r="J66" s="247"/>
      <c r="K66" s="128"/>
      <c r="M66" s="14"/>
      <c r="O66" s="14"/>
    </row>
    <row r="67" spans="1:15" x14ac:dyDescent="0.2">
      <c r="A67" s="123" t="s">
        <v>49</v>
      </c>
      <c r="B67" s="124"/>
      <c r="C67" s="125">
        <v>687.76400000000001</v>
      </c>
      <c r="D67" s="137" t="s">
        <v>43</v>
      </c>
      <c r="E67" s="125">
        <v>209.55699999999999</v>
      </c>
      <c r="F67" s="125">
        <v>758.57600000000002</v>
      </c>
      <c r="G67" s="137" t="s">
        <v>43</v>
      </c>
      <c r="H67" s="125">
        <v>293.48</v>
      </c>
      <c r="I67" s="246">
        <v>782.88800000000003</v>
      </c>
      <c r="J67" s="251" t="s">
        <v>43</v>
      </c>
      <c r="K67" s="246">
        <v>235.46100000000001</v>
      </c>
      <c r="M67" s="17"/>
      <c r="O67" s="12"/>
    </row>
    <row r="68" spans="1:15" x14ac:dyDescent="0.2">
      <c r="A68" s="117"/>
      <c r="B68" s="129" t="s">
        <v>39</v>
      </c>
      <c r="C68" s="125"/>
      <c r="D68" s="126"/>
      <c r="E68" s="127"/>
      <c r="F68" s="125"/>
      <c r="G68" s="126"/>
      <c r="H68" s="127"/>
      <c r="I68" s="246"/>
      <c r="J68" s="247"/>
      <c r="K68" s="128"/>
      <c r="M68" s="14"/>
      <c r="O68" s="14"/>
    </row>
    <row r="69" spans="1:15" x14ac:dyDescent="0.2">
      <c r="A69" s="117"/>
      <c r="B69" s="129" t="s">
        <v>56</v>
      </c>
      <c r="C69" s="127">
        <v>345.99599999999998</v>
      </c>
      <c r="D69" s="137" t="s">
        <v>43</v>
      </c>
      <c r="E69" s="127">
        <v>121.438</v>
      </c>
      <c r="F69" s="127">
        <v>372.66699999999997</v>
      </c>
      <c r="G69" s="137" t="s">
        <v>43</v>
      </c>
      <c r="H69" s="127">
        <v>163.34800000000001</v>
      </c>
      <c r="I69" s="128">
        <v>408.78199999999998</v>
      </c>
      <c r="J69" s="251" t="s">
        <v>43</v>
      </c>
      <c r="K69" s="128">
        <v>143.27500000000001</v>
      </c>
      <c r="M69" s="18"/>
      <c r="O69" s="13"/>
    </row>
    <row r="70" spans="1:15" x14ac:dyDescent="0.2">
      <c r="A70" s="117"/>
      <c r="B70" s="129" t="s">
        <v>57</v>
      </c>
      <c r="C70" s="127">
        <v>300.68200000000002</v>
      </c>
      <c r="D70" s="137" t="s">
        <v>43</v>
      </c>
      <c r="E70" s="127">
        <v>111.54600000000001</v>
      </c>
      <c r="F70" s="127">
        <v>343.048</v>
      </c>
      <c r="G70" s="137" t="s">
        <v>43</v>
      </c>
      <c r="H70" s="127">
        <v>143.08600000000001</v>
      </c>
      <c r="I70" s="128">
        <v>311.37599999999998</v>
      </c>
      <c r="J70" s="251" t="s">
        <v>43</v>
      </c>
      <c r="K70" s="128">
        <v>111.10599999999999</v>
      </c>
      <c r="M70" s="18"/>
      <c r="O70" s="13"/>
    </row>
    <row r="71" spans="1:15" x14ac:dyDescent="0.2">
      <c r="A71" s="117"/>
      <c r="B71" s="129" t="s">
        <v>53</v>
      </c>
      <c r="C71" s="127">
        <v>21.152999999999999</v>
      </c>
      <c r="D71" s="137" t="s">
        <v>43</v>
      </c>
      <c r="E71" s="127">
        <v>14.964</v>
      </c>
      <c r="F71" s="127">
        <v>12.622999999999999</v>
      </c>
      <c r="G71" s="137" t="s">
        <v>43</v>
      </c>
      <c r="H71" s="127">
        <v>9.8049999999999997</v>
      </c>
      <c r="I71" s="128">
        <v>23.949000000000002</v>
      </c>
      <c r="J71" s="251" t="s">
        <v>43</v>
      </c>
      <c r="K71" s="128">
        <v>15.31</v>
      </c>
      <c r="M71" s="13"/>
      <c r="O71" s="13"/>
    </row>
    <row r="72" spans="1:15" x14ac:dyDescent="0.2">
      <c r="A72" s="117"/>
      <c r="B72" s="129" t="s">
        <v>54</v>
      </c>
      <c r="C72" s="127">
        <v>19.931999999999999</v>
      </c>
      <c r="D72" s="137" t="s">
        <v>43</v>
      </c>
      <c r="E72" s="127">
        <v>14.297000000000001</v>
      </c>
      <c r="F72" s="127">
        <v>30.238</v>
      </c>
      <c r="G72" s="137" t="s">
        <v>43</v>
      </c>
      <c r="H72" s="127">
        <v>22.425999999999998</v>
      </c>
      <c r="I72" s="128">
        <v>38.780999999999999</v>
      </c>
      <c r="J72" s="251" t="s">
        <v>43</v>
      </c>
      <c r="K72" s="128">
        <v>23.97</v>
      </c>
      <c r="M72" s="13"/>
      <c r="O72" s="13"/>
    </row>
    <row r="73" spans="1:15" ht="5.25" customHeight="1" x14ac:dyDescent="0.2">
      <c r="A73" s="134"/>
      <c r="B73" s="134"/>
      <c r="C73" s="143"/>
      <c r="D73" s="139"/>
      <c r="E73" s="135"/>
      <c r="F73" s="143"/>
      <c r="G73" s="139"/>
      <c r="H73" s="135"/>
      <c r="I73" s="257"/>
      <c r="J73" s="253"/>
      <c r="K73" s="249"/>
      <c r="M73" s="13"/>
      <c r="O73" s="13"/>
    </row>
    <row r="74" spans="1:15" x14ac:dyDescent="0.2">
      <c r="A74" s="117"/>
      <c r="B74" s="129"/>
      <c r="C74" s="127"/>
      <c r="D74" s="126"/>
      <c r="E74" s="127"/>
      <c r="F74" s="127"/>
      <c r="G74" s="126"/>
      <c r="H74" s="127"/>
      <c r="I74" s="128"/>
      <c r="J74" s="247"/>
      <c r="K74" s="128"/>
      <c r="M74" s="14"/>
      <c r="O74" s="14"/>
    </row>
    <row r="75" spans="1:15" x14ac:dyDescent="0.2">
      <c r="A75" s="123" t="s">
        <v>59</v>
      </c>
      <c r="B75" s="124"/>
      <c r="C75" s="125">
        <v>2404.0990000000002</v>
      </c>
      <c r="D75" s="137" t="s">
        <v>43</v>
      </c>
      <c r="E75" s="125">
        <v>1286.181</v>
      </c>
      <c r="F75" s="125">
        <v>2372.9630000000002</v>
      </c>
      <c r="G75" s="137" t="s">
        <v>43</v>
      </c>
      <c r="H75" s="125">
        <v>1366.2560000000001</v>
      </c>
      <c r="I75" s="246">
        <v>3483.39</v>
      </c>
      <c r="J75" s="251" t="s">
        <v>43</v>
      </c>
      <c r="K75" s="246">
        <v>1472.3630000000001</v>
      </c>
      <c r="M75" s="17"/>
      <c r="O75" s="17"/>
    </row>
    <row r="76" spans="1:15" x14ac:dyDescent="0.2">
      <c r="A76" s="117"/>
      <c r="B76" s="144"/>
      <c r="C76" s="127"/>
      <c r="D76" s="126"/>
      <c r="E76" s="127"/>
      <c r="F76" s="127"/>
      <c r="G76" s="126"/>
      <c r="H76" s="127"/>
      <c r="I76" s="128"/>
      <c r="J76" s="247"/>
      <c r="K76" s="128"/>
      <c r="M76" s="14"/>
      <c r="O76" s="14"/>
    </row>
    <row r="77" spans="1:15" x14ac:dyDescent="0.2">
      <c r="A77" s="123" t="s">
        <v>60</v>
      </c>
      <c r="B77" s="124"/>
      <c r="C77" s="125">
        <v>353.63400000000001</v>
      </c>
      <c r="D77" s="137" t="s">
        <v>43</v>
      </c>
      <c r="E77" s="125">
        <v>150.36000000000001</v>
      </c>
      <c r="F77" s="125">
        <v>424.17700000000002</v>
      </c>
      <c r="G77" s="137" t="s">
        <v>43</v>
      </c>
      <c r="H77" s="125">
        <v>215.49799999999999</v>
      </c>
      <c r="I77" s="246">
        <v>463.64800000000002</v>
      </c>
      <c r="J77" s="251" t="s">
        <v>43</v>
      </c>
      <c r="K77" s="246">
        <v>197.97800000000001</v>
      </c>
      <c r="M77" s="17"/>
      <c r="O77" s="12"/>
    </row>
    <row r="78" spans="1:15" ht="12" thickBot="1" x14ac:dyDescent="0.25">
      <c r="A78" s="145"/>
      <c r="B78" s="145"/>
      <c r="C78" s="146"/>
      <c r="D78" s="147"/>
      <c r="E78" s="146"/>
      <c r="F78" s="146"/>
      <c r="G78" s="147"/>
      <c r="H78" s="146"/>
      <c r="I78" s="146"/>
      <c r="J78" s="147"/>
      <c r="K78" s="146"/>
    </row>
    <row r="79" spans="1:15" ht="12" thickTop="1" x14ac:dyDescent="0.2">
      <c r="A79" s="14"/>
    </row>
  </sheetData>
  <mergeCells count="5">
    <mergeCell ref="J4:J5"/>
    <mergeCell ref="A4:A5"/>
    <mergeCell ref="B4:B5"/>
    <mergeCell ref="D4:D5"/>
    <mergeCell ref="G4:G5"/>
  </mergeCells>
  <pageMargins left="0.74803149606299213" right="0.74803149606299213" top="0.98425196850393704" bottom="0.59055118110236227" header="0.51181102362204722" footer="0.51181102362204722"/>
  <pageSetup paperSize="9" scale="8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3"/>
  <sheetViews>
    <sheetView zoomScaleNormal="100" workbookViewId="0"/>
  </sheetViews>
  <sheetFormatPr defaultRowHeight="11.25" x14ac:dyDescent="0.2"/>
  <cols>
    <col min="1" max="1" width="18.5703125" style="27" customWidth="1"/>
    <col min="2" max="2" width="2.5703125" style="27" hidden="1" customWidth="1"/>
    <col min="3" max="5" width="18.5703125" style="27" hidden="1" customWidth="1"/>
    <col min="6" max="6" width="6.42578125" style="27" customWidth="1"/>
    <col min="7" max="7" width="1.85546875" style="27" customWidth="1"/>
    <col min="8" max="8" width="7" style="27" customWidth="1"/>
    <col min="9" max="9" width="10.28515625" style="27" bestFit="1" customWidth="1"/>
    <col min="10" max="10" width="9.42578125" style="27" bestFit="1" customWidth="1"/>
    <col min="11" max="11" width="2.140625" style="27" customWidth="1"/>
    <col min="12" max="12" width="7" style="27" customWidth="1"/>
    <col min="13" max="13" width="1.85546875" style="27" customWidth="1"/>
    <col min="14" max="14" width="7.140625" style="27" customWidth="1"/>
    <col min="15" max="15" width="10.28515625" style="27" bestFit="1" customWidth="1"/>
    <col min="16" max="16" width="9.42578125" style="27" bestFit="1" customWidth="1"/>
    <col min="17" max="17" width="9.140625" style="27"/>
    <col min="18" max="18" width="18.5703125" style="27" customWidth="1"/>
    <col min="19" max="19" width="2.5703125" style="27" hidden="1" customWidth="1"/>
    <col min="20" max="22" width="18.5703125" style="27" hidden="1" customWidth="1"/>
    <col min="23" max="23" width="6.42578125" style="27" customWidth="1"/>
    <col min="24" max="24" width="1.85546875" style="27" customWidth="1"/>
    <col min="25" max="25" width="7" style="27" customWidth="1"/>
    <col min="26" max="26" width="10.28515625" style="27" bestFit="1" customWidth="1"/>
    <col min="27" max="27" width="9.42578125" style="27" bestFit="1" customWidth="1"/>
    <col min="28" max="28" width="2.140625" style="27" customWidth="1"/>
    <col min="29" max="29" width="7" style="27" customWidth="1"/>
    <col min="30" max="30" width="1.85546875" style="27" customWidth="1"/>
    <col min="31" max="31" width="7.140625" style="27" customWidth="1"/>
    <col min="32" max="32" width="10.28515625" style="27" bestFit="1" customWidth="1"/>
    <col min="33" max="33" width="9.42578125" style="27" bestFit="1" customWidth="1"/>
    <col min="34" max="34" width="9.140625" style="27"/>
    <col min="35" max="35" width="18.5703125" style="27" customWidth="1"/>
    <col min="36" max="36" width="6.42578125" style="27" customWidth="1"/>
    <col min="37" max="37" width="1.85546875" style="27" customWidth="1"/>
    <col min="38" max="38" width="7" style="27" customWidth="1"/>
    <col min="39" max="39" width="10.28515625" style="27" bestFit="1" customWidth="1"/>
    <col min="40" max="40" width="9.42578125" style="27" bestFit="1" customWidth="1"/>
    <col min="41" max="41" width="2.140625" style="27" customWidth="1"/>
    <col min="42" max="42" width="7" style="27" customWidth="1"/>
    <col min="43" max="43" width="1.85546875" style="27" customWidth="1"/>
    <col min="44" max="44" width="7.140625" style="27" customWidth="1"/>
    <col min="45" max="45" width="10.28515625" style="27" bestFit="1" customWidth="1"/>
    <col min="46" max="46" width="9.42578125" style="27" bestFit="1" customWidth="1"/>
    <col min="47" max="252" width="9.140625" style="27"/>
    <col min="253" max="253" width="18.5703125" style="27" customWidth="1"/>
    <col min="254" max="257" width="0" style="27" hidden="1" customWidth="1"/>
    <col min="258" max="258" width="6.42578125" style="27" customWidth="1"/>
    <col min="259" max="259" width="1.85546875" style="27" customWidth="1"/>
    <col min="260" max="260" width="7" style="27" customWidth="1"/>
    <col min="261" max="261" width="10.28515625" style="27" bestFit="1" customWidth="1"/>
    <col min="262" max="262" width="9.42578125" style="27" bestFit="1" customWidth="1"/>
    <col min="263" max="263" width="2.140625" style="27" customWidth="1"/>
    <col min="264" max="264" width="7" style="27" customWidth="1"/>
    <col min="265" max="265" width="1.85546875" style="27" customWidth="1"/>
    <col min="266" max="266" width="7.140625" style="27" customWidth="1"/>
    <col min="267" max="267" width="10.28515625" style="27" bestFit="1" customWidth="1"/>
    <col min="268" max="268" width="9.42578125" style="27" bestFit="1" customWidth="1"/>
    <col min="269" max="508" width="9.140625" style="27"/>
    <col min="509" max="509" width="18.5703125" style="27" customWidth="1"/>
    <col min="510" max="513" width="0" style="27" hidden="1" customWidth="1"/>
    <col min="514" max="514" width="6.42578125" style="27" customWidth="1"/>
    <col min="515" max="515" width="1.85546875" style="27" customWidth="1"/>
    <col min="516" max="516" width="7" style="27" customWidth="1"/>
    <col min="517" max="517" width="10.28515625" style="27" bestFit="1" customWidth="1"/>
    <col min="518" max="518" width="9.42578125" style="27" bestFit="1" customWidth="1"/>
    <col min="519" max="519" width="2.140625" style="27" customWidth="1"/>
    <col min="520" max="520" width="7" style="27" customWidth="1"/>
    <col min="521" max="521" width="1.85546875" style="27" customWidth="1"/>
    <col min="522" max="522" width="7.140625" style="27" customWidth="1"/>
    <col min="523" max="523" width="10.28515625" style="27" bestFit="1" customWidth="1"/>
    <col min="524" max="524" width="9.42578125" style="27" bestFit="1" customWidth="1"/>
    <col min="525" max="764" width="9.140625" style="27"/>
    <col min="765" max="765" width="18.5703125" style="27" customWidth="1"/>
    <col min="766" max="769" width="0" style="27" hidden="1" customWidth="1"/>
    <col min="770" max="770" width="6.42578125" style="27" customWidth="1"/>
    <col min="771" max="771" width="1.85546875" style="27" customWidth="1"/>
    <col min="772" max="772" width="7" style="27" customWidth="1"/>
    <col min="773" max="773" width="10.28515625" style="27" bestFit="1" customWidth="1"/>
    <col min="774" max="774" width="9.42578125" style="27" bestFit="1" customWidth="1"/>
    <col min="775" max="775" width="2.140625" style="27" customWidth="1"/>
    <col min="776" max="776" width="7" style="27" customWidth="1"/>
    <col min="777" max="777" width="1.85546875" style="27" customWidth="1"/>
    <col min="778" max="778" width="7.140625" style="27" customWidth="1"/>
    <col min="779" max="779" width="10.28515625" style="27" bestFit="1" customWidth="1"/>
    <col min="780" max="780" width="9.42578125" style="27" bestFit="1" customWidth="1"/>
    <col min="781" max="1020" width="9.140625" style="27"/>
    <col min="1021" max="1021" width="18.5703125" style="27" customWidth="1"/>
    <col min="1022" max="1025" width="0" style="27" hidden="1" customWidth="1"/>
    <col min="1026" max="1026" width="6.42578125" style="27" customWidth="1"/>
    <col min="1027" max="1027" width="1.85546875" style="27" customWidth="1"/>
    <col min="1028" max="1028" width="7" style="27" customWidth="1"/>
    <col min="1029" max="1029" width="10.28515625" style="27" bestFit="1" customWidth="1"/>
    <col min="1030" max="1030" width="9.42578125" style="27" bestFit="1" customWidth="1"/>
    <col min="1031" max="1031" width="2.140625" style="27" customWidth="1"/>
    <col min="1032" max="1032" width="7" style="27" customWidth="1"/>
    <col min="1033" max="1033" width="1.85546875" style="27" customWidth="1"/>
    <col min="1034" max="1034" width="7.140625" style="27" customWidth="1"/>
    <col min="1035" max="1035" width="10.28515625" style="27" bestFit="1" customWidth="1"/>
    <col min="1036" max="1036" width="9.42578125" style="27" bestFit="1" customWidth="1"/>
    <col min="1037" max="1276" width="9.140625" style="27"/>
    <col min="1277" max="1277" width="18.5703125" style="27" customWidth="1"/>
    <col min="1278" max="1281" width="0" style="27" hidden="1" customWidth="1"/>
    <col min="1282" max="1282" width="6.42578125" style="27" customWidth="1"/>
    <col min="1283" max="1283" width="1.85546875" style="27" customWidth="1"/>
    <col min="1284" max="1284" width="7" style="27" customWidth="1"/>
    <col min="1285" max="1285" width="10.28515625" style="27" bestFit="1" customWidth="1"/>
    <col min="1286" max="1286" width="9.42578125" style="27" bestFit="1" customWidth="1"/>
    <col min="1287" max="1287" width="2.140625" style="27" customWidth="1"/>
    <col min="1288" max="1288" width="7" style="27" customWidth="1"/>
    <col min="1289" max="1289" width="1.85546875" style="27" customWidth="1"/>
    <col min="1290" max="1290" width="7.140625" style="27" customWidth="1"/>
    <col min="1291" max="1291" width="10.28515625" style="27" bestFit="1" customWidth="1"/>
    <col min="1292" max="1292" width="9.42578125" style="27" bestFit="1" customWidth="1"/>
    <col min="1293" max="1532" width="9.140625" style="27"/>
    <col min="1533" max="1533" width="18.5703125" style="27" customWidth="1"/>
    <col min="1534" max="1537" width="0" style="27" hidden="1" customWidth="1"/>
    <col min="1538" max="1538" width="6.42578125" style="27" customWidth="1"/>
    <col min="1539" max="1539" width="1.85546875" style="27" customWidth="1"/>
    <col min="1540" max="1540" width="7" style="27" customWidth="1"/>
    <col min="1541" max="1541" width="10.28515625" style="27" bestFit="1" customWidth="1"/>
    <col min="1542" max="1542" width="9.42578125" style="27" bestFit="1" customWidth="1"/>
    <col min="1543" max="1543" width="2.140625" style="27" customWidth="1"/>
    <col min="1544" max="1544" width="7" style="27" customWidth="1"/>
    <col min="1545" max="1545" width="1.85546875" style="27" customWidth="1"/>
    <col min="1546" max="1546" width="7.140625" style="27" customWidth="1"/>
    <col min="1547" max="1547" width="10.28515625" style="27" bestFit="1" customWidth="1"/>
    <col min="1548" max="1548" width="9.42578125" style="27" bestFit="1" customWidth="1"/>
    <col min="1549" max="1788" width="9.140625" style="27"/>
    <col min="1789" max="1789" width="18.5703125" style="27" customWidth="1"/>
    <col min="1790" max="1793" width="0" style="27" hidden="1" customWidth="1"/>
    <col min="1794" max="1794" width="6.42578125" style="27" customWidth="1"/>
    <col min="1795" max="1795" width="1.85546875" style="27" customWidth="1"/>
    <col min="1796" max="1796" width="7" style="27" customWidth="1"/>
    <col min="1797" max="1797" width="10.28515625" style="27" bestFit="1" customWidth="1"/>
    <col min="1798" max="1798" width="9.42578125" style="27" bestFit="1" customWidth="1"/>
    <col min="1799" max="1799" width="2.140625" style="27" customWidth="1"/>
    <col min="1800" max="1800" width="7" style="27" customWidth="1"/>
    <col min="1801" max="1801" width="1.85546875" style="27" customWidth="1"/>
    <col min="1802" max="1802" width="7.140625" style="27" customWidth="1"/>
    <col min="1803" max="1803" width="10.28515625" style="27" bestFit="1" customWidth="1"/>
    <col min="1804" max="1804" width="9.42578125" style="27" bestFit="1" customWidth="1"/>
    <col min="1805" max="2044" width="9.140625" style="27"/>
    <col min="2045" max="2045" width="18.5703125" style="27" customWidth="1"/>
    <col min="2046" max="2049" width="0" style="27" hidden="1" customWidth="1"/>
    <col min="2050" max="2050" width="6.42578125" style="27" customWidth="1"/>
    <col min="2051" max="2051" width="1.85546875" style="27" customWidth="1"/>
    <col min="2052" max="2052" width="7" style="27" customWidth="1"/>
    <col min="2053" max="2053" width="10.28515625" style="27" bestFit="1" customWidth="1"/>
    <col min="2054" max="2054" width="9.42578125" style="27" bestFit="1" customWidth="1"/>
    <col min="2055" max="2055" width="2.140625" style="27" customWidth="1"/>
    <col min="2056" max="2056" width="7" style="27" customWidth="1"/>
    <col min="2057" max="2057" width="1.85546875" style="27" customWidth="1"/>
    <col min="2058" max="2058" width="7.140625" style="27" customWidth="1"/>
    <col min="2059" max="2059" width="10.28515625" style="27" bestFit="1" customWidth="1"/>
    <col min="2060" max="2060" width="9.42578125" style="27" bestFit="1" customWidth="1"/>
    <col min="2061" max="2300" width="9.140625" style="27"/>
    <col min="2301" max="2301" width="18.5703125" style="27" customWidth="1"/>
    <col min="2302" max="2305" width="0" style="27" hidden="1" customWidth="1"/>
    <col min="2306" max="2306" width="6.42578125" style="27" customWidth="1"/>
    <col min="2307" max="2307" width="1.85546875" style="27" customWidth="1"/>
    <col min="2308" max="2308" width="7" style="27" customWidth="1"/>
    <col min="2309" max="2309" width="10.28515625" style="27" bestFit="1" customWidth="1"/>
    <col min="2310" max="2310" width="9.42578125" style="27" bestFit="1" customWidth="1"/>
    <col min="2311" max="2311" width="2.140625" style="27" customWidth="1"/>
    <col min="2312" max="2312" width="7" style="27" customWidth="1"/>
    <col min="2313" max="2313" width="1.85546875" style="27" customWidth="1"/>
    <col min="2314" max="2314" width="7.140625" style="27" customWidth="1"/>
    <col min="2315" max="2315" width="10.28515625" style="27" bestFit="1" customWidth="1"/>
    <col min="2316" max="2316" width="9.42578125" style="27" bestFit="1" customWidth="1"/>
    <col min="2317" max="2556" width="9.140625" style="27"/>
    <col min="2557" max="2557" width="18.5703125" style="27" customWidth="1"/>
    <col min="2558" max="2561" width="0" style="27" hidden="1" customWidth="1"/>
    <col min="2562" max="2562" width="6.42578125" style="27" customWidth="1"/>
    <col min="2563" max="2563" width="1.85546875" style="27" customWidth="1"/>
    <col min="2564" max="2564" width="7" style="27" customWidth="1"/>
    <col min="2565" max="2565" width="10.28515625" style="27" bestFit="1" customWidth="1"/>
    <col min="2566" max="2566" width="9.42578125" style="27" bestFit="1" customWidth="1"/>
    <col min="2567" max="2567" width="2.140625" style="27" customWidth="1"/>
    <col min="2568" max="2568" width="7" style="27" customWidth="1"/>
    <col min="2569" max="2569" width="1.85546875" style="27" customWidth="1"/>
    <col min="2570" max="2570" width="7.140625" style="27" customWidth="1"/>
    <col min="2571" max="2571" width="10.28515625" style="27" bestFit="1" customWidth="1"/>
    <col min="2572" max="2572" width="9.42578125" style="27" bestFit="1" customWidth="1"/>
    <col min="2573" max="2812" width="9.140625" style="27"/>
    <col min="2813" max="2813" width="18.5703125" style="27" customWidth="1"/>
    <col min="2814" max="2817" width="0" style="27" hidden="1" customWidth="1"/>
    <col min="2818" max="2818" width="6.42578125" style="27" customWidth="1"/>
    <col min="2819" max="2819" width="1.85546875" style="27" customWidth="1"/>
    <col min="2820" max="2820" width="7" style="27" customWidth="1"/>
    <col min="2821" max="2821" width="10.28515625" style="27" bestFit="1" customWidth="1"/>
    <col min="2822" max="2822" width="9.42578125" style="27" bestFit="1" customWidth="1"/>
    <col min="2823" max="2823" width="2.140625" style="27" customWidth="1"/>
    <col min="2824" max="2824" width="7" style="27" customWidth="1"/>
    <col min="2825" max="2825" width="1.85546875" style="27" customWidth="1"/>
    <col min="2826" max="2826" width="7.140625" style="27" customWidth="1"/>
    <col min="2827" max="2827" width="10.28515625" style="27" bestFit="1" customWidth="1"/>
    <col min="2828" max="2828" width="9.42578125" style="27" bestFit="1" customWidth="1"/>
    <col min="2829" max="3068" width="9.140625" style="27"/>
    <col min="3069" max="3069" width="18.5703125" style="27" customWidth="1"/>
    <col min="3070" max="3073" width="0" style="27" hidden="1" customWidth="1"/>
    <col min="3074" max="3074" width="6.42578125" style="27" customWidth="1"/>
    <col min="3075" max="3075" width="1.85546875" style="27" customWidth="1"/>
    <col min="3076" max="3076" width="7" style="27" customWidth="1"/>
    <col min="3077" max="3077" width="10.28515625" style="27" bestFit="1" customWidth="1"/>
    <col min="3078" max="3078" width="9.42578125" style="27" bestFit="1" customWidth="1"/>
    <col min="3079" max="3079" width="2.140625" style="27" customWidth="1"/>
    <col min="3080" max="3080" width="7" style="27" customWidth="1"/>
    <col min="3081" max="3081" width="1.85546875" style="27" customWidth="1"/>
    <col min="3082" max="3082" width="7.140625" style="27" customWidth="1"/>
    <col min="3083" max="3083" width="10.28515625" style="27" bestFit="1" customWidth="1"/>
    <col min="3084" max="3084" width="9.42578125" style="27" bestFit="1" customWidth="1"/>
    <col min="3085" max="3324" width="9.140625" style="27"/>
    <col min="3325" max="3325" width="18.5703125" style="27" customWidth="1"/>
    <col min="3326" max="3329" width="0" style="27" hidden="1" customWidth="1"/>
    <col min="3330" max="3330" width="6.42578125" style="27" customWidth="1"/>
    <col min="3331" max="3331" width="1.85546875" style="27" customWidth="1"/>
    <col min="3332" max="3332" width="7" style="27" customWidth="1"/>
    <col min="3333" max="3333" width="10.28515625" style="27" bestFit="1" customWidth="1"/>
    <col min="3334" max="3334" width="9.42578125" style="27" bestFit="1" customWidth="1"/>
    <col min="3335" max="3335" width="2.140625" style="27" customWidth="1"/>
    <col min="3336" max="3336" width="7" style="27" customWidth="1"/>
    <col min="3337" max="3337" width="1.85546875" style="27" customWidth="1"/>
    <col min="3338" max="3338" width="7.140625" style="27" customWidth="1"/>
    <col min="3339" max="3339" width="10.28515625" style="27" bestFit="1" customWidth="1"/>
    <col min="3340" max="3340" width="9.42578125" style="27" bestFit="1" customWidth="1"/>
    <col min="3341" max="3580" width="9.140625" style="27"/>
    <col min="3581" max="3581" width="18.5703125" style="27" customWidth="1"/>
    <col min="3582" max="3585" width="0" style="27" hidden="1" customWidth="1"/>
    <col min="3586" max="3586" width="6.42578125" style="27" customWidth="1"/>
    <col min="3587" max="3587" width="1.85546875" style="27" customWidth="1"/>
    <col min="3588" max="3588" width="7" style="27" customWidth="1"/>
    <col min="3589" max="3589" width="10.28515625" style="27" bestFit="1" customWidth="1"/>
    <col min="3590" max="3590" width="9.42578125" style="27" bestFit="1" customWidth="1"/>
    <col min="3591" max="3591" width="2.140625" style="27" customWidth="1"/>
    <col min="3592" max="3592" width="7" style="27" customWidth="1"/>
    <col min="3593" max="3593" width="1.85546875" style="27" customWidth="1"/>
    <col min="3594" max="3594" width="7.140625" style="27" customWidth="1"/>
    <col min="3595" max="3595" width="10.28515625" style="27" bestFit="1" customWidth="1"/>
    <col min="3596" max="3596" width="9.42578125" style="27" bestFit="1" customWidth="1"/>
    <col min="3597" max="3836" width="9.140625" style="27"/>
    <col min="3837" max="3837" width="18.5703125" style="27" customWidth="1"/>
    <col min="3838" max="3841" width="0" style="27" hidden="1" customWidth="1"/>
    <col min="3842" max="3842" width="6.42578125" style="27" customWidth="1"/>
    <col min="3843" max="3843" width="1.85546875" style="27" customWidth="1"/>
    <col min="3844" max="3844" width="7" style="27" customWidth="1"/>
    <col min="3845" max="3845" width="10.28515625" style="27" bestFit="1" customWidth="1"/>
    <col min="3846" max="3846" width="9.42578125" style="27" bestFit="1" customWidth="1"/>
    <col min="3847" max="3847" width="2.140625" style="27" customWidth="1"/>
    <col min="3848" max="3848" width="7" style="27" customWidth="1"/>
    <col min="3849" max="3849" width="1.85546875" style="27" customWidth="1"/>
    <col min="3850" max="3850" width="7.140625" style="27" customWidth="1"/>
    <col min="3851" max="3851" width="10.28515625" style="27" bestFit="1" customWidth="1"/>
    <col min="3852" max="3852" width="9.42578125" style="27" bestFit="1" customWidth="1"/>
    <col min="3853" max="4092" width="9.140625" style="27"/>
    <col min="4093" max="4093" width="18.5703125" style="27" customWidth="1"/>
    <col min="4094" max="4097" width="0" style="27" hidden="1" customWidth="1"/>
    <col min="4098" max="4098" width="6.42578125" style="27" customWidth="1"/>
    <col min="4099" max="4099" width="1.85546875" style="27" customWidth="1"/>
    <col min="4100" max="4100" width="7" style="27" customWidth="1"/>
    <col min="4101" max="4101" width="10.28515625" style="27" bestFit="1" customWidth="1"/>
    <col min="4102" max="4102" width="9.42578125" style="27" bestFit="1" customWidth="1"/>
    <col min="4103" max="4103" width="2.140625" style="27" customWidth="1"/>
    <col min="4104" max="4104" width="7" style="27" customWidth="1"/>
    <col min="4105" max="4105" width="1.85546875" style="27" customWidth="1"/>
    <col min="4106" max="4106" width="7.140625" style="27" customWidth="1"/>
    <col min="4107" max="4107" width="10.28515625" style="27" bestFit="1" customWidth="1"/>
    <col min="4108" max="4108" width="9.42578125" style="27" bestFit="1" customWidth="1"/>
    <col min="4109" max="4348" width="9.140625" style="27"/>
    <col min="4349" max="4349" width="18.5703125" style="27" customWidth="1"/>
    <col min="4350" max="4353" width="0" style="27" hidden="1" customWidth="1"/>
    <col min="4354" max="4354" width="6.42578125" style="27" customWidth="1"/>
    <col min="4355" max="4355" width="1.85546875" style="27" customWidth="1"/>
    <col min="4356" max="4356" width="7" style="27" customWidth="1"/>
    <col min="4357" max="4357" width="10.28515625" style="27" bestFit="1" customWidth="1"/>
    <col min="4358" max="4358" width="9.42578125" style="27" bestFit="1" customWidth="1"/>
    <col min="4359" max="4359" width="2.140625" style="27" customWidth="1"/>
    <col min="4360" max="4360" width="7" style="27" customWidth="1"/>
    <col min="4361" max="4361" width="1.85546875" style="27" customWidth="1"/>
    <col min="4362" max="4362" width="7.140625" style="27" customWidth="1"/>
    <col min="4363" max="4363" width="10.28515625" style="27" bestFit="1" customWidth="1"/>
    <col min="4364" max="4364" width="9.42578125" style="27" bestFit="1" customWidth="1"/>
    <col min="4365" max="4604" width="9.140625" style="27"/>
    <col min="4605" max="4605" width="18.5703125" style="27" customWidth="1"/>
    <col min="4606" max="4609" width="0" style="27" hidden="1" customWidth="1"/>
    <col min="4610" max="4610" width="6.42578125" style="27" customWidth="1"/>
    <col min="4611" max="4611" width="1.85546875" style="27" customWidth="1"/>
    <col min="4612" max="4612" width="7" style="27" customWidth="1"/>
    <col min="4613" max="4613" width="10.28515625" style="27" bestFit="1" customWidth="1"/>
    <col min="4614" max="4614" width="9.42578125" style="27" bestFit="1" customWidth="1"/>
    <col min="4615" max="4615" width="2.140625" style="27" customWidth="1"/>
    <col min="4616" max="4616" width="7" style="27" customWidth="1"/>
    <col min="4617" max="4617" width="1.85546875" style="27" customWidth="1"/>
    <col min="4618" max="4618" width="7.140625" style="27" customWidth="1"/>
    <col min="4619" max="4619" width="10.28515625" style="27" bestFit="1" customWidth="1"/>
    <col min="4620" max="4620" width="9.42578125" style="27" bestFit="1" customWidth="1"/>
    <col min="4621" max="4860" width="9.140625" style="27"/>
    <col min="4861" max="4861" width="18.5703125" style="27" customWidth="1"/>
    <col min="4862" max="4865" width="0" style="27" hidden="1" customWidth="1"/>
    <col min="4866" max="4866" width="6.42578125" style="27" customWidth="1"/>
    <col min="4867" max="4867" width="1.85546875" style="27" customWidth="1"/>
    <col min="4868" max="4868" width="7" style="27" customWidth="1"/>
    <col min="4869" max="4869" width="10.28515625" style="27" bestFit="1" customWidth="1"/>
    <col min="4870" max="4870" width="9.42578125" style="27" bestFit="1" customWidth="1"/>
    <col min="4871" max="4871" width="2.140625" style="27" customWidth="1"/>
    <col min="4872" max="4872" width="7" style="27" customWidth="1"/>
    <col min="4873" max="4873" width="1.85546875" style="27" customWidth="1"/>
    <col min="4874" max="4874" width="7.140625" style="27" customWidth="1"/>
    <col min="4875" max="4875" width="10.28515625" style="27" bestFit="1" customWidth="1"/>
    <col min="4876" max="4876" width="9.42578125" style="27" bestFit="1" customWidth="1"/>
    <col min="4877" max="5116" width="9.140625" style="27"/>
    <col min="5117" max="5117" width="18.5703125" style="27" customWidth="1"/>
    <col min="5118" max="5121" width="0" style="27" hidden="1" customWidth="1"/>
    <col min="5122" max="5122" width="6.42578125" style="27" customWidth="1"/>
    <col min="5123" max="5123" width="1.85546875" style="27" customWidth="1"/>
    <col min="5124" max="5124" width="7" style="27" customWidth="1"/>
    <col min="5125" max="5125" width="10.28515625" style="27" bestFit="1" customWidth="1"/>
    <col min="5126" max="5126" width="9.42578125" style="27" bestFit="1" customWidth="1"/>
    <col min="5127" max="5127" width="2.140625" style="27" customWidth="1"/>
    <col min="5128" max="5128" width="7" style="27" customWidth="1"/>
    <col min="5129" max="5129" width="1.85546875" style="27" customWidth="1"/>
    <col min="5130" max="5130" width="7.140625" style="27" customWidth="1"/>
    <col min="5131" max="5131" width="10.28515625" style="27" bestFit="1" customWidth="1"/>
    <col min="5132" max="5132" width="9.42578125" style="27" bestFit="1" customWidth="1"/>
    <col min="5133" max="5372" width="9.140625" style="27"/>
    <col min="5373" max="5373" width="18.5703125" style="27" customWidth="1"/>
    <col min="5374" max="5377" width="0" style="27" hidden="1" customWidth="1"/>
    <col min="5378" max="5378" width="6.42578125" style="27" customWidth="1"/>
    <col min="5379" max="5379" width="1.85546875" style="27" customWidth="1"/>
    <col min="5380" max="5380" width="7" style="27" customWidth="1"/>
    <col min="5381" max="5381" width="10.28515625" style="27" bestFit="1" customWidth="1"/>
    <col min="5382" max="5382" width="9.42578125" style="27" bestFit="1" customWidth="1"/>
    <col min="5383" max="5383" width="2.140625" style="27" customWidth="1"/>
    <col min="5384" max="5384" width="7" style="27" customWidth="1"/>
    <col min="5385" max="5385" width="1.85546875" style="27" customWidth="1"/>
    <col min="5386" max="5386" width="7.140625" style="27" customWidth="1"/>
    <col min="5387" max="5387" width="10.28515625" style="27" bestFit="1" customWidth="1"/>
    <col min="5388" max="5388" width="9.42578125" style="27" bestFit="1" customWidth="1"/>
    <col min="5389" max="5628" width="9.140625" style="27"/>
    <col min="5629" max="5629" width="18.5703125" style="27" customWidth="1"/>
    <col min="5630" max="5633" width="0" style="27" hidden="1" customWidth="1"/>
    <col min="5634" max="5634" width="6.42578125" style="27" customWidth="1"/>
    <col min="5635" max="5635" width="1.85546875" style="27" customWidth="1"/>
    <col min="5636" max="5636" width="7" style="27" customWidth="1"/>
    <col min="5637" max="5637" width="10.28515625" style="27" bestFit="1" customWidth="1"/>
    <col min="5638" max="5638" width="9.42578125" style="27" bestFit="1" customWidth="1"/>
    <col min="5639" max="5639" width="2.140625" style="27" customWidth="1"/>
    <col min="5640" max="5640" width="7" style="27" customWidth="1"/>
    <col min="5641" max="5641" width="1.85546875" style="27" customWidth="1"/>
    <col min="5642" max="5642" width="7.140625" style="27" customWidth="1"/>
    <col min="5643" max="5643" width="10.28515625" style="27" bestFit="1" customWidth="1"/>
    <col min="5644" max="5644" width="9.42578125" style="27" bestFit="1" customWidth="1"/>
    <col min="5645" max="5884" width="9.140625" style="27"/>
    <col min="5885" max="5885" width="18.5703125" style="27" customWidth="1"/>
    <col min="5886" max="5889" width="0" style="27" hidden="1" customWidth="1"/>
    <col min="5890" max="5890" width="6.42578125" style="27" customWidth="1"/>
    <col min="5891" max="5891" width="1.85546875" style="27" customWidth="1"/>
    <col min="5892" max="5892" width="7" style="27" customWidth="1"/>
    <col min="5893" max="5893" width="10.28515625" style="27" bestFit="1" customWidth="1"/>
    <col min="5894" max="5894" width="9.42578125" style="27" bestFit="1" customWidth="1"/>
    <col min="5895" max="5895" width="2.140625" style="27" customWidth="1"/>
    <col min="5896" max="5896" width="7" style="27" customWidth="1"/>
    <col min="5897" max="5897" width="1.85546875" style="27" customWidth="1"/>
    <col min="5898" max="5898" width="7.140625" style="27" customWidth="1"/>
    <col min="5899" max="5899" width="10.28515625" style="27" bestFit="1" customWidth="1"/>
    <col min="5900" max="5900" width="9.42578125" style="27" bestFit="1" customWidth="1"/>
    <col min="5901" max="6140" width="9.140625" style="27"/>
    <col min="6141" max="6141" width="18.5703125" style="27" customWidth="1"/>
    <col min="6142" max="6145" width="0" style="27" hidden="1" customWidth="1"/>
    <col min="6146" max="6146" width="6.42578125" style="27" customWidth="1"/>
    <col min="6147" max="6147" width="1.85546875" style="27" customWidth="1"/>
    <col min="6148" max="6148" width="7" style="27" customWidth="1"/>
    <col min="6149" max="6149" width="10.28515625" style="27" bestFit="1" customWidth="1"/>
    <col min="6150" max="6150" width="9.42578125" style="27" bestFit="1" customWidth="1"/>
    <col min="6151" max="6151" width="2.140625" style="27" customWidth="1"/>
    <col min="6152" max="6152" width="7" style="27" customWidth="1"/>
    <col min="6153" max="6153" width="1.85546875" style="27" customWidth="1"/>
    <col min="6154" max="6154" width="7.140625" style="27" customWidth="1"/>
    <col min="6155" max="6155" width="10.28515625" style="27" bestFit="1" customWidth="1"/>
    <col min="6156" max="6156" width="9.42578125" style="27" bestFit="1" customWidth="1"/>
    <col min="6157" max="6396" width="9.140625" style="27"/>
    <col min="6397" max="6397" width="18.5703125" style="27" customWidth="1"/>
    <col min="6398" max="6401" width="0" style="27" hidden="1" customWidth="1"/>
    <col min="6402" max="6402" width="6.42578125" style="27" customWidth="1"/>
    <col min="6403" max="6403" width="1.85546875" style="27" customWidth="1"/>
    <col min="6404" max="6404" width="7" style="27" customWidth="1"/>
    <col min="6405" max="6405" width="10.28515625" style="27" bestFit="1" customWidth="1"/>
    <col min="6406" max="6406" width="9.42578125" style="27" bestFit="1" customWidth="1"/>
    <col min="6407" max="6407" width="2.140625" style="27" customWidth="1"/>
    <col min="6408" max="6408" width="7" style="27" customWidth="1"/>
    <col min="6409" max="6409" width="1.85546875" style="27" customWidth="1"/>
    <col min="6410" max="6410" width="7.140625" style="27" customWidth="1"/>
    <col min="6411" max="6411" width="10.28515625" style="27" bestFit="1" customWidth="1"/>
    <col min="6412" max="6412" width="9.42578125" style="27" bestFit="1" customWidth="1"/>
    <col min="6413" max="6652" width="9.140625" style="27"/>
    <col min="6653" max="6653" width="18.5703125" style="27" customWidth="1"/>
    <col min="6654" max="6657" width="0" style="27" hidden="1" customWidth="1"/>
    <col min="6658" max="6658" width="6.42578125" style="27" customWidth="1"/>
    <col min="6659" max="6659" width="1.85546875" style="27" customWidth="1"/>
    <col min="6660" max="6660" width="7" style="27" customWidth="1"/>
    <col min="6661" max="6661" width="10.28515625" style="27" bestFit="1" customWidth="1"/>
    <col min="6662" max="6662" width="9.42578125" style="27" bestFit="1" customWidth="1"/>
    <col min="6663" max="6663" width="2.140625" style="27" customWidth="1"/>
    <col min="6664" max="6664" width="7" style="27" customWidth="1"/>
    <col min="6665" max="6665" width="1.85546875" style="27" customWidth="1"/>
    <col min="6666" max="6666" width="7.140625" style="27" customWidth="1"/>
    <col min="6667" max="6667" width="10.28515625" style="27" bestFit="1" customWidth="1"/>
    <col min="6668" max="6668" width="9.42578125" style="27" bestFit="1" customWidth="1"/>
    <col min="6669" max="6908" width="9.140625" style="27"/>
    <col min="6909" max="6909" width="18.5703125" style="27" customWidth="1"/>
    <col min="6910" max="6913" width="0" style="27" hidden="1" customWidth="1"/>
    <col min="6914" max="6914" width="6.42578125" style="27" customWidth="1"/>
    <col min="6915" max="6915" width="1.85546875" style="27" customWidth="1"/>
    <col min="6916" max="6916" width="7" style="27" customWidth="1"/>
    <col min="6917" max="6917" width="10.28515625" style="27" bestFit="1" customWidth="1"/>
    <col min="6918" max="6918" width="9.42578125" style="27" bestFit="1" customWidth="1"/>
    <col min="6919" max="6919" width="2.140625" style="27" customWidth="1"/>
    <col min="6920" max="6920" width="7" style="27" customWidth="1"/>
    <col min="6921" max="6921" width="1.85546875" style="27" customWidth="1"/>
    <col min="6922" max="6922" width="7.140625" style="27" customWidth="1"/>
    <col min="6923" max="6923" width="10.28515625" style="27" bestFit="1" customWidth="1"/>
    <col min="6924" max="6924" width="9.42578125" style="27" bestFit="1" customWidth="1"/>
    <col min="6925" max="7164" width="9.140625" style="27"/>
    <col min="7165" max="7165" width="18.5703125" style="27" customWidth="1"/>
    <col min="7166" max="7169" width="0" style="27" hidden="1" customWidth="1"/>
    <col min="7170" max="7170" width="6.42578125" style="27" customWidth="1"/>
    <col min="7171" max="7171" width="1.85546875" style="27" customWidth="1"/>
    <col min="7172" max="7172" width="7" style="27" customWidth="1"/>
    <col min="7173" max="7173" width="10.28515625" style="27" bestFit="1" customWidth="1"/>
    <col min="7174" max="7174" width="9.42578125" style="27" bestFit="1" customWidth="1"/>
    <col min="7175" max="7175" width="2.140625" style="27" customWidth="1"/>
    <col min="7176" max="7176" width="7" style="27" customWidth="1"/>
    <col min="7177" max="7177" width="1.85546875" style="27" customWidth="1"/>
    <col min="7178" max="7178" width="7.140625" style="27" customWidth="1"/>
    <col min="7179" max="7179" width="10.28515625" style="27" bestFit="1" customWidth="1"/>
    <col min="7180" max="7180" width="9.42578125" style="27" bestFit="1" customWidth="1"/>
    <col min="7181" max="7420" width="9.140625" style="27"/>
    <col min="7421" max="7421" width="18.5703125" style="27" customWidth="1"/>
    <col min="7422" max="7425" width="0" style="27" hidden="1" customWidth="1"/>
    <col min="7426" max="7426" width="6.42578125" style="27" customWidth="1"/>
    <col min="7427" max="7427" width="1.85546875" style="27" customWidth="1"/>
    <col min="7428" max="7428" width="7" style="27" customWidth="1"/>
    <col min="7429" max="7429" width="10.28515625" style="27" bestFit="1" customWidth="1"/>
    <col min="7430" max="7430" width="9.42578125" style="27" bestFit="1" customWidth="1"/>
    <col min="7431" max="7431" width="2.140625" style="27" customWidth="1"/>
    <col min="7432" max="7432" width="7" style="27" customWidth="1"/>
    <col min="7433" max="7433" width="1.85546875" style="27" customWidth="1"/>
    <col min="7434" max="7434" width="7.140625" style="27" customWidth="1"/>
    <col min="7435" max="7435" width="10.28515625" style="27" bestFit="1" customWidth="1"/>
    <col min="7436" max="7436" width="9.42578125" style="27" bestFit="1" customWidth="1"/>
    <col min="7437" max="7676" width="9.140625" style="27"/>
    <col min="7677" max="7677" width="18.5703125" style="27" customWidth="1"/>
    <col min="7678" max="7681" width="0" style="27" hidden="1" customWidth="1"/>
    <col min="7682" max="7682" width="6.42578125" style="27" customWidth="1"/>
    <col min="7683" max="7683" width="1.85546875" style="27" customWidth="1"/>
    <col min="7684" max="7684" width="7" style="27" customWidth="1"/>
    <col min="7685" max="7685" width="10.28515625" style="27" bestFit="1" customWidth="1"/>
    <col min="7686" max="7686" width="9.42578125" style="27" bestFit="1" customWidth="1"/>
    <col min="7687" max="7687" width="2.140625" style="27" customWidth="1"/>
    <col min="7688" max="7688" width="7" style="27" customWidth="1"/>
    <col min="7689" max="7689" width="1.85546875" style="27" customWidth="1"/>
    <col min="7690" max="7690" width="7.140625" style="27" customWidth="1"/>
    <col min="7691" max="7691" width="10.28515625" style="27" bestFit="1" customWidth="1"/>
    <col min="7692" max="7692" width="9.42578125" style="27" bestFit="1" customWidth="1"/>
    <col min="7693" max="7932" width="9.140625" style="27"/>
    <col min="7933" max="7933" width="18.5703125" style="27" customWidth="1"/>
    <col min="7934" max="7937" width="0" style="27" hidden="1" customWidth="1"/>
    <col min="7938" max="7938" width="6.42578125" style="27" customWidth="1"/>
    <col min="7939" max="7939" width="1.85546875" style="27" customWidth="1"/>
    <col min="7940" max="7940" width="7" style="27" customWidth="1"/>
    <col min="7941" max="7941" width="10.28515625" style="27" bestFit="1" customWidth="1"/>
    <col min="7942" max="7942" width="9.42578125" style="27" bestFit="1" customWidth="1"/>
    <col min="7943" max="7943" width="2.140625" style="27" customWidth="1"/>
    <col min="7944" max="7944" width="7" style="27" customWidth="1"/>
    <col min="7945" max="7945" width="1.85546875" style="27" customWidth="1"/>
    <col min="7946" max="7946" width="7.140625" style="27" customWidth="1"/>
    <col min="7947" max="7947" width="10.28515625" style="27" bestFit="1" customWidth="1"/>
    <col min="7948" max="7948" width="9.42578125" style="27" bestFit="1" customWidth="1"/>
    <col min="7949" max="8188" width="9.140625" style="27"/>
    <col min="8189" max="8189" width="18.5703125" style="27" customWidth="1"/>
    <col min="8190" max="8193" width="0" style="27" hidden="1" customWidth="1"/>
    <col min="8194" max="8194" width="6.42578125" style="27" customWidth="1"/>
    <col min="8195" max="8195" width="1.85546875" style="27" customWidth="1"/>
    <col min="8196" max="8196" width="7" style="27" customWidth="1"/>
    <col min="8197" max="8197" width="10.28515625" style="27" bestFit="1" customWidth="1"/>
    <col min="8198" max="8198" width="9.42578125" style="27" bestFit="1" customWidth="1"/>
    <col min="8199" max="8199" width="2.140625" style="27" customWidth="1"/>
    <col min="8200" max="8200" width="7" style="27" customWidth="1"/>
    <col min="8201" max="8201" width="1.85546875" style="27" customWidth="1"/>
    <col min="8202" max="8202" width="7.140625" style="27" customWidth="1"/>
    <col min="8203" max="8203" width="10.28515625" style="27" bestFit="1" customWidth="1"/>
    <col min="8204" max="8204" width="9.42578125" style="27" bestFit="1" customWidth="1"/>
    <col min="8205" max="8444" width="9.140625" style="27"/>
    <col min="8445" max="8445" width="18.5703125" style="27" customWidth="1"/>
    <col min="8446" max="8449" width="0" style="27" hidden="1" customWidth="1"/>
    <col min="8450" max="8450" width="6.42578125" style="27" customWidth="1"/>
    <col min="8451" max="8451" width="1.85546875" style="27" customWidth="1"/>
    <col min="8452" max="8452" width="7" style="27" customWidth="1"/>
    <col min="8453" max="8453" width="10.28515625" style="27" bestFit="1" customWidth="1"/>
    <col min="8454" max="8454" width="9.42578125" style="27" bestFit="1" customWidth="1"/>
    <col min="8455" max="8455" width="2.140625" style="27" customWidth="1"/>
    <col min="8456" max="8456" width="7" style="27" customWidth="1"/>
    <col min="8457" max="8457" width="1.85546875" style="27" customWidth="1"/>
    <col min="8458" max="8458" width="7.140625" style="27" customWidth="1"/>
    <col min="8459" max="8459" width="10.28515625" style="27" bestFit="1" customWidth="1"/>
    <col min="8460" max="8460" width="9.42578125" style="27" bestFit="1" customWidth="1"/>
    <col min="8461" max="8700" width="9.140625" style="27"/>
    <col min="8701" max="8701" width="18.5703125" style="27" customWidth="1"/>
    <col min="8702" max="8705" width="0" style="27" hidden="1" customWidth="1"/>
    <col min="8706" max="8706" width="6.42578125" style="27" customWidth="1"/>
    <col min="8707" max="8707" width="1.85546875" style="27" customWidth="1"/>
    <col min="8708" max="8708" width="7" style="27" customWidth="1"/>
    <col min="8709" max="8709" width="10.28515625" style="27" bestFit="1" customWidth="1"/>
    <col min="8710" max="8710" width="9.42578125" style="27" bestFit="1" customWidth="1"/>
    <col min="8711" max="8711" width="2.140625" style="27" customWidth="1"/>
    <col min="8712" max="8712" width="7" style="27" customWidth="1"/>
    <col min="8713" max="8713" width="1.85546875" style="27" customWidth="1"/>
    <col min="8714" max="8714" width="7.140625" style="27" customWidth="1"/>
    <col min="8715" max="8715" width="10.28515625" style="27" bestFit="1" customWidth="1"/>
    <col min="8716" max="8716" width="9.42578125" style="27" bestFit="1" customWidth="1"/>
    <col min="8717" max="8956" width="9.140625" style="27"/>
    <col min="8957" max="8957" width="18.5703125" style="27" customWidth="1"/>
    <col min="8958" max="8961" width="0" style="27" hidden="1" customWidth="1"/>
    <col min="8962" max="8962" width="6.42578125" style="27" customWidth="1"/>
    <col min="8963" max="8963" width="1.85546875" style="27" customWidth="1"/>
    <col min="8964" max="8964" width="7" style="27" customWidth="1"/>
    <col min="8965" max="8965" width="10.28515625" style="27" bestFit="1" customWidth="1"/>
    <col min="8966" max="8966" width="9.42578125" style="27" bestFit="1" customWidth="1"/>
    <col min="8967" max="8967" width="2.140625" style="27" customWidth="1"/>
    <col min="8968" max="8968" width="7" style="27" customWidth="1"/>
    <col min="8969" max="8969" width="1.85546875" style="27" customWidth="1"/>
    <col min="8970" max="8970" width="7.140625" style="27" customWidth="1"/>
    <col min="8971" max="8971" width="10.28515625" style="27" bestFit="1" customWidth="1"/>
    <col min="8972" max="8972" width="9.42578125" style="27" bestFit="1" customWidth="1"/>
    <col min="8973" max="9212" width="9.140625" style="27"/>
    <col min="9213" max="9213" width="18.5703125" style="27" customWidth="1"/>
    <col min="9214" max="9217" width="0" style="27" hidden="1" customWidth="1"/>
    <col min="9218" max="9218" width="6.42578125" style="27" customWidth="1"/>
    <col min="9219" max="9219" width="1.85546875" style="27" customWidth="1"/>
    <col min="9220" max="9220" width="7" style="27" customWidth="1"/>
    <col min="9221" max="9221" width="10.28515625" style="27" bestFit="1" customWidth="1"/>
    <col min="9222" max="9222" width="9.42578125" style="27" bestFit="1" customWidth="1"/>
    <col min="9223" max="9223" width="2.140625" style="27" customWidth="1"/>
    <col min="9224" max="9224" width="7" style="27" customWidth="1"/>
    <col min="9225" max="9225" width="1.85546875" style="27" customWidth="1"/>
    <col min="9226" max="9226" width="7.140625" style="27" customWidth="1"/>
    <col min="9227" max="9227" width="10.28515625" style="27" bestFit="1" customWidth="1"/>
    <col min="9228" max="9228" width="9.42578125" style="27" bestFit="1" customWidth="1"/>
    <col min="9229" max="9468" width="9.140625" style="27"/>
    <col min="9469" max="9469" width="18.5703125" style="27" customWidth="1"/>
    <col min="9470" max="9473" width="0" style="27" hidden="1" customWidth="1"/>
    <col min="9474" max="9474" width="6.42578125" style="27" customWidth="1"/>
    <col min="9475" max="9475" width="1.85546875" style="27" customWidth="1"/>
    <col min="9476" max="9476" width="7" style="27" customWidth="1"/>
    <col min="9477" max="9477" width="10.28515625" style="27" bestFit="1" customWidth="1"/>
    <col min="9478" max="9478" width="9.42578125" style="27" bestFit="1" customWidth="1"/>
    <col min="9479" max="9479" width="2.140625" style="27" customWidth="1"/>
    <col min="9480" max="9480" width="7" style="27" customWidth="1"/>
    <col min="9481" max="9481" width="1.85546875" style="27" customWidth="1"/>
    <col min="9482" max="9482" width="7.140625" style="27" customWidth="1"/>
    <col min="9483" max="9483" width="10.28515625" style="27" bestFit="1" customWidth="1"/>
    <col min="9484" max="9484" width="9.42578125" style="27" bestFit="1" customWidth="1"/>
    <col min="9485" max="9724" width="9.140625" style="27"/>
    <col min="9725" max="9725" width="18.5703125" style="27" customWidth="1"/>
    <col min="9726" max="9729" width="0" style="27" hidden="1" customWidth="1"/>
    <col min="9730" max="9730" width="6.42578125" style="27" customWidth="1"/>
    <col min="9731" max="9731" width="1.85546875" style="27" customWidth="1"/>
    <col min="9732" max="9732" width="7" style="27" customWidth="1"/>
    <col min="9733" max="9733" width="10.28515625" style="27" bestFit="1" customWidth="1"/>
    <col min="9734" max="9734" width="9.42578125" style="27" bestFit="1" customWidth="1"/>
    <col min="9735" max="9735" width="2.140625" style="27" customWidth="1"/>
    <col min="9736" max="9736" width="7" style="27" customWidth="1"/>
    <col min="9737" max="9737" width="1.85546875" style="27" customWidth="1"/>
    <col min="9738" max="9738" width="7.140625" style="27" customWidth="1"/>
    <col min="9739" max="9739" width="10.28515625" style="27" bestFit="1" customWidth="1"/>
    <col min="9740" max="9740" width="9.42578125" style="27" bestFit="1" customWidth="1"/>
    <col min="9741" max="9980" width="9.140625" style="27"/>
    <col min="9981" max="9981" width="18.5703125" style="27" customWidth="1"/>
    <col min="9982" max="9985" width="0" style="27" hidden="1" customWidth="1"/>
    <col min="9986" max="9986" width="6.42578125" style="27" customWidth="1"/>
    <col min="9987" max="9987" width="1.85546875" style="27" customWidth="1"/>
    <col min="9988" max="9988" width="7" style="27" customWidth="1"/>
    <col min="9989" max="9989" width="10.28515625" style="27" bestFit="1" customWidth="1"/>
    <col min="9990" max="9990" width="9.42578125" style="27" bestFit="1" customWidth="1"/>
    <col min="9991" max="9991" width="2.140625" style="27" customWidth="1"/>
    <col min="9992" max="9992" width="7" style="27" customWidth="1"/>
    <col min="9993" max="9993" width="1.85546875" style="27" customWidth="1"/>
    <col min="9994" max="9994" width="7.140625" style="27" customWidth="1"/>
    <col min="9995" max="9995" width="10.28515625" style="27" bestFit="1" customWidth="1"/>
    <col min="9996" max="9996" width="9.42578125" style="27" bestFit="1" customWidth="1"/>
    <col min="9997" max="10236" width="9.140625" style="27"/>
    <col min="10237" max="10237" width="18.5703125" style="27" customWidth="1"/>
    <col min="10238" max="10241" width="0" style="27" hidden="1" customWidth="1"/>
    <col min="10242" max="10242" width="6.42578125" style="27" customWidth="1"/>
    <col min="10243" max="10243" width="1.85546875" style="27" customWidth="1"/>
    <col min="10244" max="10244" width="7" style="27" customWidth="1"/>
    <col min="10245" max="10245" width="10.28515625" style="27" bestFit="1" customWidth="1"/>
    <col min="10246" max="10246" width="9.42578125" style="27" bestFit="1" customWidth="1"/>
    <col min="10247" max="10247" width="2.140625" style="27" customWidth="1"/>
    <col min="10248" max="10248" width="7" style="27" customWidth="1"/>
    <col min="10249" max="10249" width="1.85546875" style="27" customWidth="1"/>
    <col min="10250" max="10250" width="7.140625" style="27" customWidth="1"/>
    <col min="10251" max="10251" width="10.28515625" style="27" bestFit="1" customWidth="1"/>
    <col min="10252" max="10252" width="9.42578125" style="27" bestFit="1" customWidth="1"/>
    <col min="10253" max="10492" width="9.140625" style="27"/>
    <col min="10493" max="10493" width="18.5703125" style="27" customWidth="1"/>
    <col min="10494" max="10497" width="0" style="27" hidden="1" customWidth="1"/>
    <col min="10498" max="10498" width="6.42578125" style="27" customWidth="1"/>
    <col min="10499" max="10499" width="1.85546875" style="27" customWidth="1"/>
    <col min="10500" max="10500" width="7" style="27" customWidth="1"/>
    <col min="10501" max="10501" width="10.28515625" style="27" bestFit="1" customWidth="1"/>
    <col min="10502" max="10502" width="9.42578125" style="27" bestFit="1" customWidth="1"/>
    <col min="10503" max="10503" width="2.140625" style="27" customWidth="1"/>
    <col min="10504" max="10504" width="7" style="27" customWidth="1"/>
    <col min="10505" max="10505" width="1.85546875" style="27" customWidth="1"/>
    <col min="10506" max="10506" width="7.140625" style="27" customWidth="1"/>
    <col min="10507" max="10507" width="10.28515625" style="27" bestFit="1" customWidth="1"/>
    <col min="10508" max="10508" width="9.42578125" style="27" bestFit="1" customWidth="1"/>
    <col min="10509" max="10748" width="9.140625" style="27"/>
    <col min="10749" max="10749" width="18.5703125" style="27" customWidth="1"/>
    <col min="10750" max="10753" width="0" style="27" hidden="1" customWidth="1"/>
    <col min="10754" max="10754" width="6.42578125" style="27" customWidth="1"/>
    <col min="10755" max="10755" width="1.85546875" style="27" customWidth="1"/>
    <col min="10756" max="10756" width="7" style="27" customWidth="1"/>
    <col min="10757" max="10757" width="10.28515625" style="27" bestFit="1" customWidth="1"/>
    <col min="10758" max="10758" width="9.42578125" style="27" bestFit="1" customWidth="1"/>
    <col min="10759" max="10759" width="2.140625" style="27" customWidth="1"/>
    <col min="10760" max="10760" width="7" style="27" customWidth="1"/>
    <col min="10761" max="10761" width="1.85546875" style="27" customWidth="1"/>
    <col min="10762" max="10762" width="7.140625" style="27" customWidth="1"/>
    <col min="10763" max="10763" width="10.28515625" style="27" bestFit="1" customWidth="1"/>
    <col min="10764" max="10764" width="9.42578125" style="27" bestFit="1" customWidth="1"/>
    <col min="10765" max="11004" width="9.140625" style="27"/>
    <col min="11005" max="11005" width="18.5703125" style="27" customWidth="1"/>
    <col min="11006" max="11009" width="0" style="27" hidden="1" customWidth="1"/>
    <col min="11010" max="11010" width="6.42578125" style="27" customWidth="1"/>
    <col min="11011" max="11011" width="1.85546875" style="27" customWidth="1"/>
    <col min="11012" max="11012" width="7" style="27" customWidth="1"/>
    <col min="11013" max="11013" width="10.28515625" style="27" bestFit="1" customWidth="1"/>
    <col min="11014" max="11014" width="9.42578125" style="27" bestFit="1" customWidth="1"/>
    <col min="11015" max="11015" width="2.140625" style="27" customWidth="1"/>
    <col min="11016" max="11016" width="7" style="27" customWidth="1"/>
    <col min="11017" max="11017" width="1.85546875" style="27" customWidth="1"/>
    <col min="11018" max="11018" width="7.140625" style="27" customWidth="1"/>
    <col min="11019" max="11019" width="10.28515625" style="27" bestFit="1" customWidth="1"/>
    <col min="11020" max="11020" width="9.42578125" style="27" bestFit="1" customWidth="1"/>
    <col min="11021" max="11260" width="9.140625" style="27"/>
    <col min="11261" max="11261" width="18.5703125" style="27" customWidth="1"/>
    <col min="11262" max="11265" width="0" style="27" hidden="1" customWidth="1"/>
    <col min="11266" max="11266" width="6.42578125" style="27" customWidth="1"/>
    <col min="11267" max="11267" width="1.85546875" style="27" customWidth="1"/>
    <col min="11268" max="11268" width="7" style="27" customWidth="1"/>
    <col min="11269" max="11269" width="10.28515625" style="27" bestFit="1" customWidth="1"/>
    <col min="11270" max="11270" width="9.42578125" style="27" bestFit="1" customWidth="1"/>
    <col min="11271" max="11271" width="2.140625" style="27" customWidth="1"/>
    <col min="11272" max="11272" width="7" style="27" customWidth="1"/>
    <col min="11273" max="11273" width="1.85546875" style="27" customWidth="1"/>
    <col min="11274" max="11274" width="7.140625" style="27" customWidth="1"/>
    <col min="11275" max="11275" width="10.28515625" style="27" bestFit="1" customWidth="1"/>
    <col min="11276" max="11276" width="9.42578125" style="27" bestFit="1" customWidth="1"/>
    <col min="11277" max="11516" width="9.140625" style="27"/>
    <col min="11517" max="11517" width="18.5703125" style="27" customWidth="1"/>
    <col min="11518" max="11521" width="0" style="27" hidden="1" customWidth="1"/>
    <col min="11522" max="11522" width="6.42578125" style="27" customWidth="1"/>
    <col min="11523" max="11523" width="1.85546875" style="27" customWidth="1"/>
    <col min="11524" max="11524" width="7" style="27" customWidth="1"/>
    <col min="11525" max="11525" width="10.28515625" style="27" bestFit="1" customWidth="1"/>
    <col min="11526" max="11526" width="9.42578125" style="27" bestFit="1" customWidth="1"/>
    <col min="11527" max="11527" width="2.140625" style="27" customWidth="1"/>
    <col min="11528" max="11528" width="7" style="27" customWidth="1"/>
    <col min="11529" max="11529" width="1.85546875" style="27" customWidth="1"/>
    <col min="11530" max="11530" width="7.140625" style="27" customWidth="1"/>
    <col min="11531" max="11531" width="10.28515625" style="27" bestFit="1" customWidth="1"/>
    <col min="11532" max="11532" width="9.42578125" style="27" bestFit="1" customWidth="1"/>
    <col min="11533" max="11772" width="9.140625" style="27"/>
    <col min="11773" max="11773" width="18.5703125" style="27" customWidth="1"/>
    <col min="11774" max="11777" width="0" style="27" hidden="1" customWidth="1"/>
    <col min="11778" max="11778" width="6.42578125" style="27" customWidth="1"/>
    <col min="11779" max="11779" width="1.85546875" style="27" customWidth="1"/>
    <col min="11780" max="11780" width="7" style="27" customWidth="1"/>
    <col min="11781" max="11781" width="10.28515625" style="27" bestFit="1" customWidth="1"/>
    <col min="11782" max="11782" width="9.42578125" style="27" bestFit="1" customWidth="1"/>
    <col min="11783" max="11783" width="2.140625" style="27" customWidth="1"/>
    <col min="11784" max="11784" width="7" style="27" customWidth="1"/>
    <col min="11785" max="11785" width="1.85546875" style="27" customWidth="1"/>
    <col min="11786" max="11786" width="7.140625" style="27" customWidth="1"/>
    <col min="11787" max="11787" width="10.28515625" style="27" bestFit="1" customWidth="1"/>
    <col min="11788" max="11788" width="9.42578125" style="27" bestFit="1" customWidth="1"/>
    <col min="11789" max="12028" width="9.140625" style="27"/>
    <col min="12029" max="12029" width="18.5703125" style="27" customWidth="1"/>
    <col min="12030" max="12033" width="0" style="27" hidden="1" customWidth="1"/>
    <col min="12034" max="12034" width="6.42578125" style="27" customWidth="1"/>
    <col min="12035" max="12035" width="1.85546875" style="27" customWidth="1"/>
    <col min="12036" max="12036" width="7" style="27" customWidth="1"/>
    <col min="12037" max="12037" width="10.28515625" style="27" bestFit="1" customWidth="1"/>
    <col min="12038" max="12038" width="9.42578125" style="27" bestFit="1" customWidth="1"/>
    <col min="12039" max="12039" width="2.140625" style="27" customWidth="1"/>
    <col min="12040" max="12040" width="7" style="27" customWidth="1"/>
    <col min="12041" max="12041" width="1.85546875" style="27" customWidth="1"/>
    <col min="12042" max="12042" width="7.140625" style="27" customWidth="1"/>
    <col min="12043" max="12043" width="10.28515625" style="27" bestFit="1" customWidth="1"/>
    <col min="12044" max="12044" width="9.42578125" style="27" bestFit="1" customWidth="1"/>
    <col min="12045" max="12284" width="9.140625" style="27"/>
    <col min="12285" max="12285" width="18.5703125" style="27" customWidth="1"/>
    <col min="12286" max="12289" width="0" style="27" hidden="1" customWidth="1"/>
    <col min="12290" max="12290" width="6.42578125" style="27" customWidth="1"/>
    <col min="12291" max="12291" width="1.85546875" style="27" customWidth="1"/>
    <col min="12292" max="12292" width="7" style="27" customWidth="1"/>
    <col min="12293" max="12293" width="10.28515625" style="27" bestFit="1" customWidth="1"/>
    <col min="12294" max="12294" width="9.42578125" style="27" bestFit="1" customWidth="1"/>
    <col min="12295" max="12295" width="2.140625" style="27" customWidth="1"/>
    <col min="12296" max="12296" width="7" style="27" customWidth="1"/>
    <col min="12297" max="12297" width="1.85546875" style="27" customWidth="1"/>
    <col min="12298" max="12298" width="7.140625" style="27" customWidth="1"/>
    <col min="12299" max="12299" width="10.28515625" style="27" bestFit="1" customWidth="1"/>
    <col min="12300" max="12300" width="9.42578125" style="27" bestFit="1" customWidth="1"/>
    <col min="12301" max="12540" width="9.140625" style="27"/>
    <col min="12541" max="12541" width="18.5703125" style="27" customWidth="1"/>
    <col min="12542" max="12545" width="0" style="27" hidden="1" customWidth="1"/>
    <col min="12546" max="12546" width="6.42578125" style="27" customWidth="1"/>
    <col min="12547" max="12547" width="1.85546875" style="27" customWidth="1"/>
    <col min="12548" max="12548" width="7" style="27" customWidth="1"/>
    <col min="12549" max="12549" width="10.28515625" style="27" bestFit="1" customWidth="1"/>
    <col min="12550" max="12550" width="9.42578125" style="27" bestFit="1" customWidth="1"/>
    <col min="12551" max="12551" width="2.140625" style="27" customWidth="1"/>
    <col min="12552" max="12552" width="7" style="27" customWidth="1"/>
    <col min="12553" max="12553" width="1.85546875" style="27" customWidth="1"/>
    <col min="12554" max="12554" width="7.140625" style="27" customWidth="1"/>
    <col min="12555" max="12555" width="10.28515625" style="27" bestFit="1" customWidth="1"/>
    <col min="12556" max="12556" width="9.42578125" style="27" bestFit="1" customWidth="1"/>
    <col min="12557" max="12796" width="9.140625" style="27"/>
    <col min="12797" max="12797" width="18.5703125" style="27" customWidth="1"/>
    <col min="12798" max="12801" width="0" style="27" hidden="1" customWidth="1"/>
    <col min="12802" max="12802" width="6.42578125" style="27" customWidth="1"/>
    <col min="12803" max="12803" width="1.85546875" style="27" customWidth="1"/>
    <col min="12804" max="12804" width="7" style="27" customWidth="1"/>
    <col min="12805" max="12805" width="10.28515625" style="27" bestFit="1" customWidth="1"/>
    <col min="12806" max="12806" width="9.42578125" style="27" bestFit="1" customWidth="1"/>
    <col min="12807" max="12807" width="2.140625" style="27" customWidth="1"/>
    <col min="12808" max="12808" width="7" style="27" customWidth="1"/>
    <col min="12809" max="12809" width="1.85546875" style="27" customWidth="1"/>
    <col min="12810" max="12810" width="7.140625" style="27" customWidth="1"/>
    <col min="12811" max="12811" width="10.28515625" style="27" bestFit="1" customWidth="1"/>
    <col min="12812" max="12812" width="9.42578125" style="27" bestFit="1" customWidth="1"/>
    <col min="12813" max="13052" width="9.140625" style="27"/>
    <col min="13053" max="13053" width="18.5703125" style="27" customWidth="1"/>
    <col min="13054" max="13057" width="0" style="27" hidden="1" customWidth="1"/>
    <col min="13058" max="13058" width="6.42578125" style="27" customWidth="1"/>
    <col min="13059" max="13059" width="1.85546875" style="27" customWidth="1"/>
    <col min="13060" max="13060" width="7" style="27" customWidth="1"/>
    <col min="13061" max="13061" width="10.28515625" style="27" bestFit="1" customWidth="1"/>
    <col min="13062" max="13062" width="9.42578125" style="27" bestFit="1" customWidth="1"/>
    <col min="13063" max="13063" width="2.140625" style="27" customWidth="1"/>
    <col min="13064" max="13064" width="7" style="27" customWidth="1"/>
    <col min="13065" max="13065" width="1.85546875" style="27" customWidth="1"/>
    <col min="13066" max="13066" width="7.140625" style="27" customWidth="1"/>
    <col min="13067" max="13067" width="10.28515625" style="27" bestFit="1" customWidth="1"/>
    <col min="13068" max="13068" width="9.42578125" style="27" bestFit="1" customWidth="1"/>
    <col min="13069" max="13308" width="9.140625" style="27"/>
    <col min="13309" max="13309" width="18.5703125" style="27" customWidth="1"/>
    <col min="13310" max="13313" width="0" style="27" hidden="1" customWidth="1"/>
    <col min="13314" max="13314" width="6.42578125" style="27" customWidth="1"/>
    <col min="13315" max="13315" width="1.85546875" style="27" customWidth="1"/>
    <col min="13316" max="13316" width="7" style="27" customWidth="1"/>
    <col min="13317" max="13317" width="10.28515625" style="27" bestFit="1" customWidth="1"/>
    <col min="13318" max="13318" width="9.42578125" style="27" bestFit="1" customWidth="1"/>
    <col min="13319" max="13319" width="2.140625" style="27" customWidth="1"/>
    <col min="13320" max="13320" width="7" style="27" customWidth="1"/>
    <col min="13321" max="13321" width="1.85546875" style="27" customWidth="1"/>
    <col min="13322" max="13322" width="7.140625" style="27" customWidth="1"/>
    <col min="13323" max="13323" width="10.28515625" style="27" bestFit="1" customWidth="1"/>
    <col min="13324" max="13324" width="9.42578125" style="27" bestFit="1" customWidth="1"/>
    <col min="13325" max="13564" width="9.140625" style="27"/>
    <col min="13565" max="13565" width="18.5703125" style="27" customWidth="1"/>
    <col min="13566" max="13569" width="0" style="27" hidden="1" customWidth="1"/>
    <col min="13570" max="13570" width="6.42578125" style="27" customWidth="1"/>
    <col min="13571" max="13571" width="1.85546875" style="27" customWidth="1"/>
    <col min="13572" max="13572" width="7" style="27" customWidth="1"/>
    <col min="13573" max="13573" width="10.28515625" style="27" bestFit="1" customWidth="1"/>
    <col min="13574" max="13574" width="9.42578125" style="27" bestFit="1" customWidth="1"/>
    <col min="13575" max="13575" width="2.140625" style="27" customWidth="1"/>
    <col min="13576" max="13576" width="7" style="27" customWidth="1"/>
    <col min="13577" max="13577" width="1.85546875" style="27" customWidth="1"/>
    <col min="13578" max="13578" width="7.140625" style="27" customWidth="1"/>
    <col min="13579" max="13579" width="10.28515625" style="27" bestFit="1" customWidth="1"/>
    <col min="13580" max="13580" width="9.42578125" style="27" bestFit="1" customWidth="1"/>
    <col min="13581" max="13820" width="9.140625" style="27"/>
    <col min="13821" max="13821" width="18.5703125" style="27" customWidth="1"/>
    <col min="13822" max="13825" width="0" style="27" hidden="1" customWidth="1"/>
    <col min="13826" max="13826" width="6.42578125" style="27" customWidth="1"/>
    <col min="13827" max="13827" width="1.85546875" style="27" customWidth="1"/>
    <col min="13828" max="13828" width="7" style="27" customWidth="1"/>
    <col min="13829" max="13829" width="10.28515625" style="27" bestFit="1" customWidth="1"/>
    <col min="13830" max="13830" width="9.42578125" style="27" bestFit="1" customWidth="1"/>
    <col min="13831" max="13831" width="2.140625" style="27" customWidth="1"/>
    <col min="13832" max="13832" width="7" style="27" customWidth="1"/>
    <col min="13833" max="13833" width="1.85546875" style="27" customWidth="1"/>
    <col min="13834" max="13834" width="7.140625" style="27" customWidth="1"/>
    <col min="13835" max="13835" width="10.28515625" style="27" bestFit="1" customWidth="1"/>
    <col min="13836" max="13836" width="9.42578125" style="27" bestFit="1" customWidth="1"/>
    <col min="13837" max="14076" width="9.140625" style="27"/>
    <col min="14077" max="14077" width="18.5703125" style="27" customWidth="1"/>
    <col min="14078" max="14081" width="0" style="27" hidden="1" customWidth="1"/>
    <col min="14082" max="14082" width="6.42578125" style="27" customWidth="1"/>
    <col min="14083" max="14083" width="1.85546875" style="27" customWidth="1"/>
    <col min="14084" max="14084" width="7" style="27" customWidth="1"/>
    <col min="14085" max="14085" width="10.28515625" style="27" bestFit="1" customWidth="1"/>
    <col min="14086" max="14086" width="9.42578125" style="27" bestFit="1" customWidth="1"/>
    <col min="14087" max="14087" width="2.140625" style="27" customWidth="1"/>
    <col min="14088" max="14088" width="7" style="27" customWidth="1"/>
    <col min="14089" max="14089" width="1.85546875" style="27" customWidth="1"/>
    <col min="14090" max="14090" width="7.140625" style="27" customWidth="1"/>
    <col min="14091" max="14091" width="10.28515625" style="27" bestFit="1" customWidth="1"/>
    <col min="14092" max="14092" width="9.42578125" style="27" bestFit="1" customWidth="1"/>
    <col min="14093" max="14332" width="9.140625" style="27"/>
    <col min="14333" max="14333" width="18.5703125" style="27" customWidth="1"/>
    <col min="14334" max="14337" width="0" style="27" hidden="1" customWidth="1"/>
    <col min="14338" max="14338" width="6.42578125" style="27" customWidth="1"/>
    <col min="14339" max="14339" width="1.85546875" style="27" customWidth="1"/>
    <col min="14340" max="14340" width="7" style="27" customWidth="1"/>
    <col min="14341" max="14341" width="10.28515625" style="27" bestFit="1" customWidth="1"/>
    <col min="14342" max="14342" width="9.42578125" style="27" bestFit="1" customWidth="1"/>
    <col min="14343" max="14343" width="2.140625" style="27" customWidth="1"/>
    <col min="14344" max="14344" width="7" style="27" customWidth="1"/>
    <col min="14345" max="14345" width="1.85546875" style="27" customWidth="1"/>
    <col min="14346" max="14346" width="7.140625" style="27" customWidth="1"/>
    <col min="14347" max="14347" width="10.28515625" style="27" bestFit="1" customWidth="1"/>
    <col min="14348" max="14348" width="9.42578125" style="27" bestFit="1" customWidth="1"/>
    <col min="14349" max="14588" width="9.140625" style="27"/>
    <col min="14589" max="14589" width="18.5703125" style="27" customWidth="1"/>
    <col min="14590" max="14593" width="0" style="27" hidden="1" customWidth="1"/>
    <col min="14594" max="14594" width="6.42578125" style="27" customWidth="1"/>
    <col min="14595" max="14595" width="1.85546875" style="27" customWidth="1"/>
    <col min="14596" max="14596" width="7" style="27" customWidth="1"/>
    <col min="14597" max="14597" width="10.28515625" style="27" bestFit="1" customWidth="1"/>
    <col min="14598" max="14598" width="9.42578125" style="27" bestFit="1" customWidth="1"/>
    <col min="14599" max="14599" width="2.140625" style="27" customWidth="1"/>
    <col min="14600" max="14600" width="7" style="27" customWidth="1"/>
    <col min="14601" max="14601" width="1.85546875" style="27" customWidth="1"/>
    <col min="14602" max="14602" width="7.140625" style="27" customWidth="1"/>
    <col min="14603" max="14603" width="10.28515625" style="27" bestFit="1" customWidth="1"/>
    <col min="14604" max="14604" width="9.42578125" style="27" bestFit="1" customWidth="1"/>
    <col min="14605" max="14844" width="9.140625" style="27"/>
    <col min="14845" max="14845" width="18.5703125" style="27" customWidth="1"/>
    <col min="14846" max="14849" width="0" style="27" hidden="1" customWidth="1"/>
    <col min="14850" max="14850" width="6.42578125" style="27" customWidth="1"/>
    <col min="14851" max="14851" width="1.85546875" style="27" customWidth="1"/>
    <col min="14852" max="14852" width="7" style="27" customWidth="1"/>
    <col min="14853" max="14853" width="10.28515625" style="27" bestFit="1" customWidth="1"/>
    <col min="14854" max="14854" width="9.42578125" style="27" bestFit="1" customWidth="1"/>
    <col min="14855" max="14855" width="2.140625" style="27" customWidth="1"/>
    <col min="14856" max="14856" width="7" style="27" customWidth="1"/>
    <col min="14857" max="14857" width="1.85546875" style="27" customWidth="1"/>
    <col min="14858" max="14858" width="7.140625" style="27" customWidth="1"/>
    <col min="14859" max="14859" width="10.28515625" style="27" bestFit="1" customWidth="1"/>
    <col min="14860" max="14860" width="9.42578125" style="27" bestFit="1" customWidth="1"/>
    <col min="14861" max="15100" width="9.140625" style="27"/>
    <col min="15101" max="15101" width="18.5703125" style="27" customWidth="1"/>
    <col min="15102" max="15105" width="0" style="27" hidden="1" customWidth="1"/>
    <col min="15106" max="15106" width="6.42578125" style="27" customWidth="1"/>
    <col min="15107" max="15107" width="1.85546875" style="27" customWidth="1"/>
    <col min="15108" max="15108" width="7" style="27" customWidth="1"/>
    <col min="15109" max="15109" width="10.28515625" style="27" bestFit="1" customWidth="1"/>
    <col min="15110" max="15110" width="9.42578125" style="27" bestFit="1" customWidth="1"/>
    <col min="15111" max="15111" width="2.140625" style="27" customWidth="1"/>
    <col min="15112" max="15112" width="7" style="27" customWidth="1"/>
    <col min="15113" max="15113" width="1.85546875" style="27" customWidth="1"/>
    <col min="15114" max="15114" width="7.140625" style="27" customWidth="1"/>
    <col min="15115" max="15115" width="10.28515625" style="27" bestFit="1" customWidth="1"/>
    <col min="15116" max="15116" width="9.42578125" style="27" bestFit="1" customWidth="1"/>
    <col min="15117" max="15356" width="9.140625" style="27"/>
    <col min="15357" max="15357" width="18.5703125" style="27" customWidth="1"/>
    <col min="15358" max="15361" width="0" style="27" hidden="1" customWidth="1"/>
    <col min="15362" max="15362" width="6.42578125" style="27" customWidth="1"/>
    <col min="15363" max="15363" width="1.85546875" style="27" customWidth="1"/>
    <col min="15364" max="15364" width="7" style="27" customWidth="1"/>
    <col min="15365" max="15365" width="10.28515625" style="27" bestFit="1" customWidth="1"/>
    <col min="15366" max="15366" width="9.42578125" style="27" bestFit="1" customWidth="1"/>
    <col min="15367" max="15367" width="2.140625" style="27" customWidth="1"/>
    <col min="15368" max="15368" width="7" style="27" customWidth="1"/>
    <col min="15369" max="15369" width="1.85546875" style="27" customWidth="1"/>
    <col min="15370" max="15370" width="7.140625" style="27" customWidth="1"/>
    <col min="15371" max="15371" width="10.28515625" style="27" bestFit="1" customWidth="1"/>
    <col min="15372" max="15372" width="9.42578125" style="27" bestFit="1" customWidth="1"/>
    <col min="15373" max="15612" width="9.140625" style="27"/>
    <col min="15613" max="15613" width="18.5703125" style="27" customWidth="1"/>
    <col min="15614" max="15617" width="0" style="27" hidden="1" customWidth="1"/>
    <col min="15618" max="15618" width="6.42578125" style="27" customWidth="1"/>
    <col min="15619" max="15619" width="1.85546875" style="27" customWidth="1"/>
    <col min="15620" max="15620" width="7" style="27" customWidth="1"/>
    <col min="15621" max="15621" width="10.28515625" style="27" bestFit="1" customWidth="1"/>
    <col min="15622" max="15622" width="9.42578125" style="27" bestFit="1" customWidth="1"/>
    <col min="15623" max="15623" width="2.140625" style="27" customWidth="1"/>
    <col min="15624" max="15624" width="7" style="27" customWidth="1"/>
    <col min="15625" max="15625" width="1.85546875" style="27" customWidth="1"/>
    <col min="15626" max="15626" width="7.140625" style="27" customWidth="1"/>
    <col min="15627" max="15627" width="10.28515625" style="27" bestFit="1" customWidth="1"/>
    <col min="15628" max="15628" width="9.42578125" style="27" bestFit="1" customWidth="1"/>
    <col min="15629" max="15868" width="9.140625" style="27"/>
    <col min="15869" max="15869" width="18.5703125" style="27" customWidth="1"/>
    <col min="15870" max="15873" width="0" style="27" hidden="1" customWidth="1"/>
    <col min="15874" max="15874" width="6.42578125" style="27" customWidth="1"/>
    <col min="15875" max="15875" width="1.85546875" style="27" customWidth="1"/>
    <col min="15876" max="15876" width="7" style="27" customWidth="1"/>
    <col min="15877" max="15877" width="10.28515625" style="27" bestFit="1" customWidth="1"/>
    <col min="15878" max="15878" width="9.42578125" style="27" bestFit="1" customWidth="1"/>
    <col min="15879" max="15879" width="2.140625" style="27" customWidth="1"/>
    <col min="15880" max="15880" width="7" style="27" customWidth="1"/>
    <col min="15881" max="15881" width="1.85546875" style="27" customWidth="1"/>
    <col min="15882" max="15882" width="7.140625" style="27" customWidth="1"/>
    <col min="15883" max="15883" width="10.28515625" style="27" bestFit="1" customWidth="1"/>
    <col min="15884" max="15884" width="9.42578125" style="27" bestFit="1" customWidth="1"/>
    <col min="15885" max="16124" width="9.140625" style="27"/>
    <col min="16125" max="16125" width="18.5703125" style="27" customWidth="1"/>
    <col min="16126" max="16129" width="0" style="27" hidden="1" customWidth="1"/>
    <col min="16130" max="16130" width="6.42578125" style="27" customWidth="1"/>
    <col min="16131" max="16131" width="1.85546875" style="27" customWidth="1"/>
    <col min="16132" max="16132" width="7" style="27" customWidth="1"/>
    <col min="16133" max="16133" width="10.28515625" style="27" bestFit="1" customWidth="1"/>
    <col min="16134" max="16134" width="9.42578125" style="27" bestFit="1" customWidth="1"/>
    <col min="16135" max="16135" width="2.140625" style="27" customWidth="1"/>
    <col min="16136" max="16136" width="7" style="27" customWidth="1"/>
    <col min="16137" max="16137" width="1.85546875" style="27" customWidth="1"/>
    <col min="16138" max="16138" width="7.140625" style="27" customWidth="1"/>
    <col min="16139" max="16139" width="10.28515625" style="27" bestFit="1" customWidth="1"/>
    <col min="16140" max="16140" width="9.42578125" style="27" bestFit="1" customWidth="1"/>
    <col min="16141" max="16384" width="9.140625" style="27"/>
  </cols>
  <sheetData>
    <row r="1" spans="1:46" ht="6" customHeight="1" x14ac:dyDescent="0.25">
      <c r="A1" s="26"/>
      <c r="B1" s="26"/>
      <c r="C1" s="26"/>
      <c r="D1" s="26"/>
      <c r="E1" s="26"/>
      <c r="R1" s="26"/>
      <c r="S1" s="26"/>
      <c r="T1" s="26"/>
      <c r="U1" s="26"/>
      <c r="V1" s="26"/>
      <c r="AI1" s="41"/>
    </row>
    <row r="2" spans="1:46" ht="15" x14ac:dyDescent="0.25">
      <c r="A2" s="151" t="s">
        <v>140</v>
      </c>
      <c r="B2" s="152"/>
      <c r="C2" s="152"/>
      <c r="D2" s="152"/>
      <c r="E2" s="152"/>
      <c r="F2" s="153"/>
      <c r="G2" s="153"/>
      <c r="H2" s="153"/>
      <c r="I2" s="153"/>
      <c r="J2" s="153"/>
      <c r="K2" s="153"/>
      <c r="L2" s="153"/>
      <c r="M2" s="153"/>
      <c r="N2" s="153"/>
      <c r="O2" s="153"/>
      <c r="P2" s="153"/>
      <c r="R2" s="151" t="s">
        <v>142</v>
      </c>
      <c r="S2" s="152"/>
      <c r="T2" s="152"/>
      <c r="U2" s="152"/>
      <c r="V2" s="152"/>
      <c r="W2" s="153"/>
      <c r="X2" s="153"/>
      <c r="Y2" s="153"/>
      <c r="Z2" s="153"/>
      <c r="AA2" s="153"/>
      <c r="AB2" s="153"/>
      <c r="AC2" s="153"/>
      <c r="AD2" s="153"/>
      <c r="AE2" s="153"/>
      <c r="AF2" s="153"/>
      <c r="AG2" s="153"/>
      <c r="AI2" s="190" t="s">
        <v>142</v>
      </c>
      <c r="AJ2" s="153"/>
      <c r="AK2" s="153"/>
      <c r="AL2" s="153"/>
      <c r="AM2" s="153"/>
      <c r="AN2" s="153"/>
      <c r="AO2" s="153"/>
      <c r="AP2" s="153"/>
      <c r="AQ2" s="153"/>
      <c r="AR2" s="153"/>
      <c r="AS2" s="153"/>
      <c r="AT2" s="153"/>
    </row>
    <row r="3" spans="1:46" ht="15" x14ac:dyDescent="0.25">
      <c r="A3" s="153" t="s">
        <v>141</v>
      </c>
      <c r="B3" s="153"/>
      <c r="C3" s="153"/>
      <c r="D3" s="153"/>
      <c r="E3" s="153"/>
      <c r="F3" s="153"/>
      <c r="G3" s="153"/>
      <c r="H3" s="153"/>
      <c r="I3" s="153"/>
      <c r="J3" s="153"/>
      <c r="K3" s="153"/>
      <c r="L3" s="153"/>
      <c r="M3" s="153"/>
      <c r="N3" s="153"/>
      <c r="O3" s="153"/>
      <c r="P3" s="153"/>
      <c r="Q3" s="28"/>
      <c r="R3" s="153" t="s">
        <v>143</v>
      </c>
      <c r="S3" s="153"/>
      <c r="T3" s="153"/>
      <c r="U3" s="153"/>
      <c r="V3" s="153"/>
      <c r="W3" s="153"/>
      <c r="X3" s="153"/>
      <c r="Y3" s="153"/>
      <c r="Z3" s="153"/>
      <c r="AA3" s="153"/>
      <c r="AB3" s="153"/>
      <c r="AC3" s="153"/>
      <c r="AD3" s="153"/>
      <c r="AE3" s="153"/>
      <c r="AF3" s="153"/>
      <c r="AG3" s="153"/>
      <c r="AI3" s="190" t="s">
        <v>144</v>
      </c>
      <c r="AJ3" s="153"/>
      <c r="AK3" s="153"/>
      <c r="AL3" s="153"/>
      <c r="AM3" s="153"/>
      <c r="AN3" s="153"/>
      <c r="AO3" s="153"/>
      <c r="AP3" s="153"/>
      <c r="AQ3" s="153"/>
      <c r="AR3" s="153"/>
      <c r="AS3" s="153"/>
      <c r="AT3" s="153"/>
    </row>
    <row r="4" spans="1:46" ht="15" hidden="1" customHeight="1" x14ac:dyDescent="0.25">
      <c r="A4" s="154"/>
      <c r="B4" s="154"/>
      <c r="C4" s="154"/>
      <c r="D4" s="154"/>
      <c r="E4" s="154"/>
      <c r="F4" s="153"/>
      <c r="G4" s="153"/>
      <c r="H4" s="153"/>
      <c r="I4" s="153"/>
      <c r="J4" s="153"/>
      <c r="K4" s="153"/>
      <c r="L4" s="153"/>
      <c r="M4" s="153"/>
      <c r="N4" s="153"/>
      <c r="O4" s="153"/>
      <c r="P4" s="153"/>
      <c r="R4" s="154"/>
      <c r="S4" s="154"/>
      <c r="T4" s="154"/>
      <c r="U4" s="154"/>
      <c r="V4" s="154"/>
      <c r="W4" s="153"/>
      <c r="X4" s="153"/>
      <c r="Y4" s="153"/>
      <c r="Z4" s="153"/>
      <c r="AA4" s="153"/>
      <c r="AB4" s="153"/>
      <c r="AC4" s="153"/>
      <c r="AD4" s="153"/>
      <c r="AE4" s="153"/>
      <c r="AF4" s="153"/>
      <c r="AG4" s="153"/>
      <c r="AI4" s="154"/>
      <c r="AJ4" s="153"/>
      <c r="AK4" s="153"/>
      <c r="AL4" s="153"/>
      <c r="AM4" s="153"/>
      <c r="AN4" s="153"/>
      <c r="AO4" s="153"/>
      <c r="AP4" s="153"/>
      <c r="AQ4" s="153"/>
      <c r="AR4" s="153"/>
      <c r="AS4" s="153"/>
      <c r="AT4" s="153"/>
    </row>
    <row r="5" spans="1:46" ht="15" customHeight="1" x14ac:dyDescent="0.25">
      <c r="A5" s="154" t="s">
        <v>261</v>
      </c>
      <c r="B5" s="154"/>
      <c r="C5" s="154"/>
      <c r="D5" s="154"/>
      <c r="E5" s="154"/>
      <c r="F5" s="153"/>
      <c r="G5" s="153"/>
      <c r="H5" s="153"/>
      <c r="I5" s="153"/>
      <c r="J5" s="153"/>
      <c r="K5" s="153"/>
      <c r="L5" s="153"/>
      <c r="M5" s="153"/>
      <c r="N5" s="153"/>
      <c r="O5" s="153"/>
      <c r="P5" s="153"/>
      <c r="R5" s="154" t="s">
        <v>261</v>
      </c>
      <c r="S5" s="154"/>
      <c r="T5" s="154"/>
      <c r="U5" s="154"/>
      <c r="V5" s="154"/>
      <c r="W5" s="153"/>
      <c r="X5" s="153"/>
      <c r="Y5" s="153"/>
      <c r="Z5" s="153"/>
      <c r="AA5" s="153"/>
      <c r="AB5" s="153"/>
      <c r="AC5" s="153"/>
      <c r="AD5" s="153"/>
      <c r="AE5" s="153"/>
      <c r="AF5" s="153"/>
      <c r="AG5" s="153"/>
      <c r="AI5" s="154" t="s">
        <v>261</v>
      </c>
      <c r="AJ5" s="153"/>
      <c r="AK5" s="153"/>
      <c r="AL5" s="153"/>
      <c r="AM5" s="153"/>
      <c r="AN5" s="153"/>
      <c r="AO5" s="153"/>
      <c r="AP5" s="153"/>
      <c r="AQ5" s="153"/>
      <c r="AR5" s="153"/>
      <c r="AS5" s="153"/>
      <c r="AT5" s="153"/>
    </row>
    <row r="6" spans="1:46" ht="15.75" thickBot="1" x14ac:dyDescent="0.3">
      <c r="A6" s="259" t="s">
        <v>262</v>
      </c>
      <c r="B6" s="153"/>
      <c r="C6" s="153"/>
      <c r="D6" s="153"/>
      <c r="E6" s="153"/>
      <c r="F6" s="153"/>
      <c r="G6" s="153"/>
      <c r="H6" s="153"/>
      <c r="I6" s="153"/>
      <c r="J6" s="153"/>
      <c r="K6" s="153"/>
      <c r="L6" s="153"/>
      <c r="M6" s="153"/>
      <c r="N6" s="153"/>
      <c r="O6" s="153"/>
      <c r="P6" s="153"/>
      <c r="Q6" s="44"/>
      <c r="R6" s="259" t="s">
        <v>263</v>
      </c>
      <c r="S6" s="153"/>
      <c r="T6" s="153"/>
      <c r="U6" s="153"/>
      <c r="V6" s="153"/>
      <c r="W6" s="153"/>
      <c r="X6" s="153"/>
      <c r="Y6" s="153"/>
      <c r="Z6" s="153"/>
      <c r="AA6" s="153"/>
      <c r="AB6" s="153"/>
      <c r="AC6" s="153"/>
      <c r="AD6" s="153"/>
      <c r="AE6" s="153"/>
      <c r="AF6" s="153"/>
      <c r="AG6" s="153"/>
      <c r="AH6" s="44"/>
      <c r="AI6" s="259" t="s">
        <v>264</v>
      </c>
      <c r="AJ6" s="153"/>
      <c r="AK6" s="153"/>
      <c r="AL6" s="153"/>
      <c r="AM6" s="153"/>
      <c r="AN6" s="153"/>
      <c r="AO6" s="153"/>
      <c r="AP6" s="153"/>
      <c r="AQ6" s="153"/>
      <c r="AR6" s="153"/>
      <c r="AS6" s="153"/>
      <c r="AT6" s="153"/>
    </row>
    <row r="7" spans="1:46" ht="12" thickTop="1" x14ac:dyDescent="0.2">
      <c r="A7" s="155" t="s">
        <v>9</v>
      </c>
      <c r="B7" s="155"/>
      <c r="C7" s="155"/>
      <c r="D7" s="155"/>
      <c r="E7" s="155"/>
      <c r="F7" s="311" t="s">
        <v>61</v>
      </c>
      <c r="G7" s="311"/>
      <c r="H7" s="311"/>
      <c r="I7" s="311"/>
      <c r="J7" s="311"/>
      <c r="K7" s="156"/>
      <c r="L7" s="311" t="s">
        <v>62</v>
      </c>
      <c r="M7" s="311"/>
      <c r="N7" s="311"/>
      <c r="O7" s="311"/>
      <c r="P7" s="311"/>
      <c r="R7" s="155" t="s">
        <v>9</v>
      </c>
      <c r="S7" s="155"/>
      <c r="T7" s="155"/>
      <c r="U7" s="155"/>
      <c r="V7" s="155"/>
      <c r="W7" s="311" t="s">
        <v>61</v>
      </c>
      <c r="X7" s="311"/>
      <c r="Y7" s="311"/>
      <c r="Z7" s="311"/>
      <c r="AA7" s="311"/>
      <c r="AB7" s="156"/>
      <c r="AC7" s="311" t="s">
        <v>62</v>
      </c>
      <c r="AD7" s="311"/>
      <c r="AE7" s="311"/>
      <c r="AF7" s="311"/>
      <c r="AG7" s="311"/>
      <c r="AI7" s="155" t="s">
        <v>9</v>
      </c>
      <c r="AJ7" s="311" t="s">
        <v>61</v>
      </c>
      <c r="AK7" s="311"/>
      <c r="AL7" s="311"/>
      <c r="AM7" s="311"/>
      <c r="AN7" s="311"/>
      <c r="AO7" s="156"/>
      <c r="AP7" s="311" t="s">
        <v>62</v>
      </c>
      <c r="AQ7" s="311"/>
      <c r="AR7" s="311"/>
      <c r="AS7" s="311"/>
      <c r="AT7" s="311"/>
    </row>
    <row r="8" spans="1:46" ht="11.25" customHeight="1" x14ac:dyDescent="0.2">
      <c r="A8" s="157"/>
      <c r="B8" s="157"/>
      <c r="C8" s="157"/>
      <c r="D8" s="157"/>
      <c r="E8" s="157"/>
      <c r="F8" s="158" t="s">
        <v>63</v>
      </c>
      <c r="G8" s="159"/>
      <c r="H8" s="158" t="s">
        <v>37</v>
      </c>
      <c r="I8" s="312" t="s">
        <v>64</v>
      </c>
      <c r="J8" s="312"/>
      <c r="K8" s="160"/>
      <c r="L8" s="158" t="s">
        <v>63</v>
      </c>
      <c r="M8" s="158"/>
      <c r="N8" s="158" t="s">
        <v>37</v>
      </c>
      <c r="O8" s="312" t="s">
        <v>65</v>
      </c>
      <c r="P8" s="312"/>
      <c r="R8" s="157"/>
      <c r="S8" s="157"/>
      <c r="T8" s="157"/>
      <c r="U8" s="157"/>
      <c r="V8" s="157"/>
      <c r="W8" s="158" t="s">
        <v>63</v>
      </c>
      <c r="X8" s="159"/>
      <c r="Y8" s="158" t="s">
        <v>37</v>
      </c>
      <c r="Z8" s="312" t="s">
        <v>64</v>
      </c>
      <c r="AA8" s="312"/>
      <c r="AB8" s="160"/>
      <c r="AC8" s="158" t="s">
        <v>63</v>
      </c>
      <c r="AD8" s="158"/>
      <c r="AE8" s="158" t="s">
        <v>37</v>
      </c>
      <c r="AF8" s="312" t="s">
        <v>65</v>
      </c>
      <c r="AG8" s="312"/>
      <c r="AI8" s="157"/>
      <c r="AJ8" s="158" t="s">
        <v>63</v>
      </c>
      <c r="AK8" s="159"/>
      <c r="AL8" s="158" t="s">
        <v>37</v>
      </c>
      <c r="AM8" s="312" t="s">
        <v>64</v>
      </c>
      <c r="AN8" s="312"/>
      <c r="AO8" s="160"/>
      <c r="AP8" s="158" t="s">
        <v>63</v>
      </c>
      <c r="AQ8" s="158"/>
      <c r="AR8" s="158" t="s">
        <v>37</v>
      </c>
      <c r="AS8" s="312" t="s">
        <v>65</v>
      </c>
      <c r="AT8" s="312"/>
    </row>
    <row r="9" spans="1:46" ht="23.25" thickBot="1" x14ac:dyDescent="0.25">
      <c r="A9" s="161"/>
      <c r="B9" s="161"/>
      <c r="C9" s="161"/>
      <c r="D9" s="161"/>
      <c r="E9" s="161"/>
      <c r="F9" s="162"/>
      <c r="G9" s="162"/>
      <c r="H9" s="163"/>
      <c r="I9" s="164" t="s">
        <v>66</v>
      </c>
      <c r="J9" s="164" t="s">
        <v>67</v>
      </c>
      <c r="K9" s="165"/>
      <c r="L9" s="162"/>
      <c r="M9" s="162"/>
      <c r="N9" s="163"/>
      <c r="O9" s="164" t="s">
        <v>66</v>
      </c>
      <c r="P9" s="164" t="s">
        <v>67</v>
      </c>
      <c r="R9" s="161"/>
      <c r="S9" s="161"/>
      <c r="T9" s="161"/>
      <c r="U9" s="161"/>
      <c r="V9" s="161"/>
      <c r="W9" s="162"/>
      <c r="X9" s="162"/>
      <c r="Y9" s="163"/>
      <c r="Z9" s="164" t="s">
        <v>66</v>
      </c>
      <c r="AA9" s="164" t="s">
        <v>67</v>
      </c>
      <c r="AB9" s="165"/>
      <c r="AC9" s="162"/>
      <c r="AD9" s="162"/>
      <c r="AE9" s="163"/>
      <c r="AF9" s="164" t="s">
        <v>66</v>
      </c>
      <c r="AG9" s="164" t="s">
        <v>67</v>
      </c>
      <c r="AI9" s="161"/>
      <c r="AJ9" s="162"/>
      <c r="AK9" s="162"/>
      <c r="AL9" s="163"/>
      <c r="AM9" s="164" t="s">
        <v>66</v>
      </c>
      <c r="AN9" s="164" t="s">
        <v>67</v>
      </c>
      <c r="AO9" s="165"/>
      <c r="AP9" s="162"/>
      <c r="AQ9" s="162"/>
      <c r="AR9" s="163"/>
      <c r="AS9" s="164" t="s">
        <v>66</v>
      </c>
      <c r="AT9" s="164" t="s">
        <v>67</v>
      </c>
    </row>
    <row r="10" spans="1:46" s="29" customFormat="1" x14ac:dyDescent="0.2">
      <c r="A10" s="157"/>
      <c r="B10" s="157"/>
      <c r="C10" s="157"/>
      <c r="D10" s="157"/>
      <c r="E10" s="157"/>
      <c r="F10" s="166"/>
      <c r="G10" s="166"/>
      <c r="H10" s="167"/>
      <c r="I10" s="167"/>
      <c r="J10" s="167"/>
      <c r="K10" s="167"/>
      <c r="L10" s="166"/>
      <c r="M10" s="166"/>
      <c r="N10" s="167"/>
      <c r="O10" s="167"/>
      <c r="P10" s="167"/>
      <c r="R10" s="157"/>
      <c r="S10" s="157"/>
      <c r="T10" s="157"/>
      <c r="U10" s="157"/>
      <c r="V10" s="157"/>
      <c r="W10" s="166"/>
      <c r="X10" s="166"/>
      <c r="Y10" s="167"/>
      <c r="Z10" s="167"/>
      <c r="AA10" s="167"/>
      <c r="AB10" s="167"/>
      <c r="AC10" s="166"/>
      <c r="AD10" s="166"/>
      <c r="AE10" s="167"/>
      <c r="AF10" s="167"/>
      <c r="AG10" s="167"/>
      <c r="AI10" s="157"/>
      <c r="AJ10" s="166"/>
      <c r="AK10" s="166"/>
      <c r="AL10" s="167"/>
      <c r="AM10" s="167"/>
      <c r="AN10" s="167"/>
      <c r="AO10" s="167"/>
      <c r="AP10" s="166"/>
      <c r="AQ10" s="166"/>
      <c r="AR10" s="167"/>
      <c r="AS10" s="167"/>
      <c r="AT10" s="167"/>
    </row>
    <row r="11" spans="1:46" s="29" customFormat="1" ht="11.25" hidden="1" customHeight="1" x14ac:dyDescent="0.2">
      <c r="A11" s="157"/>
      <c r="B11" s="157"/>
      <c r="C11" s="157"/>
      <c r="D11" s="157"/>
      <c r="E11" s="157"/>
      <c r="F11" s="166"/>
      <c r="G11" s="166"/>
      <c r="H11" s="167"/>
      <c r="I11" s="167"/>
      <c r="J11" s="167"/>
      <c r="K11" s="167"/>
      <c r="L11" s="166"/>
      <c r="M11" s="166"/>
      <c r="N11" s="167"/>
      <c r="O11" s="167"/>
      <c r="P11" s="167"/>
      <c r="R11" s="157"/>
      <c r="S11" s="157"/>
      <c r="T11" s="157"/>
      <c r="U11" s="157"/>
      <c r="V11" s="157"/>
      <c r="W11" s="166"/>
      <c r="X11" s="166"/>
      <c r="Y11" s="167"/>
      <c r="Z11" s="167"/>
      <c r="AA11" s="167"/>
      <c r="AB11" s="167"/>
      <c r="AC11" s="166"/>
      <c r="AD11" s="166"/>
      <c r="AE11" s="167"/>
      <c r="AF11" s="167"/>
      <c r="AG11" s="167"/>
      <c r="AI11" s="157"/>
      <c r="AJ11" s="166"/>
      <c r="AK11" s="166"/>
      <c r="AL11" s="167"/>
      <c r="AM11" s="167"/>
      <c r="AN11" s="167"/>
      <c r="AO11" s="167"/>
      <c r="AP11" s="166"/>
      <c r="AQ11" s="166"/>
      <c r="AR11" s="167"/>
      <c r="AS11" s="167"/>
      <c r="AT11" s="167"/>
    </row>
    <row r="12" spans="1:46" s="29" customFormat="1" x14ac:dyDescent="0.2">
      <c r="A12" s="168" t="s">
        <v>63</v>
      </c>
      <c r="B12" s="168"/>
      <c r="C12" s="168"/>
      <c r="D12" s="168"/>
      <c r="E12" s="168"/>
      <c r="F12" s="169">
        <v>81591.748000000007</v>
      </c>
      <c r="G12" s="170" t="s">
        <v>43</v>
      </c>
      <c r="H12" s="169">
        <v>10364.992</v>
      </c>
      <c r="I12" s="169">
        <v>69.569000000000003</v>
      </c>
      <c r="J12" s="169">
        <v>30.431000000000001</v>
      </c>
      <c r="K12" s="169"/>
      <c r="L12" s="169">
        <v>81591.748000000007</v>
      </c>
      <c r="M12" s="170" t="s">
        <v>43</v>
      </c>
      <c r="N12" s="169">
        <v>10364.992</v>
      </c>
      <c r="O12" s="169">
        <v>69.569000000000003</v>
      </c>
      <c r="P12" s="171">
        <v>30.431000000000001</v>
      </c>
      <c r="R12" s="168" t="s">
        <v>63</v>
      </c>
      <c r="S12" s="168"/>
      <c r="T12" s="168"/>
      <c r="U12" s="168"/>
      <c r="V12" s="168"/>
      <c r="W12" s="169">
        <v>84677.262000000002</v>
      </c>
      <c r="X12" s="170" t="s">
        <v>43</v>
      </c>
      <c r="Y12" s="169">
        <v>8993.8019999999997</v>
      </c>
      <c r="Z12" s="169">
        <v>68.094999999999999</v>
      </c>
      <c r="AA12" s="169">
        <v>31.905000000000001</v>
      </c>
      <c r="AB12" s="169"/>
      <c r="AC12" s="169">
        <v>84677.262000000002</v>
      </c>
      <c r="AD12" s="170" t="s">
        <v>43</v>
      </c>
      <c r="AE12" s="169">
        <v>8993.8019999999997</v>
      </c>
      <c r="AF12" s="169">
        <v>68.094999999999999</v>
      </c>
      <c r="AG12" s="171">
        <v>31.905000000000001</v>
      </c>
      <c r="AI12" s="191" t="s">
        <v>63</v>
      </c>
      <c r="AJ12" s="192">
        <v>89793.917000000001</v>
      </c>
      <c r="AK12" s="193" t="s">
        <v>43</v>
      </c>
      <c r="AL12" s="194">
        <v>8836.9639999999999</v>
      </c>
      <c r="AM12" s="194">
        <v>71.126999999999995</v>
      </c>
      <c r="AN12" s="194">
        <v>28.873000000000001</v>
      </c>
      <c r="AO12" s="194"/>
      <c r="AP12" s="192">
        <v>89793.917000000001</v>
      </c>
      <c r="AQ12" s="193" t="s">
        <v>43</v>
      </c>
      <c r="AR12" s="194">
        <v>8836.9639999999999</v>
      </c>
      <c r="AS12" s="194">
        <v>71.126999999999995</v>
      </c>
      <c r="AT12" s="194">
        <v>28.873000000000001</v>
      </c>
    </row>
    <row r="13" spans="1:46" s="29" customFormat="1" ht="9.75" customHeight="1" x14ac:dyDescent="0.2">
      <c r="A13" s="168"/>
      <c r="B13" s="168"/>
      <c r="C13" s="168"/>
      <c r="D13" s="168"/>
      <c r="E13" s="168"/>
      <c r="F13" s="169"/>
      <c r="G13" s="172"/>
      <c r="H13" s="169"/>
      <c r="I13" s="173"/>
      <c r="J13" s="173"/>
      <c r="K13" s="173"/>
      <c r="L13" s="169"/>
      <c r="M13" s="172"/>
      <c r="N13" s="169"/>
      <c r="O13" s="173"/>
      <c r="P13" s="174"/>
      <c r="R13" s="168"/>
      <c r="S13" s="168"/>
      <c r="T13" s="168"/>
      <c r="U13" s="168"/>
      <c r="V13" s="168"/>
      <c r="W13" s="169"/>
      <c r="X13" s="172"/>
      <c r="Y13" s="169"/>
      <c r="Z13" s="173"/>
      <c r="AA13" s="173"/>
      <c r="AB13" s="173"/>
      <c r="AC13" s="169"/>
      <c r="AD13" s="172"/>
      <c r="AE13" s="169"/>
      <c r="AF13" s="173"/>
      <c r="AG13" s="174"/>
      <c r="AI13" s="168"/>
      <c r="AJ13" s="169"/>
      <c r="AK13" s="172"/>
      <c r="AL13" s="169"/>
      <c r="AM13" s="173"/>
      <c r="AN13" s="173"/>
      <c r="AO13" s="173"/>
      <c r="AP13" s="169"/>
      <c r="AQ13" s="172"/>
      <c r="AR13" s="169"/>
      <c r="AS13" s="173"/>
      <c r="AT13" s="174"/>
    </row>
    <row r="14" spans="1:46" s="29" customFormat="1" x14ac:dyDescent="0.2">
      <c r="A14" s="175" t="s">
        <v>68</v>
      </c>
      <c r="B14" s="176"/>
      <c r="C14" s="175"/>
      <c r="D14" s="175"/>
      <c r="E14" s="175"/>
      <c r="F14" s="173">
        <v>9689.8150000000005</v>
      </c>
      <c r="G14" s="170" t="s">
        <v>43</v>
      </c>
      <c r="H14" s="173">
        <v>4363.9009999999998</v>
      </c>
      <c r="I14" s="173">
        <v>83.222999999999999</v>
      </c>
      <c r="J14" s="173">
        <v>16.777000000000001</v>
      </c>
      <c r="K14" s="173"/>
      <c r="L14" s="173">
        <v>10724.787</v>
      </c>
      <c r="M14" s="170" t="s">
        <v>43</v>
      </c>
      <c r="N14" s="173">
        <v>4441.2690000000002</v>
      </c>
      <c r="O14" s="173">
        <v>75.191999999999993</v>
      </c>
      <c r="P14" s="173">
        <v>24.808</v>
      </c>
      <c r="R14" s="175" t="s">
        <v>68</v>
      </c>
      <c r="S14" s="176"/>
      <c r="T14" s="175"/>
      <c r="U14" s="175"/>
      <c r="V14" s="175"/>
      <c r="W14" s="173">
        <v>6476.2640000000001</v>
      </c>
      <c r="X14" s="170" t="s">
        <v>43</v>
      </c>
      <c r="Y14" s="173">
        <v>2241.9879999999998</v>
      </c>
      <c r="Z14" s="173">
        <v>64.47</v>
      </c>
      <c r="AA14" s="173">
        <v>35.53</v>
      </c>
      <c r="AB14" s="173"/>
      <c r="AC14" s="173">
        <v>7445.9319999999998</v>
      </c>
      <c r="AD14" s="170" t="s">
        <v>43</v>
      </c>
      <c r="AE14" s="173">
        <v>2346.5770000000002</v>
      </c>
      <c r="AF14" s="173">
        <v>56.073999999999998</v>
      </c>
      <c r="AG14" s="173">
        <v>43.926000000000002</v>
      </c>
      <c r="AI14" s="175" t="s">
        <v>68</v>
      </c>
      <c r="AJ14" s="132">
        <v>11077.835999999999</v>
      </c>
      <c r="AK14" s="193" t="s">
        <v>43</v>
      </c>
      <c r="AL14" s="195">
        <v>3784.59</v>
      </c>
      <c r="AM14" s="195">
        <v>84.769000000000005</v>
      </c>
      <c r="AN14" s="195">
        <v>15.231</v>
      </c>
      <c r="AO14" s="195"/>
      <c r="AP14" s="132">
        <v>11858.527</v>
      </c>
      <c r="AQ14" s="193" t="s">
        <v>43</v>
      </c>
      <c r="AR14" s="195">
        <v>3794.0329999999999</v>
      </c>
      <c r="AS14" s="195">
        <v>79.188000000000002</v>
      </c>
      <c r="AT14" s="195">
        <v>20.812000000000001</v>
      </c>
    </row>
    <row r="15" spans="1:46" s="29" customFormat="1" x14ac:dyDescent="0.2">
      <c r="A15" s="175" t="s">
        <v>69</v>
      </c>
      <c r="B15" s="177"/>
      <c r="C15" s="175"/>
      <c r="D15" s="175"/>
      <c r="E15" s="175"/>
      <c r="F15" s="173">
        <v>2423.1819999999998</v>
      </c>
      <c r="G15" s="170" t="s">
        <v>43</v>
      </c>
      <c r="H15" s="173">
        <v>1500</v>
      </c>
      <c r="I15" s="173">
        <v>29.052</v>
      </c>
      <c r="J15" s="173">
        <v>70.947999999999993</v>
      </c>
      <c r="K15" s="173"/>
      <c r="L15" s="173">
        <v>1320.9659999999999</v>
      </c>
      <c r="M15" s="170" t="s">
        <v>43</v>
      </c>
      <c r="N15" s="173">
        <v>992.90099999999995</v>
      </c>
      <c r="O15" s="173">
        <v>53.292999999999999</v>
      </c>
      <c r="P15" s="173">
        <v>46.707000000000001</v>
      </c>
      <c r="R15" s="175" t="s">
        <v>69</v>
      </c>
      <c r="S15" s="177"/>
      <c r="T15" s="175"/>
      <c r="U15" s="175"/>
      <c r="V15" s="175"/>
      <c r="W15" s="173">
        <v>1787.3510000000001</v>
      </c>
      <c r="X15" s="170" t="s">
        <v>43</v>
      </c>
      <c r="Y15" s="173">
        <v>1652.133</v>
      </c>
      <c r="Z15" s="173">
        <v>29.538</v>
      </c>
      <c r="AA15" s="173">
        <v>70.462000000000003</v>
      </c>
      <c r="AB15" s="173"/>
      <c r="AC15" s="173">
        <v>2619.0630000000001</v>
      </c>
      <c r="AD15" s="170" t="s">
        <v>43</v>
      </c>
      <c r="AE15" s="173">
        <v>1930.51</v>
      </c>
      <c r="AF15" s="173">
        <v>20.158000000000001</v>
      </c>
      <c r="AG15" s="173">
        <v>79.841999999999999</v>
      </c>
      <c r="AI15" s="175" t="s">
        <v>69</v>
      </c>
      <c r="AJ15" s="132">
        <v>1701.2070000000001</v>
      </c>
      <c r="AK15" s="193" t="s">
        <v>43</v>
      </c>
      <c r="AL15" s="195">
        <v>851.63900000000001</v>
      </c>
      <c r="AM15" s="195">
        <v>59.481000000000002</v>
      </c>
      <c r="AN15" s="195">
        <v>40.518999999999998</v>
      </c>
      <c r="AO15" s="195"/>
      <c r="AP15" s="132">
        <v>1484.9680000000001</v>
      </c>
      <c r="AQ15" s="193" t="s">
        <v>43</v>
      </c>
      <c r="AR15" s="195">
        <v>778.67200000000003</v>
      </c>
      <c r="AS15" s="195">
        <v>68.143000000000001</v>
      </c>
      <c r="AT15" s="195">
        <v>31.856999999999999</v>
      </c>
    </row>
    <row r="16" spans="1:46" s="29" customFormat="1" x14ac:dyDescent="0.2">
      <c r="A16" s="175" t="s">
        <v>70</v>
      </c>
      <c r="B16" s="177"/>
      <c r="C16" s="175"/>
      <c r="D16" s="175"/>
      <c r="E16" s="175"/>
      <c r="F16" s="173">
        <v>1031.4269999999999</v>
      </c>
      <c r="G16" s="170" t="s">
        <v>43</v>
      </c>
      <c r="H16" s="173">
        <v>708.95799999999997</v>
      </c>
      <c r="I16" s="173">
        <v>39.646999999999998</v>
      </c>
      <c r="J16" s="173">
        <v>60.353000000000002</v>
      </c>
      <c r="K16" s="173"/>
      <c r="L16" s="173">
        <v>911.37699999999995</v>
      </c>
      <c r="M16" s="170" t="s">
        <v>43</v>
      </c>
      <c r="N16" s="173">
        <v>492.81799999999998</v>
      </c>
      <c r="O16" s="173">
        <v>44.87</v>
      </c>
      <c r="P16" s="173">
        <v>55.13</v>
      </c>
      <c r="R16" s="175" t="s">
        <v>70</v>
      </c>
      <c r="S16" s="177"/>
      <c r="T16" s="175"/>
      <c r="U16" s="175"/>
      <c r="V16" s="175"/>
      <c r="W16" s="173">
        <v>4341.357</v>
      </c>
      <c r="X16" s="170" t="s">
        <v>43</v>
      </c>
      <c r="Y16" s="173">
        <v>2672.4479999999999</v>
      </c>
      <c r="Z16" s="173">
        <v>70.664000000000001</v>
      </c>
      <c r="AA16" s="173">
        <v>29.335999999999999</v>
      </c>
      <c r="AB16" s="173"/>
      <c r="AC16" s="173">
        <v>3621.1689999999999</v>
      </c>
      <c r="AD16" s="170" t="s">
        <v>43</v>
      </c>
      <c r="AE16" s="173">
        <v>2409.2080000000001</v>
      </c>
      <c r="AF16" s="173">
        <v>84.718000000000004</v>
      </c>
      <c r="AG16" s="173">
        <v>15.282</v>
      </c>
      <c r="AI16" s="175" t="s">
        <v>70</v>
      </c>
      <c r="AJ16" s="132">
        <v>1955.153</v>
      </c>
      <c r="AK16" s="193" t="s">
        <v>43</v>
      </c>
      <c r="AL16" s="195">
        <v>1060.297</v>
      </c>
      <c r="AM16" s="195">
        <v>46.273000000000003</v>
      </c>
      <c r="AN16" s="195">
        <v>53.726999999999997</v>
      </c>
      <c r="AO16" s="195"/>
      <c r="AP16" s="132">
        <v>1534.8689999999999</v>
      </c>
      <c r="AQ16" s="193" t="s">
        <v>43</v>
      </c>
      <c r="AR16" s="195">
        <v>943.16399999999999</v>
      </c>
      <c r="AS16" s="195">
        <v>58.942999999999998</v>
      </c>
      <c r="AT16" s="195">
        <v>41.057000000000002</v>
      </c>
    </row>
    <row r="17" spans="1:46" s="29" customFormat="1" x14ac:dyDescent="0.2">
      <c r="A17" s="175" t="s">
        <v>71</v>
      </c>
      <c r="B17" s="177"/>
      <c r="C17" s="175"/>
      <c r="D17" s="175"/>
      <c r="E17" s="175"/>
      <c r="F17" s="173">
        <v>3177.9180000000001</v>
      </c>
      <c r="G17" s="170" t="s">
        <v>43</v>
      </c>
      <c r="H17" s="173">
        <v>1339.684</v>
      </c>
      <c r="I17" s="173">
        <v>67.117000000000004</v>
      </c>
      <c r="J17" s="173">
        <v>32.883000000000003</v>
      </c>
      <c r="K17" s="173"/>
      <c r="L17" s="173">
        <v>3462.8960000000002</v>
      </c>
      <c r="M17" s="170" t="s">
        <v>43</v>
      </c>
      <c r="N17" s="173">
        <v>1355.288</v>
      </c>
      <c r="O17" s="173">
        <v>61.593000000000004</v>
      </c>
      <c r="P17" s="173">
        <v>38.406999999999996</v>
      </c>
      <c r="R17" s="175" t="s">
        <v>71</v>
      </c>
      <c r="S17" s="177"/>
      <c r="T17" s="175"/>
      <c r="U17" s="175"/>
      <c r="V17" s="175"/>
      <c r="W17" s="173">
        <v>3374.1260000000002</v>
      </c>
      <c r="X17" s="170" t="s">
        <v>43</v>
      </c>
      <c r="Y17" s="173">
        <v>1575.835</v>
      </c>
      <c r="Z17" s="173">
        <v>55.426000000000002</v>
      </c>
      <c r="AA17" s="173">
        <v>44.573999999999998</v>
      </c>
      <c r="AB17" s="173"/>
      <c r="AC17" s="173">
        <v>3407.1610000000001</v>
      </c>
      <c r="AD17" s="170" t="s">
        <v>43</v>
      </c>
      <c r="AE17" s="173">
        <v>1626.4760000000001</v>
      </c>
      <c r="AF17" s="173">
        <v>54.889000000000003</v>
      </c>
      <c r="AG17" s="173">
        <v>45.110999999999997</v>
      </c>
      <c r="AI17" s="175" t="s">
        <v>71</v>
      </c>
      <c r="AJ17" s="132">
        <v>3017.8150000000001</v>
      </c>
      <c r="AK17" s="193" t="s">
        <v>43</v>
      </c>
      <c r="AL17" s="195">
        <v>1451.3620000000001</v>
      </c>
      <c r="AM17" s="195">
        <v>65.22</v>
      </c>
      <c r="AN17" s="195">
        <v>34.78</v>
      </c>
      <c r="AO17" s="195"/>
      <c r="AP17" s="132">
        <v>4009.6239999999998</v>
      </c>
      <c r="AQ17" s="193" t="s">
        <v>43</v>
      </c>
      <c r="AR17" s="195">
        <v>1648.0719999999999</v>
      </c>
      <c r="AS17" s="195">
        <v>49.087000000000003</v>
      </c>
      <c r="AT17" s="195">
        <v>50.912999999999997</v>
      </c>
    </row>
    <row r="18" spans="1:46" s="29" customFormat="1" ht="9.75" customHeight="1" x14ac:dyDescent="0.2">
      <c r="A18" s="175"/>
      <c r="B18" s="178"/>
      <c r="C18" s="175"/>
      <c r="D18" s="175"/>
      <c r="E18" s="175"/>
      <c r="F18" s="173"/>
      <c r="G18" s="172"/>
      <c r="H18" s="173"/>
      <c r="I18" s="173"/>
      <c r="J18" s="173"/>
      <c r="K18" s="173"/>
      <c r="L18" s="173"/>
      <c r="M18" s="172"/>
      <c r="N18" s="173"/>
      <c r="O18" s="173"/>
      <c r="P18" s="173"/>
      <c r="R18" s="175"/>
      <c r="S18" s="178"/>
      <c r="T18" s="175"/>
      <c r="U18" s="175"/>
      <c r="V18" s="175"/>
      <c r="W18" s="173"/>
      <c r="X18" s="172"/>
      <c r="Y18" s="173"/>
      <c r="Z18" s="173"/>
      <c r="AA18" s="173"/>
      <c r="AB18" s="173"/>
      <c r="AC18" s="173"/>
      <c r="AD18" s="172"/>
      <c r="AE18" s="173"/>
      <c r="AF18" s="173"/>
      <c r="AG18" s="173"/>
      <c r="AI18" s="175"/>
      <c r="AJ18" s="132"/>
      <c r="AK18" s="196"/>
      <c r="AL18" s="195"/>
      <c r="AM18" s="195"/>
      <c r="AN18" s="195"/>
      <c r="AO18" s="195"/>
      <c r="AP18" s="132"/>
      <c r="AQ18" s="196"/>
      <c r="AR18" s="195"/>
      <c r="AS18" s="195"/>
      <c r="AT18" s="195"/>
    </row>
    <row r="19" spans="1:46" s="29" customFormat="1" x14ac:dyDescent="0.2">
      <c r="A19" s="175" t="s">
        <v>72</v>
      </c>
      <c r="B19" s="177"/>
      <c r="C19" s="175"/>
      <c r="D19" s="175"/>
      <c r="E19" s="175"/>
      <c r="F19" s="173">
        <v>4811.5959999999995</v>
      </c>
      <c r="G19" s="170" t="s">
        <v>43</v>
      </c>
      <c r="H19" s="173">
        <v>1694.8040000000001</v>
      </c>
      <c r="I19" s="173">
        <v>57.554000000000002</v>
      </c>
      <c r="J19" s="173">
        <v>42.445999999999998</v>
      </c>
      <c r="K19" s="173"/>
      <c r="L19" s="173">
        <v>4624.4480000000003</v>
      </c>
      <c r="M19" s="170" t="s">
        <v>43</v>
      </c>
      <c r="N19" s="173">
        <v>1700.7249999999999</v>
      </c>
      <c r="O19" s="173">
        <v>59.883000000000003</v>
      </c>
      <c r="P19" s="173">
        <v>40.116999999999997</v>
      </c>
      <c r="R19" s="175" t="s">
        <v>72</v>
      </c>
      <c r="S19" s="177"/>
      <c r="T19" s="175"/>
      <c r="U19" s="175"/>
      <c r="V19" s="175"/>
      <c r="W19" s="173">
        <v>4761.8270000000002</v>
      </c>
      <c r="X19" s="170" t="s">
        <v>43</v>
      </c>
      <c r="Y19" s="173">
        <v>1769.423</v>
      </c>
      <c r="Z19" s="173">
        <v>57.905000000000001</v>
      </c>
      <c r="AA19" s="173">
        <v>42.094999999999999</v>
      </c>
      <c r="AB19" s="173"/>
      <c r="AC19" s="173">
        <v>4220.87</v>
      </c>
      <c r="AD19" s="170" t="s">
        <v>43</v>
      </c>
      <c r="AE19" s="173">
        <v>1688.694</v>
      </c>
      <c r="AF19" s="173">
        <v>65.325999999999993</v>
      </c>
      <c r="AG19" s="173">
        <v>34.673999999999999</v>
      </c>
      <c r="AI19" s="175" t="s">
        <v>72</v>
      </c>
      <c r="AJ19" s="132">
        <v>6457.4059999999999</v>
      </c>
      <c r="AK19" s="193" t="s">
        <v>43</v>
      </c>
      <c r="AL19" s="195">
        <v>2453.509</v>
      </c>
      <c r="AM19" s="195">
        <v>61.851999999999997</v>
      </c>
      <c r="AN19" s="195">
        <v>38.148000000000003</v>
      </c>
      <c r="AO19" s="195"/>
      <c r="AP19" s="132">
        <v>6453.7330000000002</v>
      </c>
      <c r="AQ19" s="193" t="s">
        <v>43</v>
      </c>
      <c r="AR19" s="195">
        <v>2456.2469999999998</v>
      </c>
      <c r="AS19" s="195">
        <v>61.887</v>
      </c>
      <c r="AT19" s="195">
        <v>38.113</v>
      </c>
    </row>
    <row r="20" spans="1:46" s="29" customFormat="1" x14ac:dyDescent="0.2">
      <c r="A20" s="175" t="s">
        <v>73</v>
      </c>
      <c r="B20" s="177"/>
      <c r="C20" s="175"/>
      <c r="D20" s="175"/>
      <c r="E20" s="175"/>
      <c r="F20" s="173">
        <v>2018.442</v>
      </c>
      <c r="G20" s="170" t="s">
        <v>43</v>
      </c>
      <c r="H20" s="173">
        <v>1002.173</v>
      </c>
      <c r="I20" s="173">
        <v>32.136000000000003</v>
      </c>
      <c r="J20" s="173">
        <v>67.864000000000004</v>
      </c>
      <c r="K20" s="173"/>
      <c r="L20" s="173">
        <v>2265.1849999999999</v>
      </c>
      <c r="M20" s="170" t="s">
        <v>43</v>
      </c>
      <c r="N20" s="173">
        <v>958.52</v>
      </c>
      <c r="O20" s="173">
        <v>28.635000000000002</v>
      </c>
      <c r="P20" s="173">
        <v>71.364999999999995</v>
      </c>
      <c r="R20" s="175" t="s">
        <v>73</v>
      </c>
      <c r="S20" s="177"/>
      <c r="T20" s="175"/>
      <c r="U20" s="175"/>
      <c r="V20" s="175"/>
      <c r="W20" s="173">
        <v>2294.2289999999998</v>
      </c>
      <c r="X20" s="170" t="s">
        <v>43</v>
      </c>
      <c r="Y20" s="173">
        <v>1786.69</v>
      </c>
      <c r="Z20" s="173">
        <v>48.070999999999998</v>
      </c>
      <c r="AA20" s="173">
        <v>51.929000000000002</v>
      </c>
      <c r="AB20" s="173"/>
      <c r="AC20" s="173">
        <v>2328.308</v>
      </c>
      <c r="AD20" s="170" t="s">
        <v>43</v>
      </c>
      <c r="AE20" s="173">
        <v>1776.788</v>
      </c>
      <c r="AF20" s="173">
        <v>47.366999999999997</v>
      </c>
      <c r="AG20" s="173">
        <v>52.633000000000003</v>
      </c>
      <c r="AI20" s="175" t="s">
        <v>73</v>
      </c>
      <c r="AJ20" s="132">
        <v>5080.5940000000001</v>
      </c>
      <c r="AK20" s="193" t="s">
        <v>43</v>
      </c>
      <c r="AL20" s="195">
        <v>2936.8270000000002</v>
      </c>
      <c r="AM20" s="195">
        <v>71.031000000000006</v>
      </c>
      <c r="AN20" s="195">
        <v>28.969000000000001</v>
      </c>
      <c r="AO20" s="195"/>
      <c r="AP20" s="132">
        <v>4614.616</v>
      </c>
      <c r="AQ20" s="193" t="s">
        <v>43</v>
      </c>
      <c r="AR20" s="195">
        <v>2881.4639999999999</v>
      </c>
      <c r="AS20" s="195">
        <v>78.203999999999994</v>
      </c>
      <c r="AT20" s="195">
        <v>21.795999999999999</v>
      </c>
    </row>
    <row r="21" spans="1:46" s="29" customFormat="1" x14ac:dyDescent="0.2">
      <c r="A21" s="175" t="s">
        <v>74</v>
      </c>
      <c r="B21" s="177"/>
      <c r="C21" s="175"/>
      <c r="D21" s="175"/>
      <c r="E21" s="175"/>
      <c r="F21" s="173">
        <v>2630.77</v>
      </c>
      <c r="G21" s="170" t="s">
        <v>43</v>
      </c>
      <c r="H21" s="173">
        <v>1380.902</v>
      </c>
      <c r="I21" s="173">
        <v>64.543999999999997</v>
      </c>
      <c r="J21" s="173">
        <v>35.456000000000003</v>
      </c>
      <c r="K21" s="173"/>
      <c r="L21" s="173">
        <v>3044.1869999999999</v>
      </c>
      <c r="M21" s="170" t="s">
        <v>43</v>
      </c>
      <c r="N21" s="173">
        <v>1649.3620000000001</v>
      </c>
      <c r="O21" s="173">
        <v>55.779000000000003</v>
      </c>
      <c r="P21" s="173">
        <v>44.220999999999997</v>
      </c>
      <c r="R21" s="175" t="s">
        <v>74</v>
      </c>
      <c r="S21" s="177"/>
      <c r="T21" s="175"/>
      <c r="U21" s="175"/>
      <c r="V21" s="175"/>
      <c r="W21" s="173">
        <v>2657.0279999999998</v>
      </c>
      <c r="X21" s="170" t="s">
        <v>43</v>
      </c>
      <c r="Y21" s="173">
        <v>1424.222</v>
      </c>
      <c r="Z21" s="173">
        <v>72.584000000000003</v>
      </c>
      <c r="AA21" s="173">
        <v>27.416</v>
      </c>
      <c r="AB21" s="173"/>
      <c r="AC21" s="173">
        <v>3363.2579999999998</v>
      </c>
      <c r="AD21" s="170" t="s">
        <v>43</v>
      </c>
      <c r="AE21" s="173">
        <v>1653.5260000000001</v>
      </c>
      <c r="AF21" s="173">
        <v>57.341999999999999</v>
      </c>
      <c r="AG21" s="173">
        <v>42.658000000000001</v>
      </c>
      <c r="AI21" s="175" t="s">
        <v>74</v>
      </c>
      <c r="AJ21" s="132">
        <v>3155.0569999999998</v>
      </c>
      <c r="AK21" s="193" t="s">
        <v>43</v>
      </c>
      <c r="AL21" s="195">
        <v>1529.4939999999999</v>
      </c>
      <c r="AM21" s="195">
        <v>71.099000000000004</v>
      </c>
      <c r="AN21" s="195">
        <v>28.901</v>
      </c>
      <c r="AO21" s="195"/>
      <c r="AP21" s="132">
        <v>3127.3879999999999</v>
      </c>
      <c r="AQ21" s="193" t="s">
        <v>43</v>
      </c>
      <c r="AR21" s="195">
        <v>1485.0319999999999</v>
      </c>
      <c r="AS21" s="195">
        <v>71.727999999999994</v>
      </c>
      <c r="AT21" s="195">
        <v>28.271999999999998</v>
      </c>
    </row>
    <row r="22" spans="1:46" s="29" customFormat="1" x14ac:dyDescent="0.2">
      <c r="A22" s="175" t="s">
        <v>75</v>
      </c>
      <c r="B22" s="177"/>
      <c r="C22" s="175"/>
      <c r="D22" s="175"/>
      <c r="E22" s="175"/>
      <c r="F22" s="173">
        <v>611.11099999999999</v>
      </c>
      <c r="G22" s="170" t="s">
        <v>43</v>
      </c>
      <c r="H22" s="173">
        <v>590.15499999999997</v>
      </c>
      <c r="I22" s="173">
        <v>98.186999999999998</v>
      </c>
      <c r="J22" s="173">
        <v>1.8129999999999999</v>
      </c>
      <c r="K22" s="173"/>
      <c r="L22" s="173">
        <v>621.43200000000002</v>
      </c>
      <c r="M22" s="170" t="s">
        <v>43</v>
      </c>
      <c r="N22" s="173">
        <v>589.35299999999995</v>
      </c>
      <c r="O22" s="173">
        <v>96.555999999999997</v>
      </c>
      <c r="P22" s="173">
        <v>3.444</v>
      </c>
      <c r="R22" s="175" t="s">
        <v>75</v>
      </c>
      <c r="S22" s="177"/>
      <c r="T22" s="175"/>
      <c r="U22" s="175"/>
      <c r="V22" s="175"/>
      <c r="W22" s="173">
        <v>222.601</v>
      </c>
      <c r="X22" s="170" t="s">
        <v>43</v>
      </c>
      <c r="Y22" s="173">
        <v>207.86699999999999</v>
      </c>
      <c r="Z22" s="173">
        <v>93.941999999999993</v>
      </c>
      <c r="AA22" s="173">
        <v>6.0579999999999998</v>
      </c>
      <c r="AB22" s="173"/>
      <c r="AC22" s="173">
        <v>236.14400000000001</v>
      </c>
      <c r="AD22" s="170" t="s">
        <v>43</v>
      </c>
      <c r="AE22" s="173">
        <v>207.976</v>
      </c>
      <c r="AF22" s="173">
        <v>88.554000000000002</v>
      </c>
      <c r="AG22" s="173">
        <v>11.446</v>
      </c>
      <c r="AI22" s="175" t="s">
        <v>75</v>
      </c>
      <c r="AJ22" s="132">
        <v>720.827</v>
      </c>
      <c r="AK22" s="193" t="s">
        <v>43</v>
      </c>
      <c r="AL22" s="195">
        <v>731.99</v>
      </c>
      <c r="AM22" s="195">
        <v>95.95</v>
      </c>
      <c r="AN22" s="195">
        <v>4.05</v>
      </c>
      <c r="AO22" s="195"/>
      <c r="AP22" s="132">
        <v>725.67700000000002</v>
      </c>
      <c r="AQ22" s="193" t="s">
        <v>43</v>
      </c>
      <c r="AR22" s="195">
        <v>721.92600000000004</v>
      </c>
      <c r="AS22" s="195">
        <v>95.308999999999997</v>
      </c>
      <c r="AT22" s="195">
        <v>4.6909999999999998</v>
      </c>
    </row>
    <row r="23" spans="1:46" s="29" customFormat="1" ht="9.75" customHeight="1" x14ac:dyDescent="0.2">
      <c r="A23" s="175"/>
      <c r="B23" s="178"/>
      <c r="C23" s="175"/>
      <c r="D23" s="175"/>
      <c r="E23" s="175"/>
      <c r="F23" s="173"/>
      <c r="G23" s="170"/>
      <c r="H23" s="173"/>
      <c r="I23" s="173"/>
      <c r="J23" s="173"/>
      <c r="K23" s="173"/>
      <c r="L23" s="173"/>
      <c r="M23" s="170"/>
      <c r="N23" s="173"/>
      <c r="O23" s="173"/>
      <c r="P23" s="173"/>
      <c r="R23" s="175"/>
      <c r="S23" s="178"/>
      <c r="T23" s="175"/>
      <c r="U23" s="175"/>
      <c r="V23" s="175"/>
      <c r="W23" s="173"/>
      <c r="X23" s="170"/>
      <c r="Y23" s="173"/>
      <c r="Z23" s="173"/>
      <c r="AA23" s="173"/>
      <c r="AB23" s="173"/>
      <c r="AC23" s="173"/>
      <c r="AD23" s="170"/>
      <c r="AE23" s="173"/>
      <c r="AF23" s="173"/>
      <c r="AG23" s="173"/>
      <c r="AI23" s="175"/>
      <c r="AJ23" s="185"/>
      <c r="AK23" s="185"/>
      <c r="AL23" s="185"/>
      <c r="AM23" s="185"/>
      <c r="AN23" s="185"/>
      <c r="AO23" s="185"/>
      <c r="AP23" s="185"/>
      <c r="AQ23" s="185"/>
      <c r="AR23" s="185"/>
      <c r="AS23" s="185"/>
      <c r="AT23" s="185"/>
    </row>
    <row r="24" spans="1:46" s="29" customFormat="1" x14ac:dyDescent="0.2">
      <c r="A24" s="175" t="s">
        <v>76</v>
      </c>
      <c r="B24" s="179"/>
      <c r="C24" s="175"/>
      <c r="D24" s="175"/>
      <c r="E24" s="175"/>
      <c r="F24" s="173">
        <v>1940.69</v>
      </c>
      <c r="G24" s="170" t="s">
        <v>43</v>
      </c>
      <c r="H24" s="173">
        <v>1260.194</v>
      </c>
      <c r="I24" s="173">
        <v>50.042999999999999</v>
      </c>
      <c r="J24" s="173">
        <v>49.957000000000001</v>
      </c>
      <c r="K24" s="173"/>
      <c r="L24" s="173">
        <v>1835.838</v>
      </c>
      <c r="M24" s="170" t="s">
        <v>43</v>
      </c>
      <c r="N24" s="173">
        <v>1073.568</v>
      </c>
      <c r="O24" s="173">
        <v>52.901000000000003</v>
      </c>
      <c r="P24" s="173">
        <v>47.098999999999997</v>
      </c>
      <c r="R24" s="175" t="s">
        <v>76</v>
      </c>
      <c r="S24" s="179"/>
      <c r="T24" s="175"/>
      <c r="U24" s="175"/>
      <c r="V24" s="175"/>
      <c r="W24" s="173">
        <v>731.81600000000003</v>
      </c>
      <c r="X24" s="170" t="s">
        <v>43</v>
      </c>
      <c r="Y24" s="173">
        <v>701.49699999999996</v>
      </c>
      <c r="Z24" s="173">
        <v>56.661999999999999</v>
      </c>
      <c r="AA24" s="173">
        <v>43.338000000000001</v>
      </c>
      <c r="AB24" s="173"/>
      <c r="AC24" s="173">
        <v>816.25199999999995</v>
      </c>
      <c r="AD24" s="170" t="s">
        <v>43</v>
      </c>
      <c r="AE24" s="173">
        <v>790.28099999999995</v>
      </c>
      <c r="AF24" s="173">
        <v>50.801000000000002</v>
      </c>
      <c r="AG24" s="173">
        <v>49.198999999999998</v>
      </c>
      <c r="AI24" s="175" t="s">
        <v>76</v>
      </c>
      <c r="AJ24" s="132">
        <v>1208.277</v>
      </c>
      <c r="AK24" s="193" t="s">
        <v>43</v>
      </c>
      <c r="AL24" s="195">
        <v>797.36800000000005</v>
      </c>
      <c r="AM24" s="195">
        <v>67.47</v>
      </c>
      <c r="AN24" s="195">
        <v>32.53</v>
      </c>
      <c r="AO24" s="195"/>
      <c r="AP24" s="132">
        <v>2057.2860000000001</v>
      </c>
      <c r="AQ24" s="193" t="s">
        <v>43</v>
      </c>
      <c r="AR24" s="195">
        <v>1172.393</v>
      </c>
      <c r="AS24" s="195">
        <v>39.625999999999998</v>
      </c>
      <c r="AT24" s="195">
        <v>60.374000000000002</v>
      </c>
    </row>
    <row r="25" spans="1:46" s="29" customFormat="1" x14ac:dyDescent="0.2">
      <c r="A25" s="175" t="s">
        <v>77</v>
      </c>
      <c r="B25" s="178"/>
      <c r="C25" s="175"/>
      <c r="D25" s="175"/>
      <c r="E25" s="175"/>
      <c r="F25" s="173">
        <v>12193.109</v>
      </c>
      <c r="G25" s="170" t="s">
        <v>43</v>
      </c>
      <c r="H25" s="173">
        <v>3655.0520000000001</v>
      </c>
      <c r="I25" s="173">
        <v>76.325000000000003</v>
      </c>
      <c r="J25" s="173">
        <v>23.675000000000001</v>
      </c>
      <c r="K25" s="173"/>
      <c r="L25" s="173">
        <v>11593.921</v>
      </c>
      <c r="M25" s="170" t="s">
        <v>43</v>
      </c>
      <c r="N25" s="173">
        <v>3332.319</v>
      </c>
      <c r="O25" s="173">
        <v>80.269000000000005</v>
      </c>
      <c r="P25" s="173">
        <v>19.731000000000002</v>
      </c>
      <c r="R25" s="175" t="s">
        <v>77</v>
      </c>
      <c r="S25" s="178"/>
      <c r="T25" s="175"/>
      <c r="U25" s="175"/>
      <c r="V25" s="175"/>
      <c r="W25" s="173">
        <v>9064.0889999999999</v>
      </c>
      <c r="X25" s="170" t="s">
        <v>43</v>
      </c>
      <c r="Y25" s="173">
        <v>2558.2199999999998</v>
      </c>
      <c r="Z25" s="173">
        <v>69.543000000000006</v>
      </c>
      <c r="AA25" s="173">
        <v>30.457000000000001</v>
      </c>
      <c r="AB25" s="173"/>
      <c r="AC25" s="173">
        <v>9279.8240000000005</v>
      </c>
      <c r="AD25" s="170" t="s">
        <v>43</v>
      </c>
      <c r="AE25" s="173">
        <v>2814.3589999999999</v>
      </c>
      <c r="AF25" s="173">
        <v>67.927000000000007</v>
      </c>
      <c r="AG25" s="173">
        <v>32.073</v>
      </c>
      <c r="AI25" s="175" t="s">
        <v>77</v>
      </c>
      <c r="AJ25" s="132">
        <v>10758.022000000001</v>
      </c>
      <c r="AK25" s="193" t="s">
        <v>43</v>
      </c>
      <c r="AL25" s="195">
        <v>2966.6559999999999</v>
      </c>
      <c r="AM25" s="195">
        <v>74.313000000000002</v>
      </c>
      <c r="AN25" s="195">
        <v>25.687000000000001</v>
      </c>
      <c r="AO25" s="195"/>
      <c r="AP25" s="132">
        <v>9720.0040000000008</v>
      </c>
      <c r="AQ25" s="193" t="s">
        <v>43</v>
      </c>
      <c r="AR25" s="195">
        <v>2798.5909999999999</v>
      </c>
      <c r="AS25" s="195">
        <v>82.248999999999995</v>
      </c>
      <c r="AT25" s="195">
        <v>17.751000000000001</v>
      </c>
    </row>
    <row r="26" spans="1:46" s="29" customFormat="1" x14ac:dyDescent="0.2">
      <c r="A26" s="175" t="s">
        <v>78</v>
      </c>
      <c r="B26" s="178"/>
      <c r="C26" s="175"/>
      <c r="D26" s="175"/>
      <c r="E26" s="175"/>
      <c r="F26" s="173">
        <v>2362.0309999999999</v>
      </c>
      <c r="G26" s="170" t="s">
        <v>43</v>
      </c>
      <c r="H26" s="173">
        <v>1479.211</v>
      </c>
      <c r="I26" s="173">
        <v>69.965000000000003</v>
      </c>
      <c r="J26" s="173">
        <v>30.035</v>
      </c>
      <c r="K26" s="173"/>
      <c r="L26" s="173">
        <v>2532.7719999999999</v>
      </c>
      <c r="M26" s="170" t="s">
        <v>43</v>
      </c>
      <c r="N26" s="173">
        <v>1518.807</v>
      </c>
      <c r="O26" s="173">
        <v>65.248000000000005</v>
      </c>
      <c r="P26" s="173">
        <v>34.752000000000002</v>
      </c>
      <c r="R26" s="175" t="s">
        <v>78</v>
      </c>
      <c r="S26" s="178"/>
      <c r="T26" s="175"/>
      <c r="U26" s="175"/>
      <c r="V26" s="175"/>
      <c r="W26" s="173">
        <v>5213.7520000000004</v>
      </c>
      <c r="X26" s="170" t="s">
        <v>43</v>
      </c>
      <c r="Y26" s="173">
        <v>2414.8890000000001</v>
      </c>
      <c r="Z26" s="173">
        <v>58.241</v>
      </c>
      <c r="AA26" s="173">
        <v>41.759</v>
      </c>
      <c r="AB26" s="173"/>
      <c r="AC26" s="173">
        <v>4289.8530000000001</v>
      </c>
      <c r="AD26" s="170" t="s">
        <v>43</v>
      </c>
      <c r="AE26" s="173">
        <v>1771.646</v>
      </c>
      <c r="AF26" s="173">
        <v>70.784000000000006</v>
      </c>
      <c r="AG26" s="173">
        <v>29.216000000000001</v>
      </c>
      <c r="AI26" s="175" t="s">
        <v>78</v>
      </c>
      <c r="AJ26" s="132">
        <v>3369.6790000000001</v>
      </c>
      <c r="AK26" s="193" t="s">
        <v>43</v>
      </c>
      <c r="AL26" s="195">
        <v>1350.5630000000001</v>
      </c>
      <c r="AM26" s="195">
        <v>53.04</v>
      </c>
      <c r="AN26" s="195">
        <v>46.96</v>
      </c>
      <c r="AO26" s="195"/>
      <c r="AP26" s="132">
        <v>3249.8510000000001</v>
      </c>
      <c r="AQ26" s="193" t="s">
        <v>43</v>
      </c>
      <c r="AR26" s="195">
        <v>1289.405</v>
      </c>
      <c r="AS26" s="195">
        <v>54.996000000000002</v>
      </c>
      <c r="AT26" s="195">
        <v>45.003999999999998</v>
      </c>
    </row>
    <row r="27" spans="1:46" s="29" customFormat="1" x14ac:dyDescent="0.2">
      <c r="A27" s="175" t="s">
        <v>79</v>
      </c>
      <c r="B27" s="178"/>
      <c r="C27" s="175"/>
      <c r="D27" s="175"/>
      <c r="E27" s="175"/>
      <c r="F27" s="173">
        <v>12415.338</v>
      </c>
      <c r="G27" s="170" t="s">
        <v>43</v>
      </c>
      <c r="H27" s="173">
        <v>4542.415</v>
      </c>
      <c r="I27" s="173">
        <v>71.668000000000006</v>
      </c>
      <c r="J27" s="173">
        <v>28.332000000000001</v>
      </c>
      <c r="K27" s="173"/>
      <c r="L27" s="173">
        <v>11190.766</v>
      </c>
      <c r="M27" s="170" t="s">
        <v>43</v>
      </c>
      <c r="N27" s="173">
        <v>4299.55</v>
      </c>
      <c r="O27" s="173">
        <v>79.510999999999996</v>
      </c>
      <c r="P27" s="173">
        <v>20.489000000000001</v>
      </c>
      <c r="R27" s="175" t="s">
        <v>79</v>
      </c>
      <c r="S27" s="178"/>
      <c r="T27" s="175"/>
      <c r="U27" s="175"/>
      <c r="V27" s="175"/>
      <c r="W27" s="173">
        <v>14443.726000000001</v>
      </c>
      <c r="X27" s="170" t="s">
        <v>43</v>
      </c>
      <c r="Y27" s="173">
        <v>3866.9560000000001</v>
      </c>
      <c r="Z27" s="173">
        <v>77.566000000000003</v>
      </c>
      <c r="AA27" s="173">
        <v>22.434000000000001</v>
      </c>
      <c r="AB27" s="173"/>
      <c r="AC27" s="173">
        <v>14193.22</v>
      </c>
      <c r="AD27" s="170" t="s">
        <v>43</v>
      </c>
      <c r="AE27" s="173">
        <v>3795.9479999999999</v>
      </c>
      <c r="AF27" s="173">
        <v>78.935000000000002</v>
      </c>
      <c r="AG27" s="173">
        <v>21.065000000000001</v>
      </c>
      <c r="AI27" s="175" t="s">
        <v>79</v>
      </c>
      <c r="AJ27" s="132">
        <v>15623.499</v>
      </c>
      <c r="AK27" s="193" t="s">
        <v>43</v>
      </c>
      <c r="AL27" s="195">
        <v>4490.9250000000002</v>
      </c>
      <c r="AM27" s="195">
        <v>79.210999999999999</v>
      </c>
      <c r="AN27" s="195">
        <v>20.789000000000001</v>
      </c>
      <c r="AO27" s="195"/>
      <c r="AP27" s="132">
        <v>15569.404</v>
      </c>
      <c r="AQ27" s="193" t="s">
        <v>43</v>
      </c>
      <c r="AR27" s="195">
        <v>4483.1459999999997</v>
      </c>
      <c r="AS27" s="195">
        <v>79.486000000000004</v>
      </c>
      <c r="AT27" s="195">
        <v>20.513999999999999</v>
      </c>
    </row>
    <row r="28" spans="1:46" s="29" customFormat="1" ht="9.75" customHeight="1" x14ac:dyDescent="0.2">
      <c r="A28" s="175"/>
      <c r="B28" s="178"/>
      <c r="C28" s="175"/>
      <c r="D28" s="175"/>
      <c r="E28" s="175"/>
      <c r="F28" s="173"/>
      <c r="G28" s="170"/>
      <c r="H28" s="173"/>
      <c r="I28" s="173"/>
      <c r="J28" s="173"/>
      <c r="K28" s="173"/>
      <c r="L28" s="173"/>
      <c r="M28" s="170"/>
      <c r="N28" s="173"/>
      <c r="O28" s="173"/>
      <c r="P28" s="173"/>
      <c r="R28" s="175"/>
      <c r="S28" s="178"/>
      <c r="T28" s="175"/>
      <c r="U28" s="175"/>
      <c r="V28" s="175"/>
      <c r="W28" s="173"/>
      <c r="X28" s="170"/>
      <c r="Y28" s="173"/>
      <c r="Z28" s="173"/>
      <c r="AA28" s="173"/>
      <c r="AB28" s="173"/>
      <c r="AC28" s="173"/>
      <c r="AD28" s="170"/>
      <c r="AE28" s="173"/>
      <c r="AF28" s="173"/>
      <c r="AG28" s="173"/>
      <c r="AI28" s="175"/>
      <c r="AJ28" s="173"/>
      <c r="AK28" s="170"/>
      <c r="AL28" s="173"/>
      <c r="AM28" s="173"/>
      <c r="AN28" s="173"/>
      <c r="AO28" s="173"/>
      <c r="AP28" s="173"/>
      <c r="AQ28" s="170"/>
      <c r="AR28" s="173"/>
      <c r="AS28" s="173"/>
      <c r="AT28" s="173"/>
    </row>
    <row r="29" spans="1:46" s="29" customFormat="1" x14ac:dyDescent="0.2">
      <c r="A29" s="175" t="s">
        <v>80</v>
      </c>
      <c r="B29" s="178"/>
      <c r="C29" s="175"/>
      <c r="D29" s="175"/>
      <c r="E29" s="175"/>
      <c r="F29" s="173">
        <v>4652.607</v>
      </c>
      <c r="G29" s="170" t="s">
        <v>43</v>
      </c>
      <c r="H29" s="173">
        <v>2253.9630000000002</v>
      </c>
      <c r="I29" s="173">
        <v>79.382000000000005</v>
      </c>
      <c r="J29" s="173">
        <v>20.617999999999999</v>
      </c>
      <c r="K29" s="173"/>
      <c r="L29" s="173">
        <v>5253.9049999999997</v>
      </c>
      <c r="M29" s="170" t="s">
        <v>43</v>
      </c>
      <c r="N29" s="173">
        <v>2721.9070000000002</v>
      </c>
      <c r="O29" s="173">
        <v>70.296999999999997</v>
      </c>
      <c r="P29" s="173">
        <v>29.702999999999999</v>
      </c>
      <c r="R29" s="175" t="s">
        <v>80</v>
      </c>
      <c r="S29" s="178"/>
      <c r="T29" s="175"/>
      <c r="U29" s="175"/>
      <c r="V29" s="175"/>
      <c r="W29" s="173">
        <v>2645.12</v>
      </c>
      <c r="X29" s="170" t="s">
        <v>43</v>
      </c>
      <c r="Y29" s="173">
        <v>1421.8530000000001</v>
      </c>
      <c r="Z29" s="173">
        <v>74.738</v>
      </c>
      <c r="AA29" s="173">
        <v>25.262</v>
      </c>
      <c r="AB29" s="173"/>
      <c r="AC29" s="173">
        <v>3162.6869999999999</v>
      </c>
      <c r="AD29" s="170" t="s">
        <v>43</v>
      </c>
      <c r="AE29" s="173">
        <v>1493.107</v>
      </c>
      <c r="AF29" s="173">
        <v>62.506999999999998</v>
      </c>
      <c r="AG29" s="173">
        <v>37.493000000000002</v>
      </c>
      <c r="AI29" s="175" t="s">
        <v>80</v>
      </c>
      <c r="AJ29" s="132">
        <v>2098.2629999999999</v>
      </c>
      <c r="AK29" s="193" t="s">
        <v>43</v>
      </c>
      <c r="AL29" s="195">
        <v>907.70399999999995</v>
      </c>
      <c r="AM29" s="195">
        <v>67.200999999999993</v>
      </c>
      <c r="AN29" s="195">
        <v>32.798999999999999</v>
      </c>
      <c r="AO29" s="195"/>
      <c r="AP29" s="132">
        <v>2161.98</v>
      </c>
      <c r="AQ29" s="193" t="s">
        <v>43</v>
      </c>
      <c r="AR29" s="195">
        <v>960.678</v>
      </c>
      <c r="AS29" s="195">
        <v>65.22</v>
      </c>
      <c r="AT29" s="195">
        <v>34.78</v>
      </c>
    </row>
    <row r="30" spans="1:46" s="29" customFormat="1" x14ac:dyDescent="0.2">
      <c r="A30" s="175" t="s">
        <v>81</v>
      </c>
      <c r="B30" s="178"/>
      <c r="C30" s="175"/>
      <c r="D30" s="175"/>
      <c r="E30" s="175"/>
      <c r="F30" s="173">
        <v>2028.558</v>
      </c>
      <c r="G30" s="170" t="s">
        <v>43</v>
      </c>
      <c r="H30" s="173">
        <v>866.00099999999998</v>
      </c>
      <c r="I30" s="173">
        <v>57.561</v>
      </c>
      <c r="J30" s="173">
        <v>42.439</v>
      </c>
      <c r="K30" s="173"/>
      <c r="L30" s="173">
        <v>2579.71</v>
      </c>
      <c r="M30" s="170" t="s">
        <v>43</v>
      </c>
      <c r="N30" s="173">
        <v>1113.6199999999999</v>
      </c>
      <c r="O30" s="173">
        <v>45.262999999999998</v>
      </c>
      <c r="P30" s="173">
        <v>54.737000000000002</v>
      </c>
      <c r="R30" s="175" t="s">
        <v>81</v>
      </c>
      <c r="S30" s="178"/>
      <c r="T30" s="175"/>
      <c r="U30" s="175"/>
      <c r="V30" s="175"/>
      <c r="W30" s="173">
        <v>3015.6419999999998</v>
      </c>
      <c r="X30" s="170" t="s">
        <v>43</v>
      </c>
      <c r="Y30" s="173">
        <v>1670.316</v>
      </c>
      <c r="Z30" s="173">
        <v>63.345999999999997</v>
      </c>
      <c r="AA30" s="173">
        <v>36.654000000000003</v>
      </c>
      <c r="AB30" s="173"/>
      <c r="AC30" s="173">
        <v>2949.8159999999998</v>
      </c>
      <c r="AD30" s="170" t="s">
        <v>43</v>
      </c>
      <c r="AE30" s="173">
        <v>1583.3109999999999</v>
      </c>
      <c r="AF30" s="173">
        <v>64.760000000000005</v>
      </c>
      <c r="AG30" s="173">
        <v>35.24</v>
      </c>
      <c r="AI30" s="175" t="s">
        <v>81</v>
      </c>
      <c r="AJ30" s="132">
        <v>3890.4929999999999</v>
      </c>
      <c r="AK30" s="193" t="s">
        <v>43</v>
      </c>
      <c r="AL30" s="195">
        <v>1588.5</v>
      </c>
      <c r="AM30" s="195">
        <v>48.003</v>
      </c>
      <c r="AN30" s="195">
        <v>51.997</v>
      </c>
      <c r="AO30" s="195"/>
      <c r="AP30" s="132">
        <v>3512.04</v>
      </c>
      <c r="AQ30" s="193" t="s">
        <v>43</v>
      </c>
      <c r="AR30" s="195">
        <v>1495.9190000000001</v>
      </c>
      <c r="AS30" s="195">
        <v>53.176000000000002</v>
      </c>
      <c r="AT30" s="195">
        <v>46.823999999999998</v>
      </c>
    </row>
    <row r="31" spans="1:46" s="29" customFormat="1" x14ac:dyDescent="0.2">
      <c r="A31" s="175" t="s">
        <v>82</v>
      </c>
      <c r="B31" s="178"/>
      <c r="C31" s="175"/>
      <c r="D31" s="175"/>
      <c r="E31" s="175"/>
      <c r="F31" s="173">
        <v>1852.298</v>
      </c>
      <c r="G31" s="170" t="s">
        <v>43</v>
      </c>
      <c r="H31" s="173">
        <v>867.495</v>
      </c>
      <c r="I31" s="173">
        <v>29.34</v>
      </c>
      <c r="J31" s="173">
        <v>70.66</v>
      </c>
      <c r="K31" s="173"/>
      <c r="L31" s="173">
        <v>1601.0060000000001</v>
      </c>
      <c r="M31" s="170" t="s">
        <v>43</v>
      </c>
      <c r="N31" s="173">
        <v>721.68299999999999</v>
      </c>
      <c r="O31" s="173">
        <v>33.945</v>
      </c>
      <c r="P31" s="173">
        <v>66.055000000000007</v>
      </c>
      <c r="R31" s="175" t="s">
        <v>82</v>
      </c>
      <c r="S31" s="178"/>
      <c r="T31" s="175"/>
      <c r="U31" s="175"/>
      <c r="V31" s="175"/>
      <c r="W31" s="173">
        <v>1759.4849999999999</v>
      </c>
      <c r="X31" s="170" t="s">
        <v>43</v>
      </c>
      <c r="Y31" s="173">
        <v>1032.7339999999999</v>
      </c>
      <c r="Z31" s="173">
        <v>26.635999999999999</v>
      </c>
      <c r="AA31" s="173">
        <v>73.364000000000004</v>
      </c>
      <c r="AB31" s="173"/>
      <c r="AC31" s="173">
        <v>1140.7380000000001</v>
      </c>
      <c r="AD31" s="170" t="s">
        <v>43</v>
      </c>
      <c r="AE31" s="173">
        <v>523.61</v>
      </c>
      <c r="AF31" s="173">
        <v>41.084000000000003</v>
      </c>
      <c r="AG31" s="173">
        <v>58.915999999999997</v>
      </c>
      <c r="AI31" s="175" t="s">
        <v>82</v>
      </c>
      <c r="AJ31" s="132">
        <v>1899.7860000000001</v>
      </c>
      <c r="AK31" s="193" t="s">
        <v>43</v>
      </c>
      <c r="AL31" s="195">
        <v>803.33100000000002</v>
      </c>
      <c r="AM31" s="195">
        <v>30.667000000000002</v>
      </c>
      <c r="AN31" s="195">
        <v>69.332999999999998</v>
      </c>
      <c r="AO31" s="195"/>
      <c r="AP31" s="132">
        <v>1454.7049999999999</v>
      </c>
      <c r="AQ31" s="193" t="s">
        <v>43</v>
      </c>
      <c r="AR31" s="195">
        <v>555.09400000000005</v>
      </c>
      <c r="AS31" s="195">
        <v>40.048999999999999</v>
      </c>
      <c r="AT31" s="195">
        <v>59.951000000000001</v>
      </c>
    </row>
    <row r="32" spans="1:46" s="29" customFormat="1" x14ac:dyDescent="0.2">
      <c r="A32" s="175" t="s">
        <v>83</v>
      </c>
      <c r="B32" s="178"/>
      <c r="C32" s="175"/>
      <c r="D32" s="175"/>
      <c r="E32" s="175"/>
      <c r="F32" s="173">
        <v>2840.0149999999999</v>
      </c>
      <c r="G32" s="170" t="s">
        <v>43</v>
      </c>
      <c r="H32" s="173">
        <v>1656.1010000000001</v>
      </c>
      <c r="I32" s="173">
        <v>61.841000000000001</v>
      </c>
      <c r="J32" s="173">
        <v>38.158999999999999</v>
      </c>
      <c r="K32" s="173"/>
      <c r="L32" s="173">
        <v>2869.34</v>
      </c>
      <c r="M32" s="170" t="s">
        <v>43</v>
      </c>
      <c r="N32" s="173">
        <v>1675.1489999999999</v>
      </c>
      <c r="O32" s="173">
        <v>61.209000000000003</v>
      </c>
      <c r="P32" s="173">
        <v>38.790999999999997</v>
      </c>
      <c r="R32" s="175" t="s">
        <v>83</v>
      </c>
      <c r="S32" s="178"/>
      <c r="T32" s="175"/>
      <c r="U32" s="175"/>
      <c r="V32" s="175"/>
      <c r="W32" s="173">
        <v>4049.6080000000002</v>
      </c>
      <c r="X32" s="170" t="s">
        <v>43</v>
      </c>
      <c r="Y32" s="173">
        <v>1671.078</v>
      </c>
      <c r="Z32" s="173">
        <v>67.837000000000003</v>
      </c>
      <c r="AA32" s="173">
        <v>32.162999999999997</v>
      </c>
      <c r="AB32" s="173"/>
      <c r="AC32" s="173">
        <v>4221.8620000000001</v>
      </c>
      <c r="AD32" s="170" t="s">
        <v>43</v>
      </c>
      <c r="AE32" s="173">
        <v>1575.8050000000001</v>
      </c>
      <c r="AF32" s="173">
        <v>65.069000000000003</v>
      </c>
      <c r="AG32" s="173">
        <v>34.930999999999997</v>
      </c>
      <c r="AI32" s="175" t="s">
        <v>83</v>
      </c>
      <c r="AJ32" s="132">
        <v>3205.4070000000002</v>
      </c>
      <c r="AK32" s="193" t="s">
        <v>43</v>
      </c>
      <c r="AL32" s="195">
        <v>1331.357</v>
      </c>
      <c r="AM32" s="195">
        <v>61.661000000000001</v>
      </c>
      <c r="AN32" s="195">
        <v>38.338999999999999</v>
      </c>
      <c r="AO32" s="195"/>
      <c r="AP32" s="132">
        <v>3511.5540000000001</v>
      </c>
      <c r="AQ32" s="193" t="s">
        <v>43</v>
      </c>
      <c r="AR32" s="195">
        <v>1317.163</v>
      </c>
      <c r="AS32" s="195">
        <v>56.286000000000001</v>
      </c>
      <c r="AT32" s="195">
        <v>43.713999999999999</v>
      </c>
    </row>
    <row r="33" spans="1:46" s="29" customFormat="1" x14ac:dyDescent="0.2">
      <c r="A33" s="180" t="s">
        <v>84</v>
      </c>
      <c r="B33" s="181"/>
      <c r="C33" s="180"/>
      <c r="D33" s="180"/>
      <c r="E33" s="180"/>
      <c r="F33" s="173">
        <v>3890.8440000000001</v>
      </c>
      <c r="G33" s="170" t="s">
        <v>43</v>
      </c>
      <c r="H33" s="173">
        <v>2031.973</v>
      </c>
      <c r="I33" s="173">
        <v>77.641000000000005</v>
      </c>
      <c r="J33" s="173">
        <v>22.359000000000002</v>
      </c>
      <c r="K33" s="173"/>
      <c r="L33" s="173">
        <v>4202.9639999999999</v>
      </c>
      <c r="M33" s="170" t="s">
        <v>43</v>
      </c>
      <c r="N33" s="173">
        <v>2046.0840000000001</v>
      </c>
      <c r="O33" s="173">
        <v>71.875</v>
      </c>
      <c r="P33" s="173">
        <v>28.125</v>
      </c>
      <c r="R33" s="180" t="s">
        <v>84</v>
      </c>
      <c r="S33" s="181"/>
      <c r="T33" s="180"/>
      <c r="U33" s="180"/>
      <c r="V33" s="180"/>
      <c r="W33" s="173">
        <v>4442.5429999999997</v>
      </c>
      <c r="X33" s="170" t="s">
        <v>43</v>
      </c>
      <c r="Y33" s="173">
        <v>2138.6869999999999</v>
      </c>
      <c r="Z33" s="173">
        <v>70.024000000000001</v>
      </c>
      <c r="AA33" s="173">
        <v>29.975999999999999</v>
      </c>
      <c r="AB33" s="173"/>
      <c r="AC33" s="173">
        <v>4192.4620000000004</v>
      </c>
      <c r="AD33" s="170" t="s">
        <v>43</v>
      </c>
      <c r="AE33" s="173">
        <v>2066.1010000000001</v>
      </c>
      <c r="AF33" s="173">
        <v>74.200999999999993</v>
      </c>
      <c r="AG33" s="173">
        <v>25.798999999999999</v>
      </c>
      <c r="AI33" s="180" t="s">
        <v>84</v>
      </c>
      <c r="AJ33" s="128">
        <v>2944.627</v>
      </c>
      <c r="AK33" s="193" t="s">
        <v>43</v>
      </c>
      <c r="AL33" s="196">
        <v>1311.703</v>
      </c>
      <c r="AM33" s="196">
        <v>61.466999999999999</v>
      </c>
      <c r="AN33" s="196">
        <v>38.533000000000001</v>
      </c>
      <c r="AO33" s="196"/>
      <c r="AP33" s="128">
        <v>3007.7640000000001</v>
      </c>
      <c r="AQ33" s="193" t="s">
        <v>43</v>
      </c>
      <c r="AR33" s="196">
        <v>1150.5730000000001</v>
      </c>
      <c r="AS33" s="196">
        <v>60.176000000000002</v>
      </c>
      <c r="AT33" s="196">
        <v>39.823999999999998</v>
      </c>
    </row>
    <row r="34" spans="1:46" s="29" customFormat="1" ht="9.75" customHeight="1" x14ac:dyDescent="0.2">
      <c r="A34" s="182"/>
      <c r="B34" s="183"/>
      <c r="C34" s="182"/>
      <c r="D34" s="182"/>
      <c r="E34" s="182"/>
      <c r="F34" s="173"/>
      <c r="G34" s="170"/>
      <c r="H34" s="173"/>
      <c r="I34" s="173"/>
      <c r="J34" s="173"/>
      <c r="K34" s="173"/>
      <c r="L34" s="173"/>
      <c r="M34" s="170"/>
      <c r="N34" s="173"/>
      <c r="O34" s="173"/>
      <c r="P34" s="173"/>
      <c r="R34" s="182"/>
      <c r="S34" s="183"/>
      <c r="T34" s="182"/>
      <c r="U34" s="182"/>
      <c r="V34" s="182"/>
      <c r="W34" s="173"/>
      <c r="X34" s="170"/>
      <c r="Y34" s="173"/>
      <c r="Z34" s="173"/>
      <c r="AA34" s="173"/>
      <c r="AB34" s="173"/>
      <c r="AC34" s="173"/>
      <c r="AD34" s="170"/>
      <c r="AE34" s="173"/>
      <c r="AF34" s="173"/>
      <c r="AG34" s="173"/>
      <c r="AI34" s="182"/>
      <c r="AJ34" s="128"/>
      <c r="AK34" s="193"/>
      <c r="AL34" s="196"/>
      <c r="AM34" s="196"/>
      <c r="AN34" s="196"/>
      <c r="AO34" s="196"/>
      <c r="AP34" s="128"/>
      <c r="AQ34" s="193"/>
      <c r="AR34" s="196"/>
      <c r="AS34" s="196"/>
      <c r="AT34" s="196"/>
    </row>
    <row r="35" spans="1:46" s="29" customFormat="1" x14ac:dyDescent="0.2">
      <c r="A35" s="180" t="s">
        <v>85</v>
      </c>
      <c r="B35" s="181"/>
      <c r="C35" s="180"/>
      <c r="D35" s="180"/>
      <c r="E35" s="180"/>
      <c r="F35" s="173">
        <v>3133.3820000000001</v>
      </c>
      <c r="G35" s="170" t="s">
        <v>43</v>
      </c>
      <c r="H35" s="173">
        <v>1894.1489999999999</v>
      </c>
      <c r="I35" s="173">
        <v>76.188999999999993</v>
      </c>
      <c r="J35" s="173">
        <v>23.811</v>
      </c>
      <c r="K35" s="173"/>
      <c r="L35" s="173">
        <v>3478.413</v>
      </c>
      <c r="M35" s="170" t="s">
        <v>43</v>
      </c>
      <c r="N35" s="173">
        <v>2075.3870000000002</v>
      </c>
      <c r="O35" s="173">
        <v>68.632000000000005</v>
      </c>
      <c r="P35" s="173">
        <v>31.367999999999999</v>
      </c>
      <c r="R35" s="180" t="s">
        <v>85</v>
      </c>
      <c r="S35" s="181"/>
      <c r="T35" s="180"/>
      <c r="U35" s="180"/>
      <c r="V35" s="180"/>
      <c r="W35" s="173">
        <v>4663.8950000000004</v>
      </c>
      <c r="X35" s="170" t="s">
        <v>43</v>
      </c>
      <c r="Y35" s="173">
        <v>2053.261</v>
      </c>
      <c r="Z35" s="173">
        <v>86.531999999999996</v>
      </c>
      <c r="AA35" s="173">
        <v>13.468</v>
      </c>
      <c r="AB35" s="173"/>
      <c r="AC35" s="173">
        <v>5386.1629999999996</v>
      </c>
      <c r="AD35" s="170" t="s">
        <v>43</v>
      </c>
      <c r="AE35" s="173">
        <v>2268.6819999999998</v>
      </c>
      <c r="AF35" s="173">
        <v>74.927999999999997</v>
      </c>
      <c r="AG35" s="173">
        <v>25.071999999999999</v>
      </c>
      <c r="AI35" s="180" t="s">
        <v>85</v>
      </c>
      <c r="AJ35" s="128">
        <v>3327.7260000000001</v>
      </c>
      <c r="AK35" s="193" t="s">
        <v>43</v>
      </c>
      <c r="AL35" s="196">
        <v>2013.778</v>
      </c>
      <c r="AM35" s="196">
        <v>79.269000000000005</v>
      </c>
      <c r="AN35" s="196">
        <v>20.731000000000002</v>
      </c>
      <c r="AO35" s="196"/>
      <c r="AP35" s="128">
        <v>3818.8310000000001</v>
      </c>
      <c r="AQ35" s="193" t="s">
        <v>43</v>
      </c>
      <c r="AR35" s="196">
        <v>1957.085</v>
      </c>
      <c r="AS35" s="196">
        <v>69.075000000000003</v>
      </c>
      <c r="AT35" s="196">
        <v>30.925000000000001</v>
      </c>
    </row>
    <row r="36" spans="1:46" s="29" customFormat="1" x14ac:dyDescent="0.2">
      <c r="A36" s="180" t="s">
        <v>86</v>
      </c>
      <c r="B36" s="181"/>
      <c r="C36" s="180"/>
      <c r="D36" s="180"/>
      <c r="E36" s="180"/>
      <c r="F36" s="173">
        <v>1809.355</v>
      </c>
      <c r="G36" s="170" t="s">
        <v>43</v>
      </c>
      <c r="H36" s="173">
        <v>1259.9369999999999</v>
      </c>
      <c r="I36" s="173">
        <v>47.892000000000003</v>
      </c>
      <c r="J36" s="173">
        <v>52.107999999999997</v>
      </c>
      <c r="K36" s="173"/>
      <c r="L36" s="173">
        <v>1132.758</v>
      </c>
      <c r="M36" s="170" t="s">
        <v>43</v>
      </c>
      <c r="N36" s="173">
        <v>940.22500000000002</v>
      </c>
      <c r="O36" s="173">
        <v>76.497</v>
      </c>
      <c r="P36" s="173">
        <v>23.503</v>
      </c>
      <c r="R36" s="180" t="s">
        <v>86</v>
      </c>
      <c r="S36" s="181"/>
      <c r="T36" s="180"/>
      <c r="U36" s="180"/>
      <c r="V36" s="180"/>
      <c r="W36" s="173">
        <v>1706.3589999999999</v>
      </c>
      <c r="X36" s="170" t="s">
        <v>43</v>
      </c>
      <c r="Y36" s="173">
        <v>1132.2470000000001</v>
      </c>
      <c r="Z36" s="173">
        <v>36</v>
      </c>
      <c r="AA36" s="173">
        <v>64</v>
      </c>
      <c r="AB36" s="173"/>
      <c r="AC36" s="173">
        <v>833.62099999999998</v>
      </c>
      <c r="AD36" s="170" t="s">
        <v>43</v>
      </c>
      <c r="AE36" s="173">
        <v>488.04899999999998</v>
      </c>
      <c r="AF36" s="173">
        <v>73.688999999999993</v>
      </c>
      <c r="AG36" s="173">
        <v>26.311</v>
      </c>
      <c r="AI36" s="180" t="s">
        <v>86</v>
      </c>
      <c r="AJ36" s="128">
        <v>1597.95</v>
      </c>
      <c r="AK36" s="193" t="s">
        <v>43</v>
      </c>
      <c r="AL36" s="196">
        <v>893.37699999999995</v>
      </c>
      <c r="AM36" s="196">
        <v>72.823999999999998</v>
      </c>
      <c r="AN36" s="196">
        <v>27.175999999999998</v>
      </c>
      <c r="AO36" s="196"/>
      <c r="AP36" s="128">
        <v>1405.5050000000001</v>
      </c>
      <c r="AQ36" s="193" t="s">
        <v>43</v>
      </c>
      <c r="AR36" s="196">
        <v>812.87099999999998</v>
      </c>
      <c r="AS36" s="196">
        <v>82.795000000000002</v>
      </c>
      <c r="AT36" s="196">
        <v>17.204999999999998</v>
      </c>
    </row>
    <row r="37" spans="1:46" s="29" customFormat="1" x14ac:dyDescent="0.2">
      <c r="A37" s="180" t="s">
        <v>87</v>
      </c>
      <c r="B37" s="181"/>
      <c r="C37" s="180"/>
      <c r="D37" s="180"/>
      <c r="E37" s="180"/>
      <c r="F37" s="173">
        <v>2162.194</v>
      </c>
      <c r="G37" s="170" t="s">
        <v>43</v>
      </c>
      <c r="H37" s="173">
        <v>1468.038</v>
      </c>
      <c r="I37" s="173">
        <v>84.769000000000005</v>
      </c>
      <c r="J37" s="173">
        <v>15.231</v>
      </c>
      <c r="K37" s="173"/>
      <c r="L37" s="173">
        <v>2467.7199999999998</v>
      </c>
      <c r="M37" s="170" t="s">
        <v>43</v>
      </c>
      <c r="N37" s="173">
        <v>1527.4110000000001</v>
      </c>
      <c r="O37" s="173">
        <v>74.274000000000001</v>
      </c>
      <c r="P37" s="173">
        <v>25.725999999999999</v>
      </c>
      <c r="R37" s="180" t="s">
        <v>87</v>
      </c>
      <c r="S37" s="181"/>
      <c r="T37" s="180"/>
      <c r="U37" s="180"/>
      <c r="V37" s="180"/>
      <c r="W37" s="173">
        <v>1962.0219999999999</v>
      </c>
      <c r="X37" s="170" t="s">
        <v>43</v>
      </c>
      <c r="Y37" s="173">
        <v>930.99800000000005</v>
      </c>
      <c r="Z37" s="173">
        <v>70.290000000000006</v>
      </c>
      <c r="AA37" s="173">
        <v>29.71</v>
      </c>
      <c r="AB37" s="173"/>
      <c r="AC37" s="173">
        <v>1797.8209999999999</v>
      </c>
      <c r="AD37" s="170" t="s">
        <v>43</v>
      </c>
      <c r="AE37" s="173">
        <v>912.22199999999998</v>
      </c>
      <c r="AF37" s="173">
        <v>76.709999999999994</v>
      </c>
      <c r="AG37" s="173">
        <v>23.29</v>
      </c>
      <c r="AI37" s="180" t="s">
        <v>87</v>
      </c>
      <c r="AJ37" s="128">
        <v>2930.8519999999999</v>
      </c>
      <c r="AK37" s="193" t="s">
        <v>43</v>
      </c>
      <c r="AL37" s="196">
        <v>1413.6790000000001</v>
      </c>
      <c r="AM37" s="196">
        <v>71.775000000000006</v>
      </c>
      <c r="AN37" s="196">
        <v>28.225000000000001</v>
      </c>
      <c r="AO37" s="196"/>
      <c r="AP37" s="128">
        <v>2715.0149999999999</v>
      </c>
      <c r="AQ37" s="193" t="s">
        <v>43</v>
      </c>
      <c r="AR37" s="196">
        <v>1263.029</v>
      </c>
      <c r="AS37" s="196">
        <v>77.480999999999995</v>
      </c>
      <c r="AT37" s="196">
        <v>22.518999999999998</v>
      </c>
    </row>
    <row r="38" spans="1:46" s="29" customFormat="1" x14ac:dyDescent="0.2">
      <c r="A38" s="180" t="s">
        <v>88</v>
      </c>
      <c r="B38" s="181"/>
      <c r="C38" s="180"/>
      <c r="D38" s="180"/>
      <c r="E38" s="180"/>
      <c r="F38" s="173">
        <v>3917.067</v>
      </c>
      <c r="G38" s="170" t="s">
        <v>43</v>
      </c>
      <c r="H38" s="173">
        <v>4859.1220000000003</v>
      </c>
      <c r="I38" s="173">
        <v>92.942999999999998</v>
      </c>
      <c r="J38" s="173">
        <v>7.0570000000000004</v>
      </c>
      <c r="K38" s="173"/>
      <c r="L38" s="173">
        <v>3877.3589999999999</v>
      </c>
      <c r="M38" s="170" t="s">
        <v>43</v>
      </c>
      <c r="N38" s="173">
        <v>4845.2929999999997</v>
      </c>
      <c r="O38" s="173">
        <v>93.894000000000005</v>
      </c>
      <c r="P38" s="173">
        <v>6.1059999999999999</v>
      </c>
      <c r="R38" s="180" t="s">
        <v>88</v>
      </c>
      <c r="S38" s="181"/>
      <c r="T38" s="180"/>
      <c r="U38" s="180"/>
      <c r="V38" s="180"/>
      <c r="W38" s="173">
        <v>5064.4219999999996</v>
      </c>
      <c r="X38" s="170" t="s">
        <v>43</v>
      </c>
      <c r="Y38" s="173">
        <v>2922.9650000000001</v>
      </c>
      <c r="Z38" s="173">
        <v>95.200999999999993</v>
      </c>
      <c r="AA38" s="173">
        <v>4.7990000000000004</v>
      </c>
      <c r="AB38" s="173"/>
      <c r="AC38" s="173">
        <v>5171.0370000000003</v>
      </c>
      <c r="AD38" s="170" t="s">
        <v>43</v>
      </c>
      <c r="AE38" s="173">
        <v>2964.8609999999999</v>
      </c>
      <c r="AF38" s="173">
        <v>93.238</v>
      </c>
      <c r="AG38" s="173">
        <v>6.7619999999999996</v>
      </c>
      <c r="AI38" s="180" t="s">
        <v>88</v>
      </c>
      <c r="AJ38" s="128">
        <v>3773.4430000000002</v>
      </c>
      <c r="AK38" s="193" t="s">
        <v>43</v>
      </c>
      <c r="AL38" s="196">
        <v>1998.1790000000001</v>
      </c>
      <c r="AM38" s="196">
        <v>93.563000000000002</v>
      </c>
      <c r="AN38" s="196">
        <v>6.4370000000000003</v>
      </c>
      <c r="AO38" s="196"/>
      <c r="AP38" s="128">
        <v>3800.5749999999998</v>
      </c>
      <c r="AQ38" s="193" t="s">
        <v>43</v>
      </c>
      <c r="AR38" s="196">
        <v>2001.9169999999999</v>
      </c>
      <c r="AS38" s="196">
        <v>92.894999999999996</v>
      </c>
      <c r="AT38" s="196">
        <v>7.1050000000000004</v>
      </c>
    </row>
    <row r="39" spans="1:46" s="29" customFormat="1" ht="9.75" customHeight="1" x14ac:dyDescent="0.2">
      <c r="A39" s="180"/>
      <c r="B39" s="181"/>
      <c r="C39" s="180"/>
      <c r="D39" s="180"/>
      <c r="E39" s="180"/>
      <c r="F39" s="173"/>
      <c r="G39" s="170"/>
      <c r="H39" s="173"/>
      <c r="I39" s="173"/>
      <c r="J39" s="173"/>
      <c r="K39" s="173"/>
      <c r="L39" s="173"/>
      <c r="M39" s="170"/>
      <c r="N39" s="173"/>
      <c r="O39" s="173"/>
      <c r="P39" s="173"/>
      <c r="R39" s="180"/>
      <c r="S39" s="181"/>
      <c r="T39" s="180"/>
      <c r="U39" s="180"/>
      <c r="V39" s="180"/>
      <c r="W39" s="173"/>
      <c r="X39" s="170"/>
      <c r="Y39" s="173"/>
      <c r="Z39" s="173"/>
      <c r="AA39" s="173"/>
      <c r="AB39" s="173"/>
      <c r="AC39" s="173"/>
      <c r="AD39" s="170"/>
      <c r="AE39" s="173"/>
      <c r="AF39" s="173"/>
      <c r="AG39" s="173"/>
      <c r="AI39" s="180"/>
      <c r="AJ39" s="173"/>
      <c r="AK39" s="170"/>
      <c r="AL39" s="173"/>
      <c r="AM39" s="173"/>
      <c r="AN39" s="173"/>
      <c r="AO39" s="173"/>
      <c r="AP39" s="173"/>
      <c r="AQ39" s="170"/>
      <c r="AR39" s="173"/>
      <c r="AS39" s="173"/>
      <c r="AT39" s="173"/>
    </row>
    <row r="40" spans="1:46" s="29" customFormat="1" x14ac:dyDescent="0.2">
      <c r="A40" s="182" t="s">
        <v>8</v>
      </c>
      <c r="B40" s="181"/>
      <c r="C40" s="180"/>
      <c r="D40" s="180"/>
      <c r="E40" s="180"/>
      <c r="F40" s="173"/>
      <c r="G40" s="170"/>
      <c r="H40" s="173"/>
      <c r="I40" s="173"/>
      <c r="J40" s="173"/>
      <c r="K40" s="173"/>
      <c r="L40" s="173"/>
      <c r="M40" s="170"/>
      <c r="N40" s="173"/>
      <c r="O40" s="173"/>
      <c r="P40" s="173"/>
      <c r="R40" s="182" t="s">
        <v>8</v>
      </c>
      <c r="S40" s="181"/>
      <c r="T40" s="180"/>
      <c r="U40" s="180"/>
      <c r="V40" s="180"/>
      <c r="W40" s="173"/>
      <c r="X40" s="170"/>
      <c r="Y40" s="173"/>
      <c r="Z40" s="173"/>
      <c r="AA40" s="173"/>
      <c r="AB40" s="173"/>
      <c r="AC40" s="173"/>
      <c r="AD40" s="170"/>
      <c r="AE40" s="173"/>
      <c r="AF40" s="173"/>
      <c r="AG40" s="173"/>
      <c r="AI40" s="182" t="s">
        <v>8</v>
      </c>
      <c r="AJ40" s="173"/>
      <c r="AK40" s="170"/>
      <c r="AL40" s="173"/>
      <c r="AM40" s="173"/>
      <c r="AN40" s="173"/>
      <c r="AO40" s="173"/>
      <c r="AP40" s="173"/>
      <c r="AQ40" s="170"/>
      <c r="AR40" s="173"/>
      <c r="AS40" s="173"/>
      <c r="AT40" s="173"/>
    </row>
    <row r="41" spans="1:46" s="29" customFormat="1" x14ac:dyDescent="0.2">
      <c r="A41" s="180" t="s">
        <v>89</v>
      </c>
      <c r="B41" s="181"/>
      <c r="C41" s="180"/>
      <c r="D41" s="180"/>
      <c r="E41" s="180"/>
      <c r="F41" s="173">
        <v>9689.8150000000005</v>
      </c>
      <c r="G41" s="170" t="s">
        <v>43</v>
      </c>
      <c r="H41" s="173">
        <v>4363.9009999999998</v>
      </c>
      <c r="I41" s="173">
        <v>83.222999999999999</v>
      </c>
      <c r="J41" s="173">
        <v>16.777000000000001</v>
      </c>
      <c r="K41" s="173"/>
      <c r="L41" s="173">
        <v>10724.787</v>
      </c>
      <c r="M41" s="170" t="s">
        <v>43</v>
      </c>
      <c r="N41" s="173">
        <v>4441.2690000000002</v>
      </c>
      <c r="O41" s="173">
        <v>75.191999999999993</v>
      </c>
      <c r="P41" s="173">
        <v>24.808</v>
      </c>
      <c r="R41" s="180" t="s">
        <v>89</v>
      </c>
      <c r="S41" s="181"/>
      <c r="T41" s="180"/>
      <c r="U41" s="180"/>
      <c r="V41" s="180"/>
      <c r="W41" s="173">
        <v>6476.2640000000001</v>
      </c>
      <c r="X41" s="170" t="s">
        <v>43</v>
      </c>
      <c r="Y41" s="173">
        <v>2241.9879999999998</v>
      </c>
      <c r="Z41" s="173">
        <v>64.47</v>
      </c>
      <c r="AA41" s="173">
        <v>35.53</v>
      </c>
      <c r="AB41" s="173"/>
      <c r="AC41" s="173">
        <v>7445.9319999999998</v>
      </c>
      <c r="AD41" s="170" t="s">
        <v>43</v>
      </c>
      <c r="AE41" s="173">
        <v>2346.5770000000002</v>
      </c>
      <c r="AF41" s="173">
        <v>56.073999999999998</v>
      </c>
      <c r="AG41" s="173">
        <v>43.926000000000002</v>
      </c>
      <c r="AI41" s="180" t="s">
        <v>89</v>
      </c>
      <c r="AJ41" s="132">
        <v>11077.835999999999</v>
      </c>
      <c r="AK41" s="193" t="s">
        <v>43</v>
      </c>
      <c r="AL41" s="195">
        <v>3784.59</v>
      </c>
      <c r="AM41" s="195">
        <v>84.769000000000005</v>
      </c>
      <c r="AN41" s="195">
        <v>15.231</v>
      </c>
      <c r="AO41" s="195"/>
      <c r="AP41" s="132">
        <v>11858.527</v>
      </c>
      <c r="AQ41" s="193" t="s">
        <v>43</v>
      </c>
      <c r="AR41" s="195">
        <v>3794.0329999999999</v>
      </c>
      <c r="AS41" s="195">
        <v>79.188000000000002</v>
      </c>
      <c r="AT41" s="195">
        <v>20.812000000000001</v>
      </c>
    </row>
    <row r="42" spans="1:46" s="29" customFormat="1" x14ac:dyDescent="0.2">
      <c r="A42" s="175" t="s">
        <v>90</v>
      </c>
      <c r="B42" s="181"/>
      <c r="C42" s="180"/>
      <c r="D42" s="180"/>
      <c r="E42" s="180"/>
      <c r="F42" s="173">
        <v>7231.0249999999996</v>
      </c>
      <c r="G42" s="170" t="s">
        <v>43</v>
      </c>
      <c r="H42" s="173">
        <v>2542.8290000000002</v>
      </c>
      <c r="I42" s="173">
        <v>75.2</v>
      </c>
      <c r="J42" s="173">
        <v>24.8</v>
      </c>
      <c r="K42" s="173"/>
      <c r="L42" s="173">
        <v>5834.6480000000001</v>
      </c>
      <c r="M42" s="170" t="s">
        <v>43</v>
      </c>
      <c r="N42" s="173">
        <v>1873.4480000000001</v>
      </c>
      <c r="O42" s="173">
        <v>77.953000000000003</v>
      </c>
      <c r="P42" s="173">
        <v>22.047000000000001</v>
      </c>
      <c r="R42" s="175" t="s">
        <v>90</v>
      </c>
      <c r="S42" s="181"/>
      <c r="T42" s="180"/>
      <c r="U42" s="180"/>
      <c r="V42" s="180"/>
      <c r="W42" s="173">
        <v>5885.875</v>
      </c>
      <c r="X42" s="170" t="s">
        <v>43</v>
      </c>
      <c r="Y42" s="173">
        <v>2052.029</v>
      </c>
      <c r="Z42" s="173">
        <v>68.42</v>
      </c>
      <c r="AA42" s="173">
        <v>31.58</v>
      </c>
      <c r="AB42" s="173"/>
      <c r="AC42" s="173">
        <v>5860.3339999999998</v>
      </c>
      <c r="AD42" s="170" t="s">
        <v>43</v>
      </c>
      <c r="AE42" s="173">
        <v>2512.3589999999999</v>
      </c>
      <c r="AF42" s="173">
        <v>61.725000000000001</v>
      </c>
      <c r="AG42" s="173">
        <v>38.274999999999999</v>
      </c>
      <c r="AI42" s="175" t="s">
        <v>90</v>
      </c>
      <c r="AJ42" s="132">
        <v>5129.6379999999999</v>
      </c>
      <c r="AK42" s="193" t="s">
        <v>43</v>
      </c>
      <c r="AL42" s="195">
        <v>1725.7539999999999</v>
      </c>
      <c r="AM42" s="195">
        <v>61.347000000000001</v>
      </c>
      <c r="AN42" s="195">
        <v>38.652999999999999</v>
      </c>
      <c r="AO42" s="195"/>
      <c r="AP42" s="132">
        <v>5906.86</v>
      </c>
      <c r="AQ42" s="193" t="s">
        <v>43</v>
      </c>
      <c r="AR42" s="195">
        <v>2343.0520000000001</v>
      </c>
      <c r="AS42" s="195">
        <v>53.274999999999999</v>
      </c>
      <c r="AT42" s="195">
        <v>46.725000000000001</v>
      </c>
    </row>
    <row r="43" spans="1:46" s="29" customFormat="1" x14ac:dyDescent="0.2">
      <c r="A43" s="175" t="s">
        <v>91</v>
      </c>
      <c r="B43" s="184"/>
      <c r="C43" s="185"/>
      <c r="D43" s="185"/>
      <c r="E43" s="185"/>
      <c r="F43" s="173">
        <v>5544.5060000000003</v>
      </c>
      <c r="G43" s="170" t="s">
        <v>43</v>
      </c>
      <c r="H43" s="173">
        <v>1598.5170000000001</v>
      </c>
      <c r="I43" s="173">
        <v>78.578000000000003</v>
      </c>
      <c r="J43" s="173">
        <v>21.422000000000001</v>
      </c>
      <c r="K43" s="173"/>
      <c r="L43" s="173">
        <v>5539.8339999999998</v>
      </c>
      <c r="M43" s="170" t="s">
        <v>43</v>
      </c>
      <c r="N43" s="173">
        <v>1798.7929999999999</v>
      </c>
      <c r="O43" s="173">
        <v>75.177999999999997</v>
      </c>
      <c r="P43" s="173">
        <v>24.821999999999999</v>
      </c>
      <c r="R43" s="175" t="s">
        <v>91</v>
      </c>
      <c r="S43" s="184"/>
      <c r="T43" s="185"/>
      <c r="U43" s="185"/>
      <c r="V43" s="185"/>
      <c r="W43" s="173">
        <v>7343.2550000000001</v>
      </c>
      <c r="X43" s="170" t="s">
        <v>43</v>
      </c>
      <c r="Y43" s="173">
        <v>2343.25</v>
      </c>
      <c r="Z43" s="173">
        <v>78.215000000000003</v>
      </c>
      <c r="AA43" s="173">
        <v>21.785</v>
      </c>
      <c r="AB43" s="173"/>
      <c r="AC43" s="173">
        <v>7278.7529999999997</v>
      </c>
      <c r="AD43" s="170" t="s">
        <v>43</v>
      </c>
      <c r="AE43" s="173">
        <v>2337.8490000000002</v>
      </c>
      <c r="AF43" s="173">
        <v>77.801000000000002</v>
      </c>
      <c r="AG43" s="173">
        <v>22.199000000000002</v>
      </c>
      <c r="AI43" s="175" t="s">
        <v>91</v>
      </c>
      <c r="AJ43" s="132">
        <v>8674.8780000000006</v>
      </c>
      <c r="AK43" s="193" t="s">
        <v>43</v>
      </c>
      <c r="AL43" s="195">
        <v>3376.1970000000001</v>
      </c>
      <c r="AM43" s="195">
        <v>73.790999999999997</v>
      </c>
      <c r="AN43" s="195">
        <v>26.209</v>
      </c>
      <c r="AO43" s="195"/>
      <c r="AP43" s="132">
        <v>9022.0859999999993</v>
      </c>
      <c r="AQ43" s="193" t="s">
        <v>43</v>
      </c>
      <c r="AR43" s="195">
        <v>3395.165</v>
      </c>
      <c r="AS43" s="195">
        <v>70.709999999999994</v>
      </c>
      <c r="AT43" s="195">
        <v>29.29</v>
      </c>
    </row>
    <row r="44" spans="1:46" s="29" customFormat="1" ht="12" customHeight="1" thickBot="1" x14ac:dyDescent="0.25">
      <c r="A44" s="186"/>
      <c r="B44" s="186"/>
      <c r="C44" s="186"/>
      <c r="D44" s="186"/>
      <c r="E44" s="186"/>
      <c r="F44" s="187"/>
      <c r="G44" s="188"/>
      <c r="H44" s="189"/>
      <c r="I44" s="188"/>
      <c r="J44" s="189"/>
      <c r="K44" s="189"/>
      <c r="L44" s="187"/>
      <c r="M44" s="188"/>
      <c r="N44" s="189"/>
      <c r="O44" s="188"/>
      <c r="P44" s="189"/>
      <c r="R44" s="186"/>
      <c r="S44" s="186"/>
      <c r="T44" s="186"/>
      <c r="U44" s="186"/>
      <c r="V44" s="186"/>
      <c r="W44" s="187"/>
      <c r="X44" s="188"/>
      <c r="Y44" s="189"/>
      <c r="Z44" s="188"/>
      <c r="AA44" s="189"/>
      <c r="AB44" s="189"/>
      <c r="AC44" s="187"/>
      <c r="AD44" s="188"/>
      <c r="AE44" s="189"/>
      <c r="AF44" s="188"/>
      <c r="AG44" s="189"/>
      <c r="AI44" s="186"/>
      <c r="AJ44" s="187"/>
      <c r="AK44" s="188"/>
      <c r="AL44" s="189"/>
      <c r="AM44" s="188"/>
      <c r="AN44" s="189"/>
      <c r="AO44" s="189"/>
      <c r="AP44" s="187"/>
      <c r="AQ44" s="188"/>
      <c r="AR44" s="189"/>
      <c r="AS44" s="188"/>
      <c r="AT44" s="189"/>
    </row>
    <row r="45" spans="1:46" s="29" customFormat="1" ht="12.75" customHeight="1" thickTop="1" x14ac:dyDescent="0.2">
      <c r="A45" s="30" t="s">
        <v>246</v>
      </c>
      <c r="B45" s="30"/>
      <c r="C45" s="30"/>
      <c r="D45" s="30"/>
      <c r="E45" s="30"/>
      <c r="R45" s="30" t="s">
        <v>246</v>
      </c>
      <c r="S45" s="30"/>
      <c r="T45" s="30"/>
      <c r="U45" s="30"/>
      <c r="V45" s="30"/>
      <c r="AI45" s="30" t="s">
        <v>246</v>
      </c>
    </row>
    <row r="46" spans="1:46" s="29" customFormat="1" x14ac:dyDescent="0.2"/>
    <row r="47" spans="1:46" s="29" customFormat="1" x14ac:dyDescent="0.2"/>
    <row r="48" spans="1:46" s="29" customFormat="1" x14ac:dyDescent="0.2"/>
    <row r="49" spans="9:45" s="29" customFormat="1" x14ac:dyDescent="0.2"/>
    <row r="53" spans="9:45" x14ac:dyDescent="0.2">
      <c r="I53" s="31"/>
      <c r="O53" s="31"/>
      <c r="Z53" s="31"/>
      <c r="AF53" s="31"/>
      <c r="AM53" s="31"/>
      <c r="AS53" s="31"/>
    </row>
  </sheetData>
  <mergeCells count="12">
    <mergeCell ref="F7:J7"/>
    <mergeCell ref="L7:P7"/>
    <mergeCell ref="I8:J8"/>
    <mergeCell ref="O8:P8"/>
    <mergeCell ref="W7:AA7"/>
    <mergeCell ref="AC7:AG7"/>
    <mergeCell ref="Z8:AA8"/>
    <mergeCell ref="AF8:AG8"/>
    <mergeCell ref="AJ7:AN7"/>
    <mergeCell ref="AP7:AT7"/>
    <mergeCell ref="AM8:AN8"/>
    <mergeCell ref="AS8:AT8"/>
  </mergeCells>
  <pageMargins left="0.75" right="0.75" top="1" bottom="1" header="0.5" footer="0.5"/>
  <pageSetup paperSize="9" scale="86"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3"/>
  <sheetViews>
    <sheetView zoomScaleNormal="100" workbookViewId="0">
      <selection activeCell="R7" sqref="R7"/>
    </sheetView>
  </sheetViews>
  <sheetFormatPr defaultRowHeight="11.25" x14ac:dyDescent="0.2"/>
  <cols>
    <col min="1" max="1" width="18.5703125" style="27" customWidth="1"/>
    <col min="2" max="2" width="2.5703125" style="27" hidden="1" customWidth="1"/>
    <col min="3" max="5" width="18.5703125" style="27" hidden="1" customWidth="1"/>
    <col min="6" max="6" width="6.42578125" style="27" customWidth="1"/>
    <col min="7" max="7" width="1.85546875" style="27" customWidth="1"/>
    <col min="8" max="8" width="7" style="27" customWidth="1"/>
    <col min="9" max="9" width="10.28515625" style="27" bestFit="1" customWidth="1"/>
    <col min="10" max="10" width="9.42578125" style="27" bestFit="1" customWidth="1"/>
    <col min="11" max="11" width="2.140625" style="27" customWidth="1"/>
    <col min="12" max="12" width="7" style="27" customWidth="1"/>
    <col min="13" max="13" width="1.85546875" style="27" customWidth="1"/>
    <col min="14" max="14" width="7.140625" style="27" customWidth="1"/>
    <col min="15" max="15" width="10.28515625" style="27" bestFit="1" customWidth="1"/>
    <col min="16" max="16" width="9.42578125" style="27" bestFit="1" customWidth="1"/>
    <col min="17" max="17" width="9.140625" style="27"/>
    <col min="18" max="18" width="18.5703125" style="27" customWidth="1"/>
    <col min="19" max="19" width="2.5703125" style="27" hidden="1" customWidth="1"/>
    <col min="20" max="22" width="18.5703125" style="27" hidden="1" customWidth="1"/>
    <col min="23" max="23" width="6.42578125" style="27" customWidth="1"/>
    <col min="24" max="24" width="1.85546875" style="27" customWidth="1"/>
    <col min="25" max="25" width="7" style="27" customWidth="1"/>
    <col min="26" max="26" width="10.28515625" style="27" bestFit="1" customWidth="1"/>
    <col min="27" max="27" width="9.42578125" style="27" bestFit="1" customWidth="1"/>
    <col min="28" max="28" width="2.140625" style="27" customWidth="1"/>
    <col min="29" max="29" width="7" style="27" customWidth="1"/>
    <col min="30" max="30" width="1.85546875" style="27" customWidth="1"/>
    <col min="31" max="31" width="7.140625" style="27" customWidth="1"/>
    <col min="32" max="32" width="10.28515625" style="27" bestFit="1" customWidth="1"/>
    <col min="33" max="33" width="9.42578125" style="27" bestFit="1" customWidth="1"/>
    <col min="34" max="34" width="9.140625" style="27"/>
    <col min="35" max="35" width="18.5703125" style="27" customWidth="1"/>
    <col min="36" max="36" width="6.42578125" style="27" customWidth="1"/>
    <col min="37" max="37" width="1.85546875" style="27" customWidth="1"/>
    <col min="38" max="38" width="7" style="27" customWidth="1"/>
    <col min="39" max="39" width="10.28515625" style="27" bestFit="1" customWidth="1"/>
    <col min="40" max="40" width="9.42578125" style="27" bestFit="1" customWidth="1"/>
    <col min="41" max="41" width="2.140625" style="27" customWidth="1"/>
    <col min="42" max="42" width="7" style="27" customWidth="1"/>
    <col min="43" max="43" width="1.85546875" style="27" customWidth="1"/>
    <col min="44" max="44" width="7.140625" style="27" customWidth="1"/>
    <col min="45" max="45" width="10.28515625" style="27" bestFit="1" customWidth="1"/>
    <col min="46" max="46" width="9.42578125" style="27" bestFit="1" customWidth="1"/>
    <col min="47" max="252" width="9.140625" style="27"/>
    <col min="253" max="253" width="18.5703125" style="27" customWidth="1"/>
    <col min="254" max="257" width="0" style="27" hidden="1" customWidth="1"/>
    <col min="258" max="258" width="6.42578125" style="27" customWidth="1"/>
    <col min="259" max="259" width="1.85546875" style="27" customWidth="1"/>
    <col min="260" max="260" width="7" style="27" customWidth="1"/>
    <col min="261" max="261" width="10.28515625" style="27" bestFit="1" customWidth="1"/>
    <col min="262" max="262" width="9.42578125" style="27" bestFit="1" customWidth="1"/>
    <col min="263" max="263" width="2.140625" style="27" customWidth="1"/>
    <col min="264" max="264" width="7" style="27" customWidth="1"/>
    <col min="265" max="265" width="1.85546875" style="27" customWidth="1"/>
    <col min="266" max="266" width="7.140625" style="27" customWidth="1"/>
    <col min="267" max="267" width="10.28515625" style="27" bestFit="1" customWidth="1"/>
    <col min="268" max="268" width="9.42578125" style="27" bestFit="1" customWidth="1"/>
    <col min="269" max="508" width="9.140625" style="27"/>
    <col min="509" max="509" width="18.5703125" style="27" customWidth="1"/>
    <col min="510" max="513" width="0" style="27" hidden="1" customWidth="1"/>
    <col min="514" max="514" width="6.42578125" style="27" customWidth="1"/>
    <col min="515" max="515" width="1.85546875" style="27" customWidth="1"/>
    <col min="516" max="516" width="7" style="27" customWidth="1"/>
    <col min="517" max="517" width="10.28515625" style="27" bestFit="1" customWidth="1"/>
    <col min="518" max="518" width="9.42578125" style="27" bestFit="1" customWidth="1"/>
    <col min="519" max="519" width="2.140625" style="27" customWidth="1"/>
    <col min="520" max="520" width="7" style="27" customWidth="1"/>
    <col min="521" max="521" width="1.85546875" style="27" customWidth="1"/>
    <col min="522" max="522" width="7.140625" style="27" customWidth="1"/>
    <col min="523" max="523" width="10.28515625" style="27" bestFit="1" customWidth="1"/>
    <col min="524" max="524" width="9.42578125" style="27" bestFit="1" customWidth="1"/>
    <col min="525" max="764" width="9.140625" style="27"/>
    <col min="765" max="765" width="18.5703125" style="27" customWidth="1"/>
    <col min="766" max="769" width="0" style="27" hidden="1" customWidth="1"/>
    <col min="770" max="770" width="6.42578125" style="27" customWidth="1"/>
    <col min="771" max="771" width="1.85546875" style="27" customWidth="1"/>
    <col min="772" max="772" width="7" style="27" customWidth="1"/>
    <col min="773" max="773" width="10.28515625" style="27" bestFit="1" customWidth="1"/>
    <col min="774" max="774" width="9.42578125" style="27" bestFit="1" customWidth="1"/>
    <col min="775" max="775" width="2.140625" style="27" customWidth="1"/>
    <col min="776" max="776" width="7" style="27" customWidth="1"/>
    <col min="777" max="777" width="1.85546875" style="27" customWidth="1"/>
    <col min="778" max="778" width="7.140625" style="27" customWidth="1"/>
    <col min="779" max="779" width="10.28515625" style="27" bestFit="1" customWidth="1"/>
    <col min="780" max="780" width="9.42578125" style="27" bestFit="1" customWidth="1"/>
    <col min="781" max="1020" width="9.140625" style="27"/>
    <col min="1021" max="1021" width="18.5703125" style="27" customWidth="1"/>
    <col min="1022" max="1025" width="0" style="27" hidden="1" customWidth="1"/>
    <col min="1026" max="1026" width="6.42578125" style="27" customWidth="1"/>
    <col min="1027" max="1027" width="1.85546875" style="27" customWidth="1"/>
    <col min="1028" max="1028" width="7" style="27" customWidth="1"/>
    <col min="1029" max="1029" width="10.28515625" style="27" bestFit="1" customWidth="1"/>
    <col min="1030" max="1030" width="9.42578125" style="27" bestFit="1" customWidth="1"/>
    <col min="1031" max="1031" width="2.140625" style="27" customWidth="1"/>
    <col min="1032" max="1032" width="7" style="27" customWidth="1"/>
    <col min="1033" max="1033" width="1.85546875" style="27" customWidth="1"/>
    <col min="1034" max="1034" width="7.140625" style="27" customWidth="1"/>
    <col min="1035" max="1035" width="10.28515625" style="27" bestFit="1" customWidth="1"/>
    <col min="1036" max="1036" width="9.42578125" style="27" bestFit="1" customWidth="1"/>
    <col min="1037" max="1276" width="9.140625" style="27"/>
    <col min="1277" max="1277" width="18.5703125" style="27" customWidth="1"/>
    <col min="1278" max="1281" width="0" style="27" hidden="1" customWidth="1"/>
    <col min="1282" max="1282" width="6.42578125" style="27" customWidth="1"/>
    <col min="1283" max="1283" width="1.85546875" style="27" customWidth="1"/>
    <col min="1284" max="1284" width="7" style="27" customWidth="1"/>
    <col min="1285" max="1285" width="10.28515625" style="27" bestFit="1" customWidth="1"/>
    <col min="1286" max="1286" width="9.42578125" style="27" bestFit="1" customWidth="1"/>
    <col min="1287" max="1287" width="2.140625" style="27" customWidth="1"/>
    <col min="1288" max="1288" width="7" style="27" customWidth="1"/>
    <col min="1289" max="1289" width="1.85546875" style="27" customWidth="1"/>
    <col min="1290" max="1290" width="7.140625" style="27" customWidth="1"/>
    <col min="1291" max="1291" width="10.28515625" style="27" bestFit="1" customWidth="1"/>
    <col min="1292" max="1292" width="9.42578125" style="27" bestFit="1" customWidth="1"/>
    <col min="1293" max="1532" width="9.140625" style="27"/>
    <col min="1533" max="1533" width="18.5703125" style="27" customWidth="1"/>
    <col min="1534" max="1537" width="0" style="27" hidden="1" customWidth="1"/>
    <col min="1538" max="1538" width="6.42578125" style="27" customWidth="1"/>
    <col min="1539" max="1539" width="1.85546875" style="27" customWidth="1"/>
    <col min="1540" max="1540" width="7" style="27" customWidth="1"/>
    <col min="1541" max="1541" width="10.28515625" style="27" bestFit="1" customWidth="1"/>
    <col min="1542" max="1542" width="9.42578125" style="27" bestFit="1" customWidth="1"/>
    <col min="1543" max="1543" width="2.140625" style="27" customWidth="1"/>
    <col min="1544" max="1544" width="7" style="27" customWidth="1"/>
    <col min="1545" max="1545" width="1.85546875" style="27" customWidth="1"/>
    <col min="1546" max="1546" width="7.140625" style="27" customWidth="1"/>
    <col min="1547" max="1547" width="10.28515625" style="27" bestFit="1" customWidth="1"/>
    <col min="1548" max="1548" width="9.42578125" style="27" bestFit="1" customWidth="1"/>
    <col min="1549" max="1788" width="9.140625" style="27"/>
    <col min="1789" max="1789" width="18.5703125" style="27" customWidth="1"/>
    <col min="1790" max="1793" width="0" style="27" hidden="1" customWidth="1"/>
    <col min="1794" max="1794" width="6.42578125" style="27" customWidth="1"/>
    <col min="1795" max="1795" width="1.85546875" style="27" customWidth="1"/>
    <col min="1796" max="1796" width="7" style="27" customWidth="1"/>
    <col min="1797" max="1797" width="10.28515625" style="27" bestFit="1" customWidth="1"/>
    <col min="1798" max="1798" width="9.42578125" style="27" bestFit="1" customWidth="1"/>
    <col min="1799" max="1799" width="2.140625" style="27" customWidth="1"/>
    <col min="1800" max="1800" width="7" style="27" customWidth="1"/>
    <col min="1801" max="1801" width="1.85546875" style="27" customWidth="1"/>
    <col min="1802" max="1802" width="7.140625" style="27" customWidth="1"/>
    <col min="1803" max="1803" width="10.28515625" style="27" bestFit="1" customWidth="1"/>
    <col min="1804" max="1804" width="9.42578125" style="27" bestFit="1" customWidth="1"/>
    <col min="1805" max="2044" width="9.140625" style="27"/>
    <col min="2045" max="2045" width="18.5703125" style="27" customWidth="1"/>
    <col min="2046" max="2049" width="0" style="27" hidden="1" customWidth="1"/>
    <col min="2050" max="2050" width="6.42578125" style="27" customWidth="1"/>
    <col min="2051" max="2051" width="1.85546875" style="27" customWidth="1"/>
    <col min="2052" max="2052" width="7" style="27" customWidth="1"/>
    <col min="2053" max="2053" width="10.28515625" style="27" bestFit="1" customWidth="1"/>
    <col min="2054" max="2054" width="9.42578125" style="27" bestFit="1" customWidth="1"/>
    <col min="2055" max="2055" width="2.140625" style="27" customWidth="1"/>
    <col min="2056" max="2056" width="7" style="27" customWidth="1"/>
    <col min="2057" max="2057" width="1.85546875" style="27" customWidth="1"/>
    <col min="2058" max="2058" width="7.140625" style="27" customWidth="1"/>
    <col min="2059" max="2059" width="10.28515625" style="27" bestFit="1" customWidth="1"/>
    <col min="2060" max="2060" width="9.42578125" style="27" bestFit="1" customWidth="1"/>
    <col min="2061" max="2300" width="9.140625" style="27"/>
    <col min="2301" max="2301" width="18.5703125" style="27" customWidth="1"/>
    <col min="2302" max="2305" width="0" style="27" hidden="1" customWidth="1"/>
    <col min="2306" max="2306" width="6.42578125" style="27" customWidth="1"/>
    <col min="2307" max="2307" width="1.85546875" style="27" customWidth="1"/>
    <col min="2308" max="2308" width="7" style="27" customWidth="1"/>
    <col min="2309" max="2309" width="10.28515625" style="27" bestFit="1" customWidth="1"/>
    <col min="2310" max="2310" width="9.42578125" style="27" bestFit="1" customWidth="1"/>
    <col min="2311" max="2311" width="2.140625" style="27" customWidth="1"/>
    <col min="2312" max="2312" width="7" style="27" customWidth="1"/>
    <col min="2313" max="2313" width="1.85546875" style="27" customWidth="1"/>
    <col min="2314" max="2314" width="7.140625" style="27" customWidth="1"/>
    <col min="2315" max="2315" width="10.28515625" style="27" bestFit="1" customWidth="1"/>
    <col min="2316" max="2316" width="9.42578125" style="27" bestFit="1" customWidth="1"/>
    <col min="2317" max="2556" width="9.140625" style="27"/>
    <col min="2557" max="2557" width="18.5703125" style="27" customWidth="1"/>
    <col min="2558" max="2561" width="0" style="27" hidden="1" customWidth="1"/>
    <col min="2562" max="2562" width="6.42578125" style="27" customWidth="1"/>
    <col min="2563" max="2563" width="1.85546875" style="27" customWidth="1"/>
    <col min="2564" max="2564" width="7" style="27" customWidth="1"/>
    <col min="2565" max="2565" width="10.28515625" style="27" bestFit="1" customWidth="1"/>
    <col min="2566" max="2566" width="9.42578125" style="27" bestFit="1" customWidth="1"/>
    <col min="2567" max="2567" width="2.140625" style="27" customWidth="1"/>
    <col min="2568" max="2568" width="7" style="27" customWidth="1"/>
    <col min="2569" max="2569" width="1.85546875" style="27" customWidth="1"/>
    <col min="2570" max="2570" width="7.140625" style="27" customWidth="1"/>
    <col min="2571" max="2571" width="10.28515625" style="27" bestFit="1" customWidth="1"/>
    <col min="2572" max="2572" width="9.42578125" style="27" bestFit="1" customWidth="1"/>
    <col min="2573" max="2812" width="9.140625" style="27"/>
    <col min="2813" max="2813" width="18.5703125" style="27" customWidth="1"/>
    <col min="2814" max="2817" width="0" style="27" hidden="1" customWidth="1"/>
    <col min="2818" max="2818" width="6.42578125" style="27" customWidth="1"/>
    <col min="2819" max="2819" width="1.85546875" style="27" customWidth="1"/>
    <col min="2820" max="2820" width="7" style="27" customWidth="1"/>
    <col min="2821" max="2821" width="10.28515625" style="27" bestFit="1" customWidth="1"/>
    <col min="2822" max="2822" width="9.42578125" style="27" bestFit="1" customWidth="1"/>
    <col min="2823" max="2823" width="2.140625" style="27" customWidth="1"/>
    <col min="2824" max="2824" width="7" style="27" customWidth="1"/>
    <col min="2825" max="2825" width="1.85546875" style="27" customWidth="1"/>
    <col min="2826" max="2826" width="7.140625" style="27" customWidth="1"/>
    <col min="2827" max="2827" width="10.28515625" style="27" bestFit="1" customWidth="1"/>
    <col min="2828" max="2828" width="9.42578125" style="27" bestFit="1" customWidth="1"/>
    <col min="2829" max="3068" width="9.140625" style="27"/>
    <col min="3069" max="3069" width="18.5703125" style="27" customWidth="1"/>
    <col min="3070" max="3073" width="0" style="27" hidden="1" customWidth="1"/>
    <col min="3074" max="3074" width="6.42578125" style="27" customWidth="1"/>
    <col min="3075" max="3075" width="1.85546875" style="27" customWidth="1"/>
    <col min="3076" max="3076" width="7" style="27" customWidth="1"/>
    <col min="3077" max="3077" width="10.28515625" style="27" bestFit="1" customWidth="1"/>
    <col min="3078" max="3078" width="9.42578125" style="27" bestFit="1" customWidth="1"/>
    <col min="3079" max="3079" width="2.140625" style="27" customWidth="1"/>
    <col min="3080" max="3080" width="7" style="27" customWidth="1"/>
    <col min="3081" max="3081" width="1.85546875" style="27" customWidth="1"/>
    <col min="3082" max="3082" width="7.140625" style="27" customWidth="1"/>
    <col min="3083" max="3083" width="10.28515625" style="27" bestFit="1" customWidth="1"/>
    <col min="3084" max="3084" width="9.42578125" style="27" bestFit="1" customWidth="1"/>
    <col min="3085" max="3324" width="9.140625" style="27"/>
    <col min="3325" max="3325" width="18.5703125" style="27" customWidth="1"/>
    <col min="3326" max="3329" width="0" style="27" hidden="1" customWidth="1"/>
    <col min="3330" max="3330" width="6.42578125" style="27" customWidth="1"/>
    <col min="3331" max="3331" width="1.85546875" style="27" customWidth="1"/>
    <col min="3332" max="3332" width="7" style="27" customWidth="1"/>
    <col min="3333" max="3333" width="10.28515625" style="27" bestFit="1" customWidth="1"/>
    <col min="3334" max="3334" width="9.42578125" style="27" bestFit="1" customWidth="1"/>
    <col min="3335" max="3335" width="2.140625" style="27" customWidth="1"/>
    <col min="3336" max="3336" width="7" style="27" customWidth="1"/>
    <col min="3337" max="3337" width="1.85546875" style="27" customWidth="1"/>
    <col min="3338" max="3338" width="7.140625" style="27" customWidth="1"/>
    <col min="3339" max="3339" width="10.28515625" style="27" bestFit="1" customWidth="1"/>
    <col min="3340" max="3340" width="9.42578125" style="27" bestFit="1" customWidth="1"/>
    <col min="3341" max="3580" width="9.140625" style="27"/>
    <col min="3581" max="3581" width="18.5703125" style="27" customWidth="1"/>
    <col min="3582" max="3585" width="0" style="27" hidden="1" customWidth="1"/>
    <col min="3586" max="3586" width="6.42578125" style="27" customWidth="1"/>
    <col min="3587" max="3587" width="1.85546875" style="27" customWidth="1"/>
    <col min="3588" max="3588" width="7" style="27" customWidth="1"/>
    <col min="3589" max="3589" width="10.28515625" style="27" bestFit="1" customWidth="1"/>
    <col min="3590" max="3590" width="9.42578125" style="27" bestFit="1" customWidth="1"/>
    <col min="3591" max="3591" width="2.140625" style="27" customWidth="1"/>
    <col min="3592" max="3592" width="7" style="27" customWidth="1"/>
    <col min="3593" max="3593" width="1.85546875" style="27" customWidth="1"/>
    <col min="3594" max="3594" width="7.140625" style="27" customWidth="1"/>
    <col min="3595" max="3595" width="10.28515625" style="27" bestFit="1" customWidth="1"/>
    <col min="3596" max="3596" width="9.42578125" style="27" bestFit="1" customWidth="1"/>
    <col min="3597" max="3836" width="9.140625" style="27"/>
    <col min="3837" max="3837" width="18.5703125" style="27" customWidth="1"/>
    <col min="3838" max="3841" width="0" style="27" hidden="1" customWidth="1"/>
    <col min="3842" max="3842" width="6.42578125" style="27" customWidth="1"/>
    <col min="3843" max="3843" width="1.85546875" style="27" customWidth="1"/>
    <col min="3844" max="3844" width="7" style="27" customWidth="1"/>
    <col min="3845" max="3845" width="10.28515625" style="27" bestFit="1" customWidth="1"/>
    <col min="3846" max="3846" width="9.42578125" style="27" bestFit="1" customWidth="1"/>
    <col min="3847" max="3847" width="2.140625" style="27" customWidth="1"/>
    <col min="3848" max="3848" width="7" style="27" customWidth="1"/>
    <col min="3849" max="3849" width="1.85546875" style="27" customWidth="1"/>
    <col min="3850" max="3850" width="7.140625" style="27" customWidth="1"/>
    <col min="3851" max="3851" width="10.28515625" style="27" bestFit="1" customWidth="1"/>
    <col min="3852" max="3852" width="9.42578125" style="27" bestFit="1" customWidth="1"/>
    <col min="3853" max="4092" width="9.140625" style="27"/>
    <col min="4093" max="4093" width="18.5703125" style="27" customWidth="1"/>
    <col min="4094" max="4097" width="0" style="27" hidden="1" customWidth="1"/>
    <col min="4098" max="4098" width="6.42578125" style="27" customWidth="1"/>
    <col min="4099" max="4099" width="1.85546875" style="27" customWidth="1"/>
    <col min="4100" max="4100" width="7" style="27" customWidth="1"/>
    <col min="4101" max="4101" width="10.28515625" style="27" bestFit="1" customWidth="1"/>
    <col min="4102" max="4102" width="9.42578125" style="27" bestFit="1" customWidth="1"/>
    <col min="4103" max="4103" width="2.140625" style="27" customWidth="1"/>
    <col min="4104" max="4104" width="7" style="27" customWidth="1"/>
    <col min="4105" max="4105" width="1.85546875" style="27" customWidth="1"/>
    <col min="4106" max="4106" width="7.140625" style="27" customWidth="1"/>
    <col min="4107" max="4107" width="10.28515625" style="27" bestFit="1" customWidth="1"/>
    <col min="4108" max="4108" width="9.42578125" style="27" bestFit="1" customWidth="1"/>
    <col min="4109" max="4348" width="9.140625" style="27"/>
    <col min="4349" max="4349" width="18.5703125" style="27" customWidth="1"/>
    <col min="4350" max="4353" width="0" style="27" hidden="1" customWidth="1"/>
    <col min="4354" max="4354" width="6.42578125" style="27" customWidth="1"/>
    <col min="4355" max="4355" width="1.85546875" style="27" customWidth="1"/>
    <col min="4356" max="4356" width="7" style="27" customWidth="1"/>
    <col min="4357" max="4357" width="10.28515625" style="27" bestFit="1" customWidth="1"/>
    <col min="4358" max="4358" width="9.42578125" style="27" bestFit="1" customWidth="1"/>
    <col min="4359" max="4359" width="2.140625" style="27" customWidth="1"/>
    <col min="4360" max="4360" width="7" style="27" customWidth="1"/>
    <col min="4361" max="4361" width="1.85546875" style="27" customWidth="1"/>
    <col min="4362" max="4362" width="7.140625" style="27" customWidth="1"/>
    <col min="4363" max="4363" width="10.28515625" style="27" bestFit="1" customWidth="1"/>
    <col min="4364" max="4364" width="9.42578125" style="27" bestFit="1" customWidth="1"/>
    <col min="4365" max="4604" width="9.140625" style="27"/>
    <col min="4605" max="4605" width="18.5703125" style="27" customWidth="1"/>
    <col min="4606" max="4609" width="0" style="27" hidden="1" customWidth="1"/>
    <col min="4610" max="4610" width="6.42578125" style="27" customWidth="1"/>
    <col min="4611" max="4611" width="1.85546875" style="27" customWidth="1"/>
    <col min="4612" max="4612" width="7" style="27" customWidth="1"/>
    <col min="4613" max="4613" width="10.28515625" style="27" bestFit="1" customWidth="1"/>
    <col min="4614" max="4614" width="9.42578125" style="27" bestFit="1" customWidth="1"/>
    <col min="4615" max="4615" width="2.140625" style="27" customWidth="1"/>
    <col min="4616" max="4616" width="7" style="27" customWidth="1"/>
    <col min="4617" max="4617" width="1.85546875" style="27" customWidth="1"/>
    <col min="4618" max="4618" width="7.140625" style="27" customWidth="1"/>
    <col min="4619" max="4619" width="10.28515625" style="27" bestFit="1" customWidth="1"/>
    <col min="4620" max="4620" width="9.42578125" style="27" bestFit="1" customWidth="1"/>
    <col min="4621" max="4860" width="9.140625" style="27"/>
    <col min="4861" max="4861" width="18.5703125" style="27" customWidth="1"/>
    <col min="4862" max="4865" width="0" style="27" hidden="1" customWidth="1"/>
    <col min="4866" max="4866" width="6.42578125" style="27" customWidth="1"/>
    <col min="4867" max="4867" width="1.85546875" style="27" customWidth="1"/>
    <col min="4868" max="4868" width="7" style="27" customWidth="1"/>
    <col min="4869" max="4869" width="10.28515625" style="27" bestFit="1" customWidth="1"/>
    <col min="4870" max="4870" width="9.42578125" style="27" bestFit="1" customWidth="1"/>
    <col min="4871" max="4871" width="2.140625" style="27" customWidth="1"/>
    <col min="4872" max="4872" width="7" style="27" customWidth="1"/>
    <col min="4873" max="4873" width="1.85546875" style="27" customWidth="1"/>
    <col min="4874" max="4874" width="7.140625" style="27" customWidth="1"/>
    <col min="4875" max="4875" width="10.28515625" style="27" bestFit="1" customWidth="1"/>
    <col min="4876" max="4876" width="9.42578125" style="27" bestFit="1" customWidth="1"/>
    <col min="4877" max="5116" width="9.140625" style="27"/>
    <col min="5117" max="5117" width="18.5703125" style="27" customWidth="1"/>
    <col min="5118" max="5121" width="0" style="27" hidden="1" customWidth="1"/>
    <col min="5122" max="5122" width="6.42578125" style="27" customWidth="1"/>
    <col min="5123" max="5123" width="1.85546875" style="27" customWidth="1"/>
    <col min="5124" max="5124" width="7" style="27" customWidth="1"/>
    <col min="5125" max="5125" width="10.28515625" style="27" bestFit="1" customWidth="1"/>
    <col min="5126" max="5126" width="9.42578125" style="27" bestFit="1" customWidth="1"/>
    <col min="5127" max="5127" width="2.140625" style="27" customWidth="1"/>
    <col min="5128" max="5128" width="7" style="27" customWidth="1"/>
    <col min="5129" max="5129" width="1.85546875" style="27" customWidth="1"/>
    <col min="5130" max="5130" width="7.140625" style="27" customWidth="1"/>
    <col min="5131" max="5131" width="10.28515625" style="27" bestFit="1" customWidth="1"/>
    <col min="5132" max="5132" width="9.42578125" style="27" bestFit="1" customWidth="1"/>
    <col min="5133" max="5372" width="9.140625" style="27"/>
    <col min="5373" max="5373" width="18.5703125" style="27" customWidth="1"/>
    <col min="5374" max="5377" width="0" style="27" hidden="1" customWidth="1"/>
    <col min="5378" max="5378" width="6.42578125" style="27" customWidth="1"/>
    <col min="5379" max="5379" width="1.85546875" style="27" customWidth="1"/>
    <col min="5380" max="5380" width="7" style="27" customWidth="1"/>
    <col min="5381" max="5381" width="10.28515625" style="27" bestFit="1" customWidth="1"/>
    <col min="5382" max="5382" width="9.42578125" style="27" bestFit="1" customWidth="1"/>
    <col min="5383" max="5383" width="2.140625" style="27" customWidth="1"/>
    <col min="5384" max="5384" width="7" style="27" customWidth="1"/>
    <col min="5385" max="5385" width="1.85546875" style="27" customWidth="1"/>
    <col min="5386" max="5386" width="7.140625" style="27" customWidth="1"/>
    <col min="5387" max="5387" width="10.28515625" style="27" bestFit="1" customWidth="1"/>
    <col min="5388" max="5388" width="9.42578125" style="27" bestFit="1" customWidth="1"/>
    <col min="5389" max="5628" width="9.140625" style="27"/>
    <col min="5629" max="5629" width="18.5703125" style="27" customWidth="1"/>
    <col min="5630" max="5633" width="0" style="27" hidden="1" customWidth="1"/>
    <col min="5634" max="5634" width="6.42578125" style="27" customWidth="1"/>
    <col min="5635" max="5635" width="1.85546875" style="27" customWidth="1"/>
    <col min="5636" max="5636" width="7" style="27" customWidth="1"/>
    <col min="5637" max="5637" width="10.28515625" style="27" bestFit="1" customWidth="1"/>
    <col min="5638" max="5638" width="9.42578125" style="27" bestFit="1" customWidth="1"/>
    <col min="5639" max="5639" width="2.140625" style="27" customWidth="1"/>
    <col min="5640" max="5640" width="7" style="27" customWidth="1"/>
    <col min="5641" max="5641" width="1.85546875" style="27" customWidth="1"/>
    <col min="5642" max="5642" width="7.140625" style="27" customWidth="1"/>
    <col min="5643" max="5643" width="10.28515625" style="27" bestFit="1" customWidth="1"/>
    <col min="5644" max="5644" width="9.42578125" style="27" bestFit="1" customWidth="1"/>
    <col min="5645" max="5884" width="9.140625" style="27"/>
    <col min="5885" max="5885" width="18.5703125" style="27" customWidth="1"/>
    <col min="5886" max="5889" width="0" style="27" hidden="1" customWidth="1"/>
    <col min="5890" max="5890" width="6.42578125" style="27" customWidth="1"/>
    <col min="5891" max="5891" width="1.85546875" style="27" customWidth="1"/>
    <col min="5892" max="5892" width="7" style="27" customWidth="1"/>
    <col min="5893" max="5893" width="10.28515625" style="27" bestFit="1" customWidth="1"/>
    <col min="5894" max="5894" width="9.42578125" style="27" bestFit="1" customWidth="1"/>
    <col min="5895" max="5895" width="2.140625" style="27" customWidth="1"/>
    <col min="5896" max="5896" width="7" style="27" customWidth="1"/>
    <col min="5897" max="5897" width="1.85546875" style="27" customWidth="1"/>
    <col min="5898" max="5898" width="7.140625" style="27" customWidth="1"/>
    <col min="5899" max="5899" width="10.28515625" style="27" bestFit="1" customWidth="1"/>
    <col min="5900" max="5900" width="9.42578125" style="27" bestFit="1" customWidth="1"/>
    <col min="5901" max="6140" width="9.140625" style="27"/>
    <col min="6141" max="6141" width="18.5703125" style="27" customWidth="1"/>
    <col min="6142" max="6145" width="0" style="27" hidden="1" customWidth="1"/>
    <col min="6146" max="6146" width="6.42578125" style="27" customWidth="1"/>
    <col min="6147" max="6147" width="1.85546875" style="27" customWidth="1"/>
    <col min="6148" max="6148" width="7" style="27" customWidth="1"/>
    <col min="6149" max="6149" width="10.28515625" style="27" bestFit="1" customWidth="1"/>
    <col min="6150" max="6150" width="9.42578125" style="27" bestFit="1" customWidth="1"/>
    <col min="6151" max="6151" width="2.140625" style="27" customWidth="1"/>
    <col min="6152" max="6152" width="7" style="27" customWidth="1"/>
    <col min="6153" max="6153" width="1.85546875" style="27" customWidth="1"/>
    <col min="6154" max="6154" width="7.140625" style="27" customWidth="1"/>
    <col min="6155" max="6155" width="10.28515625" style="27" bestFit="1" customWidth="1"/>
    <col min="6156" max="6156" width="9.42578125" style="27" bestFit="1" customWidth="1"/>
    <col min="6157" max="6396" width="9.140625" style="27"/>
    <col min="6397" max="6397" width="18.5703125" style="27" customWidth="1"/>
    <col min="6398" max="6401" width="0" style="27" hidden="1" customWidth="1"/>
    <col min="6402" max="6402" width="6.42578125" style="27" customWidth="1"/>
    <col min="6403" max="6403" width="1.85546875" style="27" customWidth="1"/>
    <col min="6404" max="6404" width="7" style="27" customWidth="1"/>
    <col min="6405" max="6405" width="10.28515625" style="27" bestFit="1" customWidth="1"/>
    <col min="6406" max="6406" width="9.42578125" style="27" bestFit="1" customWidth="1"/>
    <col min="6407" max="6407" width="2.140625" style="27" customWidth="1"/>
    <col min="6408" max="6408" width="7" style="27" customWidth="1"/>
    <col min="6409" max="6409" width="1.85546875" style="27" customWidth="1"/>
    <col min="6410" max="6410" width="7.140625" style="27" customWidth="1"/>
    <col min="6411" max="6411" width="10.28515625" style="27" bestFit="1" customWidth="1"/>
    <col min="6412" max="6412" width="9.42578125" style="27" bestFit="1" customWidth="1"/>
    <col min="6413" max="6652" width="9.140625" style="27"/>
    <col min="6653" max="6653" width="18.5703125" style="27" customWidth="1"/>
    <col min="6654" max="6657" width="0" style="27" hidden="1" customWidth="1"/>
    <col min="6658" max="6658" width="6.42578125" style="27" customWidth="1"/>
    <col min="6659" max="6659" width="1.85546875" style="27" customWidth="1"/>
    <col min="6660" max="6660" width="7" style="27" customWidth="1"/>
    <col min="6661" max="6661" width="10.28515625" style="27" bestFit="1" customWidth="1"/>
    <col min="6662" max="6662" width="9.42578125" style="27" bestFit="1" customWidth="1"/>
    <col min="6663" max="6663" width="2.140625" style="27" customWidth="1"/>
    <col min="6664" max="6664" width="7" style="27" customWidth="1"/>
    <col min="6665" max="6665" width="1.85546875" style="27" customWidth="1"/>
    <col min="6666" max="6666" width="7.140625" style="27" customWidth="1"/>
    <col min="6667" max="6667" width="10.28515625" style="27" bestFit="1" customWidth="1"/>
    <col min="6668" max="6668" width="9.42578125" style="27" bestFit="1" customWidth="1"/>
    <col min="6669" max="6908" width="9.140625" style="27"/>
    <col min="6909" max="6909" width="18.5703125" style="27" customWidth="1"/>
    <col min="6910" max="6913" width="0" style="27" hidden="1" customWidth="1"/>
    <col min="6914" max="6914" width="6.42578125" style="27" customWidth="1"/>
    <col min="6915" max="6915" width="1.85546875" style="27" customWidth="1"/>
    <col min="6916" max="6916" width="7" style="27" customWidth="1"/>
    <col min="6917" max="6917" width="10.28515625" style="27" bestFit="1" customWidth="1"/>
    <col min="6918" max="6918" width="9.42578125" style="27" bestFit="1" customWidth="1"/>
    <col min="6919" max="6919" width="2.140625" style="27" customWidth="1"/>
    <col min="6920" max="6920" width="7" style="27" customWidth="1"/>
    <col min="6921" max="6921" width="1.85546875" style="27" customWidth="1"/>
    <col min="6922" max="6922" width="7.140625" style="27" customWidth="1"/>
    <col min="6923" max="6923" width="10.28515625" style="27" bestFit="1" customWidth="1"/>
    <col min="6924" max="6924" width="9.42578125" style="27" bestFit="1" customWidth="1"/>
    <col min="6925" max="7164" width="9.140625" style="27"/>
    <col min="7165" max="7165" width="18.5703125" style="27" customWidth="1"/>
    <col min="7166" max="7169" width="0" style="27" hidden="1" customWidth="1"/>
    <col min="7170" max="7170" width="6.42578125" style="27" customWidth="1"/>
    <col min="7171" max="7171" width="1.85546875" style="27" customWidth="1"/>
    <col min="7172" max="7172" width="7" style="27" customWidth="1"/>
    <col min="7173" max="7173" width="10.28515625" style="27" bestFit="1" customWidth="1"/>
    <col min="7174" max="7174" width="9.42578125" style="27" bestFit="1" customWidth="1"/>
    <col min="7175" max="7175" width="2.140625" style="27" customWidth="1"/>
    <col min="7176" max="7176" width="7" style="27" customWidth="1"/>
    <col min="7177" max="7177" width="1.85546875" style="27" customWidth="1"/>
    <col min="7178" max="7178" width="7.140625" style="27" customWidth="1"/>
    <col min="7179" max="7179" width="10.28515625" style="27" bestFit="1" customWidth="1"/>
    <col min="7180" max="7180" width="9.42578125" style="27" bestFit="1" customWidth="1"/>
    <col min="7181" max="7420" width="9.140625" style="27"/>
    <col min="7421" max="7421" width="18.5703125" style="27" customWidth="1"/>
    <col min="7422" max="7425" width="0" style="27" hidden="1" customWidth="1"/>
    <col min="7426" max="7426" width="6.42578125" style="27" customWidth="1"/>
    <col min="7427" max="7427" width="1.85546875" style="27" customWidth="1"/>
    <col min="7428" max="7428" width="7" style="27" customWidth="1"/>
    <col min="7429" max="7429" width="10.28515625" style="27" bestFit="1" customWidth="1"/>
    <col min="7430" max="7430" width="9.42578125" style="27" bestFit="1" customWidth="1"/>
    <col min="7431" max="7431" width="2.140625" style="27" customWidth="1"/>
    <col min="7432" max="7432" width="7" style="27" customWidth="1"/>
    <col min="7433" max="7433" width="1.85546875" style="27" customWidth="1"/>
    <col min="7434" max="7434" width="7.140625" style="27" customWidth="1"/>
    <col min="7435" max="7435" width="10.28515625" style="27" bestFit="1" customWidth="1"/>
    <col min="7436" max="7436" width="9.42578125" style="27" bestFit="1" customWidth="1"/>
    <col min="7437" max="7676" width="9.140625" style="27"/>
    <col min="7677" max="7677" width="18.5703125" style="27" customWidth="1"/>
    <col min="7678" max="7681" width="0" style="27" hidden="1" customWidth="1"/>
    <col min="7682" max="7682" width="6.42578125" style="27" customWidth="1"/>
    <col min="7683" max="7683" width="1.85546875" style="27" customWidth="1"/>
    <col min="7684" max="7684" width="7" style="27" customWidth="1"/>
    <col min="7685" max="7685" width="10.28515625" style="27" bestFit="1" customWidth="1"/>
    <col min="7686" max="7686" width="9.42578125" style="27" bestFit="1" customWidth="1"/>
    <col min="7687" max="7687" width="2.140625" style="27" customWidth="1"/>
    <col min="7688" max="7688" width="7" style="27" customWidth="1"/>
    <col min="7689" max="7689" width="1.85546875" style="27" customWidth="1"/>
    <col min="7690" max="7690" width="7.140625" style="27" customWidth="1"/>
    <col min="7691" max="7691" width="10.28515625" style="27" bestFit="1" customWidth="1"/>
    <col min="7692" max="7692" width="9.42578125" style="27" bestFit="1" customWidth="1"/>
    <col min="7693" max="7932" width="9.140625" style="27"/>
    <col min="7933" max="7933" width="18.5703125" style="27" customWidth="1"/>
    <col min="7934" max="7937" width="0" style="27" hidden="1" customWidth="1"/>
    <col min="7938" max="7938" width="6.42578125" style="27" customWidth="1"/>
    <col min="7939" max="7939" width="1.85546875" style="27" customWidth="1"/>
    <col min="7940" max="7940" width="7" style="27" customWidth="1"/>
    <col min="7941" max="7941" width="10.28515625" style="27" bestFit="1" customWidth="1"/>
    <col min="7942" max="7942" width="9.42578125" style="27" bestFit="1" customWidth="1"/>
    <col min="7943" max="7943" width="2.140625" style="27" customWidth="1"/>
    <col min="7944" max="7944" width="7" style="27" customWidth="1"/>
    <col min="7945" max="7945" width="1.85546875" style="27" customWidth="1"/>
    <col min="7946" max="7946" width="7.140625" style="27" customWidth="1"/>
    <col min="7947" max="7947" width="10.28515625" style="27" bestFit="1" customWidth="1"/>
    <col min="7948" max="7948" width="9.42578125" style="27" bestFit="1" customWidth="1"/>
    <col min="7949" max="8188" width="9.140625" style="27"/>
    <col min="8189" max="8189" width="18.5703125" style="27" customWidth="1"/>
    <col min="8190" max="8193" width="0" style="27" hidden="1" customWidth="1"/>
    <col min="8194" max="8194" width="6.42578125" style="27" customWidth="1"/>
    <col min="8195" max="8195" width="1.85546875" style="27" customWidth="1"/>
    <col min="8196" max="8196" width="7" style="27" customWidth="1"/>
    <col min="8197" max="8197" width="10.28515625" style="27" bestFit="1" customWidth="1"/>
    <col min="8198" max="8198" width="9.42578125" style="27" bestFit="1" customWidth="1"/>
    <col min="8199" max="8199" width="2.140625" style="27" customWidth="1"/>
    <col min="8200" max="8200" width="7" style="27" customWidth="1"/>
    <col min="8201" max="8201" width="1.85546875" style="27" customWidth="1"/>
    <col min="8202" max="8202" width="7.140625" style="27" customWidth="1"/>
    <col min="8203" max="8203" width="10.28515625" style="27" bestFit="1" customWidth="1"/>
    <col min="8204" max="8204" width="9.42578125" style="27" bestFit="1" customWidth="1"/>
    <col min="8205" max="8444" width="9.140625" style="27"/>
    <col min="8445" max="8445" width="18.5703125" style="27" customWidth="1"/>
    <col min="8446" max="8449" width="0" style="27" hidden="1" customWidth="1"/>
    <col min="8450" max="8450" width="6.42578125" style="27" customWidth="1"/>
    <col min="8451" max="8451" width="1.85546875" style="27" customWidth="1"/>
    <col min="8452" max="8452" width="7" style="27" customWidth="1"/>
    <col min="8453" max="8453" width="10.28515625" style="27" bestFit="1" customWidth="1"/>
    <col min="8454" max="8454" width="9.42578125" style="27" bestFit="1" customWidth="1"/>
    <col min="8455" max="8455" width="2.140625" style="27" customWidth="1"/>
    <col min="8456" max="8456" width="7" style="27" customWidth="1"/>
    <col min="8457" max="8457" width="1.85546875" style="27" customWidth="1"/>
    <col min="8458" max="8458" width="7.140625" style="27" customWidth="1"/>
    <col min="8459" max="8459" width="10.28515625" style="27" bestFit="1" customWidth="1"/>
    <col min="8460" max="8460" width="9.42578125" style="27" bestFit="1" customWidth="1"/>
    <col min="8461" max="8700" width="9.140625" style="27"/>
    <col min="8701" max="8701" width="18.5703125" style="27" customWidth="1"/>
    <col min="8702" max="8705" width="0" style="27" hidden="1" customWidth="1"/>
    <col min="8706" max="8706" width="6.42578125" style="27" customWidth="1"/>
    <col min="8707" max="8707" width="1.85546875" style="27" customWidth="1"/>
    <col min="8708" max="8708" width="7" style="27" customWidth="1"/>
    <col min="8709" max="8709" width="10.28515625" style="27" bestFit="1" customWidth="1"/>
    <col min="8710" max="8710" width="9.42578125" style="27" bestFit="1" customWidth="1"/>
    <col min="8711" max="8711" width="2.140625" style="27" customWidth="1"/>
    <col min="8712" max="8712" width="7" style="27" customWidth="1"/>
    <col min="8713" max="8713" width="1.85546875" style="27" customWidth="1"/>
    <col min="8714" max="8714" width="7.140625" style="27" customWidth="1"/>
    <col min="8715" max="8715" width="10.28515625" style="27" bestFit="1" customWidth="1"/>
    <col min="8716" max="8716" width="9.42578125" style="27" bestFit="1" customWidth="1"/>
    <col min="8717" max="8956" width="9.140625" style="27"/>
    <col min="8957" max="8957" width="18.5703125" style="27" customWidth="1"/>
    <col min="8958" max="8961" width="0" style="27" hidden="1" customWidth="1"/>
    <col min="8962" max="8962" width="6.42578125" style="27" customWidth="1"/>
    <col min="8963" max="8963" width="1.85546875" style="27" customWidth="1"/>
    <col min="8964" max="8964" width="7" style="27" customWidth="1"/>
    <col min="8965" max="8965" width="10.28515625" style="27" bestFit="1" customWidth="1"/>
    <col min="8966" max="8966" width="9.42578125" style="27" bestFit="1" customWidth="1"/>
    <col min="8967" max="8967" width="2.140625" style="27" customWidth="1"/>
    <col min="8968" max="8968" width="7" style="27" customWidth="1"/>
    <col min="8969" max="8969" width="1.85546875" style="27" customWidth="1"/>
    <col min="8970" max="8970" width="7.140625" style="27" customWidth="1"/>
    <col min="8971" max="8971" width="10.28515625" style="27" bestFit="1" customWidth="1"/>
    <col min="8972" max="8972" width="9.42578125" style="27" bestFit="1" customWidth="1"/>
    <col min="8973" max="9212" width="9.140625" style="27"/>
    <col min="9213" max="9213" width="18.5703125" style="27" customWidth="1"/>
    <col min="9214" max="9217" width="0" style="27" hidden="1" customWidth="1"/>
    <col min="9218" max="9218" width="6.42578125" style="27" customWidth="1"/>
    <col min="9219" max="9219" width="1.85546875" style="27" customWidth="1"/>
    <col min="9220" max="9220" width="7" style="27" customWidth="1"/>
    <col min="9221" max="9221" width="10.28515625" style="27" bestFit="1" customWidth="1"/>
    <col min="9222" max="9222" width="9.42578125" style="27" bestFit="1" customWidth="1"/>
    <col min="9223" max="9223" width="2.140625" style="27" customWidth="1"/>
    <col min="9224" max="9224" width="7" style="27" customWidth="1"/>
    <col min="9225" max="9225" width="1.85546875" style="27" customWidth="1"/>
    <col min="9226" max="9226" width="7.140625" style="27" customWidth="1"/>
    <col min="9227" max="9227" width="10.28515625" style="27" bestFit="1" customWidth="1"/>
    <col min="9228" max="9228" width="9.42578125" style="27" bestFit="1" customWidth="1"/>
    <col min="9229" max="9468" width="9.140625" style="27"/>
    <col min="9469" max="9469" width="18.5703125" style="27" customWidth="1"/>
    <col min="9470" max="9473" width="0" style="27" hidden="1" customWidth="1"/>
    <col min="9474" max="9474" width="6.42578125" style="27" customWidth="1"/>
    <col min="9475" max="9475" width="1.85546875" style="27" customWidth="1"/>
    <col min="9476" max="9476" width="7" style="27" customWidth="1"/>
    <col min="9477" max="9477" width="10.28515625" style="27" bestFit="1" customWidth="1"/>
    <col min="9478" max="9478" width="9.42578125" style="27" bestFit="1" customWidth="1"/>
    <col min="9479" max="9479" width="2.140625" style="27" customWidth="1"/>
    <col min="9480" max="9480" width="7" style="27" customWidth="1"/>
    <col min="9481" max="9481" width="1.85546875" style="27" customWidth="1"/>
    <col min="9482" max="9482" width="7.140625" style="27" customWidth="1"/>
    <col min="9483" max="9483" width="10.28515625" style="27" bestFit="1" customWidth="1"/>
    <col min="9484" max="9484" width="9.42578125" style="27" bestFit="1" customWidth="1"/>
    <col min="9485" max="9724" width="9.140625" style="27"/>
    <col min="9725" max="9725" width="18.5703125" style="27" customWidth="1"/>
    <col min="9726" max="9729" width="0" style="27" hidden="1" customWidth="1"/>
    <col min="9730" max="9730" width="6.42578125" style="27" customWidth="1"/>
    <col min="9731" max="9731" width="1.85546875" style="27" customWidth="1"/>
    <col min="9732" max="9732" width="7" style="27" customWidth="1"/>
    <col min="9733" max="9733" width="10.28515625" style="27" bestFit="1" customWidth="1"/>
    <col min="9734" max="9734" width="9.42578125" style="27" bestFit="1" customWidth="1"/>
    <col min="9735" max="9735" width="2.140625" style="27" customWidth="1"/>
    <col min="9736" max="9736" width="7" style="27" customWidth="1"/>
    <col min="9737" max="9737" width="1.85546875" style="27" customWidth="1"/>
    <col min="9738" max="9738" width="7.140625" style="27" customWidth="1"/>
    <col min="9739" max="9739" width="10.28515625" style="27" bestFit="1" customWidth="1"/>
    <col min="9740" max="9740" width="9.42578125" style="27" bestFit="1" customWidth="1"/>
    <col min="9741" max="9980" width="9.140625" style="27"/>
    <col min="9981" max="9981" width="18.5703125" style="27" customWidth="1"/>
    <col min="9982" max="9985" width="0" style="27" hidden="1" customWidth="1"/>
    <col min="9986" max="9986" width="6.42578125" style="27" customWidth="1"/>
    <col min="9987" max="9987" width="1.85546875" style="27" customWidth="1"/>
    <col min="9988" max="9988" width="7" style="27" customWidth="1"/>
    <col min="9989" max="9989" width="10.28515625" style="27" bestFit="1" customWidth="1"/>
    <col min="9990" max="9990" width="9.42578125" style="27" bestFit="1" customWidth="1"/>
    <col min="9991" max="9991" width="2.140625" style="27" customWidth="1"/>
    <col min="9992" max="9992" width="7" style="27" customWidth="1"/>
    <col min="9993" max="9993" width="1.85546875" style="27" customWidth="1"/>
    <col min="9994" max="9994" width="7.140625" style="27" customWidth="1"/>
    <col min="9995" max="9995" width="10.28515625" style="27" bestFit="1" customWidth="1"/>
    <col min="9996" max="9996" width="9.42578125" style="27" bestFit="1" customWidth="1"/>
    <col min="9997" max="10236" width="9.140625" style="27"/>
    <col min="10237" max="10237" width="18.5703125" style="27" customWidth="1"/>
    <col min="10238" max="10241" width="0" style="27" hidden="1" customWidth="1"/>
    <col min="10242" max="10242" width="6.42578125" style="27" customWidth="1"/>
    <col min="10243" max="10243" width="1.85546875" style="27" customWidth="1"/>
    <col min="10244" max="10244" width="7" style="27" customWidth="1"/>
    <col min="10245" max="10245" width="10.28515625" style="27" bestFit="1" customWidth="1"/>
    <col min="10246" max="10246" width="9.42578125" style="27" bestFit="1" customWidth="1"/>
    <col min="10247" max="10247" width="2.140625" style="27" customWidth="1"/>
    <col min="10248" max="10248" width="7" style="27" customWidth="1"/>
    <col min="10249" max="10249" width="1.85546875" style="27" customWidth="1"/>
    <col min="10250" max="10250" width="7.140625" style="27" customWidth="1"/>
    <col min="10251" max="10251" width="10.28515625" style="27" bestFit="1" customWidth="1"/>
    <col min="10252" max="10252" width="9.42578125" style="27" bestFit="1" customWidth="1"/>
    <col min="10253" max="10492" width="9.140625" style="27"/>
    <col min="10493" max="10493" width="18.5703125" style="27" customWidth="1"/>
    <col min="10494" max="10497" width="0" style="27" hidden="1" customWidth="1"/>
    <col min="10498" max="10498" width="6.42578125" style="27" customWidth="1"/>
    <col min="10499" max="10499" width="1.85546875" style="27" customWidth="1"/>
    <col min="10500" max="10500" width="7" style="27" customWidth="1"/>
    <col min="10501" max="10501" width="10.28515625" style="27" bestFit="1" customWidth="1"/>
    <col min="10502" max="10502" width="9.42578125" style="27" bestFit="1" customWidth="1"/>
    <col min="10503" max="10503" width="2.140625" style="27" customWidth="1"/>
    <col min="10504" max="10504" width="7" style="27" customWidth="1"/>
    <col min="10505" max="10505" width="1.85546875" style="27" customWidth="1"/>
    <col min="10506" max="10506" width="7.140625" style="27" customWidth="1"/>
    <col min="10507" max="10507" width="10.28515625" style="27" bestFit="1" customWidth="1"/>
    <col min="10508" max="10508" width="9.42578125" style="27" bestFit="1" customWidth="1"/>
    <col min="10509" max="10748" width="9.140625" style="27"/>
    <col min="10749" max="10749" width="18.5703125" style="27" customWidth="1"/>
    <col min="10750" max="10753" width="0" style="27" hidden="1" customWidth="1"/>
    <col min="10754" max="10754" width="6.42578125" style="27" customWidth="1"/>
    <col min="10755" max="10755" width="1.85546875" style="27" customWidth="1"/>
    <col min="10756" max="10756" width="7" style="27" customWidth="1"/>
    <col min="10757" max="10757" width="10.28515625" style="27" bestFit="1" customWidth="1"/>
    <col min="10758" max="10758" width="9.42578125" style="27" bestFit="1" customWidth="1"/>
    <col min="10759" max="10759" width="2.140625" style="27" customWidth="1"/>
    <col min="10760" max="10760" width="7" style="27" customWidth="1"/>
    <col min="10761" max="10761" width="1.85546875" style="27" customWidth="1"/>
    <col min="10762" max="10762" width="7.140625" style="27" customWidth="1"/>
    <col min="10763" max="10763" width="10.28515625" style="27" bestFit="1" customWidth="1"/>
    <col min="10764" max="10764" width="9.42578125" style="27" bestFit="1" customWidth="1"/>
    <col min="10765" max="11004" width="9.140625" style="27"/>
    <col min="11005" max="11005" width="18.5703125" style="27" customWidth="1"/>
    <col min="11006" max="11009" width="0" style="27" hidden="1" customWidth="1"/>
    <col min="11010" max="11010" width="6.42578125" style="27" customWidth="1"/>
    <col min="11011" max="11011" width="1.85546875" style="27" customWidth="1"/>
    <col min="11012" max="11012" width="7" style="27" customWidth="1"/>
    <col min="11013" max="11013" width="10.28515625" style="27" bestFit="1" customWidth="1"/>
    <col min="11014" max="11014" width="9.42578125" style="27" bestFit="1" customWidth="1"/>
    <col min="11015" max="11015" width="2.140625" style="27" customWidth="1"/>
    <col min="11016" max="11016" width="7" style="27" customWidth="1"/>
    <col min="11017" max="11017" width="1.85546875" style="27" customWidth="1"/>
    <col min="11018" max="11018" width="7.140625" style="27" customWidth="1"/>
    <col min="11019" max="11019" width="10.28515625" style="27" bestFit="1" customWidth="1"/>
    <col min="11020" max="11020" width="9.42578125" style="27" bestFit="1" customWidth="1"/>
    <col min="11021" max="11260" width="9.140625" style="27"/>
    <col min="11261" max="11261" width="18.5703125" style="27" customWidth="1"/>
    <col min="11262" max="11265" width="0" style="27" hidden="1" customWidth="1"/>
    <col min="11266" max="11266" width="6.42578125" style="27" customWidth="1"/>
    <col min="11267" max="11267" width="1.85546875" style="27" customWidth="1"/>
    <col min="11268" max="11268" width="7" style="27" customWidth="1"/>
    <col min="11269" max="11269" width="10.28515625" style="27" bestFit="1" customWidth="1"/>
    <col min="11270" max="11270" width="9.42578125" style="27" bestFit="1" customWidth="1"/>
    <col min="11271" max="11271" width="2.140625" style="27" customWidth="1"/>
    <col min="11272" max="11272" width="7" style="27" customWidth="1"/>
    <col min="11273" max="11273" width="1.85546875" style="27" customWidth="1"/>
    <col min="11274" max="11274" width="7.140625" style="27" customWidth="1"/>
    <col min="11275" max="11275" width="10.28515625" style="27" bestFit="1" customWidth="1"/>
    <col min="11276" max="11276" width="9.42578125" style="27" bestFit="1" customWidth="1"/>
    <col min="11277" max="11516" width="9.140625" style="27"/>
    <col min="11517" max="11517" width="18.5703125" style="27" customWidth="1"/>
    <col min="11518" max="11521" width="0" style="27" hidden="1" customWidth="1"/>
    <col min="11522" max="11522" width="6.42578125" style="27" customWidth="1"/>
    <col min="11523" max="11523" width="1.85546875" style="27" customWidth="1"/>
    <col min="11524" max="11524" width="7" style="27" customWidth="1"/>
    <col min="11525" max="11525" width="10.28515625" style="27" bestFit="1" customWidth="1"/>
    <col min="11526" max="11526" width="9.42578125" style="27" bestFit="1" customWidth="1"/>
    <col min="11527" max="11527" width="2.140625" style="27" customWidth="1"/>
    <col min="11528" max="11528" width="7" style="27" customWidth="1"/>
    <col min="11529" max="11529" width="1.85546875" style="27" customWidth="1"/>
    <col min="11530" max="11530" width="7.140625" style="27" customWidth="1"/>
    <col min="11531" max="11531" width="10.28515625" style="27" bestFit="1" customWidth="1"/>
    <col min="11532" max="11532" width="9.42578125" style="27" bestFit="1" customWidth="1"/>
    <col min="11533" max="11772" width="9.140625" style="27"/>
    <col min="11773" max="11773" width="18.5703125" style="27" customWidth="1"/>
    <col min="11774" max="11777" width="0" style="27" hidden="1" customWidth="1"/>
    <col min="11778" max="11778" width="6.42578125" style="27" customWidth="1"/>
    <col min="11779" max="11779" width="1.85546875" style="27" customWidth="1"/>
    <col min="11780" max="11780" width="7" style="27" customWidth="1"/>
    <col min="11781" max="11781" width="10.28515625" style="27" bestFit="1" customWidth="1"/>
    <col min="11782" max="11782" width="9.42578125" style="27" bestFit="1" customWidth="1"/>
    <col min="11783" max="11783" width="2.140625" style="27" customWidth="1"/>
    <col min="11784" max="11784" width="7" style="27" customWidth="1"/>
    <col min="11785" max="11785" width="1.85546875" style="27" customWidth="1"/>
    <col min="11786" max="11786" width="7.140625" style="27" customWidth="1"/>
    <col min="11787" max="11787" width="10.28515625" style="27" bestFit="1" customWidth="1"/>
    <col min="11788" max="11788" width="9.42578125" style="27" bestFit="1" customWidth="1"/>
    <col min="11789" max="12028" width="9.140625" style="27"/>
    <col min="12029" max="12029" width="18.5703125" style="27" customWidth="1"/>
    <col min="12030" max="12033" width="0" style="27" hidden="1" customWidth="1"/>
    <col min="12034" max="12034" width="6.42578125" style="27" customWidth="1"/>
    <col min="12035" max="12035" width="1.85546875" style="27" customWidth="1"/>
    <col min="12036" max="12036" width="7" style="27" customWidth="1"/>
    <col min="12037" max="12037" width="10.28515625" style="27" bestFit="1" customWidth="1"/>
    <col min="12038" max="12038" width="9.42578125" style="27" bestFit="1" customWidth="1"/>
    <col min="12039" max="12039" width="2.140625" style="27" customWidth="1"/>
    <col min="12040" max="12040" width="7" style="27" customWidth="1"/>
    <col min="12041" max="12041" width="1.85546875" style="27" customWidth="1"/>
    <col min="12042" max="12042" width="7.140625" style="27" customWidth="1"/>
    <col min="12043" max="12043" width="10.28515625" style="27" bestFit="1" customWidth="1"/>
    <col min="12044" max="12044" width="9.42578125" style="27" bestFit="1" customWidth="1"/>
    <col min="12045" max="12284" width="9.140625" style="27"/>
    <col min="12285" max="12285" width="18.5703125" style="27" customWidth="1"/>
    <col min="12286" max="12289" width="0" style="27" hidden="1" customWidth="1"/>
    <col min="12290" max="12290" width="6.42578125" style="27" customWidth="1"/>
    <col min="12291" max="12291" width="1.85546875" style="27" customWidth="1"/>
    <col min="12292" max="12292" width="7" style="27" customWidth="1"/>
    <col min="12293" max="12293" width="10.28515625" style="27" bestFit="1" customWidth="1"/>
    <col min="12294" max="12294" width="9.42578125" style="27" bestFit="1" customWidth="1"/>
    <col min="12295" max="12295" width="2.140625" style="27" customWidth="1"/>
    <col min="12296" max="12296" width="7" style="27" customWidth="1"/>
    <col min="12297" max="12297" width="1.85546875" style="27" customWidth="1"/>
    <col min="12298" max="12298" width="7.140625" style="27" customWidth="1"/>
    <col min="12299" max="12299" width="10.28515625" style="27" bestFit="1" customWidth="1"/>
    <col min="12300" max="12300" width="9.42578125" style="27" bestFit="1" customWidth="1"/>
    <col min="12301" max="12540" width="9.140625" style="27"/>
    <col min="12541" max="12541" width="18.5703125" style="27" customWidth="1"/>
    <col min="12542" max="12545" width="0" style="27" hidden="1" customWidth="1"/>
    <col min="12546" max="12546" width="6.42578125" style="27" customWidth="1"/>
    <col min="12547" max="12547" width="1.85546875" style="27" customWidth="1"/>
    <col min="12548" max="12548" width="7" style="27" customWidth="1"/>
    <col min="12549" max="12549" width="10.28515625" style="27" bestFit="1" customWidth="1"/>
    <col min="12550" max="12550" width="9.42578125" style="27" bestFit="1" customWidth="1"/>
    <col min="12551" max="12551" width="2.140625" style="27" customWidth="1"/>
    <col min="12552" max="12552" width="7" style="27" customWidth="1"/>
    <col min="12553" max="12553" width="1.85546875" style="27" customWidth="1"/>
    <col min="12554" max="12554" width="7.140625" style="27" customWidth="1"/>
    <col min="12555" max="12555" width="10.28515625" style="27" bestFit="1" customWidth="1"/>
    <col min="12556" max="12556" width="9.42578125" style="27" bestFit="1" customWidth="1"/>
    <col min="12557" max="12796" width="9.140625" style="27"/>
    <col min="12797" max="12797" width="18.5703125" style="27" customWidth="1"/>
    <col min="12798" max="12801" width="0" style="27" hidden="1" customWidth="1"/>
    <col min="12802" max="12802" width="6.42578125" style="27" customWidth="1"/>
    <col min="12803" max="12803" width="1.85546875" style="27" customWidth="1"/>
    <col min="12804" max="12804" width="7" style="27" customWidth="1"/>
    <col min="12805" max="12805" width="10.28515625" style="27" bestFit="1" customWidth="1"/>
    <col min="12806" max="12806" width="9.42578125" style="27" bestFit="1" customWidth="1"/>
    <col min="12807" max="12807" width="2.140625" style="27" customWidth="1"/>
    <col min="12808" max="12808" width="7" style="27" customWidth="1"/>
    <col min="12809" max="12809" width="1.85546875" style="27" customWidth="1"/>
    <col min="12810" max="12810" width="7.140625" style="27" customWidth="1"/>
    <col min="12811" max="12811" width="10.28515625" style="27" bestFit="1" customWidth="1"/>
    <col min="12812" max="12812" width="9.42578125" style="27" bestFit="1" customWidth="1"/>
    <col min="12813" max="13052" width="9.140625" style="27"/>
    <col min="13053" max="13053" width="18.5703125" style="27" customWidth="1"/>
    <col min="13054" max="13057" width="0" style="27" hidden="1" customWidth="1"/>
    <col min="13058" max="13058" width="6.42578125" style="27" customWidth="1"/>
    <col min="13059" max="13059" width="1.85546875" style="27" customWidth="1"/>
    <col min="13060" max="13060" width="7" style="27" customWidth="1"/>
    <col min="13061" max="13061" width="10.28515625" style="27" bestFit="1" customWidth="1"/>
    <col min="13062" max="13062" width="9.42578125" style="27" bestFit="1" customWidth="1"/>
    <col min="13063" max="13063" width="2.140625" style="27" customWidth="1"/>
    <col min="13064" max="13064" width="7" style="27" customWidth="1"/>
    <col min="13065" max="13065" width="1.85546875" style="27" customWidth="1"/>
    <col min="13066" max="13066" width="7.140625" style="27" customWidth="1"/>
    <col min="13067" max="13067" width="10.28515625" style="27" bestFit="1" customWidth="1"/>
    <col min="13068" max="13068" width="9.42578125" style="27" bestFit="1" customWidth="1"/>
    <col min="13069" max="13308" width="9.140625" style="27"/>
    <col min="13309" max="13309" width="18.5703125" style="27" customWidth="1"/>
    <col min="13310" max="13313" width="0" style="27" hidden="1" customWidth="1"/>
    <col min="13314" max="13314" width="6.42578125" style="27" customWidth="1"/>
    <col min="13315" max="13315" width="1.85546875" style="27" customWidth="1"/>
    <col min="13316" max="13316" width="7" style="27" customWidth="1"/>
    <col min="13317" max="13317" width="10.28515625" style="27" bestFit="1" customWidth="1"/>
    <col min="13318" max="13318" width="9.42578125" style="27" bestFit="1" customWidth="1"/>
    <col min="13319" max="13319" width="2.140625" style="27" customWidth="1"/>
    <col min="13320" max="13320" width="7" style="27" customWidth="1"/>
    <col min="13321" max="13321" width="1.85546875" style="27" customWidth="1"/>
    <col min="13322" max="13322" width="7.140625" style="27" customWidth="1"/>
    <col min="13323" max="13323" width="10.28515625" style="27" bestFit="1" customWidth="1"/>
    <col min="13324" max="13324" width="9.42578125" style="27" bestFit="1" customWidth="1"/>
    <col min="13325" max="13564" width="9.140625" style="27"/>
    <col min="13565" max="13565" width="18.5703125" style="27" customWidth="1"/>
    <col min="13566" max="13569" width="0" style="27" hidden="1" customWidth="1"/>
    <col min="13570" max="13570" width="6.42578125" style="27" customWidth="1"/>
    <col min="13571" max="13571" width="1.85546875" style="27" customWidth="1"/>
    <col min="13572" max="13572" width="7" style="27" customWidth="1"/>
    <col min="13573" max="13573" width="10.28515625" style="27" bestFit="1" customWidth="1"/>
    <col min="13574" max="13574" width="9.42578125" style="27" bestFit="1" customWidth="1"/>
    <col min="13575" max="13575" width="2.140625" style="27" customWidth="1"/>
    <col min="13576" max="13576" width="7" style="27" customWidth="1"/>
    <col min="13577" max="13577" width="1.85546875" style="27" customWidth="1"/>
    <col min="13578" max="13578" width="7.140625" style="27" customWidth="1"/>
    <col min="13579" max="13579" width="10.28515625" style="27" bestFit="1" customWidth="1"/>
    <col min="13580" max="13580" width="9.42578125" style="27" bestFit="1" customWidth="1"/>
    <col min="13581" max="13820" width="9.140625" style="27"/>
    <col min="13821" max="13821" width="18.5703125" style="27" customWidth="1"/>
    <col min="13822" max="13825" width="0" style="27" hidden="1" customWidth="1"/>
    <col min="13826" max="13826" width="6.42578125" style="27" customWidth="1"/>
    <col min="13827" max="13827" width="1.85546875" style="27" customWidth="1"/>
    <col min="13828" max="13828" width="7" style="27" customWidth="1"/>
    <col min="13829" max="13829" width="10.28515625" style="27" bestFit="1" customWidth="1"/>
    <col min="13830" max="13830" width="9.42578125" style="27" bestFit="1" customWidth="1"/>
    <col min="13831" max="13831" width="2.140625" style="27" customWidth="1"/>
    <col min="13832" max="13832" width="7" style="27" customWidth="1"/>
    <col min="13833" max="13833" width="1.85546875" style="27" customWidth="1"/>
    <col min="13834" max="13834" width="7.140625" style="27" customWidth="1"/>
    <col min="13835" max="13835" width="10.28515625" style="27" bestFit="1" customWidth="1"/>
    <col min="13836" max="13836" width="9.42578125" style="27" bestFit="1" customWidth="1"/>
    <col min="13837" max="14076" width="9.140625" style="27"/>
    <col min="14077" max="14077" width="18.5703125" style="27" customWidth="1"/>
    <col min="14078" max="14081" width="0" style="27" hidden="1" customWidth="1"/>
    <col min="14082" max="14082" width="6.42578125" style="27" customWidth="1"/>
    <col min="14083" max="14083" width="1.85546875" style="27" customWidth="1"/>
    <col min="14084" max="14084" width="7" style="27" customWidth="1"/>
    <col min="14085" max="14085" width="10.28515625" style="27" bestFit="1" customWidth="1"/>
    <col min="14086" max="14086" width="9.42578125" style="27" bestFit="1" customWidth="1"/>
    <col min="14087" max="14087" width="2.140625" style="27" customWidth="1"/>
    <col min="14088" max="14088" width="7" style="27" customWidth="1"/>
    <col min="14089" max="14089" width="1.85546875" style="27" customWidth="1"/>
    <col min="14090" max="14090" width="7.140625" style="27" customWidth="1"/>
    <col min="14091" max="14091" width="10.28515625" style="27" bestFit="1" customWidth="1"/>
    <col min="14092" max="14092" width="9.42578125" style="27" bestFit="1" customWidth="1"/>
    <col min="14093" max="14332" width="9.140625" style="27"/>
    <col min="14333" max="14333" width="18.5703125" style="27" customWidth="1"/>
    <col min="14334" max="14337" width="0" style="27" hidden="1" customWidth="1"/>
    <col min="14338" max="14338" width="6.42578125" style="27" customWidth="1"/>
    <col min="14339" max="14339" width="1.85546875" style="27" customWidth="1"/>
    <col min="14340" max="14340" width="7" style="27" customWidth="1"/>
    <col min="14341" max="14341" width="10.28515625" style="27" bestFit="1" customWidth="1"/>
    <col min="14342" max="14342" width="9.42578125" style="27" bestFit="1" customWidth="1"/>
    <col min="14343" max="14343" width="2.140625" style="27" customWidth="1"/>
    <col min="14344" max="14344" width="7" style="27" customWidth="1"/>
    <col min="14345" max="14345" width="1.85546875" style="27" customWidth="1"/>
    <col min="14346" max="14346" width="7.140625" style="27" customWidth="1"/>
    <col min="14347" max="14347" width="10.28515625" style="27" bestFit="1" customWidth="1"/>
    <col min="14348" max="14348" width="9.42578125" style="27" bestFit="1" customWidth="1"/>
    <col min="14349" max="14588" width="9.140625" style="27"/>
    <col min="14589" max="14589" width="18.5703125" style="27" customWidth="1"/>
    <col min="14590" max="14593" width="0" style="27" hidden="1" customWidth="1"/>
    <col min="14594" max="14594" width="6.42578125" style="27" customWidth="1"/>
    <col min="14595" max="14595" width="1.85546875" style="27" customWidth="1"/>
    <col min="14596" max="14596" width="7" style="27" customWidth="1"/>
    <col min="14597" max="14597" width="10.28515625" style="27" bestFit="1" customWidth="1"/>
    <col min="14598" max="14598" width="9.42578125" style="27" bestFit="1" customWidth="1"/>
    <col min="14599" max="14599" width="2.140625" style="27" customWidth="1"/>
    <col min="14600" max="14600" width="7" style="27" customWidth="1"/>
    <col min="14601" max="14601" width="1.85546875" style="27" customWidth="1"/>
    <col min="14602" max="14602" width="7.140625" style="27" customWidth="1"/>
    <col min="14603" max="14603" width="10.28515625" style="27" bestFit="1" customWidth="1"/>
    <col min="14604" max="14604" width="9.42578125" style="27" bestFit="1" customWidth="1"/>
    <col min="14605" max="14844" width="9.140625" style="27"/>
    <col min="14845" max="14845" width="18.5703125" style="27" customWidth="1"/>
    <col min="14846" max="14849" width="0" style="27" hidden="1" customWidth="1"/>
    <col min="14850" max="14850" width="6.42578125" style="27" customWidth="1"/>
    <col min="14851" max="14851" width="1.85546875" style="27" customWidth="1"/>
    <col min="14852" max="14852" width="7" style="27" customWidth="1"/>
    <col min="14853" max="14853" width="10.28515625" style="27" bestFit="1" customWidth="1"/>
    <col min="14854" max="14854" width="9.42578125" style="27" bestFit="1" customWidth="1"/>
    <col min="14855" max="14855" width="2.140625" style="27" customWidth="1"/>
    <col min="14856" max="14856" width="7" style="27" customWidth="1"/>
    <col min="14857" max="14857" width="1.85546875" style="27" customWidth="1"/>
    <col min="14858" max="14858" width="7.140625" style="27" customWidth="1"/>
    <col min="14859" max="14859" width="10.28515625" style="27" bestFit="1" customWidth="1"/>
    <col min="14860" max="14860" width="9.42578125" style="27" bestFit="1" customWidth="1"/>
    <col min="14861" max="15100" width="9.140625" style="27"/>
    <col min="15101" max="15101" width="18.5703125" style="27" customWidth="1"/>
    <col min="15102" max="15105" width="0" style="27" hidden="1" customWidth="1"/>
    <col min="15106" max="15106" width="6.42578125" style="27" customWidth="1"/>
    <col min="15107" max="15107" width="1.85546875" style="27" customWidth="1"/>
    <col min="15108" max="15108" width="7" style="27" customWidth="1"/>
    <col min="15109" max="15109" width="10.28515625" style="27" bestFit="1" customWidth="1"/>
    <col min="15110" max="15110" width="9.42578125" style="27" bestFit="1" customWidth="1"/>
    <col min="15111" max="15111" width="2.140625" style="27" customWidth="1"/>
    <col min="15112" max="15112" width="7" style="27" customWidth="1"/>
    <col min="15113" max="15113" width="1.85546875" style="27" customWidth="1"/>
    <col min="15114" max="15114" width="7.140625" style="27" customWidth="1"/>
    <col min="15115" max="15115" width="10.28515625" style="27" bestFit="1" customWidth="1"/>
    <col min="15116" max="15116" width="9.42578125" style="27" bestFit="1" customWidth="1"/>
    <col min="15117" max="15356" width="9.140625" style="27"/>
    <col min="15357" max="15357" width="18.5703125" style="27" customWidth="1"/>
    <col min="15358" max="15361" width="0" style="27" hidden="1" customWidth="1"/>
    <col min="15362" max="15362" width="6.42578125" style="27" customWidth="1"/>
    <col min="15363" max="15363" width="1.85546875" style="27" customWidth="1"/>
    <col min="15364" max="15364" width="7" style="27" customWidth="1"/>
    <col min="15365" max="15365" width="10.28515625" style="27" bestFit="1" customWidth="1"/>
    <col min="15366" max="15366" width="9.42578125" style="27" bestFit="1" customWidth="1"/>
    <col min="15367" max="15367" width="2.140625" style="27" customWidth="1"/>
    <col min="15368" max="15368" width="7" style="27" customWidth="1"/>
    <col min="15369" max="15369" width="1.85546875" style="27" customWidth="1"/>
    <col min="15370" max="15370" width="7.140625" style="27" customWidth="1"/>
    <col min="15371" max="15371" width="10.28515625" style="27" bestFit="1" customWidth="1"/>
    <col min="15372" max="15372" width="9.42578125" style="27" bestFit="1" customWidth="1"/>
    <col min="15373" max="15612" width="9.140625" style="27"/>
    <col min="15613" max="15613" width="18.5703125" style="27" customWidth="1"/>
    <col min="15614" max="15617" width="0" style="27" hidden="1" customWidth="1"/>
    <col min="15618" max="15618" width="6.42578125" style="27" customWidth="1"/>
    <col min="15619" max="15619" width="1.85546875" style="27" customWidth="1"/>
    <col min="15620" max="15620" width="7" style="27" customWidth="1"/>
    <col min="15621" max="15621" width="10.28515625" style="27" bestFit="1" customWidth="1"/>
    <col min="15622" max="15622" width="9.42578125" style="27" bestFit="1" customWidth="1"/>
    <col min="15623" max="15623" width="2.140625" style="27" customWidth="1"/>
    <col min="15624" max="15624" width="7" style="27" customWidth="1"/>
    <col min="15625" max="15625" width="1.85546875" style="27" customWidth="1"/>
    <col min="15626" max="15626" width="7.140625" style="27" customWidth="1"/>
    <col min="15627" max="15627" width="10.28515625" style="27" bestFit="1" customWidth="1"/>
    <col min="15628" max="15628" width="9.42578125" style="27" bestFit="1" customWidth="1"/>
    <col min="15629" max="15868" width="9.140625" style="27"/>
    <col min="15869" max="15869" width="18.5703125" style="27" customWidth="1"/>
    <col min="15870" max="15873" width="0" style="27" hidden="1" customWidth="1"/>
    <col min="15874" max="15874" width="6.42578125" style="27" customWidth="1"/>
    <col min="15875" max="15875" width="1.85546875" style="27" customWidth="1"/>
    <col min="15876" max="15876" width="7" style="27" customWidth="1"/>
    <col min="15877" max="15877" width="10.28515625" style="27" bestFit="1" customWidth="1"/>
    <col min="15878" max="15878" width="9.42578125" style="27" bestFit="1" customWidth="1"/>
    <col min="15879" max="15879" width="2.140625" style="27" customWidth="1"/>
    <col min="15880" max="15880" width="7" style="27" customWidth="1"/>
    <col min="15881" max="15881" width="1.85546875" style="27" customWidth="1"/>
    <col min="15882" max="15882" width="7.140625" style="27" customWidth="1"/>
    <col min="15883" max="15883" width="10.28515625" style="27" bestFit="1" customWidth="1"/>
    <col min="15884" max="15884" width="9.42578125" style="27" bestFit="1" customWidth="1"/>
    <col min="15885" max="16124" width="9.140625" style="27"/>
    <col min="16125" max="16125" width="18.5703125" style="27" customWidth="1"/>
    <col min="16126" max="16129" width="0" style="27" hidden="1" customWidth="1"/>
    <col min="16130" max="16130" width="6.42578125" style="27" customWidth="1"/>
    <col min="16131" max="16131" width="1.85546875" style="27" customWidth="1"/>
    <col min="16132" max="16132" width="7" style="27" customWidth="1"/>
    <col min="16133" max="16133" width="10.28515625" style="27" bestFit="1" customWidth="1"/>
    <col min="16134" max="16134" width="9.42578125" style="27" bestFit="1" customWidth="1"/>
    <col min="16135" max="16135" width="2.140625" style="27" customWidth="1"/>
    <col min="16136" max="16136" width="7" style="27" customWidth="1"/>
    <col min="16137" max="16137" width="1.85546875" style="27" customWidth="1"/>
    <col min="16138" max="16138" width="7.140625" style="27" customWidth="1"/>
    <col min="16139" max="16139" width="10.28515625" style="27" bestFit="1" customWidth="1"/>
    <col min="16140" max="16140" width="9.42578125" style="27" bestFit="1" customWidth="1"/>
    <col min="16141" max="16384" width="9.140625" style="27"/>
  </cols>
  <sheetData>
    <row r="1" spans="1:46" ht="6" customHeight="1" x14ac:dyDescent="0.25">
      <c r="A1" s="26"/>
      <c r="B1" s="26"/>
      <c r="C1" s="26"/>
      <c r="D1" s="26"/>
      <c r="E1" s="26"/>
      <c r="R1" s="26"/>
      <c r="S1" s="26"/>
      <c r="T1" s="26"/>
      <c r="U1" s="26"/>
      <c r="V1" s="26"/>
      <c r="AI1" s="41"/>
    </row>
    <row r="2" spans="1:46" ht="15" x14ac:dyDescent="0.25">
      <c r="A2" s="151" t="s">
        <v>140</v>
      </c>
      <c r="B2" s="152"/>
      <c r="C2" s="152"/>
      <c r="D2" s="152"/>
      <c r="E2" s="152"/>
      <c r="F2" s="153"/>
      <c r="G2" s="153"/>
      <c r="H2" s="153"/>
      <c r="I2" s="153"/>
      <c r="J2" s="153"/>
      <c r="K2" s="153"/>
      <c r="L2" s="153"/>
      <c r="M2" s="153"/>
      <c r="N2" s="153"/>
      <c r="O2" s="153"/>
      <c r="P2" s="153"/>
      <c r="R2" s="151" t="s">
        <v>142</v>
      </c>
      <c r="S2" s="152"/>
      <c r="T2" s="152"/>
      <c r="U2" s="152"/>
      <c r="V2" s="152"/>
      <c r="W2" s="153"/>
      <c r="X2" s="153"/>
      <c r="Y2" s="153"/>
      <c r="Z2" s="153"/>
      <c r="AA2" s="153"/>
      <c r="AB2" s="153"/>
      <c r="AC2" s="153"/>
      <c r="AD2" s="153"/>
      <c r="AE2" s="153"/>
      <c r="AF2" s="153"/>
      <c r="AG2" s="153"/>
      <c r="AI2" s="190" t="s">
        <v>142</v>
      </c>
      <c r="AJ2" s="153"/>
      <c r="AK2" s="153"/>
      <c r="AL2" s="153"/>
      <c r="AM2" s="153"/>
      <c r="AN2" s="153"/>
      <c r="AO2" s="153"/>
      <c r="AP2" s="153"/>
      <c r="AQ2" s="153"/>
      <c r="AR2" s="153"/>
      <c r="AS2" s="153"/>
      <c r="AT2" s="153"/>
    </row>
    <row r="3" spans="1:46" ht="15" x14ac:dyDescent="0.25">
      <c r="A3" s="153" t="s">
        <v>145</v>
      </c>
      <c r="B3" s="153"/>
      <c r="C3" s="153"/>
      <c r="D3" s="153"/>
      <c r="E3" s="153"/>
      <c r="F3" s="153"/>
      <c r="G3" s="153"/>
      <c r="H3" s="153"/>
      <c r="I3" s="153"/>
      <c r="J3" s="153"/>
      <c r="K3" s="153"/>
      <c r="L3" s="153"/>
      <c r="M3" s="153"/>
      <c r="N3" s="153"/>
      <c r="O3" s="153"/>
      <c r="P3" s="153"/>
      <c r="Q3" s="28"/>
      <c r="R3" s="153" t="s">
        <v>146</v>
      </c>
      <c r="S3" s="153"/>
      <c r="T3" s="153"/>
      <c r="U3" s="153"/>
      <c r="V3" s="153"/>
      <c r="W3" s="153"/>
      <c r="X3" s="153"/>
      <c r="Y3" s="153"/>
      <c r="Z3" s="153"/>
      <c r="AA3" s="153"/>
      <c r="AB3" s="153"/>
      <c r="AC3" s="153"/>
      <c r="AD3" s="153"/>
      <c r="AE3" s="153"/>
      <c r="AF3" s="153"/>
      <c r="AG3" s="153"/>
      <c r="AI3" s="190" t="s">
        <v>147</v>
      </c>
      <c r="AJ3" s="153"/>
      <c r="AK3" s="153"/>
      <c r="AL3" s="153"/>
      <c r="AM3" s="153"/>
      <c r="AN3" s="153"/>
      <c r="AO3" s="153"/>
      <c r="AP3" s="153"/>
      <c r="AQ3" s="153"/>
      <c r="AR3" s="153"/>
      <c r="AS3" s="153"/>
      <c r="AT3" s="153"/>
    </row>
    <row r="4" spans="1:46" ht="15" x14ac:dyDescent="0.25">
      <c r="A4" s="154" t="s">
        <v>261</v>
      </c>
      <c r="B4" s="153"/>
      <c r="C4" s="153"/>
      <c r="D4" s="153"/>
      <c r="E4" s="153"/>
      <c r="F4" s="153"/>
      <c r="G4" s="153"/>
      <c r="H4" s="153"/>
      <c r="I4" s="153"/>
      <c r="J4" s="153"/>
      <c r="K4" s="153"/>
      <c r="L4" s="153"/>
      <c r="M4" s="153"/>
      <c r="N4" s="153"/>
      <c r="O4" s="153"/>
      <c r="P4" s="153"/>
      <c r="Q4" s="28"/>
      <c r="R4" s="154" t="s">
        <v>261</v>
      </c>
      <c r="S4" s="153"/>
      <c r="T4" s="153"/>
      <c r="U4" s="153"/>
      <c r="V4" s="153"/>
      <c r="W4" s="153"/>
      <c r="X4" s="153"/>
      <c r="Y4" s="153"/>
      <c r="Z4" s="153"/>
      <c r="AA4" s="153"/>
      <c r="AB4" s="153"/>
      <c r="AC4" s="153"/>
      <c r="AD4" s="153"/>
      <c r="AE4" s="153"/>
      <c r="AF4" s="153"/>
      <c r="AG4" s="153"/>
      <c r="AI4" s="154" t="s">
        <v>261</v>
      </c>
      <c r="AJ4" s="153"/>
      <c r="AK4" s="153"/>
      <c r="AL4" s="153"/>
      <c r="AM4" s="153"/>
      <c r="AN4" s="153"/>
      <c r="AO4" s="153"/>
      <c r="AP4" s="153"/>
      <c r="AQ4" s="153"/>
      <c r="AR4" s="153"/>
      <c r="AS4" s="153"/>
      <c r="AT4" s="153"/>
    </row>
    <row r="5" spans="1:46" ht="15" hidden="1" customHeight="1" x14ac:dyDescent="0.25">
      <c r="A5" s="259" t="s">
        <v>262</v>
      </c>
      <c r="B5" s="154"/>
      <c r="C5" s="154"/>
      <c r="D5" s="154"/>
      <c r="E5" s="154"/>
      <c r="F5" s="153"/>
      <c r="G5" s="153"/>
      <c r="H5" s="153"/>
      <c r="I5" s="153"/>
      <c r="J5" s="153"/>
      <c r="K5" s="153"/>
      <c r="L5" s="153"/>
      <c r="M5" s="153"/>
      <c r="N5" s="153"/>
      <c r="O5" s="153"/>
      <c r="P5" s="153"/>
      <c r="R5" s="259" t="s">
        <v>262</v>
      </c>
      <c r="S5" s="154"/>
      <c r="T5" s="154"/>
      <c r="U5" s="154"/>
      <c r="V5" s="154"/>
      <c r="W5" s="153"/>
      <c r="X5" s="153"/>
      <c r="Y5" s="153"/>
      <c r="Z5" s="153"/>
      <c r="AA5" s="153"/>
      <c r="AB5" s="153"/>
      <c r="AC5" s="153"/>
      <c r="AD5" s="153"/>
      <c r="AE5" s="153"/>
      <c r="AF5" s="153"/>
      <c r="AG5" s="153"/>
      <c r="AI5" s="259" t="s">
        <v>262</v>
      </c>
      <c r="AJ5" s="153"/>
      <c r="AK5" s="153"/>
      <c r="AL5" s="153"/>
      <c r="AM5" s="153"/>
      <c r="AN5" s="153"/>
      <c r="AO5" s="153"/>
      <c r="AP5" s="153"/>
      <c r="AQ5" s="153"/>
      <c r="AR5" s="153"/>
      <c r="AS5" s="153"/>
      <c r="AT5" s="153"/>
    </row>
    <row r="6" spans="1:46" ht="15.75" thickBot="1" x14ac:dyDescent="0.3">
      <c r="A6" s="259" t="s">
        <v>269</v>
      </c>
      <c r="B6" s="153"/>
      <c r="C6" s="153"/>
      <c r="D6" s="153"/>
      <c r="E6" s="153"/>
      <c r="F6" s="153"/>
      <c r="G6" s="153"/>
      <c r="H6" s="153"/>
      <c r="I6" s="153"/>
      <c r="J6" s="153"/>
      <c r="K6" s="153"/>
      <c r="L6" s="153"/>
      <c r="M6" s="153"/>
      <c r="N6" s="153"/>
      <c r="O6" s="153"/>
      <c r="P6" s="153"/>
      <c r="Q6" s="44"/>
      <c r="R6" s="259" t="s">
        <v>265</v>
      </c>
      <c r="S6" s="153"/>
      <c r="T6" s="153"/>
      <c r="U6" s="153"/>
      <c r="V6" s="153"/>
      <c r="W6" s="153"/>
      <c r="X6" s="153"/>
      <c r="Y6" s="153"/>
      <c r="Z6" s="153"/>
      <c r="AA6" s="153"/>
      <c r="AB6" s="153"/>
      <c r="AC6" s="153"/>
      <c r="AD6" s="153"/>
      <c r="AE6" s="153"/>
      <c r="AF6" s="153"/>
      <c r="AG6" s="153"/>
      <c r="AH6" s="44"/>
      <c r="AI6" s="259" t="s">
        <v>266</v>
      </c>
      <c r="AJ6" s="153"/>
      <c r="AK6" s="153"/>
      <c r="AL6" s="153"/>
      <c r="AM6" s="153"/>
      <c r="AN6" s="153"/>
      <c r="AO6" s="153"/>
      <c r="AP6" s="153"/>
      <c r="AQ6" s="153"/>
      <c r="AR6" s="153"/>
      <c r="AS6" s="153"/>
      <c r="AT6" s="153"/>
    </row>
    <row r="7" spans="1:46" ht="12" customHeight="1" thickTop="1" x14ac:dyDescent="0.2">
      <c r="A7" s="155" t="s">
        <v>9</v>
      </c>
      <c r="B7" s="155"/>
      <c r="C7" s="155"/>
      <c r="D7" s="155"/>
      <c r="E7" s="155"/>
      <c r="F7" s="311" t="s">
        <v>61</v>
      </c>
      <c r="G7" s="311"/>
      <c r="H7" s="311"/>
      <c r="I7" s="311"/>
      <c r="J7" s="311"/>
      <c r="K7" s="156"/>
      <c r="L7" s="311" t="s">
        <v>62</v>
      </c>
      <c r="M7" s="311"/>
      <c r="N7" s="311"/>
      <c r="O7" s="311"/>
      <c r="P7" s="311"/>
      <c r="R7" s="155" t="s">
        <v>9</v>
      </c>
      <c r="S7" s="155"/>
      <c r="T7" s="155"/>
      <c r="U7" s="155"/>
      <c r="V7" s="155"/>
      <c r="W7" s="311" t="s">
        <v>61</v>
      </c>
      <c r="X7" s="311"/>
      <c r="Y7" s="311"/>
      <c r="Z7" s="311"/>
      <c r="AA7" s="311"/>
      <c r="AB7" s="156"/>
      <c r="AC7" s="311" t="s">
        <v>62</v>
      </c>
      <c r="AD7" s="311"/>
      <c r="AE7" s="311"/>
      <c r="AF7" s="311"/>
      <c r="AG7" s="311"/>
      <c r="AI7" s="155" t="s">
        <v>9</v>
      </c>
      <c r="AJ7" s="311" t="s">
        <v>61</v>
      </c>
      <c r="AK7" s="311"/>
      <c r="AL7" s="311"/>
      <c r="AM7" s="311"/>
      <c r="AN7" s="311"/>
      <c r="AO7" s="156"/>
      <c r="AP7" s="311" t="s">
        <v>62</v>
      </c>
      <c r="AQ7" s="311"/>
      <c r="AR7" s="311"/>
      <c r="AS7" s="311"/>
      <c r="AT7" s="311"/>
    </row>
    <row r="8" spans="1:46" ht="11.25" customHeight="1" x14ac:dyDescent="0.2">
      <c r="A8" s="157"/>
      <c r="B8" s="157"/>
      <c r="C8" s="157"/>
      <c r="D8" s="157"/>
      <c r="E8" s="157"/>
      <c r="F8" s="158" t="s">
        <v>63</v>
      </c>
      <c r="G8" s="159"/>
      <c r="H8" s="158" t="s">
        <v>37</v>
      </c>
      <c r="I8" s="312" t="s">
        <v>64</v>
      </c>
      <c r="J8" s="312"/>
      <c r="K8" s="160"/>
      <c r="L8" s="158" t="s">
        <v>63</v>
      </c>
      <c r="M8" s="158"/>
      <c r="N8" s="158" t="s">
        <v>37</v>
      </c>
      <c r="O8" s="312" t="s">
        <v>65</v>
      </c>
      <c r="P8" s="312"/>
      <c r="R8" s="157"/>
      <c r="S8" s="157"/>
      <c r="T8" s="157"/>
      <c r="U8" s="157"/>
      <c r="V8" s="157"/>
      <c r="W8" s="158" t="s">
        <v>63</v>
      </c>
      <c r="X8" s="159"/>
      <c r="Y8" s="158" t="s">
        <v>37</v>
      </c>
      <c r="Z8" s="312" t="s">
        <v>64</v>
      </c>
      <c r="AA8" s="312"/>
      <c r="AB8" s="160"/>
      <c r="AC8" s="158" t="s">
        <v>63</v>
      </c>
      <c r="AD8" s="158"/>
      <c r="AE8" s="158" t="s">
        <v>37</v>
      </c>
      <c r="AF8" s="312" t="s">
        <v>65</v>
      </c>
      <c r="AG8" s="312"/>
      <c r="AI8" s="157"/>
      <c r="AJ8" s="158" t="s">
        <v>63</v>
      </c>
      <c r="AK8" s="159"/>
      <c r="AL8" s="158" t="s">
        <v>37</v>
      </c>
      <c r="AM8" s="312" t="s">
        <v>64</v>
      </c>
      <c r="AN8" s="312"/>
      <c r="AO8" s="160"/>
      <c r="AP8" s="158" t="s">
        <v>63</v>
      </c>
      <c r="AQ8" s="158"/>
      <c r="AR8" s="158" t="s">
        <v>37</v>
      </c>
      <c r="AS8" s="312" t="s">
        <v>65</v>
      </c>
      <c r="AT8" s="312"/>
    </row>
    <row r="9" spans="1:46" ht="23.25" thickBot="1" x14ac:dyDescent="0.25">
      <c r="A9" s="161"/>
      <c r="B9" s="161"/>
      <c r="C9" s="161"/>
      <c r="D9" s="161"/>
      <c r="E9" s="161"/>
      <c r="F9" s="162"/>
      <c r="G9" s="162"/>
      <c r="H9" s="163"/>
      <c r="I9" s="164" t="s">
        <v>66</v>
      </c>
      <c r="J9" s="164" t="s">
        <v>67</v>
      </c>
      <c r="K9" s="165"/>
      <c r="L9" s="162"/>
      <c r="M9" s="162"/>
      <c r="N9" s="163"/>
      <c r="O9" s="164" t="s">
        <v>66</v>
      </c>
      <c r="P9" s="164" t="s">
        <v>67</v>
      </c>
      <c r="R9" s="161"/>
      <c r="S9" s="161"/>
      <c r="T9" s="161"/>
      <c r="U9" s="161"/>
      <c r="V9" s="161"/>
      <c r="W9" s="162"/>
      <c r="X9" s="162"/>
      <c r="Y9" s="163"/>
      <c r="Z9" s="164" t="s">
        <v>66</v>
      </c>
      <c r="AA9" s="164" t="s">
        <v>67</v>
      </c>
      <c r="AB9" s="165"/>
      <c r="AC9" s="162"/>
      <c r="AD9" s="162"/>
      <c r="AE9" s="163"/>
      <c r="AF9" s="164" t="s">
        <v>66</v>
      </c>
      <c r="AG9" s="164" t="s">
        <v>67</v>
      </c>
      <c r="AI9" s="161"/>
      <c r="AJ9" s="162"/>
      <c r="AK9" s="162"/>
      <c r="AL9" s="163"/>
      <c r="AM9" s="164" t="s">
        <v>66</v>
      </c>
      <c r="AN9" s="164" t="s">
        <v>67</v>
      </c>
      <c r="AO9" s="165"/>
      <c r="AP9" s="162"/>
      <c r="AQ9" s="162"/>
      <c r="AR9" s="163"/>
      <c r="AS9" s="164" t="s">
        <v>66</v>
      </c>
      <c r="AT9" s="164" t="s">
        <v>67</v>
      </c>
    </row>
    <row r="10" spans="1:46" s="29" customFormat="1" x14ac:dyDescent="0.2">
      <c r="A10" s="157"/>
      <c r="B10" s="157"/>
      <c r="C10" s="157"/>
      <c r="D10" s="157"/>
      <c r="E10" s="157"/>
      <c r="F10" s="166"/>
      <c r="G10" s="166"/>
      <c r="H10" s="167"/>
      <c r="I10" s="167"/>
      <c r="J10" s="167"/>
      <c r="K10" s="167"/>
      <c r="L10" s="166"/>
      <c r="M10" s="166"/>
      <c r="N10" s="167"/>
      <c r="O10" s="167"/>
      <c r="P10" s="167"/>
      <c r="R10" s="157"/>
      <c r="S10" s="157"/>
      <c r="T10" s="157"/>
      <c r="U10" s="157"/>
      <c r="V10" s="157"/>
      <c r="W10" s="166"/>
      <c r="X10" s="166"/>
      <c r="Y10" s="167"/>
      <c r="Z10" s="167"/>
      <c r="AA10" s="167"/>
      <c r="AB10" s="167"/>
      <c r="AC10" s="166"/>
      <c r="AD10" s="166"/>
      <c r="AE10" s="167"/>
      <c r="AF10" s="167"/>
      <c r="AG10" s="167"/>
      <c r="AI10" s="157"/>
      <c r="AJ10" s="166"/>
      <c r="AK10" s="166"/>
      <c r="AL10" s="167"/>
      <c r="AM10" s="167"/>
      <c r="AN10" s="167"/>
      <c r="AO10" s="167"/>
      <c r="AP10" s="166"/>
      <c r="AQ10" s="166"/>
      <c r="AR10" s="167"/>
      <c r="AS10" s="167"/>
      <c r="AT10" s="167"/>
    </row>
    <row r="11" spans="1:46" s="29" customFormat="1" ht="11.25" hidden="1" customHeight="1" x14ac:dyDescent="0.2">
      <c r="A11" s="157"/>
      <c r="B11" s="157"/>
      <c r="C11" s="157"/>
      <c r="D11" s="157"/>
      <c r="E11" s="157"/>
      <c r="F11" s="166"/>
      <c r="G11" s="166"/>
      <c r="H11" s="167"/>
      <c r="I11" s="167"/>
      <c r="J11" s="167"/>
      <c r="K11" s="167"/>
      <c r="L11" s="166"/>
      <c r="M11" s="166"/>
      <c r="N11" s="167"/>
      <c r="O11" s="167"/>
      <c r="P11" s="167"/>
      <c r="R11" s="157"/>
      <c r="S11" s="157"/>
      <c r="T11" s="157"/>
      <c r="U11" s="157"/>
      <c r="V11" s="157"/>
      <c r="W11" s="166"/>
      <c r="X11" s="166"/>
      <c r="Y11" s="167"/>
      <c r="Z11" s="167"/>
      <c r="AA11" s="167"/>
      <c r="AB11" s="167"/>
      <c r="AC11" s="166"/>
      <c r="AD11" s="166"/>
      <c r="AE11" s="167"/>
      <c r="AF11" s="167"/>
      <c r="AG11" s="167"/>
      <c r="AI11" s="157"/>
      <c r="AJ11" s="166"/>
      <c r="AK11" s="166"/>
      <c r="AL11" s="167"/>
      <c r="AM11" s="167"/>
      <c r="AN11" s="167"/>
      <c r="AO11" s="167"/>
      <c r="AP11" s="166"/>
      <c r="AQ11" s="166"/>
      <c r="AR11" s="167"/>
      <c r="AS11" s="167"/>
      <c r="AT11" s="167"/>
    </row>
    <row r="12" spans="1:46" s="29" customFormat="1" x14ac:dyDescent="0.2">
      <c r="A12" s="168" t="s">
        <v>63</v>
      </c>
      <c r="B12" s="168"/>
      <c r="C12" s="168"/>
      <c r="D12" s="168"/>
      <c r="E12" s="168"/>
      <c r="F12" s="169">
        <v>101601.724</v>
      </c>
      <c r="G12" s="170" t="s">
        <v>43</v>
      </c>
      <c r="H12" s="169">
        <v>10290.421</v>
      </c>
      <c r="I12" s="169">
        <v>70.747</v>
      </c>
      <c r="J12" s="169">
        <v>29.253</v>
      </c>
      <c r="K12" s="169"/>
      <c r="L12" s="169">
        <v>101601.724</v>
      </c>
      <c r="M12" s="170" t="s">
        <v>43</v>
      </c>
      <c r="N12" s="169">
        <v>10290.421</v>
      </c>
      <c r="O12" s="169">
        <v>70.747</v>
      </c>
      <c r="P12" s="171">
        <v>29.253</v>
      </c>
      <c r="R12" s="168" t="s">
        <v>63</v>
      </c>
      <c r="S12" s="168"/>
      <c r="T12" s="168"/>
      <c r="U12" s="168"/>
      <c r="V12" s="168"/>
      <c r="W12" s="169">
        <v>88631.508000000002</v>
      </c>
      <c r="X12" s="170" t="s">
        <v>43</v>
      </c>
      <c r="Y12" s="169">
        <v>8364.6740000000009</v>
      </c>
      <c r="Z12" s="169">
        <v>67.706000000000003</v>
      </c>
      <c r="AA12" s="169">
        <v>32.293999999999997</v>
      </c>
      <c r="AB12" s="169"/>
      <c r="AC12" s="169">
        <v>88631.508000000002</v>
      </c>
      <c r="AD12" s="170" t="s">
        <v>43</v>
      </c>
      <c r="AE12" s="169">
        <v>8364.6740000000009</v>
      </c>
      <c r="AF12" s="169">
        <v>67.706000000000003</v>
      </c>
      <c r="AG12" s="171">
        <v>32.293999999999997</v>
      </c>
      <c r="AI12" s="191" t="s">
        <v>63</v>
      </c>
      <c r="AJ12" s="192">
        <v>95309.271999999997</v>
      </c>
      <c r="AK12" s="193" t="s">
        <v>43</v>
      </c>
      <c r="AL12" s="194">
        <v>8944.8940000000002</v>
      </c>
      <c r="AM12" s="194">
        <v>71.727000000000004</v>
      </c>
      <c r="AN12" s="194">
        <v>28.273</v>
      </c>
      <c r="AO12" s="194"/>
      <c r="AP12" s="192">
        <v>95309.271999999997</v>
      </c>
      <c r="AQ12" s="193" t="s">
        <v>43</v>
      </c>
      <c r="AR12" s="194">
        <v>8944.8940000000002</v>
      </c>
      <c r="AS12" s="194">
        <v>71.727000000000004</v>
      </c>
      <c r="AT12" s="194">
        <v>28.273</v>
      </c>
    </row>
    <row r="13" spans="1:46" s="29" customFormat="1" ht="9.75" customHeight="1" x14ac:dyDescent="0.2">
      <c r="A13" s="168"/>
      <c r="B13" s="168"/>
      <c r="C13" s="168"/>
      <c r="D13" s="168"/>
      <c r="E13" s="168"/>
      <c r="F13" s="169"/>
      <c r="G13" s="172"/>
      <c r="H13" s="169"/>
      <c r="I13" s="173"/>
      <c r="J13" s="173"/>
      <c r="K13" s="173"/>
      <c r="L13" s="169"/>
      <c r="M13" s="172"/>
      <c r="N13" s="169"/>
      <c r="O13" s="173"/>
      <c r="P13" s="174"/>
      <c r="R13" s="168"/>
      <c r="S13" s="168"/>
      <c r="T13" s="168"/>
      <c r="U13" s="168"/>
      <c r="V13" s="168"/>
      <c r="W13" s="169"/>
      <c r="X13" s="172"/>
      <c r="Y13" s="169"/>
      <c r="Z13" s="173"/>
      <c r="AA13" s="173"/>
      <c r="AB13" s="173"/>
      <c r="AC13" s="169"/>
      <c r="AD13" s="172"/>
      <c r="AE13" s="169"/>
      <c r="AF13" s="173"/>
      <c r="AG13" s="174"/>
      <c r="AI13" s="191"/>
      <c r="AJ13" s="192"/>
      <c r="AK13" s="196"/>
      <c r="AL13" s="195"/>
      <c r="AM13" s="195"/>
      <c r="AN13" s="195"/>
      <c r="AO13" s="195"/>
      <c r="AP13" s="192"/>
      <c r="AQ13" s="196"/>
      <c r="AR13" s="195"/>
      <c r="AS13" s="195"/>
      <c r="AT13" s="195"/>
    </row>
    <row r="14" spans="1:46" s="29" customFormat="1" x14ac:dyDescent="0.2">
      <c r="A14" s="175" t="s">
        <v>68</v>
      </c>
      <c r="B14" s="176"/>
      <c r="C14" s="175"/>
      <c r="D14" s="175"/>
      <c r="E14" s="175"/>
      <c r="F14" s="173">
        <v>11326.807000000001</v>
      </c>
      <c r="G14" s="170" t="s">
        <v>43</v>
      </c>
      <c r="H14" s="173">
        <v>3020.2849999999999</v>
      </c>
      <c r="I14" s="173">
        <v>66.994</v>
      </c>
      <c r="J14" s="173">
        <v>33.006</v>
      </c>
      <c r="K14" s="173"/>
      <c r="L14" s="173">
        <v>10764.263000000001</v>
      </c>
      <c r="M14" s="170" t="s">
        <v>43</v>
      </c>
      <c r="N14" s="173">
        <v>2807.2280000000001</v>
      </c>
      <c r="O14" s="173">
        <v>70.495000000000005</v>
      </c>
      <c r="P14" s="173">
        <v>29.504999999999999</v>
      </c>
      <c r="R14" s="175" t="s">
        <v>68</v>
      </c>
      <c r="S14" s="176"/>
      <c r="T14" s="175"/>
      <c r="U14" s="175"/>
      <c r="V14" s="175"/>
      <c r="W14" s="173">
        <v>8716.9410000000007</v>
      </c>
      <c r="X14" s="170" t="s">
        <v>43</v>
      </c>
      <c r="Y14" s="173">
        <v>2666.14</v>
      </c>
      <c r="Z14" s="173">
        <v>67.004999999999995</v>
      </c>
      <c r="AA14" s="173">
        <v>32.994999999999997</v>
      </c>
      <c r="AB14" s="173"/>
      <c r="AC14" s="173">
        <v>8614.1389999999992</v>
      </c>
      <c r="AD14" s="170" t="s">
        <v>43</v>
      </c>
      <c r="AE14" s="173">
        <v>2490.433</v>
      </c>
      <c r="AF14" s="173">
        <v>67.804000000000002</v>
      </c>
      <c r="AG14" s="173">
        <v>32.195999999999998</v>
      </c>
      <c r="AI14" s="175" t="s">
        <v>68</v>
      </c>
      <c r="AJ14" s="132">
        <v>9383.8379999999997</v>
      </c>
      <c r="AK14" s="193" t="s">
        <v>43</v>
      </c>
      <c r="AL14" s="195">
        <v>2135.0709999999999</v>
      </c>
      <c r="AM14" s="195">
        <v>79.156999999999996</v>
      </c>
      <c r="AN14" s="195">
        <v>20.843</v>
      </c>
      <c r="AO14" s="195"/>
      <c r="AP14" s="132">
        <v>10130.003000000001</v>
      </c>
      <c r="AQ14" s="193" t="s">
        <v>43</v>
      </c>
      <c r="AR14" s="195">
        <v>2140.1260000000002</v>
      </c>
      <c r="AS14" s="195">
        <v>73.326999999999998</v>
      </c>
      <c r="AT14" s="195">
        <v>26.672999999999998</v>
      </c>
    </row>
    <row r="15" spans="1:46" s="29" customFormat="1" x14ac:dyDescent="0.2">
      <c r="A15" s="175" t="s">
        <v>69</v>
      </c>
      <c r="B15" s="177"/>
      <c r="C15" s="175"/>
      <c r="D15" s="175"/>
      <c r="E15" s="175"/>
      <c r="F15" s="173">
        <v>3459.1010000000001</v>
      </c>
      <c r="G15" s="170" t="s">
        <v>43</v>
      </c>
      <c r="H15" s="173">
        <v>2389.02</v>
      </c>
      <c r="I15" s="173">
        <v>63.99</v>
      </c>
      <c r="J15" s="173">
        <v>36.01</v>
      </c>
      <c r="K15" s="173"/>
      <c r="L15" s="173">
        <v>3809.721</v>
      </c>
      <c r="M15" s="170" t="s">
        <v>43</v>
      </c>
      <c r="N15" s="173">
        <v>2503.8209999999999</v>
      </c>
      <c r="O15" s="173">
        <v>58.100999999999999</v>
      </c>
      <c r="P15" s="173">
        <v>41.899000000000001</v>
      </c>
      <c r="R15" s="175" t="s">
        <v>69</v>
      </c>
      <c r="S15" s="177"/>
      <c r="T15" s="175"/>
      <c r="U15" s="175"/>
      <c r="V15" s="175"/>
      <c r="W15" s="173">
        <v>1727.7470000000001</v>
      </c>
      <c r="X15" s="170" t="s">
        <v>43</v>
      </c>
      <c r="Y15" s="173">
        <v>980.99599999999998</v>
      </c>
      <c r="Z15" s="173">
        <v>46.36</v>
      </c>
      <c r="AA15" s="173">
        <v>53.64</v>
      </c>
      <c r="AB15" s="173"/>
      <c r="AC15" s="173">
        <v>2141.8420000000001</v>
      </c>
      <c r="AD15" s="170" t="s">
        <v>43</v>
      </c>
      <c r="AE15" s="173">
        <v>1295.9100000000001</v>
      </c>
      <c r="AF15" s="173">
        <v>37.396999999999998</v>
      </c>
      <c r="AG15" s="173">
        <v>62.603000000000002</v>
      </c>
      <c r="AI15" s="175" t="s">
        <v>69</v>
      </c>
      <c r="AJ15" s="132">
        <v>3327.4780000000001</v>
      </c>
      <c r="AK15" s="193" t="s">
        <v>43</v>
      </c>
      <c r="AL15" s="195">
        <v>1672.1849999999999</v>
      </c>
      <c r="AM15" s="195">
        <v>50.335000000000001</v>
      </c>
      <c r="AN15" s="195">
        <v>49.664999999999999</v>
      </c>
      <c r="AO15" s="195"/>
      <c r="AP15" s="132">
        <v>2809.0929999999998</v>
      </c>
      <c r="AQ15" s="193" t="s">
        <v>43</v>
      </c>
      <c r="AR15" s="195">
        <v>1314.2940000000001</v>
      </c>
      <c r="AS15" s="195">
        <v>59.624000000000002</v>
      </c>
      <c r="AT15" s="195">
        <v>40.375999999999998</v>
      </c>
    </row>
    <row r="16" spans="1:46" s="29" customFormat="1" x14ac:dyDescent="0.2">
      <c r="A16" s="175" t="s">
        <v>70</v>
      </c>
      <c r="B16" s="177"/>
      <c r="C16" s="175"/>
      <c r="D16" s="175"/>
      <c r="E16" s="175"/>
      <c r="F16" s="173">
        <v>5665.5690000000004</v>
      </c>
      <c r="G16" s="170" t="s">
        <v>43</v>
      </c>
      <c r="H16" s="173">
        <v>3953.1619999999998</v>
      </c>
      <c r="I16" s="173">
        <v>69.283000000000001</v>
      </c>
      <c r="J16" s="173">
        <v>30.716999999999999</v>
      </c>
      <c r="K16" s="173"/>
      <c r="L16" s="173">
        <v>4853.2179999999998</v>
      </c>
      <c r="M16" s="170" t="s">
        <v>43</v>
      </c>
      <c r="N16" s="173">
        <v>3816.8870000000002</v>
      </c>
      <c r="O16" s="173">
        <v>80.88</v>
      </c>
      <c r="P16" s="173">
        <v>19.12</v>
      </c>
      <c r="R16" s="175" t="s">
        <v>70</v>
      </c>
      <c r="S16" s="177"/>
      <c r="T16" s="175"/>
      <c r="U16" s="175"/>
      <c r="V16" s="175"/>
      <c r="W16" s="173">
        <v>1582.442</v>
      </c>
      <c r="X16" s="170" t="s">
        <v>43</v>
      </c>
      <c r="Y16" s="173">
        <v>626.31200000000001</v>
      </c>
      <c r="Z16" s="173">
        <v>19.238</v>
      </c>
      <c r="AA16" s="173">
        <v>80.762</v>
      </c>
      <c r="AB16" s="173"/>
      <c r="AC16" s="173">
        <v>1151.231</v>
      </c>
      <c r="AD16" s="170" t="s">
        <v>43</v>
      </c>
      <c r="AE16" s="173">
        <v>502.01</v>
      </c>
      <c r="AF16" s="173">
        <v>26.443000000000001</v>
      </c>
      <c r="AG16" s="173">
        <v>73.557000000000002</v>
      </c>
      <c r="AI16" s="175" t="s">
        <v>70</v>
      </c>
      <c r="AJ16" s="132">
        <v>2232.3960000000002</v>
      </c>
      <c r="AK16" s="193" t="s">
        <v>43</v>
      </c>
      <c r="AL16" s="195">
        <v>1442.848</v>
      </c>
      <c r="AM16" s="195">
        <v>68.373000000000005</v>
      </c>
      <c r="AN16" s="195">
        <v>31.626999999999999</v>
      </c>
      <c r="AO16" s="195"/>
      <c r="AP16" s="132">
        <v>2045.607</v>
      </c>
      <c r="AQ16" s="193" t="s">
        <v>43</v>
      </c>
      <c r="AR16" s="195">
        <v>1447.7670000000001</v>
      </c>
      <c r="AS16" s="195">
        <v>74.616</v>
      </c>
      <c r="AT16" s="195">
        <v>25.384</v>
      </c>
    </row>
    <row r="17" spans="1:46" s="29" customFormat="1" x14ac:dyDescent="0.2">
      <c r="A17" s="175" t="s">
        <v>71</v>
      </c>
      <c r="B17" s="177"/>
      <c r="C17" s="175"/>
      <c r="D17" s="175"/>
      <c r="E17" s="175"/>
      <c r="F17" s="173">
        <v>3246.1350000000002</v>
      </c>
      <c r="G17" s="170" t="s">
        <v>43</v>
      </c>
      <c r="H17" s="173">
        <v>1552.952</v>
      </c>
      <c r="I17" s="173">
        <v>58.74</v>
      </c>
      <c r="J17" s="173">
        <v>41.26</v>
      </c>
      <c r="K17" s="173"/>
      <c r="L17" s="173">
        <v>3828.489</v>
      </c>
      <c r="M17" s="170" t="s">
        <v>43</v>
      </c>
      <c r="N17" s="173">
        <v>1674.33</v>
      </c>
      <c r="O17" s="173">
        <v>49.805</v>
      </c>
      <c r="P17" s="173">
        <v>50.195</v>
      </c>
      <c r="R17" s="175" t="s">
        <v>71</v>
      </c>
      <c r="S17" s="177"/>
      <c r="T17" s="175"/>
      <c r="U17" s="175"/>
      <c r="V17" s="175"/>
      <c r="W17" s="173">
        <v>7023.14</v>
      </c>
      <c r="X17" s="170" t="s">
        <v>43</v>
      </c>
      <c r="Y17" s="173">
        <v>2966.6819999999998</v>
      </c>
      <c r="Z17" s="173">
        <v>83.286000000000001</v>
      </c>
      <c r="AA17" s="173">
        <v>16.713999999999999</v>
      </c>
      <c r="AB17" s="173"/>
      <c r="AC17" s="173">
        <v>7197.5929999999998</v>
      </c>
      <c r="AD17" s="170" t="s">
        <v>43</v>
      </c>
      <c r="AE17" s="173">
        <v>2980.0880000000002</v>
      </c>
      <c r="AF17" s="173">
        <v>81.268000000000001</v>
      </c>
      <c r="AG17" s="173">
        <v>18.731999999999999</v>
      </c>
      <c r="AI17" s="175" t="s">
        <v>71</v>
      </c>
      <c r="AJ17" s="132">
        <v>4306.0709999999999</v>
      </c>
      <c r="AK17" s="193" t="s">
        <v>43</v>
      </c>
      <c r="AL17" s="195">
        <v>1765.182</v>
      </c>
      <c r="AM17" s="195">
        <v>70.599999999999994</v>
      </c>
      <c r="AN17" s="195">
        <v>29.4</v>
      </c>
      <c r="AO17" s="195"/>
      <c r="AP17" s="132">
        <v>4363.107</v>
      </c>
      <c r="AQ17" s="193" t="s">
        <v>43</v>
      </c>
      <c r="AR17" s="195">
        <v>1805.0630000000001</v>
      </c>
      <c r="AS17" s="195">
        <v>69.677000000000007</v>
      </c>
      <c r="AT17" s="195">
        <v>30.323</v>
      </c>
    </row>
    <row r="18" spans="1:46" s="29" customFormat="1" ht="9.75" customHeight="1" x14ac:dyDescent="0.2">
      <c r="A18" s="175"/>
      <c r="B18" s="178"/>
      <c r="C18" s="175"/>
      <c r="D18" s="175"/>
      <c r="E18" s="175"/>
      <c r="F18" s="173"/>
      <c r="G18" s="172"/>
      <c r="H18" s="173"/>
      <c r="I18" s="173"/>
      <c r="J18" s="173"/>
      <c r="K18" s="173"/>
      <c r="L18" s="173"/>
      <c r="M18" s="172"/>
      <c r="N18" s="173"/>
      <c r="O18" s="173"/>
      <c r="P18" s="173"/>
      <c r="R18" s="175"/>
      <c r="S18" s="178"/>
      <c r="T18" s="175"/>
      <c r="U18" s="175"/>
      <c r="V18" s="175"/>
      <c r="W18" s="173"/>
      <c r="X18" s="172"/>
      <c r="Y18" s="173"/>
      <c r="Z18" s="173"/>
      <c r="AA18" s="173"/>
      <c r="AB18" s="173"/>
      <c r="AC18" s="173"/>
      <c r="AD18" s="172"/>
      <c r="AE18" s="173"/>
      <c r="AF18" s="173"/>
      <c r="AG18" s="173"/>
      <c r="AI18" s="175"/>
      <c r="AJ18" s="132"/>
      <c r="AK18" s="196"/>
      <c r="AL18" s="195"/>
      <c r="AM18" s="195"/>
      <c r="AN18" s="195"/>
      <c r="AO18" s="195"/>
      <c r="AP18" s="132"/>
      <c r="AQ18" s="196"/>
      <c r="AR18" s="195"/>
      <c r="AS18" s="195"/>
      <c r="AT18" s="195"/>
    </row>
    <row r="19" spans="1:46" s="29" customFormat="1" x14ac:dyDescent="0.2">
      <c r="A19" s="175" t="s">
        <v>72</v>
      </c>
      <c r="B19" s="177"/>
      <c r="C19" s="175"/>
      <c r="D19" s="175"/>
      <c r="E19" s="175"/>
      <c r="F19" s="173">
        <v>6505.1750000000002</v>
      </c>
      <c r="G19" s="170" t="s">
        <v>43</v>
      </c>
      <c r="H19" s="173">
        <v>2087.87</v>
      </c>
      <c r="I19" s="173">
        <v>50.683</v>
      </c>
      <c r="J19" s="173">
        <v>49.317</v>
      </c>
      <c r="K19" s="173"/>
      <c r="L19" s="173">
        <v>5782.3360000000002</v>
      </c>
      <c r="M19" s="170" t="s">
        <v>43</v>
      </c>
      <c r="N19" s="173">
        <v>1858.703</v>
      </c>
      <c r="O19" s="173">
        <v>57.018999999999998</v>
      </c>
      <c r="P19" s="173">
        <v>42.981000000000002</v>
      </c>
      <c r="R19" s="175" t="s">
        <v>72</v>
      </c>
      <c r="S19" s="177"/>
      <c r="T19" s="175"/>
      <c r="U19" s="175"/>
      <c r="V19" s="175"/>
      <c r="W19" s="173">
        <v>6268.9170000000004</v>
      </c>
      <c r="X19" s="170" t="s">
        <v>43</v>
      </c>
      <c r="Y19" s="173">
        <v>2113.752</v>
      </c>
      <c r="Z19" s="173">
        <v>58.703000000000003</v>
      </c>
      <c r="AA19" s="173">
        <v>41.296999999999997</v>
      </c>
      <c r="AB19" s="173"/>
      <c r="AC19" s="173">
        <v>5114.0690000000004</v>
      </c>
      <c r="AD19" s="170" t="s">
        <v>43</v>
      </c>
      <c r="AE19" s="173">
        <v>1770.434</v>
      </c>
      <c r="AF19" s="173">
        <v>71.959000000000003</v>
      </c>
      <c r="AG19" s="173">
        <v>28.041</v>
      </c>
      <c r="AI19" s="175" t="s">
        <v>72</v>
      </c>
      <c r="AJ19" s="132">
        <v>4387.643</v>
      </c>
      <c r="AK19" s="193" t="s">
        <v>43</v>
      </c>
      <c r="AL19" s="195">
        <v>2095.7600000000002</v>
      </c>
      <c r="AM19" s="195">
        <v>56.515999999999998</v>
      </c>
      <c r="AN19" s="195">
        <v>43.484000000000002</v>
      </c>
      <c r="AO19" s="195"/>
      <c r="AP19" s="132">
        <v>4114.5119999999997</v>
      </c>
      <c r="AQ19" s="193" t="s">
        <v>43</v>
      </c>
      <c r="AR19" s="195">
        <v>2069.7489999999998</v>
      </c>
      <c r="AS19" s="195">
        <v>60.267000000000003</v>
      </c>
      <c r="AT19" s="195">
        <v>39.732999999999997</v>
      </c>
    </row>
    <row r="20" spans="1:46" s="29" customFormat="1" x14ac:dyDescent="0.2">
      <c r="A20" s="175" t="s">
        <v>73</v>
      </c>
      <c r="B20" s="177"/>
      <c r="C20" s="175"/>
      <c r="D20" s="175"/>
      <c r="E20" s="175"/>
      <c r="F20" s="173">
        <v>4689.4610000000002</v>
      </c>
      <c r="G20" s="170" t="s">
        <v>43</v>
      </c>
      <c r="H20" s="173">
        <v>3825.2739999999999</v>
      </c>
      <c r="I20" s="173">
        <v>76.668999999999997</v>
      </c>
      <c r="J20" s="173">
        <v>23.331</v>
      </c>
      <c r="K20" s="173"/>
      <c r="L20" s="173">
        <v>5149.9989999999998</v>
      </c>
      <c r="M20" s="170" t="s">
        <v>43</v>
      </c>
      <c r="N20" s="173">
        <v>3886.8420000000001</v>
      </c>
      <c r="O20" s="173">
        <v>69.813000000000002</v>
      </c>
      <c r="P20" s="173">
        <v>30.187000000000001</v>
      </c>
      <c r="R20" s="175" t="s">
        <v>73</v>
      </c>
      <c r="S20" s="177"/>
      <c r="T20" s="175"/>
      <c r="U20" s="175"/>
      <c r="V20" s="175"/>
      <c r="W20" s="173">
        <v>4155.652</v>
      </c>
      <c r="X20" s="170" t="s">
        <v>43</v>
      </c>
      <c r="Y20" s="173">
        <v>2154.3879999999999</v>
      </c>
      <c r="Z20" s="173">
        <v>46.444000000000003</v>
      </c>
      <c r="AA20" s="173">
        <v>53.555999999999997</v>
      </c>
      <c r="AB20" s="173"/>
      <c r="AC20" s="173">
        <v>3673.6590000000001</v>
      </c>
      <c r="AD20" s="170" t="s">
        <v>43</v>
      </c>
      <c r="AE20" s="173">
        <v>1755.9469999999999</v>
      </c>
      <c r="AF20" s="173">
        <v>52.537999999999997</v>
      </c>
      <c r="AG20" s="173">
        <v>47.462000000000003</v>
      </c>
      <c r="AI20" s="175" t="s">
        <v>73</v>
      </c>
      <c r="AJ20" s="132">
        <v>1437.4680000000001</v>
      </c>
      <c r="AK20" s="193" t="s">
        <v>43</v>
      </c>
      <c r="AL20" s="195">
        <v>751.21199999999999</v>
      </c>
      <c r="AM20" s="195">
        <v>41.814999999999998</v>
      </c>
      <c r="AN20" s="195">
        <v>58.185000000000002</v>
      </c>
      <c r="AO20" s="195"/>
      <c r="AP20" s="132">
        <v>1625.7249999999999</v>
      </c>
      <c r="AQ20" s="193" t="s">
        <v>43</v>
      </c>
      <c r="AR20" s="195">
        <v>857.08399999999995</v>
      </c>
      <c r="AS20" s="195">
        <v>36.972999999999999</v>
      </c>
      <c r="AT20" s="195">
        <v>63.027000000000001</v>
      </c>
    </row>
    <row r="21" spans="1:46" s="29" customFormat="1" x14ac:dyDescent="0.2">
      <c r="A21" s="175" t="s">
        <v>74</v>
      </c>
      <c r="B21" s="177"/>
      <c r="C21" s="175"/>
      <c r="D21" s="175"/>
      <c r="E21" s="175"/>
      <c r="F21" s="173">
        <v>2815.107</v>
      </c>
      <c r="G21" s="170" t="s">
        <v>43</v>
      </c>
      <c r="H21" s="173">
        <v>1352.1420000000001</v>
      </c>
      <c r="I21" s="173">
        <v>59.15</v>
      </c>
      <c r="J21" s="173">
        <v>40.85</v>
      </c>
      <c r="K21" s="173"/>
      <c r="L21" s="173">
        <v>2549.3879999999999</v>
      </c>
      <c r="M21" s="170" t="s">
        <v>43</v>
      </c>
      <c r="N21" s="173">
        <v>1149.403</v>
      </c>
      <c r="O21" s="173">
        <v>65.314999999999998</v>
      </c>
      <c r="P21" s="173">
        <v>34.685000000000002</v>
      </c>
      <c r="R21" s="175" t="s">
        <v>74</v>
      </c>
      <c r="S21" s="177"/>
      <c r="T21" s="175"/>
      <c r="U21" s="175"/>
      <c r="V21" s="175"/>
      <c r="W21" s="173">
        <v>3503.3969999999999</v>
      </c>
      <c r="X21" s="170" t="s">
        <v>43</v>
      </c>
      <c r="Y21" s="173">
        <v>1711.5619999999999</v>
      </c>
      <c r="Z21" s="173">
        <v>70.820999999999998</v>
      </c>
      <c r="AA21" s="173">
        <v>29.178999999999998</v>
      </c>
      <c r="AB21" s="173"/>
      <c r="AC21" s="173">
        <v>4821.1639999999998</v>
      </c>
      <c r="AD21" s="170" t="s">
        <v>43</v>
      </c>
      <c r="AE21" s="173">
        <v>2127.1669999999999</v>
      </c>
      <c r="AF21" s="173">
        <v>51.463999999999999</v>
      </c>
      <c r="AG21" s="173">
        <v>48.536000000000001</v>
      </c>
      <c r="AI21" s="175" t="s">
        <v>74</v>
      </c>
      <c r="AJ21" s="132">
        <v>3600.8710000000001</v>
      </c>
      <c r="AK21" s="193" t="s">
        <v>43</v>
      </c>
      <c r="AL21" s="195">
        <v>2112.5149999999999</v>
      </c>
      <c r="AM21" s="195">
        <v>83.206000000000003</v>
      </c>
      <c r="AN21" s="195">
        <v>16.794</v>
      </c>
      <c r="AO21" s="195"/>
      <c r="AP21" s="132">
        <v>3873.48</v>
      </c>
      <c r="AQ21" s="193" t="s">
        <v>43</v>
      </c>
      <c r="AR21" s="195">
        <v>2131.0729999999999</v>
      </c>
      <c r="AS21" s="195">
        <v>77.349999999999994</v>
      </c>
      <c r="AT21" s="195">
        <v>22.65</v>
      </c>
    </row>
    <row r="22" spans="1:46" s="29" customFormat="1" x14ac:dyDescent="0.2">
      <c r="A22" s="175" t="s">
        <v>75</v>
      </c>
      <c r="B22" s="177"/>
      <c r="C22" s="175"/>
      <c r="D22" s="175"/>
      <c r="E22" s="175"/>
      <c r="F22" s="173">
        <v>320.11799999999999</v>
      </c>
      <c r="G22" s="170" t="s">
        <v>43</v>
      </c>
      <c r="H22" s="173">
        <v>254.85599999999999</v>
      </c>
      <c r="I22" s="173">
        <v>93.218000000000004</v>
      </c>
      <c r="J22" s="173">
        <v>6.782</v>
      </c>
      <c r="K22" s="173"/>
      <c r="L22" s="173">
        <v>315.036</v>
      </c>
      <c r="M22" s="170" t="s">
        <v>43</v>
      </c>
      <c r="N22" s="173">
        <v>255.09200000000001</v>
      </c>
      <c r="O22" s="173">
        <v>94.721000000000004</v>
      </c>
      <c r="P22" s="173">
        <v>5.2789999999999999</v>
      </c>
      <c r="R22" s="175" t="s">
        <v>75</v>
      </c>
      <c r="S22" s="177"/>
      <c r="T22" s="175"/>
      <c r="U22" s="175"/>
      <c r="V22" s="175"/>
      <c r="W22" s="173">
        <v>318.33300000000003</v>
      </c>
      <c r="X22" s="170" t="s">
        <v>43</v>
      </c>
      <c r="Y22" s="173">
        <v>303.73099999999999</v>
      </c>
      <c r="Z22" s="173">
        <v>82.992000000000004</v>
      </c>
      <c r="AA22" s="173">
        <v>17.007999999999999</v>
      </c>
      <c r="AB22" s="173"/>
      <c r="AC22" s="173">
        <v>293.09100000000001</v>
      </c>
      <c r="AD22" s="170" t="s">
        <v>43</v>
      </c>
      <c r="AE22" s="173">
        <v>314.59100000000001</v>
      </c>
      <c r="AF22" s="173">
        <v>90.138999999999996</v>
      </c>
      <c r="AG22" s="173">
        <v>9.8610000000000007</v>
      </c>
      <c r="AI22" s="175" t="s">
        <v>75</v>
      </c>
      <c r="AJ22" s="132">
        <v>356.83100000000002</v>
      </c>
      <c r="AK22" s="193" t="s">
        <v>43</v>
      </c>
      <c r="AL22" s="195">
        <v>223.03100000000001</v>
      </c>
      <c r="AM22" s="195">
        <v>93.611999999999995</v>
      </c>
      <c r="AN22" s="195">
        <v>6.3879999999999999</v>
      </c>
      <c r="AO22" s="195"/>
      <c r="AP22" s="132">
        <v>371.80700000000002</v>
      </c>
      <c r="AQ22" s="193" t="s">
        <v>43</v>
      </c>
      <c r="AR22" s="195">
        <v>228.44499999999999</v>
      </c>
      <c r="AS22" s="195">
        <v>89.841999999999999</v>
      </c>
      <c r="AT22" s="195">
        <v>10.157999999999999</v>
      </c>
    </row>
    <row r="23" spans="1:46" s="29" customFormat="1" ht="9.75" customHeight="1" x14ac:dyDescent="0.2">
      <c r="A23" s="175"/>
      <c r="B23" s="178"/>
      <c r="C23" s="175"/>
      <c r="D23" s="175"/>
      <c r="E23" s="175"/>
      <c r="F23" s="173"/>
      <c r="G23" s="170"/>
      <c r="H23" s="173"/>
      <c r="I23" s="173"/>
      <c r="J23" s="173"/>
      <c r="K23" s="173"/>
      <c r="L23" s="173"/>
      <c r="M23" s="170"/>
      <c r="N23" s="173"/>
      <c r="O23" s="173"/>
      <c r="P23" s="173"/>
      <c r="R23" s="175"/>
      <c r="S23" s="178"/>
      <c r="T23" s="175"/>
      <c r="U23" s="175"/>
      <c r="V23" s="175"/>
      <c r="W23" s="173"/>
      <c r="X23" s="170"/>
      <c r="Y23" s="173"/>
      <c r="Z23" s="173"/>
      <c r="AA23" s="173"/>
      <c r="AB23" s="173"/>
      <c r="AC23" s="173"/>
      <c r="AD23" s="170"/>
      <c r="AE23" s="173"/>
      <c r="AF23" s="173"/>
      <c r="AG23" s="173"/>
      <c r="AI23" s="175"/>
      <c r="AJ23" s="185"/>
      <c r="AK23" s="185"/>
      <c r="AL23" s="185"/>
      <c r="AM23" s="185"/>
      <c r="AN23" s="185"/>
      <c r="AO23" s="185"/>
      <c r="AP23" s="185"/>
      <c r="AQ23" s="185"/>
      <c r="AR23" s="185"/>
      <c r="AS23" s="185"/>
      <c r="AT23" s="185"/>
    </row>
    <row r="24" spans="1:46" s="29" customFormat="1" x14ac:dyDescent="0.2">
      <c r="A24" s="175" t="s">
        <v>76</v>
      </c>
      <c r="B24" s="179"/>
      <c r="C24" s="175"/>
      <c r="D24" s="175"/>
      <c r="E24" s="175"/>
      <c r="F24" s="173">
        <v>1305.635</v>
      </c>
      <c r="G24" s="170" t="s">
        <v>43</v>
      </c>
      <c r="H24" s="173">
        <v>797.90599999999995</v>
      </c>
      <c r="I24" s="173">
        <v>38.262</v>
      </c>
      <c r="J24" s="173">
        <v>61.738</v>
      </c>
      <c r="K24" s="173"/>
      <c r="L24" s="173">
        <v>1277.683</v>
      </c>
      <c r="M24" s="170" t="s">
        <v>43</v>
      </c>
      <c r="N24" s="173">
        <v>763.21199999999999</v>
      </c>
      <c r="O24" s="173">
        <v>39.098999999999997</v>
      </c>
      <c r="P24" s="173">
        <v>60.901000000000003</v>
      </c>
      <c r="R24" s="175" t="s">
        <v>76</v>
      </c>
      <c r="S24" s="179"/>
      <c r="T24" s="175"/>
      <c r="U24" s="175"/>
      <c r="V24" s="175"/>
      <c r="W24" s="173">
        <v>1879.4829999999999</v>
      </c>
      <c r="X24" s="170" t="s">
        <v>43</v>
      </c>
      <c r="Y24" s="173">
        <v>1945.577</v>
      </c>
      <c r="Z24" s="173">
        <v>70.893000000000001</v>
      </c>
      <c r="AA24" s="173">
        <v>29.106999999999999</v>
      </c>
      <c r="AB24" s="173"/>
      <c r="AC24" s="173">
        <v>2927.3319999999999</v>
      </c>
      <c r="AD24" s="170" t="s">
        <v>43</v>
      </c>
      <c r="AE24" s="173">
        <v>2187.3629999999998</v>
      </c>
      <c r="AF24" s="173">
        <v>45.517000000000003</v>
      </c>
      <c r="AG24" s="173">
        <v>54.482999999999997</v>
      </c>
      <c r="AI24" s="175" t="s">
        <v>76</v>
      </c>
      <c r="AJ24" s="132">
        <v>578.88400000000001</v>
      </c>
      <c r="AK24" s="193" t="s">
        <v>43</v>
      </c>
      <c r="AL24" s="195">
        <v>386.87299999999999</v>
      </c>
      <c r="AM24" s="195">
        <v>12.564</v>
      </c>
      <c r="AN24" s="195">
        <v>87.436000000000007</v>
      </c>
      <c r="AO24" s="195"/>
      <c r="AP24" s="132">
        <v>1542.309</v>
      </c>
      <c r="AQ24" s="193" t="s">
        <v>43</v>
      </c>
      <c r="AR24" s="195">
        <v>1152.8320000000001</v>
      </c>
      <c r="AS24" s="195">
        <v>4.7160000000000002</v>
      </c>
      <c r="AT24" s="195">
        <v>95.284000000000006</v>
      </c>
    </row>
    <row r="25" spans="1:46" s="29" customFormat="1" x14ac:dyDescent="0.2">
      <c r="A25" s="175" t="s">
        <v>77</v>
      </c>
      <c r="B25" s="178"/>
      <c r="C25" s="175"/>
      <c r="D25" s="175"/>
      <c r="E25" s="175"/>
      <c r="F25" s="173">
        <v>9734.1280000000006</v>
      </c>
      <c r="G25" s="170" t="s">
        <v>43</v>
      </c>
      <c r="H25" s="173">
        <v>3152.9839999999999</v>
      </c>
      <c r="I25" s="173">
        <v>77.117000000000004</v>
      </c>
      <c r="J25" s="173">
        <v>22.882999999999999</v>
      </c>
      <c r="K25" s="173"/>
      <c r="L25" s="173">
        <v>9657.2060000000001</v>
      </c>
      <c r="M25" s="170" t="s">
        <v>43</v>
      </c>
      <c r="N25" s="173">
        <v>3150.51</v>
      </c>
      <c r="O25" s="173">
        <v>77.730999999999995</v>
      </c>
      <c r="P25" s="173">
        <v>22.268999999999998</v>
      </c>
      <c r="R25" s="175" t="s">
        <v>77</v>
      </c>
      <c r="S25" s="178"/>
      <c r="T25" s="175"/>
      <c r="U25" s="175"/>
      <c r="V25" s="175"/>
      <c r="W25" s="173">
        <v>11194.627</v>
      </c>
      <c r="X25" s="170" t="s">
        <v>43</v>
      </c>
      <c r="Y25" s="173">
        <v>3224.06</v>
      </c>
      <c r="Z25" s="173">
        <v>68.414000000000001</v>
      </c>
      <c r="AA25" s="173">
        <v>31.585999999999999</v>
      </c>
      <c r="AB25" s="173"/>
      <c r="AC25" s="173">
        <v>10340.415000000001</v>
      </c>
      <c r="AD25" s="170" t="s">
        <v>43</v>
      </c>
      <c r="AE25" s="173">
        <v>2977.9070000000002</v>
      </c>
      <c r="AF25" s="173">
        <v>74.064999999999998</v>
      </c>
      <c r="AG25" s="173">
        <v>25.934999999999999</v>
      </c>
      <c r="AI25" s="175" t="s">
        <v>77</v>
      </c>
      <c r="AJ25" s="132">
        <v>11832.434999999999</v>
      </c>
      <c r="AK25" s="193" t="s">
        <v>43</v>
      </c>
      <c r="AL25" s="195">
        <v>3307.1840000000002</v>
      </c>
      <c r="AM25" s="195">
        <v>68.266999999999996</v>
      </c>
      <c r="AN25" s="195">
        <v>31.733000000000001</v>
      </c>
      <c r="AO25" s="195"/>
      <c r="AP25" s="132">
        <v>10831.884</v>
      </c>
      <c r="AQ25" s="193" t="s">
        <v>43</v>
      </c>
      <c r="AR25" s="195">
        <v>3166.6239999999998</v>
      </c>
      <c r="AS25" s="195">
        <v>74.572999999999993</v>
      </c>
      <c r="AT25" s="195">
        <v>25.427</v>
      </c>
    </row>
    <row r="26" spans="1:46" s="29" customFormat="1" x14ac:dyDescent="0.2">
      <c r="A26" s="175" t="s">
        <v>78</v>
      </c>
      <c r="B26" s="178"/>
      <c r="C26" s="175"/>
      <c r="D26" s="175"/>
      <c r="E26" s="175"/>
      <c r="F26" s="173">
        <v>3881.5619999999999</v>
      </c>
      <c r="G26" s="170" t="s">
        <v>43</v>
      </c>
      <c r="H26" s="173">
        <v>1410.13</v>
      </c>
      <c r="I26" s="173">
        <v>59.076999999999998</v>
      </c>
      <c r="J26" s="173">
        <v>40.923000000000002</v>
      </c>
      <c r="K26" s="173"/>
      <c r="L26" s="173">
        <v>4420.9660000000003</v>
      </c>
      <c r="M26" s="170" t="s">
        <v>43</v>
      </c>
      <c r="N26" s="173">
        <v>1490.0250000000001</v>
      </c>
      <c r="O26" s="173">
        <v>51.869</v>
      </c>
      <c r="P26" s="173">
        <v>48.131</v>
      </c>
      <c r="R26" s="175" t="s">
        <v>78</v>
      </c>
      <c r="S26" s="178"/>
      <c r="T26" s="175"/>
      <c r="U26" s="175"/>
      <c r="V26" s="175"/>
      <c r="W26" s="173">
        <v>2995.6370000000002</v>
      </c>
      <c r="X26" s="170" t="s">
        <v>43</v>
      </c>
      <c r="Y26" s="173">
        <v>1352.5809999999999</v>
      </c>
      <c r="Z26" s="173">
        <v>75.23</v>
      </c>
      <c r="AA26" s="173">
        <v>24.77</v>
      </c>
      <c r="AB26" s="173"/>
      <c r="AC26" s="173">
        <v>3040.7820000000002</v>
      </c>
      <c r="AD26" s="170" t="s">
        <v>43</v>
      </c>
      <c r="AE26" s="173">
        <v>1338.6189999999999</v>
      </c>
      <c r="AF26" s="173">
        <v>74.113</v>
      </c>
      <c r="AG26" s="173">
        <v>25.887</v>
      </c>
      <c r="AI26" s="175" t="s">
        <v>78</v>
      </c>
      <c r="AJ26" s="132">
        <v>4902.1260000000002</v>
      </c>
      <c r="AK26" s="193" t="s">
        <v>43</v>
      </c>
      <c r="AL26" s="195">
        <v>2091.8319999999999</v>
      </c>
      <c r="AM26" s="195">
        <v>71.207999999999998</v>
      </c>
      <c r="AN26" s="195">
        <v>28.792000000000002</v>
      </c>
      <c r="AO26" s="195"/>
      <c r="AP26" s="132">
        <v>4565.3119999999999</v>
      </c>
      <c r="AQ26" s="193" t="s">
        <v>43</v>
      </c>
      <c r="AR26" s="195">
        <v>2024.3820000000001</v>
      </c>
      <c r="AS26" s="195">
        <v>76.460999999999999</v>
      </c>
      <c r="AT26" s="195">
        <v>23.539000000000001</v>
      </c>
    </row>
    <row r="27" spans="1:46" s="29" customFormat="1" x14ac:dyDescent="0.2">
      <c r="A27" s="175" t="s">
        <v>79</v>
      </c>
      <c r="B27" s="178"/>
      <c r="C27" s="175"/>
      <c r="D27" s="175"/>
      <c r="E27" s="175"/>
      <c r="F27" s="173">
        <v>18572.555</v>
      </c>
      <c r="G27" s="170" t="s">
        <v>43</v>
      </c>
      <c r="H27" s="173">
        <v>4528.2979999999998</v>
      </c>
      <c r="I27" s="173">
        <v>80.772000000000006</v>
      </c>
      <c r="J27" s="173">
        <v>19.228000000000002</v>
      </c>
      <c r="K27" s="173"/>
      <c r="L27" s="173">
        <v>18120.155999999999</v>
      </c>
      <c r="M27" s="170" t="s">
        <v>43</v>
      </c>
      <c r="N27" s="173">
        <v>4437.6469999999999</v>
      </c>
      <c r="O27" s="173">
        <v>82.787999999999997</v>
      </c>
      <c r="P27" s="173">
        <v>17.212</v>
      </c>
      <c r="R27" s="175" t="s">
        <v>79</v>
      </c>
      <c r="S27" s="178"/>
      <c r="T27" s="175"/>
      <c r="U27" s="175"/>
      <c r="V27" s="175"/>
      <c r="W27" s="173">
        <v>11572.611000000001</v>
      </c>
      <c r="X27" s="170" t="s">
        <v>43</v>
      </c>
      <c r="Y27" s="173">
        <v>2641.5010000000002</v>
      </c>
      <c r="Z27" s="173">
        <v>73.846000000000004</v>
      </c>
      <c r="AA27" s="173">
        <v>26.154</v>
      </c>
      <c r="AB27" s="173"/>
      <c r="AC27" s="173">
        <v>11435.745000000001</v>
      </c>
      <c r="AD27" s="170" t="s">
        <v>43</v>
      </c>
      <c r="AE27" s="173">
        <v>2621.6120000000001</v>
      </c>
      <c r="AF27" s="173">
        <v>74.73</v>
      </c>
      <c r="AG27" s="173">
        <v>25.27</v>
      </c>
      <c r="AI27" s="175" t="s">
        <v>79</v>
      </c>
      <c r="AJ27" s="132">
        <v>17463.511999999999</v>
      </c>
      <c r="AK27" s="193" t="s">
        <v>43</v>
      </c>
      <c r="AL27" s="195">
        <v>3312.7040000000002</v>
      </c>
      <c r="AM27" s="195">
        <v>80.935000000000002</v>
      </c>
      <c r="AN27" s="195">
        <v>19.065000000000001</v>
      </c>
      <c r="AO27" s="195"/>
      <c r="AP27" s="132">
        <v>17292.534</v>
      </c>
      <c r="AQ27" s="193" t="s">
        <v>43</v>
      </c>
      <c r="AR27" s="195">
        <v>3219.5929999999998</v>
      </c>
      <c r="AS27" s="195">
        <v>81.734999999999999</v>
      </c>
      <c r="AT27" s="195">
        <v>18.265000000000001</v>
      </c>
    </row>
    <row r="28" spans="1:46" s="29" customFormat="1" ht="9.75" customHeight="1" x14ac:dyDescent="0.2">
      <c r="A28" s="175"/>
      <c r="B28" s="178"/>
      <c r="C28" s="175"/>
      <c r="D28" s="175"/>
      <c r="E28" s="175"/>
      <c r="F28" s="173"/>
      <c r="G28" s="170"/>
      <c r="H28" s="173"/>
      <c r="I28" s="173"/>
      <c r="J28" s="173"/>
      <c r="K28" s="173"/>
      <c r="L28" s="173"/>
      <c r="M28" s="170"/>
      <c r="N28" s="173"/>
      <c r="O28" s="173"/>
      <c r="P28" s="173"/>
      <c r="R28" s="175"/>
      <c r="S28" s="178"/>
      <c r="T28" s="175"/>
      <c r="U28" s="175"/>
      <c r="V28" s="175"/>
      <c r="W28" s="173"/>
      <c r="X28" s="170"/>
      <c r="Y28" s="173"/>
      <c r="Z28" s="173"/>
      <c r="AA28" s="173"/>
      <c r="AB28" s="173"/>
      <c r="AC28" s="173"/>
      <c r="AD28" s="170"/>
      <c r="AE28" s="173"/>
      <c r="AF28" s="173"/>
      <c r="AG28" s="173"/>
      <c r="AI28" s="175"/>
      <c r="AJ28" s="173"/>
      <c r="AK28" s="170"/>
      <c r="AL28" s="173"/>
      <c r="AM28" s="173"/>
      <c r="AN28" s="173"/>
      <c r="AO28" s="173"/>
      <c r="AP28" s="173"/>
      <c r="AQ28" s="170"/>
      <c r="AR28" s="173"/>
      <c r="AS28" s="173"/>
      <c r="AT28" s="173"/>
    </row>
    <row r="29" spans="1:46" s="29" customFormat="1" x14ac:dyDescent="0.2">
      <c r="A29" s="175" t="s">
        <v>80</v>
      </c>
      <c r="B29" s="178"/>
      <c r="C29" s="175"/>
      <c r="D29" s="175"/>
      <c r="E29" s="175"/>
      <c r="F29" s="173">
        <v>3051.1979999999999</v>
      </c>
      <c r="G29" s="170" t="s">
        <v>43</v>
      </c>
      <c r="H29" s="173">
        <v>1490.5029999999999</v>
      </c>
      <c r="I29" s="173">
        <v>74.069999999999993</v>
      </c>
      <c r="J29" s="173">
        <v>25.93</v>
      </c>
      <c r="K29" s="173"/>
      <c r="L29" s="173">
        <v>3325.1640000000002</v>
      </c>
      <c r="M29" s="170" t="s">
        <v>43</v>
      </c>
      <c r="N29" s="173">
        <v>1480.4010000000001</v>
      </c>
      <c r="O29" s="173">
        <v>67.966999999999999</v>
      </c>
      <c r="P29" s="173">
        <v>32.033000000000001</v>
      </c>
      <c r="R29" s="175" t="s">
        <v>80</v>
      </c>
      <c r="S29" s="178"/>
      <c r="T29" s="175"/>
      <c r="U29" s="175"/>
      <c r="V29" s="175"/>
      <c r="W29" s="173">
        <v>2799.3690000000001</v>
      </c>
      <c r="X29" s="170" t="s">
        <v>43</v>
      </c>
      <c r="Y29" s="173">
        <v>994.97</v>
      </c>
      <c r="Z29" s="173">
        <v>75.881</v>
      </c>
      <c r="AA29" s="173">
        <v>24.119</v>
      </c>
      <c r="AB29" s="173"/>
      <c r="AC29" s="173">
        <v>2989.85</v>
      </c>
      <c r="AD29" s="170" t="s">
        <v>43</v>
      </c>
      <c r="AE29" s="173">
        <v>991.53899999999999</v>
      </c>
      <c r="AF29" s="173">
        <v>71.046000000000006</v>
      </c>
      <c r="AG29" s="173">
        <v>28.954000000000001</v>
      </c>
      <c r="AI29" s="175" t="s">
        <v>80</v>
      </c>
      <c r="AJ29" s="132">
        <v>3349.9180000000001</v>
      </c>
      <c r="AK29" s="193" t="s">
        <v>43</v>
      </c>
      <c r="AL29" s="195">
        <v>1296.413</v>
      </c>
      <c r="AM29" s="195">
        <v>70.646000000000001</v>
      </c>
      <c r="AN29" s="195">
        <v>29.353999999999999</v>
      </c>
      <c r="AO29" s="195"/>
      <c r="AP29" s="132">
        <v>3278.7429999999999</v>
      </c>
      <c r="AQ29" s="193" t="s">
        <v>43</v>
      </c>
      <c r="AR29" s="195">
        <v>1264.277</v>
      </c>
      <c r="AS29" s="195">
        <v>72.180000000000007</v>
      </c>
      <c r="AT29" s="195">
        <v>27.82</v>
      </c>
    </row>
    <row r="30" spans="1:46" s="29" customFormat="1" x14ac:dyDescent="0.2">
      <c r="A30" s="175" t="s">
        <v>81</v>
      </c>
      <c r="B30" s="178"/>
      <c r="C30" s="175"/>
      <c r="D30" s="175"/>
      <c r="E30" s="175"/>
      <c r="F30" s="173">
        <v>2057.2049999999999</v>
      </c>
      <c r="G30" s="170" t="s">
        <v>43</v>
      </c>
      <c r="H30" s="173">
        <v>849.779</v>
      </c>
      <c r="I30" s="173">
        <v>39.655999999999999</v>
      </c>
      <c r="J30" s="173">
        <v>60.344000000000001</v>
      </c>
      <c r="K30" s="173"/>
      <c r="L30" s="173">
        <v>2495.1990000000001</v>
      </c>
      <c r="M30" s="170" t="s">
        <v>43</v>
      </c>
      <c r="N30" s="173">
        <v>1208.441</v>
      </c>
      <c r="O30" s="173">
        <v>32.695</v>
      </c>
      <c r="P30" s="173">
        <v>67.305000000000007</v>
      </c>
      <c r="R30" s="175" t="s">
        <v>81</v>
      </c>
      <c r="S30" s="178"/>
      <c r="T30" s="175"/>
      <c r="U30" s="175"/>
      <c r="V30" s="175"/>
      <c r="W30" s="173">
        <v>3610.0659999999998</v>
      </c>
      <c r="X30" s="170" t="s">
        <v>43</v>
      </c>
      <c r="Y30" s="173">
        <v>1946.1110000000001</v>
      </c>
      <c r="Z30" s="173">
        <v>57.02</v>
      </c>
      <c r="AA30" s="173">
        <v>42.98</v>
      </c>
      <c r="AB30" s="173"/>
      <c r="AC30" s="173">
        <v>3704.069</v>
      </c>
      <c r="AD30" s="170" t="s">
        <v>43</v>
      </c>
      <c r="AE30" s="173">
        <v>1963.077</v>
      </c>
      <c r="AF30" s="173">
        <v>55.573</v>
      </c>
      <c r="AG30" s="173">
        <v>44.427</v>
      </c>
      <c r="AI30" s="175" t="s">
        <v>81</v>
      </c>
      <c r="AJ30" s="132">
        <v>2564.4740000000002</v>
      </c>
      <c r="AK30" s="193" t="s">
        <v>43</v>
      </c>
      <c r="AL30" s="195">
        <v>951.15300000000002</v>
      </c>
      <c r="AM30" s="195">
        <v>42.222999999999999</v>
      </c>
      <c r="AN30" s="195">
        <v>57.777000000000001</v>
      </c>
      <c r="AO30" s="195"/>
      <c r="AP30" s="132">
        <v>2566.9090000000001</v>
      </c>
      <c r="AQ30" s="193" t="s">
        <v>43</v>
      </c>
      <c r="AR30" s="195">
        <v>934.49199999999996</v>
      </c>
      <c r="AS30" s="195">
        <v>42.183</v>
      </c>
      <c r="AT30" s="195">
        <v>57.817</v>
      </c>
    </row>
    <row r="31" spans="1:46" s="29" customFormat="1" x14ac:dyDescent="0.2">
      <c r="A31" s="175" t="s">
        <v>82</v>
      </c>
      <c r="B31" s="178"/>
      <c r="C31" s="175"/>
      <c r="D31" s="175"/>
      <c r="E31" s="175"/>
      <c r="F31" s="173">
        <v>2231.7739999999999</v>
      </c>
      <c r="G31" s="170" t="s">
        <v>43</v>
      </c>
      <c r="H31" s="173">
        <v>1049.5360000000001</v>
      </c>
      <c r="I31" s="173">
        <v>43.186</v>
      </c>
      <c r="J31" s="173">
        <v>56.814</v>
      </c>
      <c r="K31" s="173"/>
      <c r="L31" s="173">
        <v>2017.9849999999999</v>
      </c>
      <c r="M31" s="170" t="s">
        <v>43</v>
      </c>
      <c r="N31" s="173">
        <v>944.23</v>
      </c>
      <c r="O31" s="173">
        <v>47.761000000000003</v>
      </c>
      <c r="P31" s="173">
        <v>52.238999999999997</v>
      </c>
      <c r="R31" s="175" t="s">
        <v>82</v>
      </c>
      <c r="S31" s="178"/>
      <c r="T31" s="175"/>
      <c r="U31" s="175"/>
      <c r="V31" s="175"/>
      <c r="W31" s="173">
        <v>1741.941</v>
      </c>
      <c r="X31" s="170" t="s">
        <v>43</v>
      </c>
      <c r="Y31" s="173">
        <v>729.16</v>
      </c>
      <c r="Z31" s="173">
        <v>30.033999999999999</v>
      </c>
      <c r="AA31" s="173">
        <v>69.965999999999994</v>
      </c>
      <c r="AB31" s="173"/>
      <c r="AC31" s="173">
        <v>1284.954</v>
      </c>
      <c r="AD31" s="170" t="s">
        <v>43</v>
      </c>
      <c r="AE31" s="173">
        <v>648.54399999999998</v>
      </c>
      <c r="AF31" s="173">
        <v>40.716000000000001</v>
      </c>
      <c r="AG31" s="173">
        <v>59.283999999999999</v>
      </c>
      <c r="AI31" s="175" t="s">
        <v>82</v>
      </c>
      <c r="AJ31" s="132">
        <v>2058.0639999999999</v>
      </c>
      <c r="AK31" s="193" t="s">
        <v>43</v>
      </c>
      <c r="AL31" s="195">
        <v>847.67100000000005</v>
      </c>
      <c r="AM31" s="195">
        <v>41.976999999999997</v>
      </c>
      <c r="AN31" s="195">
        <v>58.023000000000003</v>
      </c>
      <c r="AO31" s="195"/>
      <c r="AP31" s="132">
        <v>2128.4229999999998</v>
      </c>
      <c r="AQ31" s="193" t="s">
        <v>43</v>
      </c>
      <c r="AR31" s="195">
        <v>1129.827</v>
      </c>
      <c r="AS31" s="195">
        <v>40.588999999999999</v>
      </c>
      <c r="AT31" s="195">
        <v>59.411000000000001</v>
      </c>
    </row>
    <row r="32" spans="1:46" s="29" customFormat="1" x14ac:dyDescent="0.2">
      <c r="A32" s="175" t="s">
        <v>83</v>
      </c>
      <c r="B32" s="178"/>
      <c r="C32" s="175"/>
      <c r="D32" s="175"/>
      <c r="E32" s="175"/>
      <c r="F32" s="173">
        <v>5450.0870000000004</v>
      </c>
      <c r="G32" s="170" t="s">
        <v>43</v>
      </c>
      <c r="H32" s="173">
        <v>2162.0659999999998</v>
      </c>
      <c r="I32" s="173">
        <v>61.767000000000003</v>
      </c>
      <c r="J32" s="173">
        <v>38.232999999999997</v>
      </c>
      <c r="K32" s="173"/>
      <c r="L32" s="173">
        <v>5254.4319999999998</v>
      </c>
      <c r="M32" s="170" t="s">
        <v>43</v>
      </c>
      <c r="N32" s="173">
        <v>1954.5519999999999</v>
      </c>
      <c r="O32" s="173">
        <v>64.066999999999993</v>
      </c>
      <c r="P32" s="173">
        <v>35.933</v>
      </c>
      <c r="R32" s="175" t="s">
        <v>83</v>
      </c>
      <c r="S32" s="178"/>
      <c r="T32" s="175"/>
      <c r="U32" s="175"/>
      <c r="V32" s="175"/>
      <c r="W32" s="173">
        <v>4461.9589999999998</v>
      </c>
      <c r="X32" s="170" t="s">
        <v>43</v>
      </c>
      <c r="Y32" s="173">
        <v>1961.268</v>
      </c>
      <c r="Z32" s="173">
        <v>56.59</v>
      </c>
      <c r="AA32" s="173">
        <v>43.41</v>
      </c>
      <c r="AB32" s="173"/>
      <c r="AC32" s="173">
        <v>3535.0430000000001</v>
      </c>
      <c r="AD32" s="170" t="s">
        <v>43</v>
      </c>
      <c r="AE32" s="173">
        <v>1347.6990000000001</v>
      </c>
      <c r="AF32" s="173">
        <v>71.427999999999997</v>
      </c>
      <c r="AG32" s="173">
        <v>28.571999999999999</v>
      </c>
      <c r="AI32" s="175" t="s">
        <v>83</v>
      </c>
      <c r="AJ32" s="132">
        <v>4114.6959999999999</v>
      </c>
      <c r="AK32" s="193" t="s">
        <v>43</v>
      </c>
      <c r="AL32" s="195">
        <v>1657.56</v>
      </c>
      <c r="AM32" s="195">
        <v>68.959999999999994</v>
      </c>
      <c r="AN32" s="195">
        <v>31.04</v>
      </c>
      <c r="AO32" s="195"/>
      <c r="AP32" s="132">
        <v>4416.0780000000004</v>
      </c>
      <c r="AQ32" s="193" t="s">
        <v>43</v>
      </c>
      <c r="AR32" s="195">
        <v>1654.2650000000001</v>
      </c>
      <c r="AS32" s="195">
        <v>64.254000000000005</v>
      </c>
      <c r="AT32" s="195">
        <v>35.746000000000002</v>
      </c>
    </row>
    <row r="33" spans="1:48" s="29" customFormat="1" x14ac:dyDescent="0.2">
      <c r="A33" s="180" t="s">
        <v>84</v>
      </c>
      <c r="B33" s="181"/>
      <c r="C33" s="180"/>
      <c r="D33" s="180"/>
      <c r="E33" s="180"/>
      <c r="F33" s="173">
        <v>3818.2060000000001</v>
      </c>
      <c r="G33" s="170" t="s">
        <v>43</v>
      </c>
      <c r="H33" s="173">
        <v>2021.4</v>
      </c>
      <c r="I33" s="173">
        <v>77.117000000000004</v>
      </c>
      <c r="J33" s="173">
        <v>22.882999999999999</v>
      </c>
      <c r="K33" s="173"/>
      <c r="L33" s="173">
        <v>4474.6220000000003</v>
      </c>
      <c r="M33" s="170" t="s">
        <v>43</v>
      </c>
      <c r="N33" s="173">
        <v>2263.5709999999999</v>
      </c>
      <c r="O33" s="173">
        <v>65.804000000000002</v>
      </c>
      <c r="P33" s="173">
        <v>34.195999999999998</v>
      </c>
      <c r="R33" s="180" t="s">
        <v>84</v>
      </c>
      <c r="S33" s="181"/>
      <c r="T33" s="180"/>
      <c r="U33" s="180"/>
      <c r="V33" s="180"/>
      <c r="W33" s="173">
        <v>4036.31</v>
      </c>
      <c r="X33" s="170" t="s">
        <v>43</v>
      </c>
      <c r="Y33" s="173">
        <v>2895.4050000000002</v>
      </c>
      <c r="Z33" s="173">
        <v>74.620999999999995</v>
      </c>
      <c r="AA33" s="173">
        <v>25.379000000000001</v>
      </c>
      <c r="AB33" s="173"/>
      <c r="AC33" s="173">
        <v>5118.2700000000004</v>
      </c>
      <c r="AD33" s="170" t="s">
        <v>43</v>
      </c>
      <c r="AE33" s="173">
        <v>3177.529</v>
      </c>
      <c r="AF33" s="173">
        <v>58.847000000000001</v>
      </c>
      <c r="AG33" s="173">
        <v>41.152999999999999</v>
      </c>
      <c r="AI33" s="180" t="s">
        <v>84</v>
      </c>
      <c r="AJ33" s="128">
        <v>5207.0910000000003</v>
      </c>
      <c r="AK33" s="193" t="s">
        <v>43</v>
      </c>
      <c r="AL33" s="196">
        <v>2139.8409999999999</v>
      </c>
      <c r="AM33" s="196">
        <v>66.590999999999994</v>
      </c>
      <c r="AN33" s="196">
        <v>33.408999999999999</v>
      </c>
      <c r="AO33" s="196"/>
      <c r="AP33" s="128">
        <v>4841.3410000000003</v>
      </c>
      <c r="AQ33" s="193" t="s">
        <v>43</v>
      </c>
      <c r="AR33" s="196">
        <v>2109.5230000000001</v>
      </c>
      <c r="AS33" s="196">
        <v>71.622</v>
      </c>
      <c r="AT33" s="196">
        <v>28.378</v>
      </c>
    </row>
    <row r="34" spans="1:48" s="29" customFormat="1" ht="9.75" customHeight="1" x14ac:dyDescent="0.2">
      <c r="A34" s="182"/>
      <c r="B34" s="183"/>
      <c r="C34" s="182"/>
      <c r="D34" s="182"/>
      <c r="E34" s="182"/>
      <c r="F34" s="173"/>
      <c r="G34" s="170"/>
      <c r="H34" s="173"/>
      <c r="I34" s="173"/>
      <c r="J34" s="173"/>
      <c r="K34" s="173"/>
      <c r="L34" s="173"/>
      <c r="M34" s="170"/>
      <c r="N34" s="173"/>
      <c r="O34" s="173"/>
      <c r="P34" s="173"/>
      <c r="R34" s="182"/>
      <c r="S34" s="183"/>
      <c r="T34" s="182"/>
      <c r="U34" s="182"/>
      <c r="V34" s="182"/>
      <c r="W34" s="173"/>
      <c r="X34" s="170"/>
      <c r="Y34" s="173"/>
      <c r="Z34" s="173"/>
      <c r="AA34" s="173"/>
      <c r="AB34" s="173"/>
      <c r="AC34" s="173"/>
      <c r="AD34" s="170"/>
      <c r="AE34" s="173"/>
      <c r="AF34" s="173"/>
      <c r="AG34" s="173"/>
      <c r="AI34" s="182"/>
      <c r="AJ34" s="128"/>
      <c r="AK34" s="193"/>
      <c r="AL34" s="196"/>
      <c r="AM34" s="196"/>
      <c r="AN34" s="196"/>
      <c r="AO34" s="196"/>
      <c r="AP34" s="128"/>
      <c r="AQ34" s="193"/>
      <c r="AR34" s="196"/>
      <c r="AS34" s="196"/>
      <c r="AT34" s="196"/>
    </row>
    <row r="35" spans="1:48" s="29" customFormat="1" x14ac:dyDescent="0.2">
      <c r="A35" s="180" t="s">
        <v>85</v>
      </c>
      <c r="B35" s="181"/>
      <c r="C35" s="180"/>
      <c r="D35" s="180"/>
      <c r="E35" s="180"/>
      <c r="F35" s="173">
        <v>3390.0349999999999</v>
      </c>
      <c r="G35" s="170" t="s">
        <v>43</v>
      </c>
      <c r="H35" s="173">
        <v>1956.337</v>
      </c>
      <c r="I35" s="173">
        <v>88.447000000000003</v>
      </c>
      <c r="J35" s="173">
        <v>11.553000000000001</v>
      </c>
      <c r="K35" s="173"/>
      <c r="L35" s="173">
        <v>3480.585</v>
      </c>
      <c r="M35" s="170" t="s">
        <v>43</v>
      </c>
      <c r="N35" s="173">
        <v>1944.7750000000001</v>
      </c>
      <c r="O35" s="173">
        <v>86.146000000000001</v>
      </c>
      <c r="P35" s="173">
        <v>13.853999999999999</v>
      </c>
      <c r="R35" s="180" t="s">
        <v>85</v>
      </c>
      <c r="S35" s="181"/>
      <c r="T35" s="180"/>
      <c r="U35" s="180"/>
      <c r="V35" s="180"/>
      <c r="W35" s="173">
        <v>4094.9920000000002</v>
      </c>
      <c r="X35" s="170" t="s">
        <v>43</v>
      </c>
      <c r="Y35" s="173">
        <v>1779.5350000000001</v>
      </c>
      <c r="Z35" s="173">
        <v>79.438999999999993</v>
      </c>
      <c r="AA35" s="173">
        <v>20.561</v>
      </c>
      <c r="AB35" s="173"/>
      <c r="AC35" s="173">
        <v>4380.4880000000003</v>
      </c>
      <c r="AD35" s="170" t="s">
        <v>43</v>
      </c>
      <c r="AE35" s="173">
        <v>1751.7380000000001</v>
      </c>
      <c r="AF35" s="173">
        <v>74.260999999999996</v>
      </c>
      <c r="AG35" s="173">
        <v>25.739000000000001</v>
      </c>
      <c r="AI35" s="180" t="s">
        <v>85</v>
      </c>
      <c r="AJ35" s="128">
        <v>3210.174</v>
      </c>
      <c r="AK35" s="193" t="s">
        <v>43</v>
      </c>
      <c r="AL35" s="196">
        <v>1969.12</v>
      </c>
      <c r="AM35" s="196">
        <v>74.03</v>
      </c>
      <c r="AN35" s="196">
        <v>25.97</v>
      </c>
      <c r="AO35" s="196"/>
      <c r="AP35" s="128">
        <v>3579.5590000000002</v>
      </c>
      <c r="AQ35" s="193" t="s">
        <v>43</v>
      </c>
      <c r="AR35" s="196">
        <v>1983.068</v>
      </c>
      <c r="AS35" s="196">
        <v>66.391000000000005</v>
      </c>
      <c r="AT35" s="196">
        <v>33.609000000000002</v>
      </c>
    </row>
    <row r="36" spans="1:48" s="29" customFormat="1" x14ac:dyDescent="0.2">
      <c r="A36" s="180" t="s">
        <v>86</v>
      </c>
      <c r="B36" s="181"/>
      <c r="C36" s="180"/>
      <c r="D36" s="180"/>
      <c r="E36" s="180"/>
      <c r="F36" s="173">
        <v>2652.9349999999999</v>
      </c>
      <c r="G36" s="170" t="s">
        <v>43</v>
      </c>
      <c r="H36" s="173">
        <v>1528.636</v>
      </c>
      <c r="I36" s="173">
        <v>78.602999999999994</v>
      </c>
      <c r="J36" s="173">
        <v>21.396999999999998</v>
      </c>
      <c r="K36" s="173"/>
      <c r="L36" s="173">
        <v>2466.2689999999998</v>
      </c>
      <c r="M36" s="170" t="s">
        <v>43</v>
      </c>
      <c r="N36" s="173">
        <v>1501.2180000000001</v>
      </c>
      <c r="O36" s="173">
        <v>84.552000000000007</v>
      </c>
      <c r="P36" s="173">
        <v>15.448</v>
      </c>
      <c r="R36" s="180" t="s">
        <v>86</v>
      </c>
      <c r="S36" s="181"/>
      <c r="T36" s="180"/>
      <c r="U36" s="180"/>
      <c r="V36" s="180"/>
      <c r="W36" s="173">
        <v>2020.567</v>
      </c>
      <c r="X36" s="170" t="s">
        <v>43</v>
      </c>
      <c r="Y36" s="173">
        <v>934.66600000000005</v>
      </c>
      <c r="Z36" s="173">
        <v>73.596000000000004</v>
      </c>
      <c r="AA36" s="173">
        <v>26.404</v>
      </c>
      <c r="AB36" s="173"/>
      <c r="AC36" s="173">
        <v>1970.403</v>
      </c>
      <c r="AD36" s="170" t="s">
        <v>43</v>
      </c>
      <c r="AE36" s="173">
        <v>888.67200000000003</v>
      </c>
      <c r="AF36" s="173">
        <v>75.47</v>
      </c>
      <c r="AG36" s="173">
        <v>24.53</v>
      </c>
      <c r="AI36" s="180" t="s">
        <v>86</v>
      </c>
      <c r="AJ36" s="128">
        <v>2268.9960000000001</v>
      </c>
      <c r="AK36" s="193" t="s">
        <v>43</v>
      </c>
      <c r="AL36" s="196">
        <v>1901.105</v>
      </c>
      <c r="AM36" s="196">
        <v>74.795000000000002</v>
      </c>
      <c r="AN36" s="196">
        <v>25.204999999999998</v>
      </c>
      <c r="AO36" s="196"/>
      <c r="AP36" s="128">
        <v>1906.4939999999999</v>
      </c>
      <c r="AQ36" s="193" t="s">
        <v>43</v>
      </c>
      <c r="AR36" s="196">
        <v>1854.7729999999999</v>
      </c>
      <c r="AS36" s="196">
        <v>89.016999999999996</v>
      </c>
      <c r="AT36" s="196">
        <v>10.983000000000001</v>
      </c>
    </row>
    <row r="37" spans="1:48" s="29" customFormat="1" x14ac:dyDescent="0.2">
      <c r="A37" s="180" t="s">
        <v>87</v>
      </c>
      <c r="B37" s="181"/>
      <c r="C37" s="180"/>
      <c r="D37" s="180"/>
      <c r="E37" s="180"/>
      <c r="F37" s="173">
        <v>2383.0720000000001</v>
      </c>
      <c r="G37" s="170" t="s">
        <v>43</v>
      </c>
      <c r="H37" s="173">
        <v>1183.01</v>
      </c>
      <c r="I37" s="173">
        <v>71.147999999999996</v>
      </c>
      <c r="J37" s="173">
        <v>28.852</v>
      </c>
      <c r="K37" s="173"/>
      <c r="L37" s="173">
        <v>2245.4650000000001</v>
      </c>
      <c r="M37" s="170" t="s">
        <v>43</v>
      </c>
      <c r="N37" s="173">
        <v>1118.164</v>
      </c>
      <c r="O37" s="173">
        <v>75.507999999999996</v>
      </c>
      <c r="P37" s="173">
        <v>24.492000000000001</v>
      </c>
      <c r="R37" s="180" t="s">
        <v>87</v>
      </c>
      <c r="S37" s="181"/>
      <c r="T37" s="180"/>
      <c r="U37" s="180"/>
      <c r="V37" s="180"/>
      <c r="W37" s="173">
        <v>2094.174</v>
      </c>
      <c r="X37" s="170" t="s">
        <v>43</v>
      </c>
      <c r="Y37" s="173">
        <v>963.76599999999996</v>
      </c>
      <c r="Z37" s="173">
        <v>68.427999999999997</v>
      </c>
      <c r="AA37" s="173">
        <v>31.571999999999999</v>
      </c>
      <c r="AB37" s="173"/>
      <c r="AC37" s="173">
        <v>1968.9970000000001</v>
      </c>
      <c r="AD37" s="170" t="s">
        <v>43</v>
      </c>
      <c r="AE37" s="173">
        <v>891.173</v>
      </c>
      <c r="AF37" s="173">
        <v>72.778000000000006</v>
      </c>
      <c r="AG37" s="173">
        <v>27.222000000000001</v>
      </c>
      <c r="AI37" s="180" t="s">
        <v>87</v>
      </c>
      <c r="AJ37" s="128">
        <v>4104.9740000000002</v>
      </c>
      <c r="AK37" s="193" t="s">
        <v>43</v>
      </c>
      <c r="AL37" s="196">
        <v>2710.0680000000002</v>
      </c>
      <c r="AM37" s="196">
        <v>84.950999999999993</v>
      </c>
      <c r="AN37" s="196">
        <v>15.048999999999999</v>
      </c>
      <c r="AO37" s="196"/>
      <c r="AP37" s="128">
        <v>4388.8789999999999</v>
      </c>
      <c r="AQ37" s="193" t="s">
        <v>43</v>
      </c>
      <c r="AR37" s="196">
        <v>2797.7739999999999</v>
      </c>
      <c r="AS37" s="196">
        <v>79.456000000000003</v>
      </c>
      <c r="AT37" s="196">
        <v>20.544</v>
      </c>
    </row>
    <row r="38" spans="1:48" s="29" customFormat="1" x14ac:dyDescent="0.2">
      <c r="A38" s="180" t="s">
        <v>88</v>
      </c>
      <c r="B38" s="181"/>
      <c r="C38" s="180"/>
      <c r="D38" s="180"/>
      <c r="E38" s="180"/>
      <c r="F38" s="173">
        <v>5045.8599999999997</v>
      </c>
      <c r="G38" s="170" t="s">
        <v>43</v>
      </c>
      <c r="H38" s="173">
        <v>2926.41</v>
      </c>
      <c r="I38" s="173">
        <v>98.308999999999997</v>
      </c>
      <c r="J38" s="173">
        <v>1.6910000000000001</v>
      </c>
      <c r="K38" s="173"/>
      <c r="L38" s="173">
        <v>5313.5420000000004</v>
      </c>
      <c r="M38" s="170" t="s">
        <v>43</v>
      </c>
      <c r="N38" s="173">
        <v>2937.7269999999999</v>
      </c>
      <c r="O38" s="173">
        <v>93.355999999999995</v>
      </c>
      <c r="P38" s="173">
        <v>6.6440000000000001</v>
      </c>
      <c r="R38" s="180" t="s">
        <v>88</v>
      </c>
      <c r="S38" s="181"/>
      <c r="T38" s="180"/>
      <c r="U38" s="180"/>
      <c r="V38" s="180"/>
      <c r="W38" s="173">
        <v>2833.2040000000002</v>
      </c>
      <c r="X38" s="170" t="s">
        <v>43</v>
      </c>
      <c r="Y38" s="173">
        <v>1550.625</v>
      </c>
      <c r="Z38" s="173">
        <v>93.58</v>
      </c>
      <c r="AA38" s="173">
        <v>6.42</v>
      </c>
      <c r="AB38" s="173"/>
      <c r="AC38" s="173">
        <v>2928.3739999999998</v>
      </c>
      <c r="AD38" s="170" t="s">
        <v>43</v>
      </c>
      <c r="AE38" s="173">
        <v>1554.5119999999999</v>
      </c>
      <c r="AF38" s="173">
        <v>90.539000000000001</v>
      </c>
      <c r="AG38" s="173">
        <v>9.4610000000000003</v>
      </c>
      <c r="AI38" s="180" t="s">
        <v>88</v>
      </c>
      <c r="AJ38" s="128">
        <v>4621.3320000000003</v>
      </c>
      <c r="AK38" s="193" t="s">
        <v>43</v>
      </c>
      <c r="AL38" s="196">
        <v>3878.7060000000001</v>
      </c>
      <c r="AM38" s="196">
        <v>93.65</v>
      </c>
      <c r="AN38" s="196">
        <v>6.35</v>
      </c>
      <c r="AO38" s="196"/>
      <c r="AP38" s="128">
        <v>4637.473</v>
      </c>
      <c r="AQ38" s="193" t="s">
        <v>43</v>
      </c>
      <c r="AR38" s="196">
        <v>3874.9609999999998</v>
      </c>
      <c r="AS38" s="196">
        <v>93.323999999999998</v>
      </c>
      <c r="AT38" s="196">
        <v>6.6760000000000002</v>
      </c>
    </row>
    <row r="39" spans="1:48" s="29" customFormat="1" ht="9.75" customHeight="1" x14ac:dyDescent="0.2">
      <c r="A39" s="180"/>
      <c r="B39" s="181"/>
      <c r="C39" s="180"/>
      <c r="D39" s="180"/>
      <c r="E39" s="180"/>
      <c r="F39" s="173"/>
      <c r="G39" s="170"/>
      <c r="H39" s="173"/>
      <c r="I39" s="173"/>
      <c r="J39" s="173"/>
      <c r="K39" s="173"/>
      <c r="L39" s="173"/>
      <c r="M39" s="170"/>
      <c r="N39" s="173"/>
      <c r="O39" s="173"/>
      <c r="P39" s="173"/>
      <c r="R39" s="180"/>
      <c r="S39" s="181"/>
      <c r="T39" s="180"/>
      <c r="U39" s="180"/>
      <c r="V39" s="180"/>
      <c r="W39" s="173"/>
      <c r="X39" s="170"/>
      <c r="Y39" s="173"/>
      <c r="Z39" s="173"/>
      <c r="AA39" s="173"/>
      <c r="AB39" s="173"/>
      <c r="AC39" s="173"/>
      <c r="AD39" s="170"/>
      <c r="AE39" s="173"/>
      <c r="AF39" s="173"/>
      <c r="AG39" s="173"/>
      <c r="AI39" s="180"/>
      <c r="AJ39" s="173"/>
      <c r="AK39" s="170"/>
      <c r="AL39" s="173"/>
      <c r="AM39" s="173"/>
      <c r="AN39" s="173"/>
      <c r="AO39" s="173"/>
      <c r="AP39" s="173"/>
      <c r="AQ39" s="170"/>
      <c r="AR39" s="173"/>
      <c r="AS39" s="173"/>
      <c r="AT39" s="173"/>
    </row>
    <row r="40" spans="1:48" s="29" customFormat="1" x14ac:dyDescent="0.2">
      <c r="A40" s="182" t="s">
        <v>8</v>
      </c>
      <c r="B40" s="181"/>
      <c r="C40" s="180"/>
      <c r="D40" s="180"/>
      <c r="E40" s="180"/>
      <c r="F40" s="173"/>
      <c r="G40" s="170"/>
      <c r="H40" s="173"/>
      <c r="I40" s="173"/>
      <c r="J40" s="173"/>
      <c r="K40" s="173"/>
      <c r="L40" s="173"/>
      <c r="M40" s="170"/>
      <c r="N40" s="173"/>
      <c r="O40" s="173"/>
      <c r="P40" s="173"/>
      <c r="R40" s="182" t="s">
        <v>8</v>
      </c>
      <c r="S40" s="181"/>
      <c r="T40" s="180"/>
      <c r="U40" s="180"/>
      <c r="V40" s="180"/>
      <c r="W40" s="173"/>
      <c r="X40" s="170"/>
      <c r="Y40" s="173"/>
      <c r="Z40" s="173"/>
      <c r="AA40" s="173"/>
      <c r="AB40" s="173"/>
      <c r="AC40" s="173"/>
      <c r="AD40" s="170"/>
      <c r="AE40" s="173"/>
      <c r="AF40" s="173"/>
      <c r="AG40" s="173"/>
      <c r="AI40" s="182" t="s">
        <v>8</v>
      </c>
      <c r="AJ40" s="173"/>
      <c r="AK40" s="170"/>
      <c r="AL40" s="173"/>
      <c r="AM40" s="173"/>
      <c r="AN40" s="173"/>
      <c r="AO40" s="173"/>
      <c r="AP40" s="173"/>
      <c r="AQ40" s="170"/>
      <c r="AR40" s="173"/>
      <c r="AS40" s="173"/>
      <c r="AT40" s="173"/>
    </row>
    <row r="41" spans="1:48" s="29" customFormat="1" x14ac:dyDescent="0.2">
      <c r="A41" s="180" t="s">
        <v>89</v>
      </c>
      <c r="B41" s="181"/>
      <c r="C41" s="180"/>
      <c r="D41" s="180"/>
      <c r="E41" s="180"/>
      <c r="F41" s="173">
        <v>11326.807000000001</v>
      </c>
      <c r="G41" s="170" t="s">
        <v>43</v>
      </c>
      <c r="H41" s="173">
        <v>3020.2849999999999</v>
      </c>
      <c r="I41" s="173">
        <v>66.994</v>
      </c>
      <c r="J41" s="173">
        <v>33.006</v>
      </c>
      <c r="K41" s="173"/>
      <c r="L41" s="173">
        <v>10764.263000000001</v>
      </c>
      <c r="M41" s="170" t="s">
        <v>43</v>
      </c>
      <c r="N41" s="173">
        <v>2807.2280000000001</v>
      </c>
      <c r="O41" s="173">
        <v>70.495000000000005</v>
      </c>
      <c r="P41" s="173">
        <v>29.504999999999999</v>
      </c>
      <c r="R41" s="180" t="s">
        <v>89</v>
      </c>
      <c r="S41" s="181"/>
      <c r="T41" s="180"/>
      <c r="U41" s="180"/>
      <c r="V41" s="180"/>
      <c r="W41" s="173">
        <v>8716.9410000000007</v>
      </c>
      <c r="X41" s="170" t="s">
        <v>43</v>
      </c>
      <c r="Y41" s="173">
        <v>2666.14</v>
      </c>
      <c r="Z41" s="173">
        <v>67.004999999999995</v>
      </c>
      <c r="AA41" s="173">
        <v>32.994999999999997</v>
      </c>
      <c r="AB41" s="173"/>
      <c r="AC41" s="173">
        <v>8614.1389999999992</v>
      </c>
      <c r="AD41" s="170" t="s">
        <v>43</v>
      </c>
      <c r="AE41" s="173">
        <v>2490.433</v>
      </c>
      <c r="AF41" s="173">
        <v>67.804000000000002</v>
      </c>
      <c r="AG41" s="173">
        <v>32.195999999999998</v>
      </c>
      <c r="AI41" s="180" t="s">
        <v>89</v>
      </c>
      <c r="AJ41" s="132">
        <v>9383.8379999999997</v>
      </c>
      <c r="AK41" s="193" t="s">
        <v>43</v>
      </c>
      <c r="AL41" s="195">
        <v>2135.0709999999999</v>
      </c>
      <c r="AM41" s="195">
        <v>79.156999999999996</v>
      </c>
      <c r="AN41" s="195">
        <v>20.843</v>
      </c>
      <c r="AO41" s="195"/>
      <c r="AP41" s="132">
        <v>10130.003000000001</v>
      </c>
      <c r="AQ41" s="193" t="s">
        <v>43</v>
      </c>
      <c r="AR41" s="195">
        <v>2140.1260000000002</v>
      </c>
      <c r="AS41" s="195">
        <v>73.326999999999998</v>
      </c>
      <c r="AT41" s="195">
        <v>26.672999999999998</v>
      </c>
    </row>
    <row r="42" spans="1:48" s="29" customFormat="1" x14ac:dyDescent="0.2">
      <c r="A42" s="175" t="s">
        <v>90</v>
      </c>
      <c r="B42" s="181"/>
      <c r="C42" s="180"/>
      <c r="D42" s="180"/>
      <c r="E42" s="180"/>
      <c r="F42" s="173">
        <v>4925.0829999999996</v>
      </c>
      <c r="G42" s="170" t="s">
        <v>43</v>
      </c>
      <c r="H42" s="173">
        <v>1845.192</v>
      </c>
      <c r="I42" s="173">
        <v>64.302999999999997</v>
      </c>
      <c r="J42" s="173">
        <v>35.697000000000003</v>
      </c>
      <c r="K42" s="173"/>
      <c r="L42" s="173">
        <v>3981.538</v>
      </c>
      <c r="M42" s="170" t="s">
        <v>43</v>
      </c>
      <c r="N42" s="173">
        <v>1417.6479999999999</v>
      </c>
      <c r="O42" s="173">
        <v>64.057000000000002</v>
      </c>
      <c r="P42" s="173">
        <v>35.942999999999998</v>
      </c>
      <c r="R42" s="175" t="s">
        <v>90</v>
      </c>
      <c r="S42" s="181"/>
      <c r="T42" s="180"/>
      <c r="U42" s="180"/>
      <c r="V42" s="180"/>
      <c r="W42" s="173">
        <v>5158.5600000000004</v>
      </c>
      <c r="X42" s="170" t="s">
        <v>43</v>
      </c>
      <c r="Y42" s="173">
        <v>1533.9749999999999</v>
      </c>
      <c r="Z42" s="173">
        <v>67.126999999999995</v>
      </c>
      <c r="AA42" s="173">
        <v>32.872999999999998</v>
      </c>
      <c r="AB42" s="173"/>
      <c r="AC42" s="173">
        <v>4851.2280000000001</v>
      </c>
      <c r="AD42" s="170" t="s">
        <v>43</v>
      </c>
      <c r="AE42" s="173">
        <v>1402.9780000000001</v>
      </c>
      <c r="AF42" s="173">
        <v>66.382000000000005</v>
      </c>
      <c r="AG42" s="173">
        <v>33.618000000000002</v>
      </c>
      <c r="AI42" s="175" t="s">
        <v>90</v>
      </c>
      <c r="AJ42" s="132">
        <v>7094.8190000000004</v>
      </c>
      <c r="AK42" s="193" t="s">
        <v>43</v>
      </c>
      <c r="AL42" s="195">
        <v>2756.3510000000001</v>
      </c>
      <c r="AM42" s="195">
        <v>61.578000000000003</v>
      </c>
      <c r="AN42" s="195">
        <v>38.421999999999997</v>
      </c>
      <c r="AO42" s="195"/>
      <c r="AP42" s="132">
        <v>7648.18</v>
      </c>
      <c r="AQ42" s="193" t="s">
        <v>43</v>
      </c>
      <c r="AR42" s="195">
        <v>2990.547</v>
      </c>
      <c r="AS42" s="195">
        <v>57.122999999999998</v>
      </c>
      <c r="AT42" s="195">
        <v>42.877000000000002</v>
      </c>
    </row>
    <row r="43" spans="1:48" s="29" customFormat="1" x14ac:dyDescent="0.2">
      <c r="A43" s="175" t="s">
        <v>91</v>
      </c>
      <c r="B43" s="184"/>
      <c r="C43" s="185"/>
      <c r="D43" s="185"/>
      <c r="E43" s="185"/>
      <c r="F43" s="173">
        <v>8564.0519999999997</v>
      </c>
      <c r="G43" s="170" t="s">
        <v>43</v>
      </c>
      <c r="H43" s="173">
        <v>2467.9340000000002</v>
      </c>
      <c r="I43" s="173">
        <v>79.055999999999997</v>
      </c>
      <c r="J43" s="173">
        <v>20.943999999999999</v>
      </c>
      <c r="K43" s="173"/>
      <c r="L43" s="173">
        <v>8413.5139999999992</v>
      </c>
      <c r="M43" s="170" t="s">
        <v>43</v>
      </c>
      <c r="N43" s="173">
        <v>2358.9070000000002</v>
      </c>
      <c r="O43" s="173">
        <v>77.394999999999996</v>
      </c>
      <c r="P43" s="173">
        <v>22.605</v>
      </c>
      <c r="R43" s="175" t="s">
        <v>91</v>
      </c>
      <c r="S43" s="184"/>
      <c r="T43" s="185"/>
      <c r="U43" s="185"/>
      <c r="V43" s="185"/>
      <c r="W43" s="173">
        <v>5418.69</v>
      </c>
      <c r="X43" s="170" t="s">
        <v>43</v>
      </c>
      <c r="Y43" s="173">
        <v>1822.5619999999999</v>
      </c>
      <c r="Z43" s="173">
        <v>68.638999999999996</v>
      </c>
      <c r="AA43" s="173">
        <v>31.361000000000001</v>
      </c>
      <c r="AB43" s="173"/>
      <c r="AC43" s="173">
        <v>4863.6769999999997</v>
      </c>
      <c r="AD43" s="170" t="s">
        <v>43</v>
      </c>
      <c r="AE43" s="173">
        <v>1549.1489999999999</v>
      </c>
      <c r="AF43" s="173">
        <v>66.055000000000007</v>
      </c>
      <c r="AG43" s="173">
        <v>33.945</v>
      </c>
      <c r="AI43" s="175" t="s">
        <v>91</v>
      </c>
      <c r="AJ43" s="132">
        <v>9166.0480000000007</v>
      </c>
      <c r="AK43" s="193" t="s">
        <v>43</v>
      </c>
      <c r="AL43" s="195">
        <v>2598.3449999999998</v>
      </c>
      <c r="AM43" s="195">
        <v>73.158000000000001</v>
      </c>
      <c r="AN43" s="195">
        <v>26.841999999999999</v>
      </c>
      <c r="AO43" s="195"/>
      <c r="AP43" s="132">
        <v>9503.4140000000007</v>
      </c>
      <c r="AQ43" s="193" t="s">
        <v>43</v>
      </c>
      <c r="AR43" s="195">
        <v>2582.3339999999998</v>
      </c>
      <c r="AS43" s="195">
        <v>70.311000000000007</v>
      </c>
      <c r="AT43" s="195">
        <v>29.689</v>
      </c>
    </row>
    <row r="44" spans="1:48" s="29" customFormat="1" ht="12" customHeight="1" thickBot="1" x14ac:dyDescent="0.25">
      <c r="A44" s="186"/>
      <c r="B44" s="186"/>
      <c r="C44" s="186"/>
      <c r="D44" s="186"/>
      <c r="E44" s="186"/>
      <c r="F44" s="187"/>
      <c r="G44" s="188"/>
      <c r="H44" s="189"/>
      <c r="I44" s="188"/>
      <c r="J44" s="189"/>
      <c r="K44" s="189"/>
      <c r="L44" s="187"/>
      <c r="M44" s="188"/>
      <c r="N44" s="189"/>
      <c r="O44" s="188"/>
      <c r="P44" s="189"/>
      <c r="R44" s="186"/>
      <c r="S44" s="186"/>
      <c r="T44" s="186"/>
      <c r="U44" s="186"/>
      <c r="V44" s="186"/>
      <c r="W44" s="187"/>
      <c r="X44" s="188"/>
      <c r="Y44" s="189"/>
      <c r="Z44" s="188"/>
      <c r="AA44" s="189"/>
      <c r="AB44" s="189"/>
      <c r="AC44" s="187"/>
      <c r="AD44" s="188"/>
      <c r="AE44" s="189"/>
      <c r="AF44" s="188"/>
      <c r="AG44" s="189"/>
      <c r="AI44" s="186"/>
      <c r="AJ44" s="187"/>
      <c r="AK44" s="188"/>
      <c r="AL44" s="189"/>
      <c r="AM44" s="188"/>
      <c r="AN44" s="189"/>
      <c r="AO44" s="189"/>
      <c r="AP44" s="187"/>
      <c r="AQ44" s="188"/>
      <c r="AR44" s="189"/>
      <c r="AS44" s="188"/>
      <c r="AT44" s="189"/>
    </row>
    <row r="45" spans="1:48" s="29" customFormat="1" ht="12.75" customHeight="1" thickTop="1" x14ac:dyDescent="0.2">
      <c r="A45" s="30" t="s">
        <v>246</v>
      </c>
      <c r="B45" s="30"/>
      <c r="C45" s="30"/>
      <c r="D45" s="30"/>
      <c r="E45" s="30"/>
      <c r="R45" s="30" t="s">
        <v>246</v>
      </c>
      <c r="S45" s="30"/>
      <c r="T45" s="30"/>
      <c r="U45" s="30"/>
      <c r="V45" s="30"/>
      <c r="AI45" s="30" t="s">
        <v>246</v>
      </c>
    </row>
    <row r="46" spans="1:48" s="29" customFormat="1" x14ac:dyDescent="0.2">
      <c r="AV46" s="185"/>
    </row>
    <row r="47" spans="1:48" s="29" customFormat="1" x14ac:dyDescent="0.2"/>
    <row r="48" spans="1:48" s="29" customFormat="1" x14ac:dyDescent="0.2"/>
    <row r="49" spans="9:45" s="29" customFormat="1" x14ac:dyDescent="0.2"/>
    <row r="53" spans="9:45" x14ac:dyDescent="0.2">
      <c r="I53" s="31"/>
      <c r="O53" s="31"/>
      <c r="Z53" s="31"/>
      <c r="AF53" s="31"/>
      <c r="AM53" s="31"/>
      <c r="AS53" s="31"/>
    </row>
  </sheetData>
  <mergeCells count="12">
    <mergeCell ref="AS8:AT8"/>
    <mergeCell ref="F7:J7"/>
    <mergeCell ref="L7:P7"/>
    <mergeCell ref="W7:AA7"/>
    <mergeCell ref="AC7:AG7"/>
    <mergeCell ref="AJ7:AN7"/>
    <mergeCell ref="AP7:AT7"/>
    <mergeCell ref="I8:J8"/>
    <mergeCell ref="O8:P8"/>
    <mergeCell ref="Z8:AA8"/>
    <mergeCell ref="AF8:AG8"/>
    <mergeCell ref="AM8:AN8"/>
  </mergeCells>
  <pageMargins left="0.75" right="0.75" top="1" bottom="1" header="0.5" footer="0.5"/>
  <pageSetup paperSize="9" scale="86"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3"/>
  <sheetViews>
    <sheetView zoomScaleNormal="100" workbookViewId="0">
      <selection activeCell="A5" sqref="A5"/>
    </sheetView>
  </sheetViews>
  <sheetFormatPr defaultRowHeight="11.25" x14ac:dyDescent="0.2"/>
  <cols>
    <col min="1" max="1" width="18.5703125" style="27" customWidth="1"/>
    <col min="2" max="2" width="2.5703125" style="27" hidden="1" customWidth="1"/>
    <col min="3" max="5" width="18.5703125" style="27" hidden="1" customWidth="1"/>
    <col min="6" max="6" width="6.42578125" style="27" customWidth="1"/>
    <col min="7" max="7" width="1.85546875" style="27" customWidth="1"/>
    <col min="8" max="8" width="7" style="27" customWidth="1"/>
    <col min="9" max="9" width="10.28515625" style="27" bestFit="1" customWidth="1"/>
    <col min="10" max="10" width="9.42578125" style="27" bestFit="1" customWidth="1"/>
    <col min="11" max="11" width="2.140625" style="27" customWidth="1"/>
    <col min="12" max="12" width="7" style="27" customWidth="1"/>
    <col min="13" max="13" width="1.85546875" style="27" customWidth="1"/>
    <col min="14" max="14" width="7.140625" style="27" customWidth="1"/>
    <col min="15" max="15" width="10.28515625" style="27" bestFit="1" customWidth="1"/>
    <col min="16" max="16" width="9.42578125" style="27" bestFit="1" customWidth="1"/>
    <col min="17" max="17" width="9.140625" style="27"/>
    <col min="18" max="18" width="18.5703125" style="27" customWidth="1"/>
    <col min="19" max="19" width="2.5703125" style="27" hidden="1" customWidth="1"/>
    <col min="20" max="22" width="18.5703125" style="27" hidden="1" customWidth="1"/>
    <col min="23" max="23" width="6.42578125" style="27" customWidth="1"/>
    <col min="24" max="24" width="1.85546875" style="27" customWidth="1"/>
    <col min="25" max="25" width="7" style="27" customWidth="1"/>
    <col min="26" max="26" width="10.28515625" style="27" bestFit="1" customWidth="1"/>
    <col min="27" max="27" width="9.42578125" style="27" bestFit="1" customWidth="1"/>
    <col min="28" max="28" width="2.140625" style="27" customWidth="1"/>
    <col min="29" max="29" width="7" style="27" customWidth="1"/>
    <col min="30" max="30" width="1.85546875" style="27" customWidth="1"/>
    <col min="31" max="31" width="7.140625" style="27" customWidth="1"/>
    <col min="32" max="32" width="10.28515625" style="27" bestFit="1" customWidth="1"/>
    <col min="33" max="33" width="9.42578125" style="27" bestFit="1" customWidth="1"/>
    <col min="34" max="34" width="9.140625" style="27"/>
    <col min="35" max="35" width="18.5703125" style="27" customWidth="1"/>
    <col min="36" max="36" width="6.42578125" style="27" customWidth="1"/>
    <col min="37" max="37" width="1.85546875" style="27" customWidth="1"/>
    <col min="38" max="38" width="7" style="27" customWidth="1"/>
    <col min="39" max="39" width="10.28515625" style="27" bestFit="1" customWidth="1"/>
    <col min="40" max="40" width="9.42578125" style="27" bestFit="1" customWidth="1"/>
    <col min="41" max="41" width="2.140625" style="27" customWidth="1"/>
    <col min="42" max="42" width="7" style="27" customWidth="1"/>
    <col min="43" max="43" width="1.85546875" style="27" customWidth="1"/>
    <col min="44" max="44" width="7.140625" style="27" customWidth="1"/>
    <col min="45" max="45" width="10.28515625" style="27" bestFit="1" customWidth="1"/>
    <col min="46" max="46" width="9.42578125" style="27" bestFit="1" customWidth="1"/>
    <col min="47" max="252" width="9.140625" style="27"/>
    <col min="253" max="253" width="18.5703125" style="27" customWidth="1"/>
    <col min="254" max="257" width="0" style="27" hidden="1" customWidth="1"/>
    <col min="258" max="258" width="6.42578125" style="27" customWidth="1"/>
    <col min="259" max="259" width="1.85546875" style="27" customWidth="1"/>
    <col min="260" max="260" width="7" style="27" customWidth="1"/>
    <col min="261" max="261" width="10.28515625" style="27" bestFit="1" customWidth="1"/>
    <col min="262" max="262" width="9.42578125" style="27" bestFit="1" customWidth="1"/>
    <col min="263" max="263" width="2.140625" style="27" customWidth="1"/>
    <col min="264" max="264" width="7" style="27" customWidth="1"/>
    <col min="265" max="265" width="1.85546875" style="27" customWidth="1"/>
    <col min="266" max="266" width="7.140625" style="27" customWidth="1"/>
    <col min="267" max="267" width="10.28515625" style="27" bestFit="1" customWidth="1"/>
    <col min="268" max="268" width="9.42578125" style="27" bestFit="1" customWidth="1"/>
    <col min="269" max="508" width="9.140625" style="27"/>
    <col min="509" max="509" width="18.5703125" style="27" customWidth="1"/>
    <col min="510" max="513" width="0" style="27" hidden="1" customWidth="1"/>
    <col min="514" max="514" width="6.42578125" style="27" customWidth="1"/>
    <col min="515" max="515" width="1.85546875" style="27" customWidth="1"/>
    <col min="516" max="516" width="7" style="27" customWidth="1"/>
    <col min="517" max="517" width="10.28515625" style="27" bestFit="1" customWidth="1"/>
    <col min="518" max="518" width="9.42578125" style="27" bestFit="1" customWidth="1"/>
    <col min="519" max="519" width="2.140625" style="27" customWidth="1"/>
    <col min="520" max="520" width="7" style="27" customWidth="1"/>
    <col min="521" max="521" width="1.85546875" style="27" customWidth="1"/>
    <col min="522" max="522" width="7.140625" style="27" customWidth="1"/>
    <col min="523" max="523" width="10.28515625" style="27" bestFit="1" customWidth="1"/>
    <col min="524" max="524" width="9.42578125" style="27" bestFit="1" customWidth="1"/>
    <col min="525" max="764" width="9.140625" style="27"/>
    <col min="765" max="765" width="18.5703125" style="27" customWidth="1"/>
    <col min="766" max="769" width="0" style="27" hidden="1" customWidth="1"/>
    <col min="770" max="770" width="6.42578125" style="27" customWidth="1"/>
    <col min="771" max="771" width="1.85546875" style="27" customWidth="1"/>
    <col min="772" max="772" width="7" style="27" customWidth="1"/>
    <col min="773" max="773" width="10.28515625" style="27" bestFit="1" customWidth="1"/>
    <col min="774" max="774" width="9.42578125" style="27" bestFit="1" customWidth="1"/>
    <col min="775" max="775" width="2.140625" style="27" customWidth="1"/>
    <col min="776" max="776" width="7" style="27" customWidth="1"/>
    <col min="777" max="777" width="1.85546875" style="27" customWidth="1"/>
    <col min="778" max="778" width="7.140625" style="27" customWidth="1"/>
    <col min="779" max="779" width="10.28515625" style="27" bestFit="1" customWidth="1"/>
    <col min="780" max="780" width="9.42578125" style="27" bestFit="1" customWidth="1"/>
    <col min="781" max="1020" width="9.140625" style="27"/>
    <col min="1021" max="1021" width="18.5703125" style="27" customWidth="1"/>
    <col min="1022" max="1025" width="0" style="27" hidden="1" customWidth="1"/>
    <col min="1026" max="1026" width="6.42578125" style="27" customWidth="1"/>
    <col min="1027" max="1027" width="1.85546875" style="27" customWidth="1"/>
    <col min="1028" max="1028" width="7" style="27" customWidth="1"/>
    <col min="1029" max="1029" width="10.28515625" style="27" bestFit="1" customWidth="1"/>
    <col min="1030" max="1030" width="9.42578125" style="27" bestFit="1" customWidth="1"/>
    <col min="1031" max="1031" width="2.140625" style="27" customWidth="1"/>
    <col min="1032" max="1032" width="7" style="27" customWidth="1"/>
    <col min="1033" max="1033" width="1.85546875" style="27" customWidth="1"/>
    <col min="1034" max="1034" width="7.140625" style="27" customWidth="1"/>
    <col min="1035" max="1035" width="10.28515625" style="27" bestFit="1" customWidth="1"/>
    <col min="1036" max="1036" width="9.42578125" style="27" bestFit="1" customWidth="1"/>
    <col min="1037" max="1276" width="9.140625" style="27"/>
    <col min="1277" max="1277" width="18.5703125" style="27" customWidth="1"/>
    <col min="1278" max="1281" width="0" style="27" hidden="1" customWidth="1"/>
    <col min="1282" max="1282" width="6.42578125" style="27" customWidth="1"/>
    <col min="1283" max="1283" width="1.85546875" style="27" customWidth="1"/>
    <col min="1284" max="1284" width="7" style="27" customWidth="1"/>
    <col min="1285" max="1285" width="10.28515625" style="27" bestFit="1" customWidth="1"/>
    <col min="1286" max="1286" width="9.42578125" style="27" bestFit="1" customWidth="1"/>
    <col min="1287" max="1287" width="2.140625" style="27" customWidth="1"/>
    <col min="1288" max="1288" width="7" style="27" customWidth="1"/>
    <col min="1289" max="1289" width="1.85546875" style="27" customWidth="1"/>
    <col min="1290" max="1290" width="7.140625" style="27" customWidth="1"/>
    <col min="1291" max="1291" width="10.28515625" style="27" bestFit="1" customWidth="1"/>
    <col min="1292" max="1292" width="9.42578125" style="27" bestFit="1" customWidth="1"/>
    <col min="1293" max="1532" width="9.140625" style="27"/>
    <col min="1533" max="1533" width="18.5703125" style="27" customWidth="1"/>
    <col min="1534" max="1537" width="0" style="27" hidden="1" customWidth="1"/>
    <col min="1538" max="1538" width="6.42578125" style="27" customWidth="1"/>
    <col min="1539" max="1539" width="1.85546875" style="27" customWidth="1"/>
    <col min="1540" max="1540" width="7" style="27" customWidth="1"/>
    <col min="1541" max="1541" width="10.28515625" style="27" bestFit="1" customWidth="1"/>
    <col min="1542" max="1542" width="9.42578125" style="27" bestFit="1" customWidth="1"/>
    <col min="1543" max="1543" width="2.140625" style="27" customWidth="1"/>
    <col min="1544" max="1544" width="7" style="27" customWidth="1"/>
    <col min="1545" max="1545" width="1.85546875" style="27" customWidth="1"/>
    <col min="1546" max="1546" width="7.140625" style="27" customWidth="1"/>
    <col min="1547" max="1547" width="10.28515625" style="27" bestFit="1" customWidth="1"/>
    <col min="1548" max="1548" width="9.42578125" style="27" bestFit="1" customWidth="1"/>
    <col min="1549" max="1788" width="9.140625" style="27"/>
    <col min="1789" max="1789" width="18.5703125" style="27" customWidth="1"/>
    <col min="1790" max="1793" width="0" style="27" hidden="1" customWidth="1"/>
    <col min="1794" max="1794" width="6.42578125" style="27" customWidth="1"/>
    <col min="1795" max="1795" width="1.85546875" style="27" customWidth="1"/>
    <col min="1796" max="1796" width="7" style="27" customWidth="1"/>
    <col min="1797" max="1797" width="10.28515625" style="27" bestFit="1" customWidth="1"/>
    <col min="1798" max="1798" width="9.42578125" style="27" bestFit="1" customWidth="1"/>
    <col min="1799" max="1799" width="2.140625" style="27" customWidth="1"/>
    <col min="1800" max="1800" width="7" style="27" customWidth="1"/>
    <col min="1801" max="1801" width="1.85546875" style="27" customWidth="1"/>
    <col min="1802" max="1802" width="7.140625" style="27" customWidth="1"/>
    <col min="1803" max="1803" width="10.28515625" style="27" bestFit="1" customWidth="1"/>
    <col min="1804" max="1804" width="9.42578125" style="27" bestFit="1" customWidth="1"/>
    <col min="1805" max="2044" width="9.140625" style="27"/>
    <col min="2045" max="2045" width="18.5703125" style="27" customWidth="1"/>
    <col min="2046" max="2049" width="0" style="27" hidden="1" customWidth="1"/>
    <col min="2050" max="2050" width="6.42578125" style="27" customWidth="1"/>
    <col min="2051" max="2051" width="1.85546875" style="27" customWidth="1"/>
    <col min="2052" max="2052" width="7" style="27" customWidth="1"/>
    <col min="2053" max="2053" width="10.28515625" style="27" bestFit="1" customWidth="1"/>
    <col min="2054" max="2054" width="9.42578125" style="27" bestFit="1" customWidth="1"/>
    <col min="2055" max="2055" width="2.140625" style="27" customWidth="1"/>
    <col min="2056" max="2056" width="7" style="27" customWidth="1"/>
    <col min="2057" max="2057" width="1.85546875" style="27" customWidth="1"/>
    <col min="2058" max="2058" width="7.140625" style="27" customWidth="1"/>
    <col min="2059" max="2059" width="10.28515625" style="27" bestFit="1" customWidth="1"/>
    <col min="2060" max="2060" width="9.42578125" style="27" bestFit="1" customWidth="1"/>
    <col min="2061" max="2300" width="9.140625" style="27"/>
    <col min="2301" max="2301" width="18.5703125" style="27" customWidth="1"/>
    <col min="2302" max="2305" width="0" style="27" hidden="1" customWidth="1"/>
    <col min="2306" max="2306" width="6.42578125" style="27" customWidth="1"/>
    <col min="2307" max="2307" width="1.85546875" style="27" customWidth="1"/>
    <col min="2308" max="2308" width="7" style="27" customWidth="1"/>
    <col min="2309" max="2309" width="10.28515625" style="27" bestFit="1" customWidth="1"/>
    <col min="2310" max="2310" width="9.42578125" style="27" bestFit="1" customWidth="1"/>
    <col min="2311" max="2311" width="2.140625" style="27" customWidth="1"/>
    <col min="2312" max="2312" width="7" style="27" customWidth="1"/>
    <col min="2313" max="2313" width="1.85546875" style="27" customWidth="1"/>
    <col min="2314" max="2314" width="7.140625" style="27" customWidth="1"/>
    <col min="2315" max="2315" width="10.28515625" style="27" bestFit="1" customWidth="1"/>
    <col min="2316" max="2316" width="9.42578125" style="27" bestFit="1" customWidth="1"/>
    <col min="2317" max="2556" width="9.140625" style="27"/>
    <col min="2557" max="2557" width="18.5703125" style="27" customWidth="1"/>
    <col min="2558" max="2561" width="0" style="27" hidden="1" customWidth="1"/>
    <col min="2562" max="2562" width="6.42578125" style="27" customWidth="1"/>
    <col min="2563" max="2563" width="1.85546875" style="27" customWidth="1"/>
    <col min="2564" max="2564" width="7" style="27" customWidth="1"/>
    <col min="2565" max="2565" width="10.28515625" style="27" bestFit="1" customWidth="1"/>
    <col min="2566" max="2566" width="9.42578125" style="27" bestFit="1" customWidth="1"/>
    <col min="2567" max="2567" width="2.140625" style="27" customWidth="1"/>
    <col min="2568" max="2568" width="7" style="27" customWidth="1"/>
    <col min="2569" max="2569" width="1.85546875" style="27" customWidth="1"/>
    <col min="2570" max="2570" width="7.140625" style="27" customWidth="1"/>
    <col min="2571" max="2571" width="10.28515625" style="27" bestFit="1" customWidth="1"/>
    <col min="2572" max="2572" width="9.42578125" style="27" bestFit="1" customWidth="1"/>
    <col min="2573" max="2812" width="9.140625" style="27"/>
    <col min="2813" max="2813" width="18.5703125" style="27" customWidth="1"/>
    <col min="2814" max="2817" width="0" style="27" hidden="1" customWidth="1"/>
    <col min="2818" max="2818" width="6.42578125" style="27" customWidth="1"/>
    <col min="2819" max="2819" width="1.85546875" style="27" customWidth="1"/>
    <col min="2820" max="2820" width="7" style="27" customWidth="1"/>
    <col min="2821" max="2821" width="10.28515625" style="27" bestFit="1" customWidth="1"/>
    <col min="2822" max="2822" width="9.42578125" style="27" bestFit="1" customWidth="1"/>
    <col min="2823" max="2823" width="2.140625" style="27" customWidth="1"/>
    <col min="2824" max="2824" width="7" style="27" customWidth="1"/>
    <col min="2825" max="2825" width="1.85546875" style="27" customWidth="1"/>
    <col min="2826" max="2826" width="7.140625" style="27" customWidth="1"/>
    <col min="2827" max="2827" width="10.28515625" style="27" bestFit="1" customWidth="1"/>
    <col min="2828" max="2828" width="9.42578125" style="27" bestFit="1" customWidth="1"/>
    <col min="2829" max="3068" width="9.140625" style="27"/>
    <col min="3069" max="3069" width="18.5703125" style="27" customWidth="1"/>
    <col min="3070" max="3073" width="0" style="27" hidden="1" customWidth="1"/>
    <col min="3074" max="3074" width="6.42578125" style="27" customWidth="1"/>
    <col min="3075" max="3075" width="1.85546875" style="27" customWidth="1"/>
    <col min="3076" max="3076" width="7" style="27" customWidth="1"/>
    <col min="3077" max="3077" width="10.28515625" style="27" bestFit="1" customWidth="1"/>
    <col min="3078" max="3078" width="9.42578125" style="27" bestFit="1" customWidth="1"/>
    <col min="3079" max="3079" width="2.140625" style="27" customWidth="1"/>
    <col min="3080" max="3080" width="7" style="27" customWidth="1"/>
    <col min="3081" max="3081" width="1.85546875" style="27" customWidth="1"/>
    <col min="3082" max="3082" width="7.140625" style="27" customWidth="1"/>
    <col min="3083" max="3083" width="10.28515625" style="27" bestFit="1" customWidth="1"/>
    <col min="3084" max="3084" width="9.42578125" style="27" bestFit="1" customWidth="1"/>
    <col min="3085" max="3324" width="9.140625" style="27"/>
    <col min="3325" max="3325" width="18.5703125" style="27" customWidth="1"/>
    <col min="3326" max="3329" width="0" style="27" hidden="1" customWidth="1"/>
    <col min="3330" max="3330" width="6.42578125" style="27" customWidth="1"/>
    <col min="3331" max="3331" width="1.85546875" style="27" customWidth="1"/>
    <col min="3332" max="3332" width="7" style="27" customWidth="1"/>
    <col min="3333" max="3333" width="10.28515625" style="27" bestFit="1" customWidth="1"/>
    <col min="3334" max="3334" width="9.42578125" style="27" bestFit="1" customWidth="1"/>
    <col min="3335" max="3335" width="2.140625" style="27" customWidth="1"/>
    <col min="3336" max="3336" width="7" style="27" customWidth="1"/>
    <col min="3337" max="3337" width="1.85546875" style="27" customWidth="1"/>
    <col min="3338" max="3338" width="7.140625" style="27" customWidth="1"/>
    <col min="3339" max="3339" width="10.28515625" style="27" bestFit="1" customWidth="1"/>
    <col min="3340" max="3340" width="9.42578125" style="27" bestFit="1" customWidth="1"/>
    <col min="3341" max="3580" width="9.140625" style="27"/>
    <col min="3581" max="3581" width="18.5703125" style="27" customWidth="1"/>
    <col min="3582" max="3585" width="0" style="27" hidden="1" customWidth="1"/>
    <col min="3586" max="3586" width="6.42578125" style="27" customWidth="1"/>
    <col min="3587" max="3587" width="1.85546875" style="27" customWidth="1"/>
    <col min="3588" max="3588" width="7" style="27" customWidth="1"/>
    <col min="3589" max="3589" width="10.28515625" style="27" bestFit="1" customWidth="1"/>
    <col min="3590" max="3590" width="9.42578125" style="27" bestFit="1" customWidth="1"/>
    <col min="3591" max="3591" width="2.140625" style="27" customWidth="1"/>
    <col min="3592" max="3592" width="7" style="27" customWidth="1"/>
    <col min="3593" max="3593" width="1.85546875" style="27" customWidth="1"/>
    <col min="3594" max="3594" width="7.140625" style="27" customWidth="1"/>
    <col min="3595" max="3595" width="10.28515625" style="27" bestFit="1" customWidth="1"/>
    <col min="3596" max="3596" width="9.42578125" style="27" bestFit="1" customWidth="1"/>
    <col min="3597" max="3836" width="9.140625" style="27"/>
    <col min="3837" max="3837" width="18.5703125" style="27" customWidth="1"/>
    <col min="3838" max="3841" width="0" style="27" hidden="1" customWidth="1"/>
    <col min="3842" max="3842" width="6.42578125" style="27" customWidth="1"/>
    <col min="3843" max="3843" width="1.85546875" style="27" customWidth="1"/>
    <col min="3844" max="3844" width="7" style="27" customWidth="1"/>
    <col min="3845" max="3845" width="10.28515625" style="27" bestFit="1" customWidth="1"/>
    <col min="3846" max="3846" width="9.42578125" style="27" bestFit="1" customWidth="1"/>
    <col min="3847" max="3847" width="2.140625" style="27" customWidth="1"/>
    <col min="3848" max="3848" width="7" style="27" customWidth="1"/>
    <col min="3849" max="3849" width="1.85546875" style="27" customWidth="1"/>
    <col min="3850" max="3850" width="7.140625" style="27" customWidth="1"/>
    <col min="3851" max="3851" width="10.28515625" style="27" bestFit="1" customWidth="1"/>
    <col min="3852" max="3852" width="9.42578125" style="27" bestFit="1" customWidth="1"/>
    <col min="3853" max="4092" width="9.140625" style="27"/>
    <col min="4093" max="4093" width="18.5703125" style="27" customWidth="1"/>
    <col min="4094" max="4097" width="0" style="27" hidden="1" customWidth="1"/>
    <col min="4098" max="4098" width="6.42578125" style="27" customWidth="1"/>
    <col min="4099" max="4099" width="1.85546875" style="27" customWidth="1"/>
    <col min="4100" max="4100" width="7" style="27" customWidth="1"/>
    <col min="4101" max="4101" width="10.28515625" style="27" bestFit="1" customWidth="1"/>
    <col min="4102" max="4102" width="9.42578125" style="27" bestFit="1" customWidth="1"/>
    <col min="4103" max="4103" width="2.140625" style="27" customWidth="1"/>
    <col min="4104" max="4104" width="7" style="27" customWidth="1"/>
    <col min="4105" max="4105" width="1.85546875" style="27" customWidth="1"/>
    <col min="4106" max="4106" width="7.140625" style="27" customWidth="1"/>
    <col min="4107" max="4107" width="10.28515625" style="27" bestFit="1" customWidth="1"/>
    <col min="4108" max="4108" width="9.42578125" style="27" bestFit="1" customWidth="1"/>
    <col min="4109" max="4348" width="9.140625" style="27"/>
    <col min="4349" max="4349" width="18.5703125" style="27" customWidth="1"/>
    <col min="4350" max="4353" width="0" style="27" hidden="1" customWidth="1"/>
    <col min="4354" max="4354" width="6.42578125" style="27" customWidth="1"/>
    <col min="4355" max="4355" width="1.85546875" style="27" customWidth="1"/>
    <col min="4356" max="4356" width="7" style="27" customWidth="1"/>
    <col min="4357" max="4357" width="10.28515625" style="27" bestFit="1" customWidth="1"/>
    <col min="4358" max="4358" width="9.42578125" style="27" bestFit="1" customWidth="1"/>
    <col min="4359" max="4359" width="2.140625" style="27" customWidth="1"/>
    <col min="4360" max="4360" width="7" style="27" customWidth="1"/>
    <col min="4361" max="4361" width="1.85546875" style="27" customWidth="1"/>
    <col min="4362" max="4362" width="7.140625" style="27" customWidth="1"/>
    <col min="4363" max="4363" width="10.28515625" style="27" bestFit="1" customWidth="1"/>
    <col min="4364" max="4364" width="9.42578125" style="27" bestFit="1" customWidth="1"/>
    <col min="4365" max="4604" width="9.140625" style="27"/>
    <col min="4605" max="4605" width="18.5703125" style="27" customWidth="1"/>
    <col min="4606" max="4609" width="0" style="27" hidden="1" customWidth="1"/>
    <col min="4610" max="4610" width="6.42578125" style="27" customWidth="1"/>
    <col min="4611" max="4611" width="1.85546875" style="27" customWidth="1"/>
    <col min="4612" max="4612" width="7" style="27" customWidth="1"/>
    <col min="4613" max="4613" width="10.28515625" style="27" bestFit="1" customWidth="1"/>
    <col min="4614" max="4614" width="9.42578125" style="27" bestFit="1" customWidth="1"/>
    <col min="4615" max="4615" width="2.140625" style="27" customWidth="1"/>
    <col min="4616" max="4616" width="7" style="27" customWidth="1"/>
    <col min="4617" max="4617" width="1.85546875" style="27" customWidth="1"/>
    <col min="4618" max="4618" width="7.140625" style="27" customWidth="1"/>
    <col min="4619" max="4619" width="10.28515625" style="27" bestFit="1" customWidth="1"/>
    <col min="4620" max="4620" width="9.42578125" style="27" bestFit="1" customWidth="1"/>
    <col min="4621" max="4860" width="9.140625" style="27"/>
    <col min="4861" max="4861" width="18.5703125" style="27" customWidth="1"/>
    <col min="4862" max="4865" width="0" style="27" hidden="1" customWidth="1"/>
    <col min="4866" max="4866" width="6.42578125" style="27" customWidth="1"/>
    <col min="4867" max="4867" width="1.85546875" style="27" customWidth="1"/>
    <col min="4868" max="4868" width="7" style="27" customWidth="1"/>
    <col min="4869" max="4869" width="10.28515625" style="27" bestFit="1" customWidth="1"/>
    <col min="4870" max="4870" width="9.42578125" style="27" bestFit="1" customWidth="1"/>
    <col min="4871" max="4871" width="2.140625" style="27" customWidth="1"/>
    <col min="4872" max="4872" width="7" style="27" customWidth="1"/>
    <col min="4873" max="4873" width="1.85546875" style="27" customWidth="1"/>
    <col min="4874" max="4874" width="7.140625" style="27" customWidth="1"/>
    <col min="4875" max="4875" width="10.28515625" style="27" bestFit="1" customWidth="1"/>
    <col min="4876" max="4876" width="9.42578125" style="27" bestFit="1" customWidth="1"/>
    <col min="4877" max="5116" width="9.140625" style="27"/>
    <col min="5117" max="5117" width="18.5703125" style="27" customWidth="1"/>
    <col min="5118" max="5121" width="0" style="27" hidden="1" customWidth="1"/>
    <col min="5122" max="5122" width="6.42578125" style="27" customWidth="1"/>
    <col min="5123" max="5123" width="1.85546875" style="27" customWidth="1"/>
    <col min="5124" max="5124" width="7" style="27" customWidth="1"/>
    <col min="5125" max="5125" width="10.28515625" style="27" bestFit="1" customWidth="1"/>
    <col min="5126" max="5126" width="9.42578125" style="27" bestFit="1" customWidth="1"/>
    <col min="5127" max="5127" width="2.140625" style="27" customWidth="1"/>
    <col min="5128" max="5128" width="7" style="27" customWidth="1"/>
    <col min="5129" max="5129" width="1.85546875" style="27" customWidth="1"/>
    <col min="5130" max="5130" width="7.140625" style="27" customWidth="1"/>
    <col min="5131" max="5131" width="10.28515625" style="27" bestFit="1" customWidth="1"/>
    <col min="5132" max="5132" width="9.42578125" style="27" bestFit="1" customWidth="1"/>
    <col min="5133" max="5372" width="9.140625" style="27"/>
    <col min="5373" max="5373" width="18.5703125" style="27" customWidth="1"/>
    <col min="5374" max="5377" width="0" style="27" hidden="1" customWidth="1"/>
    <col min="5378" max="5378" width="6.42578125" style="27" customWidth="1"/>
    <col min="5379" max="5379" width="1.85546875" style="27" customWidth="1"/>
    <col min="5380" max="5380" width="7" style="27" customWidth="1"/>
    <col min="5381" max="5381" width="10.28515625" style="27" bestFit="1" customWidth="1"/>
    <col min="5382" max="5382" width="9.42578125" style="27" bestFit="1" customWidth="1"/>
    <col min="5383" max="5383" width="2.140625" style="27" customWidth="1"/>
    <col min="5384" max="5384" width="7" style="27" customWidth="1"/>
    <col min="5385" max="5385" width="1.85546875" style="27" customWidth="1"/>
    <col min="5386" max="5386" width="7.140625" style="27" customWidth="1"/>
    <col min="5387" max="5387" width="10.28515625" style="27" bestFit="1" customWidth="1"/>
    <col min="5388" max="5388" width="9.42578125" style="27" bestFit="1" customWidth="1"/>
    <col min="5389" max="5628" width="9.140625" style="27"/>
    <col min="5629" max="5629" width="18.5703125" style="27" customWidth="1"/>
    <col min="5630" max="5633" width="0" style="27" hidden="1" customWidth="1"/>
    <col min="5634" max="5634" width="6.42578125" style="27" customWidth="1"/>
    <col min="5635" max="5635" width="1.85546875" style="27" customWidth="1"/>
    <col min="5636" max="5636" width="7" style="27" customWidth="1"/>
    <col min="5637" max="5637" width="10.28515625" style="27" bestFit="1" customWidth="1"/>
    <col min="5638" max="5638" width="9.42578125" style="27" bestFit="1" customWidth="1"/>
    <col min="5639" max="5639" width="2.140625" style="27" customWidth="1"/>
    <col min="5640" max="5640" width="7" style="27" customWidth="1"/>
    <col min="5641" max="5641" width="1.85546875" style="27" customWidth="1"/>
    <col min="5642" max="5642" width="7.140625" style="27" customWidth="1"/>
    <col min="5643" max="5643" width="10.28515625" style="27" bestFit="1" customWidth="1"/>
    <col min="5644" max="5644" width="9.42578125" style="27" bestFit="1" customWidth="1"/>
    <col min="5645" max="5884" width="9.140625" style="27"/>
    <col min="5885" max="5885" width="18.5703125" style="27" customWidth="1"/>
    <col min="5886" max="5889" width="0" style="27" hidden="1" customWidth="1"/>
    <col min="5890" max="5890" width="6.42578125" style="27" customWidth="1"/>
    <col min="5891" max="5891" width="1.85546875" style="27" customWidth="1"/>
    <col min="5892" max="5892" width="7" style="27" customWidth="1"/>
    <col min="5893" max="5893" width="10.28515625" style="27" bestFit="1" customWidth="1"/>
    <col min="5894" max="5894" width="9.42578125" style="27" bestFit="1" customWidth="1"/>
    <col min="5895" max="5895" width="2.140625" style="27" customWidth="1"/>
    <col min="5896" max="5896" width="7" style="27" customWidth="1"/>
    <col min="5897" max="5897" width="1.85546875" style="27" customWidth="1"/>
    <col min="5898" max="5898" width="7.140625" style="27" customWidth="1"/>
    <col min="5899" max="5899" width="10.28515625" style="27" bestFit="1" customWidth="1"/>
    <col min="5900" max="5900" width="9.42578125" style="27" bestFit="1" customWidth="1"/>
    <col min="5901" max="6140" width="9.140625" style="27"/>
    <col min="6141" max="6141" width="18.5703125" style="27" customWidth="1"/>
    <col min="6142" max="6145" width="0" style="27" hidden="1" customWidth="1"/>
    <col min="6146" max="6146" width="6.42578125" style="27" customWidth="1"/>
    <col min="6147" max="6147" width="1.85546875" style="27" customWidth="1"/>
    <col min="6148" max="6148" width="7" style="27" customWidth="1"/>
    <col min="6149" max="6149" width="10.28515625" style="27" bestFit="1" customWidth="1"/>
    <col min="6150" max="6150" width="9.42578125" style="27" bestFit="1" customWidth="1"/>
    <col min="6151" max="6151" width="2.140625" style="27" customWidth="1"/>
    <col min="6152" max="6152" width="7" style="27" customWidth="1"/>
    <col min="6153" max="6153" width="1.85546875" style="27" customWidth="1"/>
    <col min="6154" max="6154" width="7.140625" style="27" customWidth="1"/>
    <col min="6155" max="6155" width="10.28515625" style="27" bestFit="1" customWidth="1"/>
    <col min="6156" max="6156" width="9.42578125" style="27" bestFit="1" customWidth="1"/>
    <col min="6157" max="6396" width="9.140625" style="27"/>
    <col min="6397" max="6397" width="18.5703125" style="27" customWidth="1"/>
    <col min="6398" max="6401" width="0" style="27" hidden="1" customWidth="1"/>
    <col min="6402" max="6402" width="6.42578125" style="27" customWidth="1"/>
    <col min="6403" max="6403" width="1.85546875" style="27" customWidth="1"/>
    <col min="6404" max="6404" width="7" style="27" customWidth="1"/>
    <col min="6405" max="6405" width="10.28515625" style="27" bestFit="1" customWidth="1"/>
    <col min="6406" max="6406" width="9.42578125" style="27" bestFit="1" customWidth="1"/>
    <col min="6407" max="6407" width="2.140625" style="27" customWidth="1"/>
    <col min="6408" max="6408" width="7" style="27" customWidth="1"/>
    <col min="6409" max="6409" width="1.85546875" style="27" customWidth="1"/>
    <col min="6410" max="6410" width="7.140625" style="27" customWidth="1"/>
    <col min="6411" max="6411" width="10.28515625" style="27" bestFit="1" customWidth="1"/>
    <col min="6412" max="6412" width="9.42578125" style="27" bestFit="1" customWidth="1"/>
    <col min="6413" max="6652" width="9.140625" style="27"/>
    <col min="6653" max="6653" width="18.5703125" style="27" customWidth="1"/>
    <col min="6654" max="6657" width="0" style="27" hidden="1" customWidth="1"/>
    <col min="6658" max="6658" width="6.42578125" style="27" customWidth="1"/>
    <col min="6659" max="6659" width="1.85546875" style="27" customWidth="1"/>
    <col min="6660" max="6660" width="7" style="27" customWidth="1"/>
    <col min="6661" max="6661" width="10.28515625" style="27" bestFit="1" customWidth="1"/>
    <col min="6662" max="6662" width="9.42578125" style="27" bestFit="1" customWidth="1"/>
    <col min="6663" max="6663" width="2.140625" style="27" customWidth="1"/>
    <col min="6664" max="6664" width="7" style="27" customWidth="1"/>
    <col min="6665" max="6665" width="1.85546875" style="27" customWidth="1"/>
    <col min="6666" max="6666" width="7.140625" style="27" customWidth="1"/>
    <col min="6667" max="6667" width="10.28515625" style="27" bestFit="1" customWidth="1"/>
    <col min="6668" max="6668" width="9.42578125" style="27" bestFit="1" customWidth="1"/>
    <col min="6669" max="6908" width="9.140625" style="27"/>
    <col min="6909" max="6909" width="18.5703125" style="27" customWidth="1"/>
    <col min="6910" max="6913" width="0" style="27" hidden="1" customWidth="1"/>
    <col min="6914" max="6914" width="6.42578125" style="27" customWidth="1"/>
    <col min="6915" max="6915" width="1.85546875" style="27" customWidth="1"/>
    <col min="6916" max="6916" width="7" style="27" customWidth="1"/>
    <col min="6917" max="6917" width="10.28515625" style="27" bestFit="1" customWidth="1"/>
    <col min="6918" max="6918" width="9.42578125" style="27" bestFit="1" customWidth="1"/>
    <col min="6919" max="6919" width="2.140625" style="27" customWidth="1"/>
    <col min="6920" max="6920" width="7" style="27" customWidth="1"/>
    <col min="6921" max="6921" width="1.85546875" style="27" customWidth="1"/>
    <col min="6922" max="6922" width="7.140625" style="27" customWidth="1"/>
    <col min="6923" max="6923" width="10.28515625" style="27" bestFit="1" customWidth="1"/>
    <col min="6924" max="6924" width="9.42578125" style="27" bestFit="1" customWidth="1"/>
    <col min="6925" max="7164" width="9.140625" style="27"/>
    <col min="7165" max="7165" width="18.5703125" style="27" customWidth="1"/>
    <col min="7166" max="7169" width="0" style="27" hidden="1" customWidth="1"/>
    <col min="7170" max="7170" width="6.42578125" style="27" customWidth="1"/>
    <col min="7171" max="7171" width="1.85546875" style="27" customWidth="1"/>
    <col min="7172" max="7172" width="7" style="27" customWidth="1"/>
    <col min="7173" max="7173" width="10.28515625" style="27" bestFit="1" customWidth="1"/>
    <col min="7174" max="7174" width="9.42578125" style="27" bestFit="1" customWidth="1"/>
    <col min="7175" max="7175" width="2.140625" style="27" customWidth="1"/>
    <col min="7176" max="7176" width="7" style="27" customWidth="1"/>
    <col min="7177" max="7177" width="1.85546875" style="27" customWidth="1"/>
    <col min="7178" max="7178" width="7.140625" style="27" customWidth="1"/>
    <col min="7179" max="7179" width="10.28515625" style="27" bestFit="1" customWidth="1"/>
    <col min="7180" max="7180" width="9.42578125" style="27" bestFit="1" customWidth="1"/>
    <col min="7181" max="7420" width="9.140625" style="27"/>
    <col min="7421" max="7421" width="18.5703125" style="27" customWidth="1"/>
    <col min="7422" max="7425" width="0" style="27" hidden="1" customWidth="1"/>
    <col min="7426" max="7426" width="6.42578125" style="27" customWidth="1"/>
    <col min="7427" max="7427" width="1.85546875" style="27" customWidth="1"/>
    <col min="7428" max="7428" width="7" style="27" customWidth="1"/>
    <col min="7429" max="7429" width="10.28515625" style="27" bestFit="1" customWidth="1"/>
    <col min="7430" max="7430" width="9.42578125" style="27" bestFit="1" customWidth="1"/>
    <col min="7431" max="7431" width="2.140625" style="27" customWidth="1"/>
    <col min="7432" max="7432" width="7" style="27" customWidth="1"/>
    <col min="7433" max="7433" width="1.85546875" style="27" customWidth="1"/>
    <col min="7434" max="7434" width="7.140625" style="27" customWidth="1"/>
    <col min="7435" max="7435" width="10.28515625" style="27" bestFit="1" customWidth="1"/>
    <col min="7436" max="7436" width="9.42578125" style="27" bestFit="1" customWidth="1"/>
    <col min="7437" max="7676" width="9.140625" style="27"/>
    <col min="7677" max="7677" width="18.5703125" style="27" customWidth="1"/>
    <col min="7678" max="7681" width="0" style="27" hidden="1" customWidth="1"/>
    <col min="7682" max="7682" width="6.42578125" style="27" customWidth="1"/>
    <col min="7683" max="7683" width="1.85546875" style="27" customWidth="1"/>
    <col min="7684" max="7684" width="7" style="27" customWidth="1"/>
    <col min="7685" max="7685" width="10.28515625" style="27" bestFit="1" customWidth="1"/>
    <col min="7686" max="7686" width="9.42578125" style="27" bestFit="1" customWidth="1"/>
    <col min="7687" max="7687" width="2.140625" style="27" customWidth="1"/>
    <col min="7688" max="7688" width="7" style="27" customWidth="1"/>
    <col min="7689" max="7689" width="1.85546875" style="27" customWidth="1"/>
    <col min="7690" max="7690" width="7.140625" style="27" customWidth="1"/>
    <col min="7691" max="7691" width="10.28515625" style="27" bestFit="1" customWidth="1"/>
    <col min="7692" max="7692" width="9.42578125" style="27" bestFit="1" customWidth="1"/>
    <col min="7693" max="7932" width="9.140625" style="27"/>
    <col min="7933" max="7933" width="18.5703125" style="27" customWidth="1"/>
    <col min="7934" max="7937" width="0" style="27" hidden="1" customWidth="1"/>
    <col min="7938" max="7938" width="6.42578125" style="27" customWidth="1"/>
    <col min="7939" max="7939" width="1.85546875" style="27" customWidth="1"/>
    <col min="7940" max="7940" width="7" style="27" customWidth="1"/>
    <col min="7941" max="7941" width="10.28515625" style="27" bestFit="1" customWidth="1"/>
    <col min="7942" max="7942" width="9.42578125" style="27" bestFit="1" customWidth="1"/>
    <col min="7943" max="7943" width="2.140625" style="27" customWidth="1"/>
    <col min="7944" max="7944" width="7" style="27" customWidth="1"/>
    <col min="7945" max="7945" width="1.85546875" style="27" customWidth="1"/>
    <col min="7946" max="7946" width="7.140625" style="27" customWidth="1"/>
    <col min="7947" max="7947" width="10.28515625" style="27" bestFit="1" customWidth="1"/>
    <col min="7948" max="7948" width="9.42578125" style="27" bestFit="1" customWidth="1"/>
    <col min="7949" max="8188" width="9.140625" style="27"/>
    <col min="8189" max="8189" width="18.5703125" style="27" customWidth="1"/>
    <col min="8190" max="8193" width="0" style="27" hidden="1" customWidth="1"/>
    <col min="8194" max="8194" width="6.42578125" style="27" customWidth="1"/>
    <col min="8195" max="8195" width="1.85546875" style="27" customWidth="1"/>
    <col min="8196" max="8196" width="7" style="27" customWidth="1"/>
    <col min="8197" max="8197" width="10.28515625" style="27" bestFit="1" customWidth="1"/>
    <col min="8198" max="8198" width="9.42578125" style="27" bestFit="1" customWidth="1"/>
    <col min="8199" max="8199" width="2.140625" style="27" customWidth="1"/>
    <col min="8200" max="8200" width="7" style="27" customWidth="1"/>
    <col min="8201" max="8201" width="1.85546875" style="27" customWidth="1"/>
    <col min="8202" max="8202" width="7.140625" style="27" customWidth="1"/>
    <col min="8203" max="8203" width="10.28515625" style="27" bestFit="1" customWidth="1"/>
    <col min="8204" max="8204" width="9.42578125" style="27" bestFit="1" customWidth="1"/>
    <col min="8205" max="8444" width="9.140625" style="27"/>
    <col min="8445" max="8445" width="18.5703125" style="27" customWidth="1"/>
    <col min="8446" max="8449" width="0" style="27" hidden="1" customWidth="1"/>
    <col min="8450" max="8450" width="6.42578125" style="27" customWidth="1"/>
    <col min="8451" max="8451" width="1.85546875" style="27" customWidth="1"/>
    <col min="8452" max="8452" width="7" style="27" customWidth="1"/>
    <col min="8453" max="8453" width="10.28515625" style="27" bestFit="1" customWidth="1"/>
    <col min="8454" max="8454" width="9.42578125" style="27" bestFit="1" customWidth="1"/>
    <col min="8455" max="8455" width="2.140625" style="27" customWidth="1"/>
    <col min="8456" max="8456" width="7" style="27" customWidth="1"/>
    <col min="8457" max="8457" width="1.85546875" style="27" customWidth="1"/>
    <col min="8458" max="8458" width="7.140625" style="27" customWidth="1"/>
    <col min="8459" max="8459" width="10.28515625" style="27" bestFit="1" customWidth="1"/>
    <col min="8460" max="8460" width="9.42578125" style="27" bestFit="1" customWidth="1"/>
    <col min="8461" max="8700" width="9.140625" style="27"/>
    <col min="8701" max="8701" width="18.5703125" style="27" customWidth="1"/>
    <col min="8702" max="8705" width="0" style="27" hidden="1" customWidth="1"/>
    <col min="8706" max="8706" width="6.42578125" style="27" customWidth="1"/>
    <col min="8707" max="8707" width="1.85546875" style="27" customWidth="1"/>
    <col min="8708" max="8708" width="7" style="27" customWidth="1"/>
    <col min="8709" max="8709" width="10.28515625" style="27" bestFit="1" customWidth="1"/>
    <col min="8710" max="8710" width="9.42578125" style="27" bestFit="1" customWidth="1"/>
    <col min="8711" max="8711" width="2.140625" style="27" customWidth="1"/>
    <col min="8712" max="8712" width="7" style="27" customWidth="1"/>
    <col min="8713" max="8713" width="1.85546875" style="27" customWidth="1"/>
    <col min="8714" max="8714" width="7.140625" style="27" customWidth="1"/>
    <col min="8715" max="8715" width="10.28515625" style="27" bestFit="1" customWidth="1"/>
    <col min="8716" max="8716" width="9.42578125" style="27" bestFit="1" customWidth="1"/>
    <col min="8717" max="8956" width="9.140625" style="27"/>
    <col min="8957" max="8957" width="18.5703125" style="27" customWidth="1"/>
    <col min="8958" max="8961" width="0" style="27" hidden="1" customWidth="1"/>
    <col min="8962" max="8962" width="6.42578125" style="27" customWidth="1"/>
    <col min="8963" max="8963" width="1.85546875" style="27" customWidth="1"/>
    <col min="8964" max="8964" width="7" style="27" customWidth="1"/>
    <col min="8965" max="8965" width="10.28515625" style="27" bestFit="1" customWidth="1"/>
    <col min="8966" max="8966" width="9.42578125" style="27" bestFit="1" customWidth="1"/>
    <col min="8967" max="8967" width="2.140625" style="27" customWidth="1"/>
    <col min="8968" max="8968" width="7" style="27" customWidth="1"/>
    <col min="8969" max="8969" width="1.85546875" style="27" customWidth="1"/>
    <col min="8970" max="8970" width="7.140625" style="27" customWidth="1"/>
    <col min="8971" max="8971" width="10.28515625" style="27" bestFit="1" customWidth="1"/>
    <col min="8972" max="8972" width="9.42578125" style="27" bestFit="1" customWidth="1"/>
    <col min="8973" max="9212" width="9.140625" style="27"/>
    <col min="9213" max="9213" width="18.5703125" style="27" customWidth="1"/>
    <col min="9214" max="9217" width="0" style="27" hidden="1" customWidth="1"/>
    <col min="9218" max="9218" width="6.42578125" style="27" customWidth="1"/>
    <col min="9219" max="9219" width="1.85546875" style="27" customWidth="1"/>
    <col min="9220" max="9220" width="7" style="27" customWidth="1"/>
    <col min="9221" max="9221" width="10.28515625" style="27" bestFit="1" customWidth="1"/>
    <col min="9222" max="9222" width="9.42578125" style="27" bestFit="1" customWidth="1"/>
    <col min="9223" max="9223" width="2.140625" style="27" customWidth="1"/>
    <col min="9224" max="9224" width="7" style="27" customWidth="1"/>
    <col min="9225" max="9225" width="1.85546875" style="27" customWidth="1"/>
    <col min="9226" max="9226" width="7.140625" style="27" customWidth="1"/>
    <col min="9227" max="9227" width="10.28515625" style="27" bestFit="1" customWidth="1"/>
    <col min="9228" max="9228" width="9.42578125" style="27" bestFit="1" customWidth="1"/>
    <col min="9229" max="9468" width="9.140625" style="27"/>
    <col min="9469" max="9469" width="18.5703125" style="27" customWidth="1"/>
    <col min="9470" max="9473" width="0" style="27" hidden="1" customWidth="1"/>
    <col min="9474" max="9474" width="6.42578125" style="27" customWidth="1"/>
    <col min="9475" max="9475" width="1.85546875" style="27" customWidth="1"/>
    <col min="9476" max="9476" width="7" style="27" customWidth="1"/>
    <col min="9477" max="9477" width="10.28515625" style="27" bestFit="1" customWidth="1"/>
    <col min="9478" max="9478" width="9.42578125" style="27" bestFit="1" customWidth="1"/>
    <col min="9479" max="9479" width="2.140625" style="27" customWidth="1"/>
    <col min="9480" max="9480" width="7" style="27" customWidth="1"/>
    <col min="9481" max="9481" width="1.85546875" style="27" customWidth="1"/>
    <col min="9482" max="9482" width="7.140625" style="27" customWidth="1"/>
    <col min="9483" max="9483" width="10.28515625" style="27" bestFit="1" customWidth="1"/>
    <col min="9484" max="9484" width="9.42578125" style="27" bestFit="1" customWidth="1"/>
    <col min="9485" max="9724" width="9.140625" style="27"/>
    <col min="9725" max="9725" width="18.5703125" style="27" customWidth="1"/>
    <col min="9726" max="9729" width="0" style="27" hidden="1" customWidth="1"/>
    <col min="9730" max="9730" width="6.42578125" style="27" customWidth="1"/>
    <col min="9731" max="9731" width="1.85546875" style="27" customWidth="1"/>
    <col min="9732" max="9732" width="7" style="27" customWidth="1"/>
    <col min="9733" max="9733" width="10.28515625" style="27" bestFit="1" customWidth="1"/>
    <col min="9734" max="9734" width="9.42578125" style="27" bestFit="1" customWidth="1"/>
    <col min="9735" max="9735" width="2.140625" style="27" customWidth="1"/>
    <col min="9736" max="9736" width="7" style="27" customWidth="1"/>
    <col min="9737" max="9737" width="1.85546875" style="27" customWidth="1"/>
    <col min="9738" max="9738" width="7.140625" style="27" customWidth="1"/>
    <col min="9739" max="9739" width="10.28515625" style="27" bestFit="1" customWidth="1"/>
    <col min="9740" max="9740" width="9.42578125" style="27" bestFit="1" customWidth="1"/>
    <col min="9741" max="9980" width="9.140625" style="27"/>
    <col min="9981" max="9981" width="18.5703125" style="27" customWidth="1"/>
    <col min="9982" max="9985" width="0" style="27" hidden="1" customWidth="1"/>
    <col min="9986" max="9986" width="6.42578125" style="27" customWidth="1"/>
    <col min="9987" max="9987" width="1.85546875" style="27" customWidth="1"/>
    <col min="9988" max="9988" width="7" style="27" customWidth="1"/>
    <col min="9989" max="9989" width="10.28515625" style="27" bestFit="1" customWidth="1"/>
    <col min="9990" max="9990" width="9.42578125" style="27" bestFit="1" customWidth="1"/>
    <col min="9991" max="9991" width="2.140625" style="27" customWidth="1"/>
    <col min="9992" max="9992" width="7" style="27" customWidth="1"/>
    <col min="9993" max="9993" width="1.85546875" style="27" customWidth="1"/>
    <col min="9994" max="9994" width="7.140625" style="27" customWidth="1"/>
    <col min="9995" max="9995" width="10.28515625" style="27" bestFit="1" customWidth="1"/>
    <col min="9996" max="9996" width="9.42578125" style="27" bestFit="1" customWidth="1"/>
    <col min="9997" max="10236" width="9.140625" style="27"/>
    <col min="10237" max="10237" width="18.5703125" style="27" customWidth="1"/>
    <col min="10238" max="10241" width="0" style="27" hidden="1" customWidth="1"/>
    <col min="10242" max="10242" width="6.42578125" style="27" customWidth="1"/>
    <col min="10243" max="10243" width="1.85546875" style="27" customWidth="1"/>
    <col min="10244" max="10244" width="7" style="27" customWidth="1"/>
    <col min="10245" max="10245" width="10.28515625" style="27" bestFit="1" customWidth="1"/>
    <col min="10246" max="10246" width="9.42578125" style="27" bestFit="1" customWidth="1"/>
    <col min="10247" max="10247" width="2.140625" style="27" customWidth="1"/>
    <col min="10248" max="10248" width="7" style="27" customWidth="1"/>
    <col min="10249" max="10249" width="1.85546875" style="27" customWidth="1"/>
    <col min="10250" max="10250" width="7.140625" style="27" customWidth="1"/>
    <col min="10251" max="10251" width="10.28515625" style="27" bestFit="1" customWidth="1"/>
    <col min="10252" max="10252" width="9.42578125" style="27" bestFit="1" customWidth="1"/>
    <col min="10253" max="10492" width="9.140625" style="27"/>
    <col min="10493" max="10493" width="18.5703125" style="27" customWidth="1"/>
    <col min="10494" max="10497" width="0" style="27" hidden="1" customWidth="1"/>
    <col min="10498" max="10498" width="6.42578125" style="27" customWidth="1"/>
    <col min="10499" max="10499" width="1.85546875" style="27" customWidth="1"/>
    <col min="10500" max="10500" width="7" style="27" customWidth="1"/>
    <col min="10501" max="10501" width="10.28515625" style="27" bestFit="1" customWidth="1"/>
    <col min="10502" max="10502" width="9.42578125" style="27" bestFit="1" customWidth="1"/>
    <col min="10503" max="10503" width="2.140625" style="27" customWidth="1"/>
    <col min="10504" max="10504" width="7" style="27" customWidth="1"/>
    <col min="10505" max="10505" width="1.85546875" style="27" customWidth="1"/>
    <col min="10506" max="10506" width="7.140625" style="27" customWidth="1"/>
    <col min="10507" max="10507" width="10.28515625" style="27" bestFit="1" customWidth="1"/>
    <col min="10508" max="10508" width="9.42578125" style="27" bestFit="1" customWidth="1"/>
    <col min="10509" max="10748" width="9.140625" style="27"/>
    <col min="10749" max="10749" width="18.5703125" style="27" customWidth="1"/>
    <col min="10750" max="10753" width="0" style="27" hidden="1" customWidth="1"/>
    <col min="10754" max="10754" width="6.42578125" style="27" customWidth="1"/>
    <col min="10755" max="10755" width="1.85546875" style="27" customWidth="1"/>
    <col min="10756" max="10756" width="7" style="27" customWidth="1"/>
    <col min="10757" max="10757" width="10.28515625" style="27" bestFit="1" customWidth="1"/>
    <col min="10758" max="10758" width="9.42578125" style="27" bestFit="1" customWidth="1"/>
    <col min="10759" max="10759" width="2.140625" style="27" customWidth="1"/>
    <col min="10760" max="10760" width="7" style="27" customWidth="1"/>
    <col min="10761" max="10761" width="1.85546875" style="27" customWidth="1"/>
    <col min="10762" max="10762" width="7.140625" style="27" customWidth="1"/>
    <col min="10763" max="10763" width="10.28515625" style="27" bestFit="1" customWidth="1"/>
    <col min="10764" max="10764" width="9.42578125" style="27" bestFit="1" customWidth="1"/>
    <col min="10765" max="11004" width="9.140625" style="27"/>
    <col min="11005" max="11005" width="18.5703125" style="27" customWidth="1"/>
    <col min="11006" max="11009" width="0" style="27" hidden="1" customWidth="1"/>
    <col min="11010" max="11010" width="6.42578125" style="27" customWidth="1"/>
    <col min="11011" max="11011" width="1.85546875" style="27" customWidth="1"/>
    <col min="11012" max="11012" width="7" style="27" customWidth="1"/>
    <col min="11013" max="11013" width="10.28515625" style="27" bestFit="1" customWidth="1"/>
    <col min="11014" max="11014" width="9.42578125" style="27" bestFit="1" customWidth="1"/>
    <col min="11015" max="11015" width="2.140625" style="27" customWidth="1"/>
    <col min="11016" max="11016" width="7" style="27" customWidth="1"/>
    <col min="11017" max="11017" width="1.85546875" style="27" customWidth="1"/>
    <col min="11018" max="11018" width="7.140625" style="27" customWidth="1"/>
    <col min="11019" max="11019" width="10.28515625" style="27" bestFit="1" customWidth="1"/>
    <col min="11020" max="11020" width="9.42578125" style="27" bestFit="1" customWidth="1"/>
    <col min="11021" max="11260" width="9.140625" style="27"/>
    <col min="11261" max="11261" width="18.5703125" style="27" customWidth="1"/>
    <col min="11262" max="11265" width="0" style="27" hidden="1" customWidth="1"/>
    <col min="11266" max="11266" width="6.42578125" style="27" customWidth="1"/>
    <col min="11267" max="11267" width="1.85546875" style="27" customWidth="1"/>
    <col min="11268" max="11268" width="7" style="27" customWidth="1"/>
    <col min="11269" max="11269" width="10.28515625" style="27" bestFit="1" customWidth="1"/>
    <col min="11270" max="11270" width="9.42578125" style="27" bestFit="1" customWidth="1"/>
    <col min="11271" max="11271" width="2.140625" style="27" customWidth="1"/>
    <col min="11272" max="11272" width="7" style="27" customWidth="1"/>
    <col min="11273" max="11273" width="1.85546875" style="27" customWidth="1"/>
    <col min="11274" max="11274" width="7.140625" style="27" customWidth="1"/>
    <col min="11275" max="11275" width="10.28515625" style="27" bestFit="1" customWidth="1"/>
    <col min="11276" max="11276" width="9.42578125" style="27" bestFit="1" customWidth="1"/>
    <col min="11277" max="11516" width="9.140625" style="27"/>
    <col min="11517" max="11517" width="18.5703125" style="27" customWidth="1"/>
    <col min="11518" max="11521" width="0" style="27" hidden="1" customWidth="1"/>
    <col min="11522" max="11522" width="6.42578125" style="27" customWidth="1"/>
    <col min="11523" max="11523" width="1.85546875" style="27" customWidth="1"/>
    <col min="11524" max="11524" width="7" style="27" customWidth="1"/>
    <col min="11525" max="11525" width="10.28515625" style="27" bestFit="1" customWidth="1"/>
    <col min="11526" max="11526" width="9.42578125" style="27" bestFit="1" customWidth="1"/>
    <col min="11527" max="11527" width="2.140625" style="27" customWidth="1"/>
    <col min="11528" max="11528" width="7" style="27" customWidth="1"/>
    <col min="11529" max="11529" width="1.85546875" style="27" customWidth="1"/>
    <col min="11530" max="11530" width="7.140625" style="27" customWidth="1"/>
    <col min="11531" max="11531" width="10.28515625" style="27" bestFit="1" customWidth="1"/>
    <col min="11532" max="11532" width="9.42578125" style="27" bestFit="1" customWidth="1"/>
    <col min="11533" max="11772" width="9.140625" style="27"/>
    <col min="11773" max="11773" width="18.5703125" style="27" customWidth="1"/>
    <col min="11774" max="11777" width="0" style="27" hidden="1" customWidth="1"/>
    <col min="11778" max="11778" width="6.42578125" style="27" customWidth="1"/>
    <col min="11779" max="11779" width="1.85546875" style="27" customWidth="1"/>
    <col min="11780" max="11780" width="7" style="27" customWidth="1"/>
    <col min="11781" max="11781" width="10.28515625" style="27" bestFit="1" customWidth="1"/>
    <col min="11782" max="11782" width="9.42578125" style="27" bestFit="1" customWidth="1"/>
    <col min="11783" max="11783" width="2.140625" style="27" customWidth="1"/>
    <col min="11784" max="11784" width="7" style="27" customWidth="1"/>
    <col min="11785" max="11785" width="1.85546875" style="27" customWidth="1"/>
    <col min="11786" max="11786" width="7.140625" style="27" customWidth="1"/>
    <col min="11787" max="11787" width="10.28515625" style="27" bestFit="1" customWidth="1"/>
    <col min="11788" max="11788" width="9.42578125" style="27" bestFit="1" customWidth="1"/>
    <col min="11789" max="12028" width="9.140625" style="27"/>
    <col min="12029" max="12029" width="18.5703125" style="27" customWidth="1"/>
    <col min="12030" max="12033" width="0" style="27" hidden="1" customWidth="1"/>
    <col min="12034" max="12034" width="6.42578125" style="27" customWidth="1"/>
    <col min="12035" max="12035" width="1.85546875" style="27" customWidth="1"/>
    <col min="12036" max="12036" width="7" style="27" customWidth="1"/>
    <col min="12037" max="12037" width="10.28515625" style="27" bestFit="1" customWidth="1"/>
    <col min="12038" max="12038" width="9.42578125" style="27" bestFit="1" customWidth="1"/>
    <col min="12039" max="12039" width="2.140625" style="27" customWidth="1"/>
    <col min="12040" max="12040" width="7" style="27" customWidth="1"/>
    <col min="12041" max="12041" width="1.85546875" style="27" customWidth="1"/>
    <col min="12042" max="12042" width="7.140625" style="27" customWidth="1"/>
    <col min="12043" max="12043" width="10.28515625" style="27" bestFit="1" customWidth="1"/>
    <col min="12044" max="12044" width="9.42578125" style="27" bestFit="1" customWidth="1"/>
    <col min="12045" max="12284" width="9.140625" style="27"/>
    <col min="12285" max="12285" width="18.5703125" style="27" customWidth="1"/>
    <col min="12286" max="12289" width="0" style="27" hidden="1" customWidth="1"/>
    <col min="12290" max="12290" width="6.42578125" style="27" customWidth="1"/>
    <col min="12291" max="12291" width="1.85546875" style="27" customWidth="1"/>
    <col min="12292" max="12292" width="7" style="27" customWidth="1"/>
    <col min="12293" max="12293" width="10.28515625" style="27" bestFit="1" customWidth="1"/>
    <col min="12294" max="12294" width="9.42578125" style="27" bestFit="1" customWidth="1"/>
    <col min="12295" max="12295" width="2.140625" style="27" customWidth="1"/>
    <col min="12296" max="12296" width="7" style="27" customWidth="1"/>
    <col min="12297" max="12297" width="1.85546875" style="27" customWidth="1"/>
    <col min="12298" max="12298" width="7.140625" style="27" customWidth="1"/>
    <col min="12299" max="12299" width="10.28515625" style="27" bestFit="1" customWidth="1"/>
    <col min="12300" max="12300" width="9.42578125" style="27" bestFit="1" customWidth="1"/>
    <col min="12301" max="12540" width="9.140625" style="27"/>
    <col min="12541" max="12541" width="18.5703125" style="27" customWidth="1"/>
    <col min="12542" max="12545" width="0" style="27" hidden="1" customWidth="1"/>
    <col min="12546" max="12546" width="6.42578125" style="27" customWidth="1"/>
    <col min="12547" max="12547" width="1.85546875" style="27" customWidth="1"/>
    <col min="12548" max="12548" width="7" style="27" customWidth="1"/>
    <col min="12549" max="12549" width="10.28515625" style="27" bestFit="1" customWidth="1"/>
    <col min="12550" max="12550" width="9.42578125" style="27" bestFit="1" customWidth="1"/>
    <col min="12551" max="12551" width="2.140625" style="27" customWidth="1"/>
    <col min="12552" max="12552" width="7" style="27" customWidth="1"/>
    <col min="12553" max="12553" width="1.85546875" style="27" customWidth="1"/>
    <col min="12554" max="12554" width="7.140625" style="27" customWidth="1"/>
    <col min="12555" max="12555" width="10.28515625" style="27" bestFit="1" customWidth="1"/>
    <col min="12556" max="12556" width="9.42578125" style="27" bestFit="1" customWidth="1"/>
    <col min="12557" max="12796" width="9.140625" style="27"/>
    <col min="12797" max="12797" width="18.5703125" style="27" customWidth="1"/>
    <col min="12798" max="12801" width="0" style="27" hidden="1" customWidth="1"/>
    <col min="12802" max="12802" width="6.42578125" style="27" customWidth="1"/>
    <col min="12803" max="12803" width="1.85546875" style="27" customWidth="1"/>
    <col min="12804" max="12804" width="7" style="27" customWidth="1"/>
    <col min="12805" max="12805" width="10.28515625" style="27" bestFit="1" customWidth="1"/>
    <col min="12806" max="12806" width="9.42578125" style="27" bestFit="1" customWidth="1"/>
    <col min="12807" max="12807" width="2.140625" style="27" customWidth="1"/>
    <col min="12808" max="12808" width="7" style="27" customWidth="1"/>
    <col min="12809" max="12809" width="1.85546875" style="27" customWidth="1"/>
    <col min="12810" max="12810" width="7.140625" style="27" customWidth="1"/>
    <col min="12811" max="12811" width="10.28515625" style="27" bestFit="1" customWidth="1"/>
    <col min="12812" max="12812" width="9.42578125" style="27" bestFit="1" customWidth="1"/>
    <col min="12813" max="13052" width="9.140625" style="27"/>
    <col min="13053" max="13053" width="18.5703125" style="27" customWidth="1"/>
    <col min="13054" max="13057" width="0" style="27" hidden="1" customWidth="1"/>
    <col min="13058" max="13058" width="6.42578125" style="27" customWidth="1"/>
    <col min="13059" max="13059" width="1.85546875" style="27" customWidth="1"/>
    <col min="13060" max="13060" width="7" style="27" customWidth="1"/>
    <col min="13061" max="13061" width="10.28515625" style="27" bestFit="1" customWidth="1"/>
    <col min="13062" max="13062" width="9.42578125" style="27" bestFit="1" customWidth="1"/>
    <col min="13063" max="13063" width="2.140625" style="27" customWidth="1"/>
    <col min="13064" max="13064" width="7" style="27" customWidth="1"/>
    <col min="13065" max="13065" width="1.85546875" style="27" customWidth="1"/>
    <col min="13066" max="13066" width="7.140625" style="27" customWidth="1"/>
    <col min="13067" max="13067" width="10.28515625" style="27" bestFit="1" customWidth="1"/>
    <col min="13068" max="13068" width="9.42578125" style="27" bestFit="1" customWidth="1"/>
    <col min="13069" max="13308" width="9.140625" style="27"/>
    <col min="13309" max="13309" width="18.5703125" style="27" customWidth="1"/>
    <col min="13310" max="13313" width="0" style="27" hidden="1" customWidth="1"/>
    <col min="13314" max="13314" width="6.42578125" style="27" customWidth="1"/>
    <col min="13315" max="13315" width="1.85546875" style="27" customWidth="1"/>
    <col min="13316" max="13316" width="7" style="27" customWidth="1"/>
    <col min="13317" max="13317" width="10.28515625" style="27" bestFit="1" customWidth="1"/>
    <col min="13318" max="13318" width="9.42578125" style="27" bestFit="1" customWidth="1"/>
    <col min="13319" max="13319" width="2.140625" style="27" customWidth="1"/>
    <col min="13320" max="13320" width="7" style="27" customWidth="1"/>
    <col min="13321" max="13321" width="1.85546875" style="27" customWidth="1"/>
    <col min="13322" max="13322" width="7.140625" style="27" customWidth="1"/>
    <col min="13323" max="13323" width="10.28515625" style="27" bestFit="1" customWidth="1"/>
    <col min="13324" max="13324" width="9.42578125" style="27" bestFit="1" customWidth="1"/>
    <col min="13325" max="13564" width="9.140625" style="27"/>
    <col min="13565" max="13565" width="18.5703125" style="27" customWidth="1"/>
    <col min="13566" max="13569" width="0" style="27" hidden="1" customWidth="1"/>
    <col min="13570" max="13570" width="6.42578125" style="27" customWidth="1"/>
    <col min="13571" max="13571" width="1.85546875" style="27" customWidth="1"/>
    <col min="13572" max="13572" width="7" style="27" customWidth="1"/>
    <col min="13573" max="13573" width="10.28515625" style="27" bestFit="1" customWidth="1"/>
    <col min="13574" max="13574" width="9.42578125" style="27" bestFit="1" customWidth="1"/>
    <col min="13575" max="13575" width="2.140625" style="27" customWidth="1"/>
    <col min="13576" max="13576" width="7" style="27" customWidth="1"/>
    <col min="13577" max="13577" width="1.85546875" style="27" customWidth="1"/>
    <col min="13578" max="13578" width="7.140625" style="27" customWidth="1"/>
    <col min="13579" max="13579" width="10.28515625" style="27" bestFit="1" customWidth="1"/>
    <col min="13580" max="13580" width="9.42578125" style="27" bestFit="1" customWidth="1"/>
    <col min="13581" max="13820" width="9.140625" style="27"/>
    <col min="13821" max="13821" width="18.5703125" style="27" customWidth="1"/>
    <col min="13822" max="13825" width="0" style="27" hidden="1" customWidth="1"/>
    <col min="13826" max="13826" width="6.42578125" style="27" customWidth="1"/>
    <col min="13827" max="13827" width="1.85546875" style="27" customWidth="1"/>
    <col min="13828" max="13828" width="7" style="27" customWidth="1"/>
    <col min="13829" max="13829" width="10.28515625" style="27" bestFit="1" customWidth="1"/>
    <col min="13830" max="13830" width="9.42578125" style="27" bestFit="1" customWidth="1"/>
    <col min="13831" max="13831" width="2.140625" style="27" customWidth="1"/>
    <col min="13832" max="13832" width="7" style="27" customWidth="1"/>
    <col min="13833" max="13833" width="1.85546875" style="27" customWidth="1"/>
    <col min="13834" max="13834" width="7.140625" style="27" customWidth="1"/>
    <col min="13835" max="13835" width="10.28515625" style="27" bestFit="1" customWidth="1"/>
    <col min="13836" max="13836" width="9.42578125" style="27" bestFit="1" customWidth="1"/>
    <col min="13837" max="14076" width="9.140625" style="27"/>
    <col min="14077" max="14077" width="18.5703125" style="27" customWidth="1"/>
    <col min="14078" max="14081" width="0" style="27" hidden="1" customWidth="1"/>
    <col min="14082" max="14082" width="6.42578125" style="27" customWidth="1"/>
    <col min="14083" max="14083" width="1.85546875" style="27" customWidth="1"/>
    <col min="14084" max="14084" width="7" style="27" customWidth="1"/>
    <col min="14085" max="14085" width="10.28515625" style="27" bestFit="1" customWidth="1"/>
    <col min="14086" max="14086" width="9.42578125" style="27" bestFit="1" customWidth="1"/>
    <col min="14087" max="14087" width="2.140625" style="27" customWidth="1"/>
    <col min="14088" max="14088" width="7" style="27" customWidth="1"/>
    <col min="14089" max="14089" width="1.85546875" style="27" customWidth="1"/>
    <col min="14090" max="14090" width="7.140625" style="27" customWidth="1"/>
    <col min="14091" max="14091" width="10.28515625" style="27" bestFit="1" customWidth="1"/>
    <col min="14092" max="14092" width="9.42578125" style="27" bestFit="1" customWidth="1"/>
    <col min="14093" max="14332" width="9.140625" style="27"/>
    <col min="14333" max="14333" width="18.5703125" style="27" customWidth="1"/>
    <col min="14334" max="14337" width="0" style="27" hidden="1" customWidth="1"/>
    <col min="14338" max="14338" width="6.42578125" style="27" customWidth="1"/>
    <col min="14339" max="14339" width="1.85546875" style="27" customWidth="1"/>
    <col min="14340" max="14340" width="7" style="27" customWidth="1"/>
    <col min="14341" max="14341" width="10.28515625" style="27" bestFit="1" customWidth="1"/>
    <col min="14342" max="14342" width="9.42578125" style="27" bestFit="1" customWidth="1"/>
    <col min="14343" max="14343" width="2.140625" style="27" customWidth="1"/>
    <col min="14344" max="14344" width="7" style="27" customWidth="1"/>
    <col min="14345" max="14345" width="1.85546875" style="27" customWidth="1"/>
    <col min="14346" max="14346" width="7.140625" style="27" customWidth="1"/>
    <col min="14347" max="14347" width="10.28515625" style="27" bestFit="1" customWidth="1"/>
    <col min="14348" max="14348" width="9.42578125" style="27" bestFit="1" customWidth="1"/>
    <col min="14349" max="14588" width="9.140625" style="27"/>
    <col min="14589" max="14589" width="18.5703125" style="27" customWidth="1"/>
    <col min="14590" max="14593" width="0" style="27" hidden="1" customWidth="1"/>
    <col min="14594" max="14594" width="6.42578125" style="27" customWidth="1"/>
    <col min="14595" max="14595" width="1.85546875" style="27" customWidth="1"/>
    <col min="14596" max="14596" width="7" style="27" customWidth="1"/>
    <col min="14597" max="14597" width="10.28515625" style="27" bestFit="1" customWidth="1"/>
    <col min="14598" max="14598" width="9.42578125" style="27" bestFit="1" customWidth="1"/>
    <col min="14599" max="14599" width="2.140625" style="27" customWidth="1"/>
    <col min="14600" max="14600" width="7" style="27" customWidth="1"/>
    <col min="14601" max="14601" width="1.85546875" style="27" customWidth="1"/>
    <col min="14602" max="14602" width="7.140625" style="27" customWidth="1"/>
    <col min="14603" max="14603" width="10.28515625" style="27" bestFit="1" customWidth="1"/>
    <col min="14604" max="14604" width="9.42578125" style="27" bestFit="1" customWidth="1"/>
    <col min="14605" max="14844" width="9.140625" style="27"/>
    <col min="14845" max="14845" width="18.5703125" style="27" customWidth="1"/>
    <col min="14846" max="14849" width="0" style="27" hidden="1" customWidth="1"/>
    <col min="14850" max="14850" width="6.42578125" style="27" customWidth="1"/>
    <col min="14851" max="14851" width="1.85546875" style="27" customWidth="1"/>
    <col min="14852" max="14852" width="7" style="27" customWidth="1"/>
    <col min="14853" max="14853" width="10.28515625" style="27" bestFit="1" customWidth="1"/>
    <col min="14854" max="14854" width="9.42578125" style="27" bestFit="1" customWidth="1"/>
    <col min="14855" max="14855" width="2.140625" style="27" customWidth="1"/>
    <col min="14856" max="14856" width="7" style="27" customWidth="1"/>
    <col min="14857" max="14857" width="1.85546875" style="27" customWidth="1"/>
    <col min="14858" max="14858" width="7.140625" style="27" customWidth="1"/>
    <col min="14859" max="14859" width="10.28515625" style="27" bestFit="1" customWidth="1"/>
    <col min="14860" max="14860" width="9.42578125" style="27" bestFit="1" customWidth="1"/>
    <col min="14861" max="15100" width="9.140625" style="27"/>
    <col min="15101" max="15101" width="18.5703125" style="27" customWidth="1"/>
    <col min="15102" max="15105" width="0" style="27" hidden="1" customWidth="1"/>
    <col min="15106" max="15106" width="6.42578125" style="27" customWidth="1"/>
    <col min="15107" max="15107" width="1.85546875" style="27" customWidth="1"/>
    <col min="15108" max="15108" width="7" style="27" customWidth="1"/>
    <col min="15109" max="15109" width="10.28515625" style="27" bestFit="1" customWidth="1"/>
    <col min="15110" max="15110" width="9.42578125" style="27" bestFit="1" customWidth="1"/>
    <col min="15111" max="15111" width="2.140625" style="27" customWidth="1"/>
    <col min="15112" max="15112" width="7" style="27" customWidth="1"/>
    <col min="15113" max="15113" width="1.85546875" style="27" customWidth="1"/>
    <col min="15114" max="15114" width="7.140625" style="27" customWidth="1"/>
    <col min="15115" max="15115" width="10.28515625" style="27" bestFit="1" customWidth="1"/>
    <col min="15116" max="15116" width="9.42578125" style="27" bestFit="1" customWidth="1"/>
    <col min="15117" max="15356" width="9.140625" style="27"/>
    <col min="15357" max="15357" width="18.5703125" style="27" customWidth="1"/>
    <col min="15358" max="15361" width="0" style="27" hidden="1" customWidth="1"/>
    <col min="15362" max="15362" width="6.42578125" style="27" customWidth="1"/>
    <col min="15363" max="15363" width="1.85546875" style="27" customWidth="1"/>
    <col min="15364" max="15364" width="7" style="27" customWidth="1"/>
    <col min="15365" max="15365" width="10.28515625" style="27" bestFit="1" customWidth="1"/>
    <col min="15366" max="15366" width="9.42578125" style="27" bestFit="1" customWidth="1"/>
    <col min="15367" max="15367" width="2.140625" style="27" customWidth="1"/>
    <col min="15368" max="15368" width="7" style="27" customWidth="1"/>
    <col min="15369" max="15369" width="1.85546875" style="27" customWidth="1"/>
    <col min="15370" max="15370" width="7.140625" style="27" customWidth="1"/>
    <col min="15371" max="15371" width="10.28515625" style="27" bestFit="1" customWidth="1"/>
    <col min="15372" max="15372" width="9.42578125" style="27" bestFit="1" customWidth="1"/>
    <col min="15373" max="15612" width="9.140625" style="27"/>
    <col min="15613" max="15613" width="18.5703125" style="27" customWidth="1"/>
    <col min="15614" max="15617" width="0" style="27" hidden="1" customWidth="1"/>
    <col min="15618" max="15618" width="6.42578125" style="27" customWidth="1"/>
    <col min="15619" max="15619" width="1.85546875" style="27" customWidth="1"/>
    <col min="15620" max="15620" width="7" style="27" customWidth="1"/>
    <col min="15621" max="15621" width="10.28515625" style="27" bestFit="1" customWidth="1"/>
    <col min="15622" max="15622" width="9.42578125" style="27" bestFit="1" customWidth="1"/>
    <col min="15623" max="15623" width="2.140625" style="27" customWidth="1"/>
    <col min="15624" max="15624" width="7" style="27" customWidth="1"/>
    <col min="15625" max="15625" width="1.85546875" style="27" customWidth="1"/>
    <col min="15626" max="15626" width="7.140625" style="27" customWidth="1"/>
    <col min="15627" max="15627" width="10.28515625" style="27" bestFit="1" customWidth="1"/>
    <col min="15628" max="15628" width="9.42578125" style="27" bestFit="1" customWidth="1"/>
    <col min="15629" max="15868" width="9.140625" style="27"/>
    <col min="15869" max="15869" width="18.5703125" style="27" customWidth="1"/>
    <col min="15870" max="15873" width="0" style="27" hidden="1" customWidth="1"/>
    <col min="15874" max="15874" width="6.42578125" style="27" customWidth="1"/>
    <col min="15875" max="15875" width="1.85546875" style="27" customWidth="1"/>
    <col min="15876" max="15876" width="7" style="27" customWidth="1"/>
    <col min="15877" max="15877" width="10.28515625" style="27" bestFit="1" customWidth="1"/>
    <col min="15878" max="15878" width="9.42578125" style="27" bestFit="1" customWidth="1"/>
    <col min="15879" max="15879" width="2.140625" style="27" customWidth="1"/>
    <col min="15880" max="15880" width="7" style="27" customWidth="1"/>
    <col min="15881" max="15881" width="1.85546875" style="27" customWidth="1"/>
    <col min="15882" max="15882" width="7.140625" style="27" customWidth="1"/>
    <col min="15883" max="15883" width="10.28515625" style="27" bestFit="1" customWidth="1"/>
    <col min="15884" max="15884" width="9.42578125" style="27" bestFit="1" customWidth="1"/>
    <col min="15885" max="16124" width="9.140625" style="27"/>
    <col min="16125" max="16125" width="18.5703125" style="27" customWidth="1"/>
    <col min="16126" max="16129" width="0" style="27" hidden="1" customWidth="1"/>
    <col min="16130" max="16130" width="6.42578125" style="27" customWidth="1"/>
    <col min="16131" max="16131" width="1.85546875" style="27" customWidth="1"/>
    <col min="16132" max="16132" width="7" style="27" customWidth="1"/>
    <col min="16133" max="16133" width="10.28515625" style="27" bestFit="1" customWidth="1"/>
    <col min="16134" max="16134" width="9.42578125" style="27" bestFit="1" customWidth="1"/>
    <col min="16135" max="16135" width="2.140625" style="27" customWidth="1"/>
    <col min="16136" max="16136" width="7" style="27" customWidth="1"/>
    <col min="16137" max="16137" width="1.85546875" style="27" customWidth="1"/>
    <col min="16138" max="16138" width="7.140625" style="27" customWidth="1"/>
    <col min="16139" max="16139" width="10.28515625" style="27" bestFit="1" customWidth="1"/>
    <col min="16140" max="16140" width="9.42578125" style="27" bestFit="1" customWidth="1"/>
    <col min="16141" max="16384" width="9.140625" style="27"/>
  </cols>
  <sheetData>
    <row r="1" spans="1:46" ht="6" customHeight="1" x14ac:dyDescent="0.25">
      <c r="A1" s="26"/>
      <c r="B1" s="26"/>
      <c r="C1" s="26"/>
      <c r="D1" s="26"/>
      <c r="E1" s="26"/>
      <c r="R1" s="26"/>
      <c r="S1" s="26"/>
      <c r="T1" s="26"/>
      <c r="U1" s="26"/>
      <c r="V1" s="26"/>
      <c r="AI1" s="41"/>
    </row>
    <row r="2" spans="1:46" ht="15" x14ac:dyDescent="0.25">
      <c r="A2" s="151" t="s">
        <v>140</v>
      </c>
      <c r="B2" s="152"/>
      <c r="C2" s="152"/>
      <c r="D2" s="152"/>
      <c r="E2" s="152"/>
      <c r="F2" s="153"/>
      <c r="G2" s="153"/>
      <c r="H2" s="153"/>
      <c r="I2" s="153"/>
      <c r="J2" s="153"/>
      <c r="K2" s="153"/>
      <c r="L2" s="153"/>
      <c r="M2" s="153"/>
      <c r="N2" s="153"/>
      <c r="O2" s="153"/>
      <c r="P2" s="153"/>
      <c r="R2" s="151" t="s">
        <v>142</v>
      </c>
      <c r="S2" s="152"/>
      <c r="T2" s="152"/>
      <c r="U2" s="152"/>
      <c r="V2" s="152"/>
      <c r="W2" s="153"/>
      <c r="X2" s="153"/>
      <c r="Y2" s="153"/>
      <c r="Z2" s="153"/>
      <c r="AA2" s="153"/>
      <c r="AB2" s="153"/>
      <c r="AC2" s="153"/>
      <c r="AD2" s="153"/>
      <c r="AE2" s="153"/>
      <c r="AF2" s="153"/>
      <c r="AG2" s="153"/>
      <c r="AI2" s="190" t="s">
        <v>142</v>
      </c>
      <c r="AJ2" s="153"/>
      <c r="AK2" s="153"/>
      <c r="AL2" s="153"/>
      <c r="AM2" s="153"/>
      <c r="AN2" s="153"/>
      <c r="AO2" s="153"/>
      <c r="AP2" s="153"/>
      <c r="AQ2" s="153"/>
      <c r="AR2" s="153"/>
      <c r="AS2" s="153"/>
      <c r="AT2" s="153"/>
    </row>
    <row r="3" spans="1:46" ht="15" x14ac:dyDescent="0.25">
      <c r="A3" s="153" t="s">
        <v>148</v>
      </c>
      <c r="B3" s="153"/>
      <c r="C3" s="153"/>
      <c r="D3" s="153"/>
      <c r="E3" s="153"/>
      <c r="F3" s="153"/>
      <c r="G3" s="153"/>
      <c r="H3" s="153"/>
      <c r="I3" s="153"/>
      <c r="J3" s="153"/>
      <c r="K3" s="153"/>
      <c r="L3" s="153"/>
      <c r="M3" s="153"/>
      <c r="N3" s="153"/>
      <c r="O3" s="153"/>
      <c r="P3" s="153"/>
      <c r="Q3" s="28"/>
      <c r="R3" s="153" t="s">
        <v>149</v>
      </c>
      <c r="S3" s="153"/>
      <c r="T3" s="153"/>
      <c r="U3" s="153"/>
      <c r="V3" s="153"/>
      <c r="W3" s="153"/>
      <c r="X3" s="153"/>
      <c r="Y3" s="153"/>
      <c r="Z3" s="153"/>
      <c r="AA3" s="153"/>
      <c r="AB3" s="153"/>
      <c r="AC3" s="153"/>
      <c r="AD3" s="153"/>
      <c r="AE3" s="153"/>
      <c r="AF3" s="153"/>
      <c r="AG3" s="153"/>
      <c r="AI3" s="190" t="s">
        <v>150</v>
      </c>
      <c r="AJ3" s="153"/>
      <c r="AK3" s="153"/>
      <c r="AL3" s="153"/>
      <c r="AM3" s="153"/>
      <c r="AN3" s="153"/>
      <c r="AO3" s="153"/>
      <c r="AP3" s="153"/>
      <c r="AQ3" s="153"/>
      <c r="AR3" s="153"/>
      <c r="AS3" s="153"/>
      <c r="AT3" s="153"/>
    </row>
    <row r="4" spans="1:46" ht="15" hidden="1" customHeight="1" x14ac:dyDescent="0.25">
      <c r="A4" s="154"/>
      <c r="B4" s="154"/>
      <c r="C4" s="154"/>
      <c r="D4" s="154"/>
      <c r="E4" s="154"/>
      <c r="F4" s="153"/>
      <c r="G4" s="153"/>
      <c r="H4" s="153"/>
      <c r="I4" s="153"/>
      <c r="J4" s="153"/>
      <c r="K4" s="153"/>
      <c r="L4" s="153"/>
      <c r="M4" s="153"/>
      <c r="N4" s="153"/>
      <c r="O4" s="153"/>
      <c r="P4" s="153"/>
      <c r="R4" s="154"/>
      <c r="S4" s="154"/>
      <c r="T4" s="154"/>
      <c r="U4" s="154"/>
      <c r="V4" s="154"/>
      <c r="W4" s="153"/>
      <c r="X4" s="153"/>
      <c r="Y4" s="153"/>
      <c r="Z4" s="153"/>
      <c r="AA4" s="153"/>
      <c r="AB4" s="153"/>
      <c r="AC4" s="153"/>
      <c r="AD4" s="153"/>
      <c r="AE4" s="153"/>
      <c r="AF4" s="153"/>
      <c r="AG4" s="153"/>
      <c r="AI4" s="154"/>
      <c r="AJ4" s="153"/>
      <c r="AK4" s="153"/>
      <c r="AL4" s="153"/>
      <c r="AM4" s="153"/>
      <c r="AN4" s="153"/>
      <c r="AO4" s="153"/>
      <c r="AP4" s="153"/>
      <c r="AQ4" s="153"/>
      <c r="AR4" s="153"/>
      <c r="AS4" s="153"/>
      <c r="AT4" s="153"/>
    </row>
    <row r="5" spans="1:46" ht="15" customHeight="1" x14ac:dyDescent="0.25">
      <c r="A5" s="154" t="s">
        <v>261</v>
      </c>
      <c r="B5" s="154"/>
      <c r="C5" s="154"/>
      <c r="D5" s="154"/>
      <c r="E5" s="154"/>
      <c r="F5" s="153"/>
      <c r="G5" s="153"/>
      <c r="H5" s="153"/>
      <c r="I5" s="153"/>
      <c r="J5" s="153"/>
      <c r="K5" s="153"/>
      <c r="L5" s="153"/>
      <c r="M5" s="153"/>
      <c r="N5" s="153"/>
      <c r="O5" s="153"/>
      <c r="P5" s="153"/>
      <c r="R5" s="154" t="s">
        <v>261</v>
      </c>
      <c r="S5" s="154"/>
      <c r="T5" s="154"/>
      <c r="U5" s="154"/>
      <c r="V5" s="154"/>
      <c r="W5" s="153"/>
      <c r="X5" s="153"/>
      <c r="Y5" s="153"/>
      <c r="Z5" s="153"/>
      <c r="AA5" s="153"/>
      <c r="AB5" s="153"/>
      <c r="AC5" s="153"/>
      <c r="AD5" s="153"/>
      <c r="AE5" s="153"/>
      <c r="AF5" s="153"/>
      <c r="AG5" s="153"/>
      <c r="AI5" s="154" t="s">
        <v>261</v>
      </c>
      <c r="AJ5" s="153"/>
      <c r="AK5" s="153"/>
      <c r="AL5" s="153"/>
      <c r="AM5" s="153"/>
      <c r="AN5" s="153"/>
      <c r="AO5" s="153"/>
      <c r="AP5" s="153"/>
      <c r="AQ5" s="153"/>
      <c r="AR5" s="153"/>
      <c r="AS5" s="153"/>
      <c r="AT5" s="153"/>
    </row>
    <row r="6" spans="1:46" ht="15.75" thickBot="1" x14ac:dyDescent="0.3">
      <c r="A6" s="259" t="s">
        <v>267</v>
      </c>
      <c r="B6" s="153"/>
      <c r="C6" s="153"/>
      <c r="D6" s="153"/>
      <c r="E6" s="153"/>
      <c r="F6" s="153"/>
      <c r="G6" s="153"/>
      <c r="H6" s="153"/>
      <c r="I6" s="153"/>
      <c r="J6" s="153"/>
      <c r="K6" s="153"/>
      <c r="L6" s="153"/>
      <c r="M6" s="153"/>
      <c r="N6" s="153"/>
      <c r="O6" s="153"/>
      <c r="P6" s="153"/>
      <c r="Q6" s="44"/>
      <c r="R6" s="259" t="s">
        <v>268</v>
      </c>
      <c r="S6" s="153"/>
      <c r="T6" s="153"/>
      <c r="U6" s="153"/>
      <c r="V6" s="153"/>
      <c r="W6" s="153"/>
      <c r="X6" s="153"/>
      <c r="Y6" s="153"/>
      <c r="Z6" s="153"/>
      <c r="AA6" s="153"/>
      <c r="AB6" s="153"/>
      <c r="AC6" s="153"/>
      <c r="AD6" s="153"/>
      <c r="AE6" s="153"/>
      <c r="AF6" s="153"/>
      <c r="AG6" s="153"/>
      <c r="AH6" s="44"/>
      <c r="AI6" s="259" t="s">
        <v>268</v>
      </c>
      <c r="AJ6" s="153"/>
      <c r="AK6" s="153"/>
      <c r="AL6" s="153"/>
      <c r="AM6" s="153"/>
      <c r="AN6" s="153"/>
      <c r="AO6" s="153"/>
      <c r="AP6" s="153"/>
      <c r="AQ6" s="153"/>
      <c r="AR6" s="153"/>
      <c r="AS6" s="153"/>
      <c r="AT6" s="153"/>
    </row>
    <row r="7" spans="1:46" ht="12" thickTop="1" x14ac:dyDescent="0.2">
      <c r="A7" s="155" t="s">
        <v>9</v>
      </c>
      <c r="B7" s="155"/>
      <c r="C7" s="155"/>
      <c r="D7" s="155"/>
      <c r="E7" s="155"/>
      <c r="F7" s="311" t="s">
        <v>61</v>
      </c>
      <c r="G7" s="311"/>
      <c r="H7" s="311"/>
      <c r="I7" s="311"/>
      <c r="J7" s="311"/>
      <c r="K7" s="156"/>
      <c r="L7" s="311" t="s">
        <v>62</v>
      </c>
      <c r="M7" s="311"/>
      <c r="N7" s="311"/>
      <c r="O7" s="311"/>
      <c r="P7" s="311"/>
      <c r="R7" s="155" t="s">
        <v>9</v>
      </c>
      <c r="S7" s="155"/>
      <c r="T7" s="155"/>
      <c r="U7" s="155"/>
      <c r="V7" s="155"/>
      <c r="W7" s="311" t="s">
        <v>61</v>
      </c>
      <c r="X7" s="311"/>
      <c r="Y7" s="311"/>
      <c r="Z7" s="311"/>
      <c r="AA7" s="311"/>
      <c r="AB7" s="156"/>
      <c r="AC7" s="311" t="s">
        <v>62</v>
      </c>
      <c r="AD7" s="311"/>
      <c r="AE7" s="311"/>
      <c r="AF7" s="311"/>
      <c r="AG7" s="311"/>
      <c r="AI7" s="155" t="s">
        <v>9</v>
      </c>
      <c r="AJ7" s="311" t="s">
        <v>61</v>
      </c>
      <c r="AK7" s="311"/>
      <c r="AL7" s="311"/>
      <c r="AM7" s="311"/>
      <c r="AN7" s="311"/>
      <c r="AO7" s="156"/>
      <c r="AP7" s="311" t="s">
        <v>62</v>
      </c>
      <c r="AQ7" s="311"/>
      <c r="AR7" s="311"/>
      <c r="AS7" s="311"/>
      <c r="AT7" s="311"/>
    </row>
    <row r="8" spans="1:46" ht="11.25" customHeight="1" x14ac:dyDescent="0.2">
      <c r="A8" s="157"/>
      <c r="B8" s="157"/>
      <c r="C8" s="157"/>
      <c r="D8" s="157"/>
      <c r="E8" s="157"/>
      <c r="F8" s="158" t="s">
        <v>63</v>
      </c>
      <c r="G8" s="159"/>
      <c r="H8" s="158" t="s">
        <v>37</v>
      </c>
      <c r="I8" s="312" t="s">
        <v>64</v>
      </c>
      <c r="J8" s="312"/>
      <c r="K8" s="160"/>
      <c r="L8" s="158" t="s">
        <v>63</v>
      </c>
      <c r="M8" s="158"/>
      <c r="N8" s="158" t="s">
        <v>37</v>
      </c>
      <c r="O8" s="312" t="s">
        <v>65</v>
      </c>
      <c r="P8" s="312"/>
      <c r="R8" s="157"/>
      <c r="S8" s="157"/>
      <c r="T8" s="157"/>
      <c r="U8" s="157"/>
      <c r="V8" s="157"/>
      <c r="W8" s="158" t="s">
        <v>63</v>
      </c>
      <c r="X8" s="159"/>
      <c r="Y8" s="158" t="s">
        <v>37</v>
      </c>
      <c r="Z8" s="312" t="s">
        <v>64</v>
      </c>
      <c r="AA8" s="312"/>
      <c r="AB8" s="160"/>
      <c r="AC8" s="158" t="s">
        <v>63</v>
      </c>
      <c r="AD8" s="158"/>
      <c r="AE8" s="158" t="s">
        <v>37</v>
      </c>
      <c r="AF8" s="312" t="s">
        <v>65</v>
      </c>
      <c r="AG8" s="312"/>
      <c r="AI8" s="157"/>
      <c r="AJ8" s="158" t="s">
        <v>63</v>
      </c>
      <c r="AK8" s="159"/>
      <c r="AL8" s="158" t="s">
        <v>37</v>
      </c>
      <c r="AM8" s="312" t="s">
        <v>64</v>
      </c>
      <c r="AN8" s="312"/>
      <c r="AO8" s="160"/>
      <c r="AP8" s="158" t="s">
        <v>63</v>
      </c>
      <c r="AQ8" s="158"/>
      <c r="AR8" s="158" t="s">
        <v>37</v>
      </c>
      <c r="AS8" s="312" t="s">
        <v>65</v>
      </c>
      <c r="AT8" s="312"/>
    </row>
    <row r="9" spans="1:46" ht="23.25" thickBot="1" x14ac:dyDescent="0.25">
      <c r="A9" s="161"/>
      <c r="B9" s="161"/>
      <c r="C9" s="161"/>
      <c r="D9" s="161"/>
      <c r="E9" s="161"/>
      <c r="F9" s="162"/>
      <c r="G9" s="162"/>
      <c r="H9" s="163"/>
      <c r="I9" s="164" t="s">
        <v>66</v>
      </c>
      <c r="J9" s="164" t="s">
        <v>67</v>
      </c>
      <c r="K9" s="165"/>
      <c r="L9" s="162"/>
      <c r="M9" s="162"/>
      <c r="N9" s="163"/>
      <c r="O9" s="164" t="s">
        <v>66</v>
      </c>
      <c r="P9" s="164" t="s">
        <v>67</v>
      </c>
      <c r="R9" s="161"/>
      <c r="S9" s="161"/>
      <c r="T9" s="161"/>
      <c r="U9" s="161"/>
      <c r="V9" s="161"/>
      <c r="W9" s="162"/>
      <c r="X9" s="162"/>
      <c r="Y9" s="163"/>
      <c r="Z9" s="164" t="s">
        <v>66</v>
      </c>
      <c r="AA9" s="164" t="s">
        <v>67</v>
      </c>
      <c r="AB9" s="165"/>
      <c r="AC9" s="162"/>
      <c r="AD9" s="162"/>
      <c r="AE9" s="163"/>
      <c r="AF9" s="164" t="s">
        <v>66</v>
      </c>
      <c r="AG9" s="164" t="s">
        <v>67</v>
      </c>
      <c r="AI9" s="161"/>
      <c r="AJ9" s="162"/>
      <c r="AK9" s="162"/>
      <c r="AL9" s="163"/>
      <c r="AM9" s="164" t="s">
        <v>66</v>
      </c>
      <c r="AN9" s="164" t="s">
        <v>67</v>
      </c>
      <c r="AO9" s="165"/>
      <c r="AP9" s="162"/>
      <c r="AQ9" s="162"/>
      <c r="AR9" s="163"/>
      <c r="AS9" s="164" t="s">
        <v>66</v>
      </c>
      <c r="AT9" s="164" t="s">
        <v>67</v>
      </c>
    </row>
    <row r="10" spans="1:46" s="29" customFormat="1" x14ac:dyDescent="0.2">
      <c r="A10" s="157"/>
      <c r="B10" s="157"/>
      <c r="C10" s="157"/>
      <c r="D10" s="157"/>
      <c r="E10" s="157"/>
      <c r="F10" s="166"/>
      <c r="G10" s="166"/>
      <c r="H10" s="167"/>
      <c r="I10" s="167"/>
      <c r="J10" s="167"/>
      <c r="K10" s="167"/>
      <c r="L10" s="166"/>
      <c r="M10" s="166"/>
      <c r="N10" s="167"/>
      <c r="O10" s="167"/>
      <c r="P10" s="167"/>
      <c r="R10" s="157"/>
      <c r="S10" s="157"/>
      <c r="T10" s="157"/>
      <c r="U10" s="157"/>
      <c r="V10" s="157"/>
      <c r="W10" s="166"/>
      <c r="X10" s="166"/>
      <c r="Y10" s="167"/>
      <c r="Z10" s="167"/>
      <c r="AA10" s="167"/>
      <c r="AB10" s="167"/>
      <c r="AC10" s="166"/>
      <c r="AD10" s="166"/>
      <c r="AE10" s="167"/>
      <c r="AF10" s="167"/>
      <c r="AG10" s="167"/>
      <c r="AI10" s="157"/>
      <c r="AJ10" s="166"/>
      <c r="AK10" s="166"/>
      <c r="AL10" s="167"/>
      <c r="AM10" s="167"/>
      <c r="AN10" s="167"/>
      <c r="AO10" s="167"/>
      <c r="AP10" s="166"/>
      <c r="AQ10" s="166"/>
      <c r="AR10" s="167"/>
      <c r="AS10" s="167"/>
      <c r="AT10" s="167"/>
    </row>
    <row r="11" spans="1:46" s="29" customFormat="1" ht="11.25" hidden="1" customHeight="1" x14ac:dyDescent="0.2">
      <c r="A11" s="157"/>
      <c r="B11" s="157"/>
      <c r="C11" s="157"/>
      <c r="D11" s="157"/>
      <c r="E11" s="157"/>
      <c r="F11" s="166"/>
      <c r="G11" s="166"/>
      <c r="H11" s="167"/>
      <c r="I11" s="167"/>
      <c r="J11" s="167"/>
      <c r="K11" s="167"/>
      <c r="L11" s="166"/>
      <c r="M11" s="166"/>
      <c r="N11" s="167"/>
      <c r="O11" s="167"/>
      <c r="P11" s="167"/>
      <c r="R11" s="157"/>
      <c r="S11" s="157"/>
      <c r="T11" s="157"/>
      <c r="U11" s="157"/>
      <c r="V11" s="157"/>
      <c r="W11" s="166"/>
      <c r="X11" s="166"/>
      <c r="Y11" s="167"/>
      <c r="Z11" s="167"/>
      <c r="AA11" s="167"/>
      <c r="AB11" s="167"/>
      <c r="AC11" s="166"/>
      <c r="AD11" s="166"/>
      <c r="AE11" s="167"/>
      <c r="AF11" s="167"/>
      <c r="AG11" s="167"/>
      <c r="AI11" s="157"/>
      <c r="AJ11" s="166"/>
      <c r="AK11" s="166"/>
      <c r="AL11" s="167"/>
      <c r="AM11" s="167"/>
      <c r="AN11" s="167"/>
      <c r="AO11" s="167"/>
      <c r="AP11" s="166"/>
      <c r="AQ11" s="166"/>
      <c r="AR11" s="167"/>
      <c r="AS11" s="167"/>
      <c r="AT11" s="167"/>
    </row>
    <row r="12" spans="1:46" s="29" customFormat="1" x14ac:dyDescent="0.2">
      <c r="A12" s="168" t="s">
        <v>63</v>
      </c>
      <c r="B12" s="168"/>
      <c r="C12" s="168"/>
      <c r="D12" s="168"/>
      <c r="E12" s="168"/>
      <c r="F12" s="169">
        <v>102601.863</v>
      </c>
      <c r="G12" s="170" t="s">
        <v>43</v>
      </c>
      <c r="H12" s="169">
        <v>12119.085999999999</v>
      </c>
      <c r="I12" s="169">
        <v>71.465999999999994</v>
      </c>
      <c r="J12" s="169">
        <v>28.533999999999999</v>
      </c>
      <c r="K12" s="169"/>
      <c r="L12" s="169">
        <v>102601.863</v>
      </c>
      <c r="M12" s="170" t="s">
        <v>43</v>
      </c>
      <c r="N12" s="169">
        <v>12119.085999999999</v>
      </c>
      <c r="O12" s="169">
        <v>71.465999999999994</v>
      </c>
      <c r="P12" s="171">
        <v>28.533999999999999</v>
      </c>
      <c r="R12" s="168" t="s">
        <v>63</v>
      </c>
      <c r="S12" s="168"/>
      <c r="T12" s="168"/>
      <c r="U12" s="168"/>
      <c r="V12" s="168"/>
      <c r="W12" s="169">
        <v>100724.18799999999</v>
      </c>
      <c r="X12" s="170" t="s">
        <v>43</v>
      </c>
      <c r="Y12" s="169">
        <v>12220.772000000001</v>
      </c>
      <c r="Z12" s="169">
        <v>71.051000000000002</v>
      </c>
      <c r="AA12" s="169">
        <v>28.949000000000002</v>
      </c>
      <c r="AB12" s="169"/>
      <c r="AC12" s="169">
        <v>100724.18799999999</v>
      </c>
      <c r="AD12" s="170" t="s">
        <v>43</v>
      </c>
      <c r="AE12" s="169">
        <v>12220.772000000001</v>
      </c>
      <c r="AF12" s="169">
        <v>71.051000000000002</v>
      </c>
      <c r="AG12" s="171">
        <v>28.949000000000002</v>
      </c>
      <c r="AI12" s="191" t="s">
        <v>63</v>
      </c>
      <c r="AJ12" s="192">
        <v>94617.277000000002</v>
      </c>
      <c r="AK12" s="193" t="s">
        <v>43</v>
      </c>
      <c r="AL12" s="194">
        <v>10033.851000000001</v>
      </c>
      <c r="AM12" s="194">
        <v>72.132000000000005</v>
      </c>
      <c r="AN12" s="194">
        <v>27.867999999999999</v>
      </c>
      <c r="AO12" s="194"/>
      <c r="AP12" s="192">
        <v>94617.277000000002</v>
      </c>
      <c r="AQ12" s="193" t="s">
        <v>43</v>
      </c>
      <c r="AR12" s="194">
        <v>10033.851000000001</v>
      </c>
      <c r="AS12" s="194">
        <v>72.132000000000005</v>
      </c>
      <c r="AT12" s="194">
        <v>27.867999999999999</v>
      </c>
    </row>
    <row r="13" spans="1:46" s="29" customFormat="1" ht="9.75" customHeight="1" x14ac:dyDescent="0.2">
      <c r="A13" s="168"/>
      <c r="B13" s="168"/>
      <c r="C13" s="168"/>
      <c r="D13" s="168"/>
      <c r="E13" s="168"/>
      <c r="F13" s="169"/>
      <c r="G13" s="172"/>
      <c r="H13" s="169"/>
      <c r="I13" s="173"/>
      <c r="J13" s="173"/>
      <c r="K13" s="173"/>
      <c r="L13" s="169"/>
      <c r="M13" s="172"/>
      <c r="N13" s="169"/>
      <c r="O13" s="173"/>
      <c r="P13" s="174"/>
      <c r="R13" s="168"/>
      <c r="S13" s="168"/>
      <c r="T13" s="168"/>
      <c r="U13" s="168"/>
      <c r="V13" s="168"/>
      <c r="W13" s="169"/>
      <c r="X13" s="172"/>
      <c r="Y13" s="169"/>
      <c r="Z13" s="173"/>
      <c r="AA13" s="173"/>
      <c r="AB13" s="173"/>
      <c r="AC13" s="169"/>
      <c r="AD13" s="172"/>
      <c r="AE13" s="169"/>
      <c r="AF13" s="173"/>
      <c r="AG13" s="174"/>
      <c r="AI13" s="191"/>
      <c r="AJ13" s="192"/>
      <c r="AK13" s="196"/>
      <c r="AL13" s="195"/>
      <c r="AM13" s="195"/>
      <c r="AN13" s="195"/>
      <c r="AO13" s="195"/>
      <c r="AP13" s="192"/>
      <c r="AQ13" s="196"/>
      <c r="AR13" s="195"/>
      <c r="AS13" s="195"/>
      <c r="AT13" s="195"/>
    </row>
    <row r="14" spans="1:46" s="29" customFormat="1" x14ac:dyDescent="0.2">
      <c r="A14" s="175" t="s">
        <v>68</v>
      </c>
      <c r="B14" s="176"/>
      <c r="C14" s="175"/>
      <c r="D14" s="175"/>
      <c r="E14" s="175"/>
      <c r="F14" s="173">
        <v>10790.873</v>
      </c>
      <c r="G14" s="170" t="s">
        <v>43</v>
      </c>
      <c r="H14" s="173">
        <v>2587.3919999999998</v>
      </c>
      <c r="I14" s="173">
        <v>76.051000000000002</v>
      </c>
      <c r="J14" s="173">
        <v>23.949000000000002</v>
      </c>
      <c r="K14" s="173"/>
      <c r="L14" s="173">
        <v>11880.017</v>
      </c>
      <c r="M14" s="170" t="s">
        <v>43</v>
      </c>
      <c r="N14" s="173">
        <v>2661.1860000000001</v>
      </c>
      <c r="O14" s="173">
        <v>69.078999999999994</v>
      </c>
      <c r="P14" s="173">
        <v>30.920999999999999</v>
      </c>
      <c r="R14" s="175" t="s">
        <v>68</v>
      </c>
      <c r="S14" s="176"/>
      <c r="T14" s="175"/>
      <c r="U14" s="175"/>
      <c r="V14" s="175"/>
      <c r="W14" s="173">
        <v>10253.719999999999</v>
      </c>
      <c r="X14" s="170" t="s">
        <v>43</v>
      </c>
      <c r="Y14" s="173">
        <v>3832.123</v>
      </c>
      <c r="Z14" s="173">
        <v>79.492999999999995</v>
      </c>
      <c r="AA14" s="173">
        <v>20.507000000000001</v>
      </c>
      <c r="AB14" s="173"/>
      <c r="AC14" s="173">
        <v>11213.754000000001</v>
      </c>
      <c r="AD14" s="170" t="s">
        <v>43</v>
      </c>
      <c r="AE14" s="173">
        <v>3789.8609999999999</v>
      </c>
      <c r="AF14" s="173">
        <v>72.688000000000002</v>
      </c>
      <c r="AG14" s="173">
        <v>27.312000000000001</v>
      </c>
      <c r="AI14" s="175" t="s">
        <v>68</v>
      </c>
      <c r="AJ14" s="132">
        <v>12124.709000000001</v>
      </c>
      <c r="AK14" s="193" t="s">
        <v>43</v>
      </c>
      <c r="AL14" s="195">
        <v>4408.8230000000003</v>
      </c>
      <c r="AM14" s="195">
        <v>79.896000000000001</v>
      </c>
      <c r="AN14" s="195">
        <v>20.103999999999999</v>
      </c>
      <c r="AO14" s="195"/>
      <c r="AP14" s="132">
        <v>12122.607</v>
      </c>
      <c r="AQ14" s="193" t="s">
        <v>43</v>
      </c>
      <c r="AR14" s="195">
        <v>4212.9260000000004</v>
      </c>
      <c r="AS14" s="195">
        <v>79.91</v>
      </c>
      <c r="AT14" s="195">
        <v>20.09</v>
      </c>
    </row>
    <row r="15" spans="1:46" s="29" customFormat="1" x14ac:dyDescent="0.2">
      <c r="A15" s="175" t="s">
        <v>69</v>
      </c>
      <c r="B15" s="177"/>
      <c r="C15" s="175"/>
      <c r="D15" s="175"/>
      <c r="E15" s="175"/>
      <c r="F15" s="173">
        <v>3494.2429999999999</v>
      </c>
      <c r="G15" s="170" t="s">
        <v>43</v>
      </c>
      <c r="H15" s="173">
        <v>3103.067</v>
      </c>
      <c r="I15" s="173">
        <v>66.311999999999998</v>
      </c>
      <c r="J15" s="173">
        <v>33.688000000000002</v>
      </c>
      <c r="K15" s="173"/>
      <c r="L15" s="173">
        <v>3208.9459999999999</v>
      </c>
      <c r="M15" s="170" t="s">
        <v>43</v>
      </c>
      <c r="N15" s="173">
        <v>3093.9270000000001</v>
      </c>
      <c r="O15" s="173">
        <v>72.206999999999994</v>
      </c>
      <c r="P15" s="173">
        <v>27.792999999999999</v>
      </c>
      <c r="R15" s="175" t="s">
        <v>69</v>
      </c>
      <c r="S15" s="177"/>
      <c r="T15" s="175"/>
      <c r="U15" s="175"/>
      <c r="V15" s="175"/>
      <c r="W15" s="173">
        <v>2430.5250000000001</v>
      </c>
      <c r="X15" s="170" t="s">
        <v>43</v>
      </c>
      <c r="Y15" s="173">
        <v>1931.316</v>
      </c>
      <c r="Z15" s="173">
        <v>68.995000000000005</v>
      </c>
      <c r="AA15" s="173">
        <v>31.004999999999999</v>
      </c>
      <c r="AB15" s="173"/>
      <c r="AC15" s="173">
        <v>2272.7040000000002</v>
      </c>
      <c r="AD15" s="170" t="s">
        <v>43</v>
      </c>
      <c r="AE15" s="173">
        <v>1876.761</v>
      </c>
      <c r="AF15" s="173">
        <v>73.786000000000001</v>
      </c>
      <c r="AG15" s="173">
        <v>26.213999999999999</v>
      </c>
      <c r="AI15" s="175" t="s">
        <v>69</v>
      </c>
      <c r="AJ15" s="132">
        <v>2262.5430000000001</v>
      </c>
      <c r="AK15" s="193" t="s">
        <v>43</v>
      </c>
      <c r="AL15" s="195">
        <v>1482.9390000000001</v>
      </c>
      <c r="AM15" s="195">
        <v>62.746000000000002</v>
      </c>
      <c r="AN15" s="195">
        <v>37.253999999999998</v>
      </c>
      <c r="AO15" s="195"/>
      <c r="AP15" s="132">
        <v>2863.6709999999998</v>
      </c>
      <c r="AQ15" s="193" t="s">
        <v>43</v>
      </c>
      <c r="AR15" s="195">
        <v>1552.2919999999999</v>
      </c>
      <c r="AS15" s="195">
        <v>49.575000000000003</v>
      </c>
      <c r="AT15" s="195">
        <v>50.424999999999997</v>
      </c>
    </row>
    <row r="16" spans="1:46" s="29" customFormat="1" x14ac:dyDescent="0.2">
      <c r="A16" s="175" t="s">
        <v>70</v>
      </c>
      <c r="B16" s="177"/>
      <c r="C16" s="175"/>
      <c r="D16" s="175"/>
      <c r="E16" s="175"/>
      <c r="F16" s="173">
        <v>2166.2460000000001</v>
      </c>
      <c r="G16" s="170" t="s">
        <v>43</v>
      </c>
      <c r="H16" s="173">
        <v>1272.3520000000001</v>
      </c>
      <c r="I16" s="173">
        <v>61.869</v>
      </c>
      <c r="J16" s="173">
        <v>38.131</v>
      </c>
      <c r="K16" s="173"/>
      <c r="L16" s="173">
        <v>1856.8330000000001</v>
      </c>
      <c r="M16" s="170" t="s">
        <v>43</v>
      </c>
      <c r="N16" s="173">
        <v>1212.6569999999999</v>
      </c>
      <c r="O16" s="173">
        <v>72.179000000000002</v>
      </c>
      <c r="P16" s="173">
        <v>27.821000000000002</v>
      </c>
      <c r="R16" s="175" t="s">
        <v>70</v>
      </c>
      <c r="S16" s="177"/>
      <c r="T16" s="175"/>
      <c r="U16" s="175"/>
      <c r="V16" s="175"/>
      <c r="W16" s="173">
        <v>3946.8690000000001</v>
      </c>
      <c r="X16" s="170" t="s">
        <v>43</v>
      </c>
      <c r="Y16" s="173">
        <v>2143.598</v>
      </c>
      <c r="Z16" s="173">
        <v>60.646000000000001</v>
      </c>
      <c r="AA16" s="173">
        <v>39.353999999999999</v>
      </c>
      <c r="AB16" s="173"/>
      <c r="AC16" s="173">
        <v>3395.6170000000002</v>
      </c>
      <c r="AD16" s="170" t="s">
        <v>43</v>
      </c>
      <c r="AE16" s="173">
        <v>1903.758</v>
      </c>
      <c r="AF16" s="173">
        <v>70.492000000000004</v>
      </c>
      <c r="AG16" s="173">
        <v>29.507999999999999</v>
      </c>
      <c r="AI16" s="175" t="s">
        <v>70</v>
      </c>
      <c r="AJ16" s="132">
        <v>1533.9960000000001</v>
      </c>
      <c r="AK16" s="193" t="s">
        <v>43</v>
      </c>
      <c r="AL16" s="195">
        <v>936.38</v>
      </c>
      <c r="AM16" s="195">
        <v>33.365000000000002</v>
      </c>
      <c r="AN16" s="195">
        <v>66.635000000000005</v>
      </c>
      <c r="AO16" s="195"/>
      <c r="AP16" s="132">
        <v>1416.65</v>
      </c>
      <c r="AQ16" s="193" t="s">
        <v>43</v>
      </c>
      <c r="AR16" s="195">
        <v>855.50199999999995</v>
      </c>
      <c r="AS16" s="195">
        <v>36.128</v>
      </c>
      <c r="AT16" s="195">
        <v>63.872</v>
      </c>
    </row>
    <row r="17" spans="1:46" s="29" customFormat="1" x14ac:dyDescent="0.2">
      <c r="A17" s="175" t="s">
        <v>71</v>
      </c>
      <c r="B17" s="177"/>
      <c r="C17" s="175"/>
      <c r="D17" s="175"/>
      <c r="E17" s="175"/>
      <c r="F17" s="173">
        <v>2762.1080000000002</v>
      </c>
      <c r="G17" s="170" t="s">
        <v>43</v>
      </c>
      <c r="H17" s="173">
        <v>1207.162</v>
      </c>
      <c r="I17" s="173">
        <v>62.487000000000002</v>
      </c>
      <c r="J17" s="173">
        <v>37.512999999999998</v>
      </c>
      <c r="K17" s="173"/>
      <c r="L17" s="173">
        <v>3220.6950000000002</v>
      </c>
      <c r="M17" s="170" t="s">
        <v>43</v>
      </c>
      <c r="N17" s="173">
        <v>1225.5</v>
      </c>
      <c r="O17" s="173">
        <v>53.588999999999999</v>
      </c>
      <c r="P17" s="173">
        <v>46.411000000000001</v>
      </c>
      <c r="R17" s="175" t="s">
        <v>71</v>
      </c>
      <c r="S17" s="177"/>
      <c r="T17" s="175"/>
      <c r="U17" s="175"/>
      <c r="V17" s="175"/>
      <c r="W17" s="173">
        <v>5518.174</v>
      </c>
      <c r="X17" s="170" t="s">
        <v>43</v>
      </c>
      <c r="Y17" s="173">
        <v>2957.6129999999998</v>
      </c>
      <c r="Z17" s="173">
        <v>72.647999999999996</v>
      </c>
      <c r="AA17" s="173">
        <v>27.352</v>
      </c>
      <c r="AB17" s="173"/>
      <c r="AC17" s="173">
        <v>6967.5029999999997</v>
      </c>
      <c r="AD17" s="170" t="s">
        <v>43</v>
      </c>
      <c r="AE17" s="173">
        <v>3418.1509999999998</v>
      </c>
      <c r="AF17" s="173">
        <v>57.536000000000001</v>
      </c>
      <c r="AG17" s="173">
        <v>42.463999999999999</v>
      </c>
      <c r="AI17" s="175" t="s">
        <v>71</v>
      </c>
      <c r="AJ17" s="132">
        <v>4141.1390000000001</v>
      </c>
      <c r="AK17" s="193" t="s">
        <v>43</v>
      </c>
      <c r="AL17" s="195">
        <v>1871.058</v>
      </c>
      <c r="AM17" s="195">
        <v>76.331000000000003</v>
      </c>
      <c r="AN17" s="195">
        <v>23.669</v>
      </c>
      <c r="AO17" s="195"/>
      <c r="AP17" s="132">
        <v>4028.817</v>
      </c>
      <c r="AQ17" s="193" t="s">
        <v>43</v>
      </c>
      <c r="AR17" s="195">
        <v>1867.1559999999999</v>
      </c>
      <c r="AS17" s="195">
        <v>78.459000000000003</v>
      </c>
      <c r="AT17" s="195">
        <v>21.541</v>
      </c>
    </row>
    <row r="18" spans="1:46" s="29" customFormat="1" ht="9.75" customHeight="1" x14ac:dyDescent="0.2">
      <c r="A18" s="175"/>
      <c r="B18" s="178"/>
      <c r="C18" s="175"/>
      <c r="D18" s="175"/>
      <c r="E18" s="175"/>
      <c r="F18" s="173"/>
      <c r="G18" s="172"/>
      <c r="H18" s="173"/>
      <c r="I18" s="173"/>
      <c r="J18" s="173"/>
      <c r="K18" s="173"/>
      <c r="L18" s="173"/>
      <c r="M18" s="172"/>
      <c r="N18" s="173"/>
      <c r="O18" s="173"/>
      <c r="P18" s="173"/>
      <c r="R18" s="175"/>
      <c r="S18" s="178"/>
      <c r="T18" s="175"/>
      <c r="U18" s="175"/>
      <c r="V18" s="175"/>
      <c r="W18" s="173"/>
      <c r="X18" s="172"/>
      <c r="Y18" s="173"/>
      <c r="Z18" s="173"/>
      <c r="AA18" s="173"/>
      <c r="AB18" s="173"/>
      <c r="AC18" s="173"/>
      <c r="AD18" s="172"/>
      <c r="AE18" s="173"/>
      <c r="AF18" s="173"/>
      <c r="AG18" s="173"/>
      <c r="AI18" s="175"/>
      <c r="AJ18" s="132"/>
      <c r="AK18" s="196"/>
      <c r="AL18" s="195"/>
      <c r="AM18" s="195"/>
      <c r="AN18" s="195"/>
      <c r="AO18" s="195"/>
      <c r="AP18" s="132"/>
      <c r="AQ18" s="196"/>
      <c r="AR18" s="195"/>
      <c r="AS18" s="195"/>
      <c r="AT18" s="195"/>
    </row>
    <row r="19" spans="1:46" s="29" customFormat="1" x14ac:dyDescent="0.2">
      <c r="A19" s="175" t="s">
        <v>72</v>
      </c>
      <c r="B19" s="177"/>
      <c r="C19" s="175"/>
      <c r="D19" s="175"/>
      <c r="E19" s="175"/>
      <c r="F19" s="173">
        <v>3967.3820000000001</v>
      </c>
      <c r="G19" s="170" t="s">
        <v>43</v>
      </c>
      <c r="H19" s="173">
        <v>1918.454</v>
      </c>
      <c r="I19" s="173">
        <v>52.357999999999997</v>
      </c>
      <c r="J19" s="173">
        <v>47.642000000000003</v>
      </c>
      <c r="K19" s="173"/>
      <c r="L19" s="173">
        <v>3456.489</v>
      </c>
      <c r="M19" s="170" t="s">
        <v>43</v>
      </c>
      <c r="N19" s="173">
        <v>1798.3109999999999</v>
      </c>
      <c r="O19" s="173">
        <v>60.097000000000001</v>
      </c>
      <c r="P19" s="173">
        <v>39.902999999999999</v>
      </c>
      <c r="R19" s="175" t="s">
        <v>72</v>
      </c>
      <c r="S19" s="177"/>
      <c r="T19" s="175"/>
      <c r="U19" s="175"/>
      <c r="V19" s="175"/>
      <c r="W19" s="173">
        <v>4502.1880000000001</v>
      </c>
      <c r="X19" s="170" t="s">
        <v>43</v>
      </c>
      <c r="Y19" s="173">
        <v>2052.5720000000001</v>
      </c>
      <c r="Z19" s="173">
        <v>44.521000000000001</v>
      </c>
      <c r="AA19" s="173">
        <v>55.478999999999999</v>
      </c>
      <c r="AB19" s="173"/>
      <c r="AC19" s="173">
        <v>4978.8389999999999</v>
      </c>
      <c r="AD19" s="170" t="s">
        <v>43</v>
      </c>
      <c r="AE19" s="173">
        <v>2545.8209999999999</v>
      </c>
      <c r="AF19" s="173">
        <v>40.259</v>
      </c>
      <c r="AG19" s="173">
        <v>59.741</v>
      </c>
      <c r="AI19" s="175" t="s">
        <v>72</v>
      </c>
      <c r="AJ19" s="132">
        <v>3705.0790000000002</v>
      </c>
      <c r="AK19" s="193" t="s">
        <v>43</v>
      </c>
      <c r="AL19" s="195">
        <v>1638.1590000000001</v>
      </c>
      <c r="AM19" s="195">
        <v>52.314999999999998</v>
      </c>
      <c r="AN19" s="195">
        <v>47.685000000000002</v>
      </c>
      <c r="AO19" s="195"/>
      <c r="AP19" s="132">
        <v>3657.7359999999999</v>
      </c>
      <c r="AQ19" s="193" t="s">
        <v>43</v>
      </c>
      <c r="AR19" s="195">
        <v>1636.3</v>
      </c>
      <c r="AS19" s="195">
        <v>52.991999999999997</v>
      </c>
      <c r="AT19" s="195">
        <v>47.008000000000003</v>
      </c>
    </row>
    <row r="20" spans="1:46" s="29" customFormat="1" x14ac:dyDescent="0.2">
      <c r="A20" s="175" t="s">
        <v>73</v>
      </c>
      <c r="B20" s="177"/>
      <c r="C20" s="175"/>
      <c r="D20" s="175"/>
      <c r="E20" s="175"/>
      <c r="F20" s="173">
        <v>2820.8850000000002</v>
      </c>
      <c r="G20" s="170" t="s">
        <v>43</v>
      </c>
      <c r="H20" s="173">
        <v>1578.3140000000001</v>
      </c>
      <c r="I20" s="173">
        <v>68.927000000000007</v>
      </c>
      <c r="J20" s="173">
        <v>31.073</v>
      </c>
      <c r="K20" s="173"/>
      <c r="L20" s="173">
        <v>2724.6480000000001</v>
      </c>
      <c r="M20" s="170" t="s">
        <v>43</v>
      </c>
      <c r="N20" s="173">
        <v>1634.98</v>
      </c>
      <c r="O20" s="173">
        <v>71.361000000000004</v>
      </c>
      <c r="P20" s="173">
        <v>28.638999999999999</v>
      </c>
      <c r="R20" s="175" t="s">
        <v>73</v>
      </c>
      <c r="S20" s="177"/>
      <c r="T20" s="175"/>
      <c r="U20" s="175"/>
      <c r="V20" s="175"/>
      <c r="W20" s="173">
        <v>4146.2380000000003</v>
      </c>
      <c r="X20" s="170" t="s">
        <v>43</v>
      </c>
      <c r="Y20" s="173">
        <v>3755.3620000000001</v>
      </c>
      <c r="Z20" s="173">
        <v>85.373000000000005</v>
      </c>
      <c r="AA20" s="173">
        <v>14.627000000000001</v>
      </c>
      <c r="AB20" s="173"/>
      <c r="AC20" s="173">
        <v>4611.2330000000002</v>
      </c>
      <c r="AD20" s="170" t="s">
        <v>43</v>
      </c>
      <c r="AE20" s="173">
        <v>3778.0279999999998</v>
      </c>
      <c r="AF20" s="173">
        <v>76.763999999999996</v>
      </c>
      <c r="AG20" s="173">
        <v>23.236000000000001</v>
      </c>
      <c r="AI20" s="175" t="s">
        <v>73</v>
      </c>
      <c r="AJ20" s="132">
        <v>1933.9770000000001</v>
      </c>
      <c r="AK20" s="193" t="s">
        <v>43</v>
      </c>
      <c r="AL20" s="195">
        <v>1489.1079999999999</v>
      </c>
      <c r="AM20" s="195">
        <v>68.888000000000005</v>
      </c>
      <c r="AN20" s="195">
        <v>31.111999999999998</v>
      </c>
      <c r="AO20" s="195"/>
      <c r="AP20" s="132">
        <v>2291.3429999999998</v>
      </c>
      <c r="AQ20" s="193" t="s">
        <v>43</v>
      </c>
      <c r="AR20" s="195">
        <v>1592.1389999999999</v>
      </c>
      <c r="AS20" s="195">
        <v>58.143999999999998</v>
      </c>
      <c r="AT20" s="195">
        <v>41.856000000000002</v>
      </c>
    </row>
    <row r="21" spans="1:46" s="29" customFormat="1" x14ac:dyDescent="0.2">
      <c r="A21" s="175" t="s">
        <v>74</v>
      </c>
      <c r="B21" s="177"/>
      <c r="C21" s="175"/>
      <c r="D21" s="175"/>
      <c r="E21" s="175"/>
      <c r="F21" s="173">
        <v>7118.66</v>
      </c>
      <c r="G21" s="170" t="s">
        <v>43</v>
      </c>
      <c r="H21" s="173">
        <v>5402.8940000000002</v>
      </c>
      <c r="I21" s="173">
        <v>75.328000000000003</v>
      </c>
      <c r="J21" s="173">
        <v>24.672000000000001</v>
      </c>
      <c r="K21" s="173"/>
      <c r="L21" s="173">
        <v>6634.5479999999998</v>
      </c>
      <c r="M21" s="170" t="s">
        <v>43</v>
      </c>
      <c r="N21" s="173">
        <v>5000.2129999999997</v>
      </c>
      <c r="O21" s="173">
        <v>80.823999999999998</v>
      </c>
      <c r="P21" s="173">
        <v>19.175999999999998</v>
      </c>
      <c r="R21" s="175" t="s">
        <v>74</v>
      </c>
      <c r="S21" s="177"/>
      <c r="T21" s="175"/>
      <c r="U21" s="175"/>
      <c r="V21" s="175"/>
      <c r="W21" s="173">
        <v>4521.4660000000003</v>
      </c>
      <c r="X21" s="170" t="s">
        <v>43</v>
      </c>
      <c r="Y21" s="173">
        <v>2099.2710000000002</v>
      </c>
      <c r="Z21" s="173">
        <v>44.603999999999999</v>
      </c>
      <c r="AA21" s="173">
        <v>55.396000000000001</v>
      </c>
      <c r="AB21" s="173"/>
      <c r="AC21" s="173">
        <v>3033.377</v>
      </c>
      <c r="AD21" s="170" t="s">
        <v>43</v>
      </c>
      <c r="AE21" s="173">
        <v>1547.0409999999999</v>
      </c>
      <c r="AF21" s="173">
        <v>66.484999999999999</v>
      </c>
      <c r="AG21" s="173">
        <v>33.515000000000001</v>
      </c>
      <c r="AI21" s="175" t="s">
        <v>74</v>
      </c>
      <c r="AJ21" s="132">
        <v>2462.761</v>
      </c>
      <c r="AK21" s="193" t="s">
        <v>43</v>
      </c>
      <c r="AL21" s="195">
        <v>1646.518</v>
      </c>
      <c r="AM21" s="195">
        <v>71.096999999999994</v>
      </c>
      <c r="AN21" s="195">
        <v>28.902999999999999</v>
      </c>
      <c r="AO21" s="195"/>
      <c r="AP21" s="132">
        <v>2288.7649999999999</v>
      </c>
      <c r="AQ21" s="193" t="s">
        <v>43</v>
      </c>
      <c r="AR21" s="195">
        <v>1505.943</v>
      </c>
      <c r="AS21" s="195">
        <v>76.501999999999995</v>
      </c>
      <c r="AT21" s="195">
        <v>23.498000000000001</v>
      </c>
    </row>
    <row r="22" spans="1:46" s="29" customFormat="1" x14ac:dyDescent="0.2">
      <c r="A22" s="175" t="s">
        <v>75</v>
      </c>
      <c r="B22" s="177"/>
      <c r="C22" s="175"/>
      <c r="D22" s="175"/>
      <c r="E22" s="175"/>
      <c r="F22" s="173">
        <v>2000.511</v>
      </c>
      <c r="G22" s="170" t="s">
        <v>43</v>
      </c>
      <c r="H22" s="173">
        <v>2905.6990000000001</v>
      </c>
      <c r="I22" s="173">
        <v>91.18</v>
      </c>
      <c r="J22" s="173">
        <v>8.82</v>
      </c>
      <c r="K22" s="173"/>
      <c r="L22" s="173">
        <v>1941.1849999999999</v>
      </c>
      <c r="M22" s="170" t="s">
        <v>43</v>
      </c>
      <c r="N22" s="173">
        <v>2905.163</v>
      </c>
      <c r="O22" s="173">
        <v>93.966999999999999</v>
      </c>
      <c r="P22" s="173">
        <v>6.0330000000000004</v>
      </c>
      <c r="R22" s="175" t="s">
        <v>75</v>
      </c>
      <c r="S22" s="177"/>
      <c r="T22" s="175"/>
      <c r="U22" s="175"/>
      <c r="V22" s="175"/>
      <c r="W22" s="173">
        <v>405.036</v>
      </c>
      <c r="X22" s="170" t="s">
        <v>43</v>
      </c>
      <c r="Y22" s="173">
        <v>424.10899999999998</v>
      </c>
      <c r="Z22" s="173">
        <v>80.564999999999998</v>
      </c>
      <c r="AA22" s="173">
        <v>19.434999999999999</v>
      </c>
      <c r="AB22" s="173"/>
      <c r="AC22" s="173">
        <v>403.245</v>
      </c>
      <c r="AD22" s="170" t="s">
        <v>43</v>
      </c>
      <c r="AE22" s="173">
        <v>424.70699999999999</v>
      </c>
      <c r="AF22" s="173">
        <v>80.923000000000002</v>
      </c>
      <c r="AG22" s="173">
        <v>19.077000000000002</v>
      </c>
      <c r="AI22" s="175" t="s">
        <v>75</v>
      </c>
      <c r="AJ22" s="132">
        <v>794.66099999999994</v>
      </c>
      <c r="AK22" s="193" t="s">
        <v>43</v>
      </c>
      <c r="AL22" s="195">
        <v>1213.3109999999999</v>
      </c>
      <c r="AM22" s="195">
        <v>94.293000000000006</v>
      </c>
      <c r="AN22" s="195">
        <v>5.7069999999999999</v>
      </c>
      <c r="AO22" s="195"/>
      <c r="AP22" s="132">
        <v>787.41600000000005</v>
      </c>
      <c r="AQ22" s="193" t="s">
        <v>43</v>
      </c>
      <c r="AR22" s="195">
        <v>1213.6310000000001</v>
      </c>
      <c r="AS22" s="195">
        <v>95.161000000000001</v>
      </c>
      <c r="AT22" s="195">
        <v>4.8390000000000004</v>
      </c>
    </row>
    <row r="23" spans="1:46" s="29" customFormat="1" ht="9.75" customHeight="1" x14ac:dyDescent="0.2">
      <c r="A23" s="175"/>
      <c r="B23" s="178"/>
      <c r="C23" s="175"/>
      <c r="D23" s="175"/>
      <c r="E23" s="175"/>
      <c r="F23" s="173"/>
      <c r="G23" s="170"/>
      <c r="H23" s="173"/>
      <c r="I23" s="173"/>
      <c r="J23" s="173"/>
      <c r="K23" s="173"/>
      <c r="L23" s="173"/>
      <c r="M23" s="170"/>
      <c r="N23" s="173"/>
      <c r="O23" s="173"/>
      <c r="P23" s="173"/>
      <c r="R23" s="175"/>
      <c r="S23" s="178"/>
      <c r="T23" s="175"/>
      <c r="U23" s="175"/>
      <c r="V23" s="175"/>
      <c r="W23" s="173"/>
      <c r="X23" s="170"/>
      <c r="Y23" s="173"/>
      <c r="Z23" s="173"/>
      <c r="AA23" s="173"/>
      <c r="AB23" s="173"/>
      <c r="AC23" s="173"/>
      <c r="AD23" s="170"/>
      <c r="AE23" s="173"/>
      <c r="AF23" s="173"/>
      <c r="AG23" s="173"/>
      <c r="AI23" s="175"/>
      <c r="AJ23" s="185"/>
      <c r="AK23" s="185"/>
      <c r="AL23" s="185"/>
      <c r="AM23" s="185"/>
      <c r="AN23" s="185"/>
      <c r="AO23" s="185"/>
      <c r="AP23" s="185"/>
      <c r="AQ23" s="185"/>
      <c r="AR23" s="185"/>
      <c r="AS23" s="185"/>
      <c r="AT23" s="185"/>
    </row>
    <row r="24" spans="1:46" s="29" customFormat="1" x14ac:dyDescent="0.2">
      <c r="A24" s="175" t="s">
        <v>76</v>
      </c>
      <c r="B24" s="179"/>
      <c r="C24" s="175"/>
      <c r="D24" s="175"/>
      <c r="E24" s="175"/>
      <c r="F24" s="173">
        <v>736.06200000000001</v>
      </c>
      <c r="G24" s="170" t="s">
        <v>43</v>
      </c>
      <c r="H24" s="173">
        <v>567.35</v>
      </c>
      <c r="I24" s="173">
        <v>17.103999999999999</v>
      </c>
      <c r="J24" s="173">
        <v>82.896000000000001</v>
      </c>
      <c r="K24" s="173"/>
      <c r="L24" s="173">
        <v>574.81700000000001</v>
      </c>
      <c r="M24" s="170" t="s">
        <v>43</v>
      </c>
      <c r="N24" s="173">
        <v>352.87599999999998</v>
      </c>
      <c r="O24" s="173">
        <v>21.902000000000001</v>
      </c>
      <c r="P24" s="173">
        <v>78.097999999999999</v>
      </c>
      <c r="R24" s="175" t="s">
        <v>76</v>
      </c>
      <c r="S24" s="179"/>
      <c r="T24" s="175"/>
      <c r="U24" s="175"/>
      <c r="V24" s="175"/>
      <c r="W24" s="173">
        <v>2034.826</v>
      </c>
      <c r="X24" s="170" t="s">
        <v>43</v>
      </c>
      <c r="Y24" s="173">
        <v>1322.3910000000001</v>
      </c>
      <c r="Z24" s="173">
        <v>57.941000000000003</v>
      </c>
      <c r="AA24" s="173">
        <v>42.058999999999997</v>
      </c>
      <c r="AB24" s="173"/>
      <c r="AC24" s="173">
        <v>1630.893</v>
      </c>
      <c r="AD24" s="170" t="s">
        <v>43</v>
      </c>
      <c r="AE24" s="173">
        <v>1194.9010000000001</v>
      </c>
      <c r="AF24" s="173">
        <v>72.292000000000002</v>
      </c>
      <c r="AG24" s="173">
        <v>27.707999999999998</v>
      </c>
      <c r="AI24" s="175" t="s">
        <v>76</v>
      </c>
      <c r="AJ24" s="132">
        <v>354.73599999999999</v>
      </c>
      <c r="AK24" s="193" t="s">
        <v>43</v>
      </c>
      <c r="AL24" s="195">
        <v>275.495</v>
      </c>
      <c r="AM24" s="195">
        <v>24.074000000000002</v>
      </c>
      <c r="AN24" s="195">
        <v>75.926000000000002</v>
      </c>
      <c r="AO24" s="195"/>
      <c r="AP24" s="132">
        <v>323.12400000000002</v>
      </c>
      <c r="AQ24" s="193" t="s">
        <v>43</v>
      </c>
      <c r="AR24" s="195">
        <v>189.50299999999999</v>
      </c>
      <c r="AS24" s="195">
        <v>26.428999999999998</v>
      </c>
      <c r="AT24" s="195">
        <v>73.570999999999998</v>
      </c>
    </row>
    <row r="25" spans="1:46" s="29" customFormat="1" x14ac:dyDescent="0.2">
      <c r="A25" s="175" t="s">
        <v>77</v>
      </c>
      <c r="B25" s="178"/>
      <c r="C25" s="175"/>
      <c r="D25" s="175"/>
      <c r="E25" s="175"/>
      <c r="F25" s="173">
        <v>14787.025</v>
      </c>
      <c r="G25" s="170" t="s">
        <v>43</v>
      </c>
      <c r="H25" s="173">
        <v>4432.4870000000001</v>
      </c>
      <c r="I25" s="173">
        <v>79.522000000000006</v>
      </c>
      <c r="J25" s="173">
        <v>20.478000000000002</v>
      </c>
      <c r="K25" s="173"/>
      <c r="L25" s="173">
        <v>14456.545</v>
      </c>
      <c r="M25" s="170" t="s">
        <v>43</v>
      </c>
      <c r="N25" s="173">
        <v>4424.18</v>
      </c>
      <c r="O25" s="173">
        <v>81.34</v>
      </c>
      <c r="P25" s="173">
        <v>18.66</v>
      </c>
      <c r="R25" s="175" t="s">
        <v>77</v>
      </c>
      <c r="S25" s="178"/>
      <c r="T25" s="175"/>
      <c r="U25" s="175"/>
      <c r="V25" s="175"/>
      <c r="W25" s="173">
        <v>13018.284</v>
      </c>
      <c r="X25" s="170" t="s">
        <v>43</v>
      </c>
      <c r="Y25" s="173">
        <v>4498.88</v>
      </c>
      <c r="Z25" s="173">
        <v>77.391000000000005</v>
      </c>
      <c r="AA25" s="173">
        <v>22.609000000000002</v>
      </c>
      <c r="AB25" s="173"/>
      <c r="AC25" s="173">
        <v>13420.130999999999</v>
      </c>
      <c r="AD25" s="170" t="s">
        <v>43</v>
      </c>
      <c r="AE25" s="173">
        <v>4536.0730000000003</v>
      </c>
      <c r="AF25" s="173">
        <v>75.072999999999993</v>
      </c>
      <c r="AG25" s="173">
        <v>24.927</v>
      </c>
      <c r="AI25" s="175" t="s">
        <v>77</v>
      </c>
      <c r="AJ25" s="132">
        <v>8855.6810000000005</v>
      </c>
      <c r="AK25" s="193" t="s">
        <v>43</v>
      </c>
      <c r="AL25" s="195">
        <v>2032.6469999999999</v>
      </c>
      <c r="AM25" s="195">
        <v>73.114999999999995</v>
      </c>
      <c r="AN25" s="195">
        <v>26.885000000000002</v>
      </c>
      <c r="AO25" s="195"/>
      <c r="AP25" s="132">
        <v>8935.0540000000001</v>
      </c>
      <c r="AQ25" s="193" t="s">
        <v>43</v>
      </c>
      <c r="AR25" s="195">
        <v>2083.7719999999999</v>
      </c>
      <c r="AS25" s="195">
        <v>72.465000000000003</v>
      </c>
      <c r="AT25" s="195">
        <v>27.535</v>
      </c>
    </row>
    <row r="26" spans="1:46" s="29" customFormat="1" x14ac:dyDescent="0.2">
      <c r="A26" s="175" t="s">
        <v>78</v>
      </c>
      <c r="B26" s="178"/>
      <c r="C26" s="175"/>
      <c r="D26" s="175"/>
      <c r="E26" s="175"/>
      <c r="F26" s="173">
        <v>3716.201</v>
      </c>
      <c r="G26" s="170" t="s">
        <v>43</v>
      </c>
      <c r="H26" s="173">
        <v>2266.1869999999999</v>
      </c>
      <c r="I26" s="173">
        <v>75.736999999999995</v>
      </c>
      <c r="J26" s="173">
        <v>24.263000000000002</v>
      </c>
      <c r="K26" s="173"/>
      <c r="L26" s="173">
        <v>5893.0870000000004</v>
      </c>
      <c r="M26" s="170" t="s">
        <v>43</v>
      </c>
      <c r="N26" s="173">
        <v>3010.7640000000001</v>
      </c>
      <c r="O26" s="173">
        <v>47.76</v>
      </c>
      <c r="P26" s="173">
        <v>52.24</v>
      </c>
      <c r="R26" s="175" t="s">
        <v>78</v>
      </c>
      <c r="S26" s="178"/>
      <c r="T26" s="175"/>
      <c r="U26" s="175"/>
      <c r="V26" s="175"/>
      <c r="W26" s="173">
        <v>2785.453</v>
      </c>
      <c r="X26" s="170" t="s">
        <v>43</v>
      </c>
      <c r="Y26" s="173">
        <v>1587.4369999999999</v>
      </c>
      <c r="Z26" s="173">
        <v>51.698999999999998</v>
      </c>
      <c r="AA26" s="173">
        <v>48.301000000000002</v>
      </c>
      <c r="AB26" s="173"/>
      <c r="AC26" s="173">
        <v>2872.4409999999998</v>
      </c>
      <c r="AD26" s="170" t="s">
        <v>43</v>
      </c>
      <c r="AE26" s="173">
        <v>1573.577</v>
      </c>
      <c r="AF26" s="173">
        <v>50.133000000000003</v>
      </c>
      <c r="AG26" s="173">
        <v>49.866999999999997</v>
      </c>
      <c r="AI26" s="175" t="s">
        <v>78</v>
      </c>
      <c r="AJ26" s="132">
        <v>2917.77</v>
      </c>
      <c r="AK26" s="193" t="s">
        <v>43</v>
      </c>
      <c r="AL26" s="195">
        <v>1282.6600000000001</v>
      </c>
      <c r="AM26" s="195">
        <v>54.783999999999999</v>
      </c>
      <c r="AN26" s="195">
        <v>45.216000000000001</v>
      </c>
      <c r="AO26" s="195"/>
      <c r="AP26" s="132">
        <v>2679.328</v>
      </c>
      <c r="AQ26" s="193" t="s">
        <v>43</v>
      </c>
      <c r="AR26" s="195">
        <v>1247.9549999999999</v>
      </c>
      <c r="AS26" s="195">
        <v>59.658999999999999</v>
      </c>
      <c r="AT26" s="195">
        <v>40.341000000000001</v>
      </c>
    </row>
    <row r="27" spans="1:46" s="29" customFormat="1" x14ac:dyDescent="0.2">
      <c r="A27" s="175" t="s">
        <v>79</v>
      </c>
      <c r="B27" s="178"/>
      <c r="C27" s="175"/>
      <c r="D27" s="175"/>
      <c r="E27" s="175"/>
      <c r="F27" s="173">
        <v>17503.406999999999</v>
      </c>
      <c r="G27" s="170" t="s">
        <v>43</v>
      </c>
      <c r="H27" s="173">
        <v>5801.82</v>
      </c>
      <c r="I27" s="173">
        <v>68.433000000000007</v>
      </c>
      <c r="J27" s="173">
        <v>31.567</v>
      </c>
      <c r="K27" s="173"/>
      <c r="L27" s="173">
        <v>15698.846</v>
      </c>
      <c r="M27" s="170" t="s">
        <v>43</v>
      </c>
      <c r="N27" s="173">
        <v>5635.9260000000004</v>
      </c>
      <c r="O27" s="173">
        <v>76.299000000000007</v>
      </c>
      <c r="P27" s="173">
        <v>23.701000000000001</v>
      </c>
      <c r="R27" s="175" t="s">
        <v>79</v>
      </c>
      <c r="S27" s="178"/>
      <c r="T27" s="175"/>
      <c r="U27" s="175"/>
      <c r="V27" s="175"/>
      <c r="W27" s="173">
        <v>13976.169</v>
      </c>
      <c r="X27" s="170" t="s">
        <v>43</v>
      </c>
      <c r="Y27" s="173">
        <v>3817.098</v>
      </c>
      <c r="Z27" s="173">
        <v>66.765000000000001</v>
      </c>
      <c r="AA27" s="173">
        <v>33.234999999999999</v>
      </c>
      <c r="AB27" s="173"/>
      <c r="AC27" s="173">
        <v>12426.165000000001</v>
      </c>
      <c r="AD27" s="170" t="s">
        <v>43</v>
      </c>
      <c r="AE27" s="173">
        <v>3310.4209999999998</v>
      </c>
      <c r="AF27" s="173">
        <v>75.093999999999994</v>
      </c>
      <c r="AG27" s="173">
        <v>24.905999999999999</v>
      </c>
      <c r="AI27" s="175" t="s">
        <v>79</v>
      </c>
      <c r="AJ27" s="132">
        <v>13411.253000000001</v>
      </c>
      <c r="AK27" s="193" t="s">
        <v>43</v>
      </c>
      <c r="AL27" s="195">
        <v>2922.357</v>
      </c>
      <c r="AM27" s="195">
        <v>74.915999999999997</v>
      </c>
      <c r="AN27" s="195">
        <v>25.084</v>
      </c>
      <c r="AO27" s="195"/>
      <c r="AP27" s="132">
        <v>13130.02</v>
      </c>
      <c r="AQ27" s="193" t="s">
        <v>43</v>
      </c>
      <c r="AR27" s="195">
        <v>2887.2950000000001</v>
      </c>
      <c r="AS27" s="195">
        <v>76.521000000000001</v>
      </c>
      <c r="AT27" s="195">
        <v>23.478999999999999</v>
      </c>
    </row>
    <row r="28" spans="1:46" s="29" customFormat="1" ht="9.75" customHeight="1" x14ac:dyDescent="0.2">
      <c r="A28" s="175"/>
      <c r="B28" s="178"/>
      <c r="C28" s="175"/>
      <c r="D28" s="175"/>
      <c r="E28" s="175"/>
      <c r="F28" s="173"/>
      <c r="G28" s="170"/>
      <c r="H28" s="173"/>
      <c r="I28" s="173"/>
      <c r="J28" s="173"/>
      <c r="K28" s="173"/>
      <c r="L28" s="173"/>
      <c r="M28" s="170"/>
      <c r="N28" s="173"/>
      <c r="O28" s="173"/>
      <c r="P28" s="173"/>
      <c r="R28" s="175"/>
      <c r="S28" s="178"/>
      <c r="T28" s="175"/>
      <c r="U28" s="175"/>
      <c r="V28" s="175"/>
      <c r="W28" s="173"/>
      <c r="X28" s="170"/>
      <c r="Y28" s="173"/>
      <c r="Z28" s="173"/>
      <c r="AA28" s="173"/>
      <c r="AB28" s="173"/>
      <c r="AC28" s="173"/>
      <c r="AD28" s="170"/>
      <c r="AE28" s="173"/>
      <c r="AF28" s="173"/>
      <c r="AG28" s="173"/>
      <c r="AI28" s="175"/>
      <c r="AJ28" s="173"/>
      <c r="AK28" s="170"/>
      <c r="AL28" s="173"/>
      <c r="AM28" s="173"/>
      <c r="AN28" s="173"/>
      <c r="AO28" s="173"/>
      <c r="AP28" s="173"/>
      <c r="AQ28" s="170"/>
      <c r="AR28" s="173"/>
      <c r="AS28" s="173"/>
      <c r="AT28" s="173"/>
    </row>
    <row r="29" spans="1:46" s="29" customFormat="1" x14ac:dyDescent="0.2">
      <c r="A29" s="175" t="s">
        <v>80</v>
      </c>
      <c r="B29" s="178"/>
      <c r="C29" s="175"/>
      <c r="D29" s="175"/>
      <c r="E29" s="175"/>
      <c r="F29" s="173">
        <v>6131.527</v>
      </c>
      <c r="G29" s="170" t="s">
        <v>43</v>
      </c>
      <c r="H29" s="173">
        <v>3354.913</v>
      </c>
      <c r="I29" s="173">
        <v>85.034999999999997</v>
      </c>
      <c r="J29" s="173">
        <v>14.965</v>
      </c>
      <c r="K29" s="173"/>
      <c r="L29" s="173">
        <v>6492.723</v>
      </c>
      <c r="M29" s="170" t="s">
        <v>43</v>
      </c>
      <c r="N29" s="173">
        <v>3369.6869999999999</v>
      </c>
      <c r="O29" s="173">
        <v>80.305000000000007</v>
      </c>
      <c r="P29" s="173">
        <v>19.695</v>
      </c>
      <c r="R29" s="175" t="s">
        <v>80</v>
      </c>
      <c r="S29" s="178"/>
      <c r="T29" s="175"/>
      <c r="U29" s="175"/>
      <c r="V29" s="175"/>
      <c r="W29" s="173">
        <v>3772.1860000000001</v>
      </c>
      <c r="X29" s="170" t="s">
        <v>43</v>
      </c>
      <c r="Y29" s="173">
        <v>1996.123</v>
      </c>
      <c r="Z29" s="173">
        <v>85.587999999999994</v>
      </c>
      <c r="AA29" s="173">
        <v>14.412000000000001</v>
      </c>
      <c r="AB29" s="173"/>
      <c r="AC29" s="173">
        <v>4149.8159999999998</v>
      </c>
      <c r="AD29" s="170" t="s">
        <v>43</v>
      </c>
      <c r="AE29" s="173">
        <v>2501.7950000000001</v>
      </c>
      <c r="AF29" s="173">
        <v>77.8</v>
      </c>
      <c r="AG29" s="173">
        <v>22.2</v>
      </c>
      <c r="AI29" s="175" t="s">
        <v>80</v>
      </c>
      <c r="AJ29" s="132">
        <v>2285.3939999999998</v>
      </c>
      <c r="AK29" s="193" t="s">
        <v>43</v>
      </c>
      <c r="AL29" s="195">
        <v>928.85599999999999</v>
      </c>
      <c r="AM29" s="195">
        <v>67.191000000000003</v>
      </c>
      <c r="AN29" s="195">
        <v>32.808999999999997</v>
      </c>
      <c r="AO29" s="195"/>
      <c r="AP29" s="132">
        <v>2371.7530000000002</v>
      </c>
      <c r="AQ29" s="193" t="s">
        <v>43</v>
      </c>
      <c r="AR29" s="195">
        <v>875.76599999999996</v>
      </c>
      <c r="AS29" s="195">
        <v>64.744</v>
      </c>
      <c r="AT29" s="195">
        <v>35.256</v>
      </c>
    </row>
    <row r="30" spans="1:46" s="29" customFormat="1" x14ac:dyDescent="0.2">
      <c r="A30" s="175" t="s">
        <v>81</v>
      </c>
      <c r="B30" s="178"/>
      <c r="C30" s="175"/>
      <c r="D30" s="175"/>
      <c r="E30" s="175"/>
      <c r="F30" s="173">
        <v>2535.893</v>
      </c>
      <c r="G30" s="170" t="s">
        <v>43</v>
      </c>
      <c r="H30" s="173">
        <v>1520.277</v>
      </c>
      <c r="I30" s="173">
        <v>49.634999999999998</v>
      </c>
      <c r="J30" s="173">
        <v>50.365000000000002</v>
      </c>
      <c r="K30" s="173"/>
      <c r="L30" s="173">
        <v>2553.087</v>
      </c>
      <c r="M30" s="170" t="s">
        <v>43</v>
      </c>
      <c r="N30" s="173">
        <v>1539.0450000000001</v>
      </c>
      <c r="O30" s="173">
        <v>49.301000000000002</v>
      </c>
      <c r="P30" s="173">
        <v>50.698999999999998</v>
      </c>
      <c r="R30" s="175" t="s">
        <v>81</v>
      </c>
      <c r="S30" s="178"/>
      <c r="T30" s="175"/>
      <c r="U30" s="175"/>
      <c r="V30" s="175"/>
      <c r="W30" s="173">
        <v>1949.1379999999999</v>
      </c>
      <c r="X30" s="170" t="s">
        <v>43</v>
      </c>
      <c r="Y30" s="173">
        <v>618.37300000000005</v>
      </c>
      <c r="Z30" s="173">
        <v>35.119</v>
      </c>
      <c r="AA30" s="173">
        <v>64.881</v>
      </c>
      <c r="AB30" s="173"/>
      <c r="AC30" s="173">
        <v>3040.527</v>
      </c>
      <c r="AD30" s="170" t="s">
        <v>43</v>
      </c>
      <c r="AE30" s="173">
        <v>1303.355</v>
      </c>
      <c r="AF30" s="173">
        <v>22.513000000000002</v>
      </c>
      <c r="AG30" s="173">
        <v>77.486999999999995</v>
      </c>
      <c r="AI30" s="175" t="s">
        <v>81</v>
      </c>
      <c r="AJ30" s="132">
        <v>4421.5339999999997</v>
      </c>
      <c r="AK30" s="193" t="s">
        <v>43</v>
      </c>
      <c r="AL30" s="195">
        <v>1843.941</v>
      </c>
      <c r="AM30" s="195">
        <v>60.003999999999998</v>
      </c>
      <c r="AN30" s="195">
        <v>39.996000000000002</v>
      </c>
      <c r="AO30" s="195"/>
      <c r="AP30" s="132">
        <v>4415.598</v>
      </c>
      <c r="AQ30" s="193" t="s">
        <v>43</v>
      </c>
      <c r="AR30" s="195">
        <v>1746.9860000000001</v>
      </c>
      <c r="AS30" s="195">
        <v>60.085000000000001</v>
      </c>
      <c r="AT30" s="195">
        <v>39.914999999999999</v>
      </c>
    </row>
    <row r="31" spans="1:46" s="29" customFormat="1" x14ac:dyDescent="0.2">
      <c r="A31" s="175" t="s">
        <v>82</v>
      </c>
      <c r="B31" s="178"/>
      <c r="C31" s="175"/>
      <c r="D31" s="175"/>
      <c r="E31" s="175"/>
      <c r="F31" s="173">
        <v>1777.873</v>
      </c>
      <c r="G31" s="170" t="s">
        <v>43</v>
      </c>
      <c r="H31" s="173">
        <v>858.81500000000005</v>
      </c>
      <c r="I31" s="173">
        <v>22.574999999999999</v>
      </c>
      <c r="J31" s="173">
        <v>77.424999999999997</v>
      </c>
      <c r="K31" s="173"/>
      <c r="L31" s="173">
        <v>1529.164</v>
      </c>
      <c r="M31" s="170" t="s">
        <v>43</v>
      </c>
      <c r="N31" s="173">
        <v>724.26599999999996</v>
      </c>
      <c r="O31" s="173">
        <v>26.247</v>
      </c>
      <c r="P31" s="173">
        <v>73.753</v>
      </c>
      <c r="R31" s="175" t="s">
        <v>82</v>
      </c>
      <c r="S31" s="178"/>
      <c r="T31" s="175"/>
      <c r="U31" s="175"/>
      <c r="V31" s="175"/>
      <c r="W31" s="173">
        <v>4389.7969999999996</v>
      </c>
      <c r="X31" s="170" t="s">
        <v>43</v>
      </c>
      <c r="Y31" s="173">
        <v>2222.0479999999998</v>
      </c>
      <c r="Z31" s="173">
        <v>48.091000000000001</v>
      </c>
      <c r="AA31" s="173">
        <v>51.908999999999999</v>
      </c>
      <c r="AB31" s="173"/>
      <c r="AC31" s="173">
        <v>3335.3780000000002</v>
      </c>
      <c r="AD31" s="170" t="s">
        <v>43</v>
      </c>
      <c r="AE31" s="173">
        <v>1766.982</v>
      </c>
      <c r="AF31" s="173">
        <v>63.295000000000002</v>
      </c>
      <c r="AG31" s="173">
        <v>36.704999999999998</v>
      </c>
      <c r="AI31" s="175" t="s">
        <v>82</v>
      </c>
      <c r="AJ31" s="132">
        <v>4898.8620000000001</v>
      </c>
      <c r="AK31" s="193" t="s">
        <v>43</v>
      </c>
      <c r="AL31" s="195">
        <v>2841.0650000000001</v>
      </c>
      <c r="AM31" s="195">
        <v>52.966000000000001</v>
      </c>
      <c r="AN31" s="195">
        <v>47.033999999999999</v>
      </c>
      <c r="AO31" s="195"/>
      <c r="AP31" s="132">
        <v>3566.8420000000001</v>
      </c>
      <c r="AQ31" s="193" t="s">
        <v>43</v>
      </c>
      <c r="AR31" s="195">
        <v>2329.6019999999999</v>
      </c>
      <c r="AS31" s="195">
        <v>72.745999999999995</v>
      </c>
      <c r="AT31" s="195">
        <v>27.254000000000001</v>
      </c>
    </row>
    <row r="32" spans="1:46" s="29" customFormat="1" x14ac:dyDescent="0.2">
      <c r="A32" s="175" t="s">
        <v>83</v>
      </c>
      <c r="B32" s="178"/>
      <c r="C32" s="175"/>
      <c r="D32" s="175"/>
      <c r="E32" s="175"/>
      <c r="F32" s="173">
        <v>3393.3510000000001</v>
      </c>
      <c r="G32" s="170" t="s">
        <v>43</v>
      </c>
      <c r="H32" s="173">
        <v>1621.4280000000001</v>
      </c>
      <c r="I32" s="173">
        <v>67.625</v>
      </c>
      <c r="J32" s="173">
        <v>32.375</v>
      </c>
      <c r="K32" s="173"/>
      <c r="L32" s="173">
        <v>3564.212</v>
      </c>
      <c r="M32" s="170" t="s">
        <v>43</v>
      </c>
      <c r="N32" s="173">
        <v>1646.5340000000001</v>
      </c>
      <c r="O32" s="173">
        <v>64.382999999999996</v>
      </c>
      <c r="P32" s="173">
        <v>35.616999999999997</v>
      </c>
      <c r="R32" s="175" t="s">
        <v>83</v>
      </c>
      <c r="S32" s="178"/>
      <c r="T32" s="175"/>
      <c r="U32" s="175"/>
      <c r="V32" s="175"/>
      <c r="W32" s="173">
        <v>4421.4530000000004</v>
      </c>
      <c r="X32" s="170" t="s">
        <v>43</v>
      </c>
      <c r="Y32" s="173">
        <v>2508.5439999999999</v>
      </c>
      <c r="Z32" s="173">
        <v>73.977000000000004</v>
      </c>
      <c r="AA32" s="173">
        <v>26.023</v>
      </c>
      <c r="AB32" s="173"/>
      <c r="AC32" s="173">
        <v>4810.05</v>
      </c>
      <c r="AD32" s="170" t="s">
        <v>43</v>
      </c>
      <c r="AE32" s="173">
        <v>2458.3440000000001</v>
      </c>
      <c r="AF32" s="173">
        <v>68.001000000000005</v>
      </c>
      <c r="AG32" s="173">
        <v>31.998999999999999</v>
      </c>
      <c r="AI32" s="175" t="s">
        <v>83</v>
      </c>
      <c r="AJ32" s="132">
        <v>5489.4290000000001</v>
      </c>
      <c r="AK32" s="193" t="s">
        <v>43</v>
      </c>
      <c r="AL32" s="195">
        <v>2085.04</v>
      </c>
      <c r="AM32" s="195">
        <v>73.128</v>
      </c>
      <c r="AN32" s="195">
        <v>26.872</v>
      </c>
      <c r="AO32" s="195"/>
      <c r="AP32" s="132">
        <v>5344.0569999999998</v>
      </c>
      <c r="AQ32" s="193" t="s">
        <v>43</v>
      </c>
      <c r="AR32" s="195">
        <v>1901.836</v>
      </c>
      <c r="AS32" s="195">
        <v>75.117999999999995</v>
      </c>
      <c r="AT32" s="195">
        <v>24.882000000000001</v>
      </c>
    </row>
    <row r="33" spans="1:46" s="29" customFormat="1" x14ac:dyDescent="0.2">
      <c r="A33" s="180" t="s">
        <v>84</v>
      </c>
      <c r="B33" s="181"/>
      <c r="C33" s="180"/>
      <c r="D33" s="180"/>
      <c r="E33" s="180"/>
      <c r="F33" s="173">
        <v>4107.0839999999998</v>
      </c>
      <c r="G33" s="170" t="s">
        <v>43</v>
      </c>
      <c r="H33" s="173">
        <v>2529.1770000000001</v>
      </c>
      <c r="I33" s="173">
        <v>82.042000000000002</v>
      </c>
      <c r="J33" s="173">
        <v>17.957999999999998</v>
      </c>
      <c r="K33" s="173"/>
      <c r="L33" s="173">
        <v>4025.1709999999998</v>
      </c>
      <c r="M33" s="170" t="s">
        <v>43</v>
      </c>
      <c r="N33" s="173">
        <v>2534.038</v>
      </c>
      <c r="O33" s="173">
        <v>83.710999999999999</v>
      </c>
      <c r="P33" s="173">
        <v>16.289000000000001</v>
      </c>
      <c r="R33" s="180" t="s">
        <v>84</v>
      </c>
      <c r="S33" s="181"/>
      <c r="T33" s="180"/>
      <c r="U33" s="180"/>
      <c r="V33" s="180"/>
      <c r="W33" s="173">
        <v>4820.4840000000004</v>
      </c>
      <c r="X33" s="170" t="s">
        <v>43</v>
      </c>
      <c r="Y33" s="173">
        <v>2302.1370000000002</v>
      </c>
      <c r="Z33" s="173">
        <v>79.087000000000003</v>
      </c>
      <c r="AA33" s="173">
        <v>20.913</v>
      </c>
      <c r="AB33" s="173"/>
      <c r="AC33" s="173">
        <v>4453.9059999999999</v>
      </c>
      <c r="AD33" s="170" t="s">
        <v>43</v>
      </c>
      <c r="AE33" s="173">
        <v>2238.7240000000002</v>
      </c>
      <c r="AF33" s="173">
        <v>85.596999999999994</v>
      </c>
      <c r="AG33" s="173">
        <v>14.403</v>
      </c>
      <c r="AI33" s="180" t="s">
        <v>84</v>
      </c>
      <c r="AJ33" s="128">
        <v>4543.9189999999999</v>
      </c>
      <c r="AK33" s="193" t="s">
        <v>43</v>
      </c>
      <c r="AL33" s="196">
        <v>2146.4160000000002</v>
      </c>
      <c r="AM33" s="196">
        <v>48.579000000000001</v>
      </c>
      <c r="AN33" s="196">
        <v>51.420999999999999</v>
      </c>
      <c r="AO33" s="196"/>
      <c r="AP33" s="128">
        <v>3798.75</v>
      </c>
      <c r="AQ33" s="193" t="s">
        <v>43</v>
      </c>
      <c r="AR33" s="196">
        <v>1750.652</v>
      </c>
      <c r="AS33" s="196">
        <v>58.107999999999997</v>
      </c>
      <c r="AT33" s="196">
        <v>41.892000000000003</v>
      </c>
    </row>
    <row r="34" spans="1:46" s="29" customFormat="1" ht="9.75" customHeight="1" x14ac:dyDescent="0.2">
      <c r="A34" s="182"/>
      <c r="B34" s="183"/>
      <c r="C34" s="182"/>
      <c r="D34" s="182"/>
      <c r="E34" s="182"/>
      <c r="F34" s="173"/>
      <c r="G34" s="170"/>
      <c r="H34" s="173"/>
      <c r="I34" s="173"/>
      <c r="J34" s="173"/>
      <c r="K34" s="173"/>
      <c r="L34" s="173"/>
      <c r="M34" s="170"/>
      <c r="N34" s="173"/>
      <c r="O34" s="173"/>
      <c r="P34" s="173"/>
      <c r="R34" s="182"/>
      <c r="S34" s="183"/>
      <c r="T34" s="182"/>
      <c r="U34" s="182"/>
      <c r="V34" s="182"/>
      <c r="W34" s="173"/>
      <c r="X34" s="170"/>
      <c r="Y34" s="173"/>
      <c r="Z34" s="173"/>
      <c r="AA34" s="173"/>
      <c r="AB34" s="173"/>
      <c r="AC34" s="173"/>
      <c r="AD34" s="170"/>
      <c r="AE34" s="173"/>
      <c r="AF34" s="173"/>
      <c r="AG34" s="173"/>
      <c r="AI34" s="182"/>
      <c r="AJ34" s="128"/>
      <c r="AK34" s="193"/>
      <c r="AL34" s="196"/>
      <c r="AM34" s="196"/>
      <c r="AN34" s="196"/>
      <c r="AO34" s="196"/>
      <c r="AP34" s="128"/>
      <c r="AQ34" s="193"/>
      <c r="AR34" s="196"/>
      <c r="AS34" s="196"/>
      <c r="AT34" s="196"/>
    </row>
    <row r="35" spans="1:46" s="29" customFormat="1" x14ac:dyDescent="0.2">
      <c r="A35" s="180" t="s">
        <v>85</v>
      </c>
      <c r="B35" s="181"/>
      <c r="C35" s="180"/>
      <c r="D35" s="180"/>
      <c r="E35" s="180"/>
      <c r="F35" s="173">
        <v>3302.047</v>
      </c>
      <c r="G35" s="170" t="s">
        <v>43</v>
      </c>
      <c r="H35" s="173">
        <v>1745.0530000000001</v>
      </c>
      <c r="I35" s="173">
        <v>58.055999999999997</v>
      </c>
      <c r="J35" s="173">
        <v>41.944000000000003</v>
      </c>
      <c r="K35" s="173"/>
      <c r="L35" s="173">
        <v>3554.777</v>
      </c>
      <c r="M35" s="170" t="s">
        <v>43</v>
      </c>
      <c r="N35" s="173">
        <v>1789.298</v>
      </c>
      <c r="O35" s="173">
        <v>53.929000000000002</v>
      </c>
      <c r="P35" s="173">
        <v>46.070999999999998</v>
      </c>
      <c r="R35" s="180" t="s">
        <v>85</v>
      </c>
      <c r="S35" s="181"/>
      <c r="T35" s="180"/>
      <c r="U35" s="180"/>
      <c r="V35" s="180"/>
      <c r="W35" s="173">
        <v>5894.2079999999996</v>
      </c>
      <c r="X35" s="170" t="s">
        <v>43</v>
      </c>
      <c r="Y35" s="173">
        <v>4728.6779999999999</v>
      </c>
      <c r="Z35" s="173">
        <v>94.363</v>
      </c>
      <c r="AA35" s="173">
        <v>5.6369999999999996</v>
      </c>
      <c r="AB35" s="173"/>
      <c r="AC35" s="173">
        <v>6070.6009999999997</v>
      </c>
      <c r="AD35" s="170" t="s">
        <v>43</v>
      </c>
      <c r="AE35" s="173">
        <v>4730.5910000000003</v>
      </c>
      <c r="AF35" s="173">
        <v>91.620999999999995</v>
      </c>
      <c r="AG35" s="173">
        <v>8.3789999999999996</v>
      </c>
      <c r="AI35" s="180" t="s">
        <v>85</v>
      </c>
      <c r="AJ35" s="128">
        <v>5739.2179999999998</v>
      </c>
      <c r="AK35" s="193" t="s">
        <v>43</v>
      </c>
      <c r="AL35" s="196">
        <v>4598.6120000000001</v>
      </c>
      <c r="AM35" s="196">
        <v>89.558000000000007</v>
      </c>
      <c r="AN35" s="196">
        <v>10.442</v>
      </c>
      <c r="AO35" s="196"/>
      <c r="AP35" s="128">
        <v>7161.1620000000003</v>
      </c>
      <c r="AQ35" s="193" t="s">
        <v>43</v>
      </c>
      <c r="AR35" s="196">
        <v>4775.2219999999998</v>
      </c>
      <c r="AS35" s="196">
        <v>71.775000000000006</v>
      </c>
      <c r="AT35" s="196">
        <v>28.225000000000001</v>
      </c>
    </row>
    <row r="36" spans="1:46" s="29" customFormat="1" x14ac:dyDescent="0.2">
      <c r="A36" s="180" t="s">
        <v>86</v>
      </c>
      <c r="B36" s="181"/>
      <c r="C36" s="180"/>
      <c r="D36" s="180"/>
      <c r="E36" s="180"/>
      <c r="F36" s="173">
        <v>1453.771</v>
      </c>
      <c r="G36" s="170" t="s">
        <v>43</v>
      </c>
      <c r="H36" s="173">
        <v>1060.386</v>
      </c>
      <c r="I36" s="173">
        <v>61.228000000000002</v>
      </c>
      <c r="J36" s="173">
        <v>38.771999999999998</v>
      </c>
      <c r="K36" s="173"/>
      <c r="L36" s="173">
        <v>1763.6769999999999</v>
      </c>
      <c r="M36" s="170" t="s">
        <v>43</v>
      </c>
      <c r="N36" s="173">
        <v>1205.579</v>
      </c>
      <c r="O36" s="173">
        <v>50.47</v>
      </c>
      <c r="P36" s="173">
        <v>49.53</v>
      </c>
      <c r="R36" s="180" t="s">
        <v>86</v>
      </c>
      <c r="S36" s="181"/>
      <c r="T36" s="180"/>
      <c r="U36" s="180"/>
      <c r="V36" s="180"/>
      <c r="W36" s="173">
        <v>1264.559</v>
      </c>
      <c r="X36" s="170" t="s">
        <v>43</v>
      </c>
      <c r="Y36" s="173">
        <v>564.28700000000003</v>
      </c>
      <c r="Z36" s="173">
        <v>63.170999999999999</v>
      </c>
      <c r="AA36" s="173">
        <v>36.829000000000001</v>
      </c>
      <c r="AB36" s="173"/>
      <c r="AC36" s="173">
        <v>898.37</v>
      </c>
      <c r="AD36" s="170" t="s">
        <v>43</v>
      </c>
      <c r="AE36" s="173">
        <v>418.57900000000001</v>
      </c>
      <c r="AF36" s="173">
        <v>88.92</v>
      </c>
      <c r="AG36" s="173">
        <v>11.08</v>
      </c>
      <c r="AI36" s="180" t="s">
        <v>86</v>
      </c>
      <c r="AJ36" s="128">
        <v>3011.3319999999999</v>
      </c>
      <c r="AK36" s="193" t="s">
        <v>43</v>
      </c>
      <c r="AL36" s="196">
        <v>1531.23</v>
      </c>
      <c r="AM36" s="196">
        <v>87.218999999999994</v>
      </c>
      <c r="AN36" s="196">
        <v>12.781000000000001</v>
      </c>
      <c r="AO36" s="196"/>
      <c r="AP36" s="128">
        <v>2944.3580000000002</v>
      </c>
      <c r="AQ36" s="193" t="s">
        <v>43</v>
      </c>
      <c r="AR36" s="196">
        <v>1480.347</v>
      </c>
      <c r="AS36" s="196">
        <v>89.203000000000003</v>
      </c>
      <c r="AT36" s="196">
        <v>10.797000000000001</v>
      </c>
    </row>
    <row r="37" spans="1:46" s="29" customFormat="1" x14ac:dyDescent="0.2">
      <c r="A37" s="180" t="s">
        <v>87</v>
      </c>
      <c r="B37" s="181"/>
      <c r="C37" s="180"/>
      <c r="D37" s="180"/>
      <c r="E37" s="180"/>
      <c r="F37" s="173">
        <v>2924.4870000000001</v>
      </c>
      <c r="G37" s="170" t="s">
        <v>43</v>
      </c>
      <c r="H37" s="173">
        <v>1878.0619999999999</v>
      </c>
      <c r="I37" s="173">
        <v>60.99</v>
      </c>
      <c r="J37" s="173">
        <v>39.01</v>
      </c>
      <c r="K37" s="173"/>
      <c r="L37" s="173">
        <v>2274.1590000000001</v>
      </c>
      <c r="M37" s="170" t="s">
        <v>43</v>
      </c>
      <c r="N37" s="173">
        <v>1739.6849999999999</v>
      </c>
      <c r="O37" s="173">
        <v>78.430000000000007</v>
      </c>
      <c r="P37" s="173">
        <v>21.57</v>
      </c>
      <c r="R37" s="180" t="s">
        <v>87</v>
      </c>
      <c r="S37" s="181"/>
      <c r="T37" s="180"/>
      <c r="U37" s="180"/>
      <c r="V37" s="180"/>
      <c r="W37" s="173">
        <v>3028.8040000000001</v>
      </c>
      <c r="X37" s="170" t="s">
        <v>43</v>
      </c>
      <c r="Y37" s="173">
        <v>2088.2080000000001</v>
      </c>
      <c r="Z37" s="173">
        <v>85.4</v>
      </c>
      <c r="AA37" s="173">
        <v>14.6</v>
      </c>
      <c r="AB37" s="173"/>
      <c r="AC37" s="173">
        <v>3023.7669999999998</v>
      </c>
      <c r="AD37" s="170" t="s">
        <v>43</v>
      </c>
      <c r="AE37" s="173">
        <v>2082.9270000000001</v>
      </c>
      <c r="AF37" s="173">
        <v>85.542000000000002</v>
      </c>
      <c r="AG37" s="173">
        <v>14.458</v>
      </c>
      <c r="AI37" s="180" t="s">
        <v>87</v>
      </c>
      <c r="AJ37" s="128">
        <v>4653.1869999999999</v>
      </c>
      <c r="AK37" s="193" t="s">
        <v>43</v>
      </c>
      <c r="AL37" s="196">
        <v>2738.4839999999999</v>
      </c>
      <c r="AM37" s="196">
        <v>83.956000000000003</v>
      </c>
      <c r="AN37" s="196">
        <v>16.044</v>
      </c>
      <c r="AO37" s="196"/>
      <c r="AP37" s="128">
        <v>5201.8729999999996</v>
      </c>
      <c r="AQ37" s="193" t="s">
        <v>43</v>
      </c>
      <c r="AR37" s="196">
        <v>3063.2130000000002</v>
      </c>
      <c r="AS37" s="196">
        <v>75.100999999999999</v>
      </c>
      <c r="AT37" s="196">
        <v>24.899000000000001</v>
      </c>
    </row>
    <row r="38" spans="1:46" s="29" customFormat="1" x14ac:dyDescent="0.2">
      <c r="A38" s="180" t="s">
        <v>88</v>
      </c>
      <c r="B38" s="181"/>
      <c r="C38" s="180"/>
      <c r="D38" s="180"/>
      <c r="E38" s="180"/>
      <c r="F38" s="173">
        <v>5112.2269999999999</v>
      </c>
      <c r="G38" s="170" t="s">
        <v>43</v>
      </c>
      <c r="H38" s="173">
        <v>2361.7359999999999</v>
      </c>
      <c r="I38" s="173">
        <v>92.337999999999994</v>
      </c>
      <c r="J38" s="173">
        <v>7.6619999999999999</v>
      </c>
      <c r="K38" s="173"/>
      <c r="L38" s="173">
        <v>5298.2389999999996</v>
      </c>
      <c r="M38" s="170" t="s">
        <v>43</v>
      </c>
      <c r="N38" s="173">
        <v>2361.462</v>
      </c>
      <c r="O38" s="173">
        <v>89.096000000000004</v>
      </c>
      <c r="P38" s="173">
        <v>10.904</v>
      </c>
      <c r="R38" s="180" t="s">
        <v>88</v>
      </c>
      <c r="S38" s="181"/>
      <c r="T38" s="180"/>
      <c r="U38" s="180"/>
      <c r="V38" s="180"/>
      <c r="W38" s="173">
        <v>3644.61</v>
      </c>
      <c r="X38" s="170" t="s">
        <v>43</v>
      </c>
      <c r="Y38" s="173">
        <v>2260.6019999999999</v>
      </c>
      <c r="Z38" s="173">
        <v>92.406000000000006</v>
      </c>
      <c r="AA38" s="173">
        <v>7.5940000000000003</v>
      </c>
      <c r="AB38" s="173"/>
      <c r="AC38" s="173">
        <v>3715.8690000000001</v>
      </c>
      <c r="AD38" s="170" t="s">
        <v>43</v>
      </c>
      <c r="AE38" s="173">
        <v>2260.835</v>
      </c>
      <c r="AF38" s="173">
        <v>90.634</v>
      </c>
      <c r="AG38" s="173">
        <v>9.3659999999999997</v>
      </c>
      <c r="AI38" s="180" t="s">
        <v>88</v>
      </c>
      <c r="AJ38" s="128">
        <v>5076.0959999999995</v>
      </c>
      <c r="AK38" s="193" t="s">
        <v>43</v>
      </c>
      <c r="AL38" s="196">
        <v>3037.5940000000001</v>
      </c>
      <c r="AM38" s="196">
        <v>94.861999999999995</v>
      </c>
      <c r="AN38" s="196">
        <v>5.1379999999999999</v>
      </c>
      <c r="AO38" s="196"/>
      <c r="AP38" s="128">
        <v>5288.3540000000003</v>
      </c>
      <c r="AQ38" s="193" t="s">
        <v>43</v>
      </c>
      <c r="AR38" s="196">
        <v>3036.808</v>
      </c>
      <c r="AS38" s="196">
        <v>91.054000000000002</v>
      </c>
      <c r="AT38" s="196">
        <v>8.9459999999999997</v>
      </c>
    </row>
    <row r="39" spans="1:46" s="29" customFormat="1" ht="9.75" customHeight="1" x14ac:dyDescent="0.2">
      <c r="A39" s="180"/>
      <c r="B39" s="181"/>
      <c r="C39" s="180"/>
      <c r="D39" s="180"/>
      <c r="E39" s="180"/>
      <c r="F39" s="173"/>
      <c r="G39" s="170"/>
      <c r="H39" s="173"/>
      <c r="I39" s="173"/>
      <c r="J39" s="173"/>
      <c r="K39" s="173"/>
      <c r="L39" s="173"/>
      <c r="M39" s="170"/>
      <c r="N39" s="173"/>
      <c r="O39" s="173"/>
      <c r="P39" s="173"/>
      <c r="R39" s="180"/>
      <c r="S39" s="181"/>
      <c r="T39" s="180"/>
      <c r="U39" s="180"/>
      <c r="V39" s="180"/>
      <c r="W39" s="173"/>
      <c r="X39" s="170"/>
      <c r="Y39" s="173"/>
      <c r="Z39" s="173"/>
      <c r="AA39" s="173"/>
      <c r="AB39" s="173"/>
      <c r="AC39" s="173"/>
      <c r="AD39" s="170"/>
      <c r="AE39" s="173"/>
      <c r="AF39" s="173"/>
      <c r="AG39" s="173"/>
      <c r="AI39" s="180"/>
      <c r="AJ39" s="173"/>
      <c r="AK39" s="170"/>
      <c r="AL39" s="173"/>
      <c r="AM39" s="173"/>
      <c r="AN39" s="173"/>
      <c r="AO39" s="173"/>
      <c r="AP39" s="173"/>
      <c r="AQ39" s="170"/>
      <c r="AR39" s="173"/>
      <c r="AS39" s="173"/>
      <c r="AT39" s="173"/>
    </row>
    <row r="40" spans="1:46" s="29" customFormat="1" x14ac:dyDescent="0.2">
      <c r="A40" s="182" t="s">
        <v>8</v>
      </c>
      <c r="B40" s="181"/>
      <c r="C40" s="180"/>
      <c r="D40" s="180"/>
      <c r="E40" s="180"/>
      <c r="F40" s="173"/>
      <c r="G40" s="170"/>
      <c r="H40" s="173"/>
      <c r="I40" s="173"/>
      <c r="J40" s="173"/>
      <c r="K40" s="173"/>
      <c r="L40" s="173"/>
      <c r="M40" s="170"/>
      <c r="N40" s="173"/>
      <c r="O40" s="173"/>
      <c r="P40" s="173"/>
      <c r="R40" s="182" t="s">
        <v>8</v>
      </c>
      <c r="S40" s="181"/>
      <c r="T40" s="180"/>
      <c r="U40" s="180"/>
      <c r="V40" s="180"/>
      <c r="W40" s="173"/>
      <c r="X40" s="170"/>
      <c r="Y40" s="173"/>
      <c r="Z40" s="173"/>
      <c r="AA40" s="173"/>
      <c r="AB40" s="173"/>
      <c r="AC40" s="173"/>
      <c r="AD40" s="170"/>
      <c r="AE40" s="173"/>
      <c r="AF40" s="173"/>
      <c r="AG40" s="173"/>
      <c r="AI40" s="182" t="s">
        <v>8</v>
      </c>
      <c r="AJ40" s="173"/>
      <c r="AK40" s="170"/>
      <c r="AL40" s="173"/>
      <c r="AM40" s="173"/>
      <c r="AN40" s="173"/>
      <c r="AO40" s="173"/>
      <c r="AP40" s="173"/>
      <c r="AQ40" s="170"/>
      <c r="AR40" s="173"/>
      <c r="AS40" s="173"/>
      <c r="AT40" s="173"/>
    </row>
    <row r="41" spans="1:46" s="29" customFormat="1" x14ac:dyDescent="0.2">
      <c r="A41" s="180" t="s">
        <v>89</v>
      </c>
      <c r="B41" s="181"/>
      <c r="C41" s="180"/>
      <c r="D41" s="180"/>
      <c r="E41" s="180"/>
      <c r="F41" s="173">
        <v>10790.873</v>
      </c>
      <c r="G41" s="170" t="s">
        <v>43</v>
      </c>
      <c r="H41" s="173">
        <v>2587.3919999999998</v>
      </c>
      <c r="I41" s="173">
        <v>76.051000000000002</v>
      </c>
      <c r="J41" s="173">
        <v>23.949000000000002</v>
      </c>
      <c r="K41" s="173"/>
      <c r="L41" s="173">
        <v>11880.017</v>
      </c>
      <c r="M41" s="170" t="s">
        <v>43</v>
      </c>
      <c r="N41" s="173">
        <v>2661.1860000000001</v>
      </c>
      <c r="O41" s="173">
        <v>69.078999999999994</v>
      </c>
      <c r="P41" s="173">
        <v>30.920999999999999</v>
      </c>
      <c r="R41" s="180" t="s">
        <v>89</v>
      </c>
      <c r="S41" s="181"/>
      <c r="T41" s="180"/>
      <c r="U41" s="180"/>
      <c r="V41" s="180"/>
      <c r="W41" s="173">
        <v>10253.719999999999</v>
      </c>
      <c r="X41" s="170" t="s">
        <v>43</v>
      </c>
      <c r="Y41" s="173">
        <v>3832.123</v>
      </c>
      <c r="Z41" s="173">
        <v>79.492999999999995</v>
      </c>
      <c r="AA41" s="173">
        <v>20.507000000000001</v>
      </c>
      <c r="AB41" s="173"/>
      <c r="AC41" s="173">
        <v>11213.754000000001</v>
      </c>
      <c r="AD41" s="170" t="s">
        <v>43</v>
      </c>
      <c r="AE41" s="173">
        <v>3789.8609999999999</v>
      </c>
      <c r="AF41" s="173">
        <v>72.688000000000002</v>
      </c>
      <c r="AG41" s="173">
        <v>27.312000000000001</v>
      </c>
      <c r="AI41" s="180" t="s">
        <v>89</v>
      </c>
      <c r="AJ41" s="132">
        <v>12124.709000000001</v>
      </c>
      <c r="AK41" s="193" t="s">
        <v>43</v>
      </c>
      <c r="AL41" s="195">
        <v>4408.8230000000003</v>
      </c>
      <c r="AM41" s="195">
        <v>79.896000000000001</v>
      </c>
      <c r="AN41" s="195">
        <v>20.103999999999999</v>
      </c>
      <c r="AO41" s="195"/>
      <c r="AP41" s="132">
        <v>12122.607</v>
      </c>
      <c r="AQ41" s="193" t="s">
        <v>43</v>
      </c>
      <c r="AR41" s="195">
        <v>4212.9260000000004</v>
      </c>
      <c r="AS41" s="195">
        <v>79.91</v>
      </c>
      <c r="AT41" s="195">
        <v>20.09</v>
      </c>
    </row>
    <row r="42" spans="1:46" s="29" customFormat="1" x14ac:dyDescent="0.2">
      <c r="A42" s="175" t="s">
        <v>90</v>
      </c>
      <c r="B42" s="181"/>
      <c r="C42" s="180"/>
      <c r="D42" s="180"/>
      <c r="E42" s="180"/>
      <c r="F42" s="173">
        <v>5783.1360000000004</v>
      </c>
      <c r="G42" s="170" t="s">
        <v>43</v>
      </c>
      <c r="H42" s="173">
        <v>2104.0540000000001</v>
      </c>
      <c r="I42" s="173">
        <v>71.671000000000006</v>
      </c>
      <c r="J42" s="173">
        <v>28.329000000000001</v>
      </c>
      <c r="K42" s="173"/>
      <c r="L42" s="173">
        <v>6772.0559999999996</v>
      </c>
      <c r="M42" s="170" t="s">
        <v>43</v>
      </c>
      <c r="N42" s="173">
        <v>2218.587</v>
      </c>
      <c r="O42" s="173">
        <v>75.713999999999999</v>
      </c>
      <c r="P42" s="173">
        <v>24.286000000000001</v>
      </c>
      <c r="R42" s="175" t="s">
        <v>90</v>
      </c>
      <c r="S42" s="181"/>
      <c r="T42" s="180"/>
      <c r="U42" s="180"/>
      <c r="V42" s="180"/>
      <c r="W42" s="173">
        <v>6399.9560000000001</v>
      </c>
      <c r="X42" s="170" t="s">
        <v>43</v>
      </c>
      <c r="Y42" s="173">
        <v>2614.2919999999999</v>
      </c>
      <c r="Z42" s="173">
        <v>69.790000000000006</v>
      </c>
      <c r="AA42" s="173">
        <v>30.21</v>
      </c>
      <c r="AB42" s="173"/>
      <c r="AC42" s="173">
        <v>7924.4179999999997</v>
      </c>
      <c r="AD42" s="170" t="s">
        <v>43</v>
      </c>
      <c r="AE42" s="173">
        <v>3064.0140000000001</v>
      </c>
      <c r="AF42" s="173">
        <v>79.492999999999995</v>
      </c>
      <c r="AG42" s="173">
        <v>20.507000000000001</v>
      </c>
      <c r="AI42" s="175" t="s">
        <v>90</v>
      </c>
      <c r="AJ42" s="132">
        <v>4980.8580000000002</v>
      </c>
      <c r="AK42" s="193" t="s">
        <v>43</v>
      </c>
      <c r="AL42" s="195">
        <v>1236.546</v>
      </c>
      <c r="AM42" s="195">
        <v>42.148000000000003</v>
      </c>
      <c r="AN42" s="195">
        <v>57.851999999999997</v>
      </c>
      <c r="AO42" s="195"/>
      <c r="AP42" s="132">
        <v>5269.7359999999999</v>
      </c>
      <c r="AQ42" s="193" t="s">
        <v>43</v>
      </c>
      <c r="AR42" s="195">
        <v>1438.155</v>
      </c>
      <c r="AS42" s="195">
        <v>39.837000000000003</v>
      </c>
      <c r="AT42" s="195">
        <v>60.162999999999997</v>
      </c>
    </row>
    <row r="43" spans="1:46" s="29" customFormat="1" x14ac:dyDescent="0.2">
      <c r="A43" s="175" t="s">
        <v>91</v>
      </c>
      <c r="B43" s="184"/>
      <c r="C43" s="185"/>
      <c r="D43" s="185"/>
      <c r="E43" s="185"/>
      <c r="F43" s="173">
        <v>7473.643</v>
      </c>
      <c r="G43" s="170" t="s">
        <v>43</v>
      </c>
      <c r="H43" s="173">
        <v>2101.6080000000002</v>
      </c>
      <c r="I43" s="173">
        <v>67.105999999999995</v>
      </c>
      <c r="J43" s="173">
        <v>32.893999999999998</v>
      </c>
      <c r="K43" s="173"/>
      <c r="L43" s="173">
        <v>6751.2269999999999</v>
      </c>
      <c r="M43" s="170" t="s">
        <v>43</v>
      </c>
      <c r="N43" s="173">
        <v>1744.71</v>
      </c>
      <c r="O43" s="173">
        <v>67.835999999999999</v>
      </c>
      <c r="P43" s="173">
        <v>32.164000000000001</v>
      </c>
      <c r="R43" s="175" t="s">
        <v>91</v>
      </c>
      <c r="S43" s="184"/>
      <c r="T43" s="185"/>
      <c r="U43" s="185"/>
      <c r="V43" s="185"/>
      <c r="W43" s="173">
        <v>5593.8249999999998</v>
      </c>
      <c r="X43" s="170" t="s">
        <v>43</v>
      </c>
      <c r="Y43" s="173">
        <v>1661.4739999999999</v>
      </c>
      <c r="Z43" s="173">
        <v>65.561000000000007</v>
      </c>
      <c r="AA43" s="173">
        <v>34.439</v>
      </c>
      <c r="AB43" s="173"/>
      <c r="AC43" s="173">
        <v>5768.1130000000003</v>
      </c>
      <c r="AD43" s="170" t="s">
        <v>43</v>
      </c>
      <c r="AE43" s="173">
        <v>1947.587</v>
      </c>
      <c r="AF43" s="173">
        <v>70.778999999999996</v>
      </c>
      <c r="AG43" s="173">
        <v>29.221</v>
      </c>
      <c r="AI43" s="175" t="s">
        <v>91</v>
      </c>
      <c r="AJ43" s="132">
        <v>6980.6729999999998</v>
      </c>
      <c r="AK43" s="193" t="s">
        <v>43</v>
      </c>
      <c r="AL43" s="195">
        <v>2251.4850000000001</v>
      </c>
      <c r="AM43" s="195">
        <v>63.119</v>
      </c>
      <c r="AN43" s="195">
        <v>36.881</v>
      </c>
      <c r="AO43" s="195"/>
      <c r="AP43" s="132">
        <v>7200.6260000000002</v>
      </c>
      <c r="AQ43" s="193" t="s">
        <v>43</v>
      </c>
      <c r="AR43" s="195">
        <v>2297.2170000000001</v>
      </c>
      <c r="AS43" s="195">
        <v>59.973999999999997</v>
      </c>
      <c r="AT43" s="195">
        <v>40.026000000000003</v>
      </c>
    </row>
    <row r="44" spans="1:46" s="29" customFormat="1" ht="12" customHeight="1" thickBot="1" x14ac:dyDescent="0.25">
      <c r="A44" s="186"/>
      <c r="B44" s="186"/>
      <c r="C44" s="186"/>
      <c r="D44" s="186"/>
      <c r="E44" s="186"/>
      <c r="F44" s="187"/>
      <c r="G44" s="188"/>
      <c r="H44" s="189"/>
      <c r="I44" s="188"/>
      <c r="J44" s="189"/>
      <c r="K44" s="189"/>
      <c r="L44" s="187"/>
      <c r="M44" s="188"/>
      <c r="N44" s="189"/>
      <c r="O44" s="188"/>
      <c r="P44" s="189"/>
      <c r="R44" s="186"/>
      <c r="S44" s="186"/>
      <c r="T44" s="186"/>
      <c r="U44" s="186"/>
      <c r="V44" s="186"/>
      <c r="W44" s="187"/>
      <c r="X44" s="188"/>
      <c r="Y44" s="189"/>
      <c r="Z44" s="188"/>
      <c r="AA44" s="189"/>
      <c r="AB44" s="189"/>
      <c r="AC44" s="187"/>
      <c r="AD44" s="188"/>
      <c r="AE44" s="189"/>
      <c r="AF44" s="188"/>
      <c r="AG44" s="189"/>
      <c r="AI44" s="186"/>
      <c r="AJ44" s="187"/>
      <c r="AK44" s="188"/>
      <c r="AL44" s="189"/>
      <c r="AM44" s="188"/>
      <c r="AN44" s="189"/>
      <c r="AO44" s="189"/>
      <c r="AP44" s="187"/>
      <c r="AQ44" s="188"/>
      <c r="AR44" s="189"/>
      <c r="AS44" s="188"/>
      <c r="AT44" s="189"/>
    </row>
    <row r="45" spans="1:46" s="29" customFormat="1" ht="12.75" customHeight="1" thickTop="1" x14ac:dyDescent="0.2">
      <c r="A45" s="30" t="s">
        <v>247</v>
      </c>
      <c r="B45" s="30"/>
      <c r="C45" s="30"/>
      <c r="D45" s="30"/>
      <c r="E45" s="30"/>
      <c r="R45" s="30" t="s">
        <v>246</v>
      </c>
      <c r="S45" s="30"/>
      <c r="T45" s="30"/>
      <c r="U45" s="30"/>
      <c r="V45" s="30"/>
      <c r="AI45" s="30" t="s">
        <v>246</v>
      </c>
    </row>
    <row r="46" spans="1:46" s="29" customFormat="1" x14ac:dyDescent="0.2"/>
    <row r="47" spans="1:46" s="29" customFormat="1" x14ac:dyDescent="0.2"/>
    <row r="48" spans="1:46" s="29" customFormat="1" x14ac:dyDescent="0.2"/>
    <row r="49" spans="9:45" s="29" customFormat="1" x14ac:dyDescent="0.2"/>
    <row r="53" spans="9:45" x14ac:dyDescent="0.2">
      <c r="I53" s="31"/>
      <c r="O53" s="31"/>
      <c r="Z53" s="31"/>
      <c r="AF53" s="31"/>
      <c r="AM53" s="31"/>
      <c r="AS53" s="31"/>
    </row>
  </sheetData>
  <mergeCells count="12">
    <mergeCell ref="AS8:AT8"/>
    <mergeCell ref="F7:J7"/>
    <mergeCell ref="L7:P7"/>
    <mergeCell ref="W7:AA7"/>
    <mergeCell ref="AC7:AG7"/>
    <mergeCell ref="AJ7:AN7"/>
    <mergeCell ref="AP7:AT7"/>
    <mergeCell ref="I8:J8"/>
    <mergeCell ref="O8:P8"/>
    <mergeCell ref="Z8:AA8"/>
    <mergeCell ref="AF8:AG8"/>
    <mergeCell ref="AM8:AN8"/>
  </mergeCells>
  <pageMargins left="0.75" right="0.75" top="1" bottom="1" header="0.5" footer="0.5"/>
  <pageSetup paperSize="9" scale="86"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3"/>
  <sheetViews>
    <sheetView zoomScaleNormal="100" workbookViewId="0"/>
  </sheetViews>
  <sheetFormatPr defaultRowHeight="11.25" x14ac:dyDescent="0.2"/>
  <cols>
    <col min="1" max="1" width="18.5703125" style="27" customWidth="1"/>
    <col min="2" max="2" width="2.5703125" style="27" hidden="1" customWidth="1"/>
    <col min="3" max="5" width="18.5703125" style="27" hidden="1" customWidth="1"/>
    <col min="6" max="6" width="6.42578125" style="27" customWidth="1"/>
    <col min="7" max="7" width="1.85546875" style="27" customWidth="1"/>
    <col min="8" max="8" width="7" style="27" customWidth="1"/>
    <col min="9" max="9" width="10.28515625" style="27" bestFit="1" customWidth="1"/>
    <col min="10" max="10" width="9.42578125" style="27" bestFit="1" customWidth="1"/>
    <col min="11" max="11" width="2.140625" style="27" customWidth="1"/>
    <col min="12" max="12" width="7" style="27" customWidth="1"/>
    <col min="13" max="13" width="1.85546875" style="27" customWidth="1"/>
    <col min="14" max="14" width="7.140625" style="27" customWidth="1"/>
    <col min="15" max="15" width="10.28515625" style="27" bestFit="1" customWidth="1"/>
    <col min="16" max="16" width="9.42578125" style="27" bestFit="1" customWidth="1"/>
    <col min="17" max="17" width="9.140625" style="27"/>
    <col min="18" max="18" width="18.5703125" style="27" customWidth="1"/>
    <col min="19" max="19" width="2.5703125" style="27" hidden="1" customWidth="1"/>
    <col min="20" max="22" width="18.5703125" style="27" hidden="1" customWidth="1"/>
    <col min="23" max="23" width="6.42578125" style="27" customWidth="1"/>
    <col min="24" max="24" width="1.85546875" style="27" customWidth="1"/>
    <col min="25" max="25" width="7" style="27" customWidth="1"/>
    <col min="26" max="26" width="10.28515625" style="27" bestFit="1" customWidth="1"/>
    <col min="27" max="27" width="9.42578125" style="27" bestFit="1" customWidth="1"/>
    <col min="28" max="28" width="2.140625" style="27" customWidth="1"/>
    <col min="29" max="29" width="7" style="27" customWidth="1"/>
    <col min="30" max="30" width="1.85546875" style="27" customWidth="1"/>
    <col min="31" max="31" width="7.140625" style="27" customWidth="1"/>
    <col min="32" max="32" width="10.28515625" style="27" bestFit="1" customWidth="1"/>
    <col min="33" max="33" width="9.42578125" style="27" bestFit="1" customWidth="1"/>
    <col min="34" max="34" width="9.140625" style="27"/>
    <col min="35" max="35" width="18.5703125" style="27" customWidth="1"/>
    <col min="36" max="36" width="6.42578125" style="27" customWidth="1"/>
    <col min="37" max="37" width="1.85546875" style="27" customWidth="1"/>
    <col min="38" max="38" width="7" style="27" customWidth="1"/>
    <col min="39" max="39" width="10.28515625" style="27" bestFit="1" customWidth="1"/>
    <col min="40" max="40" width="9.42578125" style="27" bestFit="1" customWidth="1"/>
    <col min="41" max="41" width="2.140625" style="27" customWidth="1"/>
    <col min="42" max="42" width="7" style="27" customWidth="1"/>
    <col min="43" max="43" width="1.85546875" style="27" customWidth="1"/>
    <col min="44" max="44" width="7.140625" style="27" customWidth="1"/>
    <col min="45" max="45" width="10.28515625" style="27" bestFit="1" customWidth="1"/>
    <col min="46" max="46" width="9.42578125" style="27" bestFit="1" customWidth="1"/>
    <col min="47" max="252" width="9.140625" style="27"/>
    <col min="253" max="253" width="18.5703125" style="27" customWidth="1"/>
    <col min="254" max="257" width="0" style="27" hidden="1" customWidth="1"/>
    <col min="258" max="258" width="6.42578125" style="27" customWidth="1"/>
    <col min="259" max="259" width="1.85546875" style="27" customWidth="1"/>
    <col min="260" max="260" width="7" style="27" customWidth="1"/>
    <col min="261" max="261" width="10.28515625" style="27" bestFit="1" customWidth="1"/>
    <col min="262" max="262" width="9.42578125" style="27" bestFit="1" customWidth="1"/>
    <col min="263" max="263" width="2.140625" style="27" customWidth="1"/>
    <col min="264" max="264" width="7" style="27" customWidth="1"/>
    <col min="265" max="265" width="1.85546875" style="27" customWidth="1"/>
    <col min="266" max="266" width="7.140625" style="27" customWidth="1"/>
    <col min="267" max="267" width="10.28515625" style="27" bestFit="1" customWidth="1"/>
    <col min="268" max="268" width="9.42578125" style="27" bestFit="1" customWidth="1"/>
    <col min="269" max="508" width="9.140625" style="27"/>
    <col min="509" max="509" width="18.5703125" style="27" customWidth="1"/>
    <col min="510" max="513" width="0" style="27" hidden="1" customWidth="1"/>
    <col min="514" max="514" width="6.42578125" style="27" customWidth="1"/>
    <col min="515" max="515" width="1.85546875" style="27" customWidth="1"/>
    <col min="516" max="516" width="7" style="27" customWidth="1"/>
    <col min="517" max="517" width="10.28515625" style="27" bestFit="1" customWidth="1"/>
    <col min="518" max="518" width="9.42578125" style="27" bestFit="1" customWidth="1"/>
    <col min="519" max="519" width="2.140625" style="27" customWidth="1"/>
    <col min="520" max="520" width="7" style="27" customWidth="1"/>
    <col min="521" max="521" width="1.85546875" style="27" customWidth="1"/>
    <col min="522" max="522" width="7.140625" style="27" customWidth="1"/>
    <col min="523" max="523" width="10.28515625" style="27" bestFit="1" customWidth="1"/>
    <col min="524" max="524" width="9.42578125" style="27" bestFit="1" customWidth="1"/>
    <col min="525" max="764" width="9.140625" style="27"/>
    <col min="765" max="765" width="18.5703125" style="27" customWidth="1"/>
    <col min="766" max="769" width="0" style="27" hidden="1" customWidth="1"/>
    <col min="770" max="770" width="6.42578125" style="27" customWidth="1"/>
    <col min="771" max="771" width="1.85546875" style="27" customWidth="1"/>
    <col min="772" max="772" width="7" style="27" customWidth="1"/>
    <col min="773" max="773" width="10.28515625" style="27" bestFit="1" customWidth="1"/>
    <col min="774" max="774" width="9.42578125" style="27" bestFit="1" customWidth="1"/>
    <col min="775" max="775" width="2.140625" style="27" customWidth="1"/>
    <col min="776" max="776" width="7" style="27" customWidth="1"/>
    <col min="777" max="777" width="1.85546875" style="27" customWidth="1"/>
    <col min="778" max="778" width="7.140625" style="27" customWidth="1"/>
    <col min="779" max="779" width="10.28515625" style="27" bestFit="1" customWidth="1"/>
    <col min="780" max="780" width="9.42578125" style="27" bestFit="1" customWidth="1"/>
    <col min="781" max="1020" width="9.140625" style="27"/>
    <col min="1021" max="1021" width="18.5703125" style="27" customWidth="1"/>
    <col min="1022" max="1025" width="0" style="27" hidden="1" customWidth="1"/>
    <col min="1026" max="1026" width="6.42578125" style="27" customWidth="1"/>
    <col min="1027" max="1027" width="1.85546875" style="27" customWidth="1"/>
    <col min="1028" max="1028" width="7" style="27" customWidth="1"/>
    <col min="1029" max="1029" width="10.28515625" style="27" bestFit="1" customWidth="1"/>
    <col min="1030" max="1030" width="9.42578125" style="27" bestFit="1" customWidth="1"/>
    <col min="1031" max="1031" width="2.140625" style="27" customWidth="1"/>
    <col min="1032" max="1032" width="7" style="27" customWidth="1"/>
    <col min="1033" max="1033" width="1.85546875" style="27" customWidth="1"/>
    <col min="1034" max="1034" width="7.140625" style="27" customWidth="1"/>
    <col min="1035" max="1035" width="10.28515625" style="27" bestFit="1" customWidth="1"/>
    <col min="1036" max="1036" width="9.42578125" style="27" bestFit="1" customWidth="1"/>
    <col min="1037" max="1276" width="9.140625" style="27"/>
    <col min="1277" max="1277" width="18.5703125" style="27" customWidth="1"/>
    <col min="1278" max="1281" width="0" style="27" hidden="1" customWidth="1"/>
    <col min="1282" max="1282" width="6.42578125" style="27" customWidth="1"/>
    <col min="1283" max="1283" width="1.85546875" style="27" customWidth="1"/>
    <col min="1284" max="1284" width="7" style="27" customWidth="1"/>
    <col min="1285" max="1285" width="10.28515625" style="27" bestFit="1" customWidth="1"/>
    <col min="1286" max="1286" width="9.42578125" style="27" bestFit="1" customWidth="1"/>
    <col min="1287" max="1287" width="2.140625" style="27" customWidth="1"/>
    <col min="1288" max="1288" width="7" style="27" customWidth="1"/>
    <col min="1289" max="1289" width="1.85546875" style="27" customWidth="1"/>
    <col min="1290" max="1290" width="7.140625" style="27" customWidth="1"/>
    <col min="1291" max="1291" width="10.28515625" style="27" bestFit="1" customWidth="1"/>
    <col min="1292" max="1292" width="9.42578125" style="27" bestFit="1" customWidth="1"/>
    <col min="1293" max="1532" width="9.140625" style="27"/>
    <col min="1533" max="1533" width="18.5703125" style="27" customWidth="1"/>
    <col min="1534" max="1537" width="0" style="27" hidden="1" customWidth="1"/>
    <col min="1538" max="1538" width="6.42578125" style="27" customWidth="1"/>
    <col min="1539" max="1539" width="1.85546875" style="27" customWidth="1"/>
    <col min="1540" max="1540" width="7" style="27" customWidth="1"/>
    <col min="1541" max="1541" width="10.28515625" style="27" bestFit="1" customWidth="1"/>
    <col min="1542" max="1542" width="9.42578125" style="27" bestFit="1" customWidth="1"/>
    <col min="1543" max="1543" width="2.140625" style="27" customWidth="1"/>
    <col min="1544" max="1544" width="7" style="27" customWidth="1"/>
    <col min="1545" max="1545" width="1.85546875" style="27" customWidth="1"/>
    <col min="1546" max="1546" width="7.140625" style="27" customWidth="1"/>
    <col min="1547" max="1547" width="10.28515625" style="27" bestFit="1" customWidth="1"/>
    <col min="1548" max="1548" width="9.42578125" style="27" bestFit="1" customWidth="1"/>
    <col min="1549" max="1788" width="9.140625" style="27"/>
    <col min="1789" max="1789" width="18.5703125" style="27" customWidth="1"/>
    <col min="1790" max="1793" width="0" style="27" hidden="1" customWidth="1"/>
    <col min="1794" max="1794" width="6.42578125" style="27" customWidth="1"/>
    <col min="1795" max="1795" width="1.85546875" style="27" customWidth="1"/>
    <col min="1796" max="1796" width="7" style="27" customWidth="1"/>
    <col min="1797" max="1797" width="10.28515625" style="27" bestFit="1" customWidth="1"/>
    <col min="1798" max="1798" width="9.42578125" style="27" bestFit="1" customWidth="1"/>
    <col min="1799" max="1799" width="2.140625" style="27" customWidth="1"/>
    <col min="1800" max="1800" width="7" style="27" customWidth="1"/>
    <col min="1801" max="1801" width="1.85546875" style="27" customWidth="1"/>
    <col min="1802" max="1802" width="7.140625" style="27" customWidth="1"/>
    <col min="1803" max="1803" width="10.28515625" style="27" bestFit="1" customWidth="1"/>
    <col min="1804" max="1804" width="9.42578125" style="27" bestFit="1" customWidth="1"/>
    <col min="1805" max="2044" width="9.140625" style="27"/>
    <col min="2045" max="2045" width="18.5703125" style="27" customWidth="1"/>
    <col min="2046" max="2049" width="0" style="27" hidden="1" customWidth="1"/>
    <col min="2050" max="2050" width="6.42578125" style="27" customWidth="1"/>
    <col min="2051" max="2051" width="1.85546875" style="27" customWidth="1"/>
    <col min="2052" max="2052" width="7" style="27" customWidth="1"/>
    <col min="2053" max="2053" width="10.28515625" style="27" bestFit="1" customWidth="1"/>
    <col min="2054" max="2054" width="9.42578125" style="27" bestFit="1" customWidth="1"/>
    <col min="2055" max="2055" width="2.140625" style="27" customWidth="1"/>
    <col min="2056" max="2056" width="7" style="27" customWidth="1"/>
    <col min="2057" max="2057" width="1.85546875" style="27" customWidth="1"/>
    <col min="2058" max="2058" width="7.140625" style="27" customWidth="1"/>
    <col min="2059" max="2059" width="10.28515625" style="27" bestFit="1" customWidth="1"/>
    <col min="2060" max="2060" width="9.42578125" style="27" bestFit="1" customWidth="1"/>
    <col min="2061" max="2300" width="9.140625" style="27"/>
    <col min="2301" max="2301" width="18.5703125" style="27" customWidth="1"/>
    <col min="2302" max="2305" width="0" style="27" hidden="1" customWidth="1"/>
    <col min="2306" max="2306" width="6.42578125" style="27" customWidth="1"/>
    <col min="2307" max="2307" width="1.85546875" style="27" customWidth="1"/>
    <col min="2308" max="2308" width="7" style="27" customWidth="1"/>
    <col min="2309" max="2309" width="10.28515625" style="27" bestFit="1" customWidth="1"/>
    <col min="2310" max="2310" width="9.42578125" style="27" bestFit="1" customWidth="1"/>
    <col min="2311" max="2311" width="2.140625" style="27" customWidth="1"/>
    <col min="2312" max="2312" width="7" style="27" customWidth="1"/>
    <col min="2313" max="2313" width="1.85546875" style="27" customWidth="1"/>
    <col min="2314" max="2314" width="7.140625" style="27" customWidth="1"/>
    <col min="2315" max="2315" width="10.28515625" style="27" bestFit="1" customWidth="1"/>
    <col min="2316" max="2316" width="9.42578125" style="27" bestFit="1" customWidth="1"/>
    <col min="2317" max="2556" width="9.140625" style="27"/>
    <col min="2557" max="2557" width="18.5703125" style="27" customWidth="1"/>
    <col min="2558" max="2561" width="0" style="27" hidden="1" customWidth="1"/>
    <col min="2562" max="2562" width="6.42578125" style="27" customWidth="1"/>
    <col min="2563" max="2563" width="1.85546875" style="27" customWidth="1"/>
    <col min="2564" max="2564" width="7" style="27" customWidth="1"/>
    <col min="2565" max="2565" width="10.28515625" style="27" bestFit="1" customWidth="1"/>
    <col min="2566" max="2566" width="9.42578125" style="27" bestFit="1" customWidth="1"/>
    <col min="2567" max="2567" width="2.140625" style="27" customWidth="1"/>
    <col min="2568" max="2568" width="7" style="27" customWidth="1"/>
    <col min="2569" max="2569" width="1.85546875" style="27" customWidth="1"/>
    <col min="2570" max="2570" width="7.140625" style="27" customWidth="1"/>
    <col min="2571" max="2571" width="10.28515625" style="27" bestFit="1" customWidth="1"/>
    <col min="2572" max="2572" width="9.42578125" style="27" bestFit="1" customWidth="1"/>
    <col min="2573" max="2812" width="9.140625" style="27"/>
    <col min="2813" max="2813" width="18.5703125" style="27" customWidth="1"/>
    <col min="2814" max="2817" width="0" style="27" hidden="1" customWidth="1"/>
    <col min="2818" max="2818" width="6.42578125" style="27" customWidth="1"/>
    <col min="2819" max="2819" width="1.85546875" style="27" customWidth="1"/>
    <col min="2820" max="2820" width="7" style="27" customWidth="1"/>
    <col min="2821" max="2821" width="10.28515625" style="27" bestFit="1" customWidth="1"/>
    <col min="2822" max="2822" width="9.42578125" style="27" bestFit="1" customWidth="1"/>
    <col min="2823" max="2823" width="2.140625" style="27" customWidth="1"/>
    <col min="2824" max="2824" width="7" style="27" customWidth="1"/>
    <col min="2825" max="2825" width="1.85546875" style="27" customWidth="1"/>
    <col min="2826" max="2826" width="7.140625" style="27" customWidth="1"/>
    <col min="2827" max="2827" width="10.28515625" style="27" bestFit="1" customWidth="1"/>
    <col min="2828" max="2828" width="9.42578125" style="27" bestFit="1" customWidth="1"/>
    <col min="2829" max="3068" width="9.140625" style="27"/>
    <col min="3069" max="3069" width="18.5703125" style="27" customWidth="1"/>
    <col min="3070" max="3073" width="0" style="27" hidden="1" customWidth="1"/>
    <col min="3074" max="3074" width="6.42578125" style="27" customWidth="1"/>
    <col min="3075" max="3075" width="1.85546875" style="27" customWidth="1"/>
    <col min="3076" max="3076" width="7" style="27" customWidth="1"/>
    <col min="3077" max="3077" width="10.28515625" style="27" bestFit="1" customWidth="1"/>
    <col min="3078" max="3078" width="9.42578125" style="27" bestFit="1" customWidth="1"/>
    <col min="3079" max="3079" width="2.140625" style="27" customWidth="1"/>
    <col min="3080" max="3080" width="7" style="27" customWidth="1"/>
    <col min="3081" max="3081" width="1.85546875" style="27" customWidth="1"/>
    <col min="3082" max="3082" width="7.140625" style="27" customWidth="1"/>
    <col min="3083" max="3083" width="10.28515625" style="27" bestFit="1" customWidth="1"/>
    <col min="3084" max="3084" width="9.42578125" style="27" bestFit="1" customWidth="1"/>
    <col min="3085" max="3324" width="9.140625" style="27"/>
    <col min="3325" max="3325" width="18.5703125" style="27" customWidth="1"/>
    <col min="3326" max="3329" width="0" style="27" hidden="1" customWidth="1"/>
    <col min="3330" max="3330" width="6.42578125" style="27" customWidth="1"/>
    <col min="3331" max="3331" width="1.85546875" style="27" customWidth="1"/>
    <col min="3332" max="3332" width="7" style="27" customWidth="1"/>
    <col min="3333" max="3333" width="10.28515625" style="27" bestFit="1" customWidth="1"/>
    <col min="3334" max="3334" width="9.42578125" style="27" bestFit="1" customWidth="1"/>
    <col min="3335" max="3335" width="2.140625" style="27" customWidth="1"/>
    <col min="3336" max="3336" width="7" style="27" customWidth="1"/>
    <col min="3337" max="3337" width="1.85546875" style="27" customWidth="1"/>
    <col min="3338" max="3338" width="7.140625" style="27" customWidth="1"/>
    <col min="3339" max="3339" width="10.28515625" style="27" bestFit="1" customWidth="1"/>
    <col min="3340" max="3340" width="9.42578125" style="27" bestFit="1" customWidth="1"/>
    <col min="3341" max="3580" width="9.140625" style="27"/>
    <col min="3581" max="3581" width="18.5703125" style="27" customWidth="1"/>
    <col min="3582" max="3585" width="0" style="27" hidden="1" customWidth="1"/>
    <col min="3586" max="3586" width="6.42578125" style="27" customWidth="1"/>
    <col min="3587" max="3587" width="1.85546875" style="27" customWidth="1"/>
    <col min="3588" max="3588" width="7" style="27" customWidth="1"/>
    <col min="3589" max="3589" width="10.28515625" style="27" bestFit="1" customWidth="1"/>
    <col min="3590" max="3590" width="9.42578125" style="27" bestFit="1" customWidth="1"/>
    <col min="3591" max="3591" width="2.140625" style="27" customWidth="1"/>
    <col min="3592" max="3592" width="7" style="27" customWidth="1"/>
    <col min="3593" max="3593" width="1.85546875" style="27" customWidth="1"/>
    <col min="3594" max="3594" width="7.140625" style="27" customWidth="1"/>
    <col min="3595" max="3595" width="10.28515625" style="27" bestFit="1" customWidth="1"/>
    <col min="3596" max="3596" width="9.42578125" style="27" bestFit="1" customWidth="1"/>
    <col min="3597" max="3836" width="9.140625" style="27"/>
    <col min="3837" max="3837" width="18.5703125" style="27" customWidth="1"/>
    <col min="3838" max="3841" width="0" style="27" hidden="1" customWidth="1"/>
    <col min="3842" max="3842" width="6.42578125" style="27" customWidth="1"/>
    <col min="3843" max="3843" width="1.85546875" style="27" customWidth="1"/>
    <col min="3844" max="3844" width="7" style="27" customWidth="1"/>
    <col min="3845" max="3845" width="10.28515625" style="27" bestFit="1" customWidth="1"/>
    <col min="3846" max="3846" width="9.42578125" style="27" bestFit="1" customWidth="1"/>
    <col min="3847" max="3847" width="2.140625" style="27" customWidth="1"/>
    <col min="3848" max="3848" width="7" style="27" customWidth="1"/>
    <col min="3849" max="3849" width="1.85546875" style="27" customWidth="1"/>
    <col min="3850" max="3850" width="7.140625" style="27" customWidth="1"/>
    <col min="3851" max="3851" width="10.28515625" style="27" bestFit="1" customWidth="1"/>
    <col min="3852" max="3852" width="9.42578125" style="27" bestFit="1" customWidth="1"/>
    <col min="3853" max="4092" width="9.140625" style="27"/>
    <col min="4093" max="4093" width="18.5703125" style="27" customWidth="1"/>
    <col min="4094" max="4097" width="0" style="27" hidden="1" customWidth="1"/>
    <col min="4098" max="4098" width="6.42578125" style="27" customWidth="1"/>
    <col min="4099" max="4099" width="1.85546875" style="27" customWidth="1"/>
    <col min="4100" max="4100" width="7" style="27" customWidth="1"/>
    <col min="4101" max="4101" width="10.28515625" style="27" bestFit="1" customWidth="1"/>
    <col min="4102" max="4102" width="9.42578125" style="27" bestFit="1" customWidth="1"/>
    <col min="4103" max="4103" width="2.140625" style="27" customWidth="1"/>
    <col min="4104" max="4104" width="7" style="27" customWidth="1"/>
    <col min="4105" max="4105" width="1.85546875" style="27" customWidth="1"/>
    <col min="4106" max="4106" width="7.140625" style="27" customWidth="1"/>
    <col min="4107" max="4107" width="10.28515625" style="27" bestFit="1" customWidth="1"/>
    <col min="4108" max="4108" width="9.42578125" style="27" bestFit="1" customWidth="1"/>
    <col min="4109" max="4348" width="9.140625" style="27"/>
    <col min="4349" max="4349" width="18.5703125" style="27" customWidth="1"/>
    <col min="4350" max="4353" width="0" style="27" hidden="1" customWidth="1"/>
    <col min="4354" max="4354" width="6.42578125" style="27" customWidth="1"/>
    <col min="4355" max="4355" width="1.85546875" style="27" customWidth="1"/>
    <col min="4356" max="4356" width="7" style="27" customWidth="1"/>
    <col min="4357" max="4357" width="10.28515625" style="27" bestFit="1" customWidth="1"/>
    <col min="4358" max="4358" width="9.42578125" style="27" bestFit="1" customWidth="1"/>
    <col min="4359" max="4359" width="2.140625" style="27" customWidth="1"/>
    <col min="4360" max="4360" width="7" style="27" customWidth="1"/>
    <col min="4361" max="4361" width="1.85546875" style="27" customWidth="1"/>
    <col min="4362" max="4362" width="7.140625" style="27" customWidth="1"/>
    <col min="4363" max="4363" width="10.28515625" style="27" bestFit="1" customWidth="1"/>
    <col min="4364" max="4364" width="9.42578125" style="27" bestFit="1" customWidth="1"/>
    <col min="4365" max="4604" width="9.140625" style="27"/>
    <col min="4605" max="4605" width="18.5703125" style="27" customWidth="1"/>
    <col min="4606" max="4609" width="0" style="27" hidden="1" customWidth="1"/>
    <col min="4610" max="4610" width="6.42578125" style="27" customWidth="1"/>
    <col min="4611" max="4611" width="1.85546875" style="27" customWidth="1"/>
    <col min="4612" max="4612" width="7" style="27" customWidth="1"/>
    <col min="4613" max="4613" width="10.28515625" style="27" bestFit="1" customWidth="1"/>
    <col min="4614" max="4614" width="9.42578125" style="27" bestFit="1" customWidth="1"/>
    <col min="4615" max="4615" width="2.140625" style="27" customWidth="1"/>
    <col min="4616" max="4616" width="7" style="27" customWidth="1"/>
    <col min="4617" max="4617" width="1.85546875" style="27" customWidth="1"/>
    <col min="4618" max="4618" width="7.140625" style="27" customWidth="1"/>
    <col min="4619" max="4619" width="10.28515625" style="27" bestFit="1" customWidth="1"/>
    <col min="4620" max="4620" width="9.42578125" style="27" bestFit="1" customWidth="1"/>
    <col min="4621" max="4860" width="9.140625" style="27"/>
    <col min="4861" max="4861" width="18.5703125" style="27" customWidth="1"/>
    <col min="4862" max="4865" width="0" style="27" hidden="1" customWidth="1"/>
    <col min="4866" max="4866" width="6.42578125" style="27" customWidth="1"/>
    <col min="4867" max="4867" width="1.85546875" style="27" customWidth="1"/>
    <col min="4868" max="4868" width="7" style="27" customWidth="1"/>
    <col min="4869" max="4869" width="10.28515625" style="27" bestFit="1" customWidth="1"/>
    <col min="4870" max="4870" width="9.42578125" style="27" bestFit="1" customWidth="1"/>
    <col min="4871" max="4871" width="2.140625" style="27" customWidth="1"/>
    <col min="4872" max="4872" width="7" style="27" customWidth="1"/>
    <col min="4873" max="4873" width="1.85546875" style="27" customWidth="1"/>
    <col min="4874" max="4874" width="7.140625" style="27" customWidth="1"/>
    <col min="4875" max="4875" width="10.28515625" style="27" bestFit="1" customWidth="1"/>
    <col min="4876" max="4876" width="9.42578125" style="27" bestFit="1" customWidth="1"/>
    <col min="4877" max="5116" width="9.140625" style="27"/>
    <col min="5117" max="5117" width="18.5703125" style="27" customWidth="1"/>
    <col min="5118" max="5121" width="0" style="27" hidden="1" customWidth="1"/>
    <col min="5122" max="5122" width="6.42578125" style="27" customWidth="1"/>
    <col min="5123" max="5123" width="1.85546875" style="27" customWidth="1"/>
    <col min="5124" max="5124" width="7" style="27" customWidth="1"/>
    <col min="5125" max="5125" width="10.28515625" style="27" bestFit="1" customWidth="1"/>
    <col min="5126" max="5126" width="9.42578125" style="27" bestFit="1" customWidth="1"/>
    <col min="5127" max="5127" width="2.140625" style="27" customWidth="1"/>
    <col min="5128" max="5128" width="7" style="27" customWidth="1"/>
    <col min="5129" max="5129" width="1.85546875" style="27" customWidth="1"/>
    <col min="5130" max="5130" width="7.140625" style="27" customWidth="1"/>
    <col min="5131" max="5131" width="10.28515625" style="27" bestFit="1" customWidth="1"/>
    <col min="5132" max="5132" width="9.42578125" style="27" bestFit="1" customWidth="1"/>
    <col min="5133" max="5372" width="9.140625" style="27"/>
    <col min="5373" max="5373" width="18.5703125" style="27" customWidth="1"/>
    <col min="5374" max="5377" width="0" style="27" hidden="1" customWidth="1"/>
    <col min="5378" max="5378" width="6.42578125" style="27" customWidth="1"/>
    <col min="5379" max="5379" width="1.85546875" style="27" customWidth="1"/>
    <col min="5380" max="5380" width="7" style="27" customWidth="1"/>
    <col min="5381" max="5381" width="10.28515625" style="27" bestFit="1" customWidth="1"/>
    <col min="5382" max="5382" width="9.42578125" style="27" bestFit="1" customWidth="1"/>
    <col min="5383" max="5383" width="2.140625" style="27" customWidth="1"/>
    <col min="5384" max="5384" width="7" style="27" customWidth="1"/>
    <col min="5385" max="5385" width="1.85546875" style="27" customWidth="1"/>
    <col min="5386" max="5386" width="7.140625" style="27" customWidth="1"/>
    <col min="5387" max="5387" width="10.28515625" style="27" bestFit="1" customWidth="1"/>
    <col min="5388" max="5388" width="9.42578125" style="27" bestFit="1" customWidth="1"/>
    <col min="5389" max="5628" width="9.140625" style="27"/>
    <col min="5629" max="5629" width="18.5703125" style="27" customWidth="1"/>
    <col min="5630" max="5633" width="0" style="27" hidden="1" customWidth="1"/>
    <col min="5634" max="5634" width="6.42578125" style="27" customWidth="1"/>
    <col min="5635" max="5635" width="1.85546875" style="27" customWidth="1"/>
    <col min="5636" max="5636" width="7" style="27" customWidth="1"/>
    <col min="5637" max="5637" width="10.28515625" style="27" bestFit="1" customWidth="1"/>
    <col min="5638" max="5638" width="9.42578125" style="27" bestFit="1" customWidth="1"/>
    <col min="5639" max="5639" width="2.140625" style="27" customWidth="1"/>
    <col min="5640" max="5640" width="7" style="27" customWidth="1"/>
    <col min="5641" max="5641" width="1.85546875" style="27" customWidth="1"/>
    <col min="5642" max="5642" width="7.140625" style="27" customWidth="1"/>
    <col min="5643" max="5643" width="10.28515625" style="27" bestFit="1" customWidth="1"/>
    <col min="5644" max="5644" width="9.42578125" style="27" bestFit="1" customWidth="1"/>
    <col min="5645" max="5884" width="9.140625" style="27"/>
    <col min="5885" max="5885" width="18.5703125" style="27" customWidth="1"/>
    <col min="5886" max="5889" width="0" style="27" hidden="1" customWidth="1"/>
    <col min="5890" max="5890" width="6.42578125" style="27" customWidth="1"/>
    <col min="5891" max="5891" width="1.85546875" style="27" customWidth="1"/>
    <col min="5892" max="5892" width="7" style="27" customWidth="1"/>
    <col min="5893" max="5893" width="10.28515625" style="27" bestFit="1" customWidth="1"/>
    <col min="5894" max="5894" width="9.42578125" style="27" bestFit="1" customWidth="1"/>
    <col min="5895" max="5895" width="2.140625" style="27" customWidth="1"/>
    <col min="5896" max="5896" width="7" style="27" customWidth="1"/>
    <col min="5897" max="5897" width="1.85546875" style="27" customWidth="1"/>
    <col min="5898" max="5898" width="7.140625" style="27" customWidth="1"/>
    <col min="5899" max="5899" width="10.28515625" style="27" bestFit="1" customWidth="1"/>
    <col min="5900" max="5900" width="9.42578125" style="27" bestFit="1" customWidth="1"/>
    <col min="5901" max="6140" width="9.140625" style="27"/>
    <col min="6141" max="6141" width="18.5703125" style="27" customWidth="1"/>
    <col min="6142" max="6145" width="0" style="27" hidden="1" customWidth="1"/>
    <col min="6146" max="6146" width="6.42578125" style="27" customWidth="1"/>
    <col min="6147" max="6147" width="1.85546875" style="27" customWidth="1"/>
    <col min="6148" max="6148" width="7" style="27" customWidth="1"/>
    <col min="6149" max="6149" width="10.28515625" style="27" bestFit="1" customWidth="1"/>
    <col min="6150" max="6150" width="9.42578125" style="27" bestFit="1" customWidth="1"/>
    <col min="6151" max="6151" width="2.140625" style="27" customWidth="1"/>
    <col min="6152" max="6152" width="7" style="27" customWidth="1"/>
    <col min="6153" max="6153" width="1.85546875" style="27" customWidth="1"/>
    <col min="6154" max="6154" width="7.140625" style="27" customWidth="1"/>
    <col min="6155" max="6155" width="10.28515625" style="27" bestFit="1" customWidth="1"/>
    <col min="6156" max="6156" width="9.42578125" style="27" bestFit="1" customWidth="1"/>
    <col min="6157" max="6396" width="9.140625" style="27"/>
    <col min="6397" max="6397" width="18.5703125" style="27" customWidth="1"/>
    <col min="6398" max="6401" width="0" style="27" hidden="1" customWidth="1"/>
    <col min="6402" max="6402" width="6.42578125" style="27" customWidth="1"/>
    <col min="6403" max="6403" width="1.85546875" style="27" customWidth="1"/>
    <col min="6404" max="6404" width="7" style="27" customWidth="1"/>
    <col min="6405" max="6405" width="10.28515625" style="27" bestFit="1" customWidth="1"/>
    <col min="6406" max="6406" width="9.42578125" style="27" bestFit="1" customWidth="1"/>
    <col min="6407" max="6407" width="2.140625" style="27" customWidth="1"/>
    <col min="6408" max="6408" width="7" style="27" customWidth="1"/>
    <col min="6409" max="6409" width="1.85546875" style="27" customWidth="1"/>
    <col min="6410" max="6410" width="7.140625" style="27" customWidth="1"/>
    <col min="6411" max="6411" width="10.28515625" style="27" bestFit="1" customWidth="1"/>
    <col min="6412" max="6412" width="9.42578125" style="27" bestFit="1" customWidth="1"/>
    <col min="6413" max="6652" width="9.140625" style="27"/>
    <col min="6653" max="6653" width="18.5703125" style="27" customWidth="1"/>
    <col min="6654" max="6657" width="0" style="27" hidden="1" customWidth="1"/>
    <col min="6658" max="6658" width="6.42578125" style="27" customWidth="1"/>
    <col min="6659" max="6659" width="1.85546875" style="27" customWidth="1"/>
    <col min="6660" max="6660" width="7" style="27" customWidth="1"/>
    <col min="6661" max="6661" width="10.28515625" style="27" bestFit="1" customWidth="1"/>
    <col min="6662" max="6662" width="9.42578125" style="27" bestFit="1" customWidth="1"/>
    <col min="6663" max="6663" width="2.140625" style="27" customWidth="1"/>
    <col min="6664" max="6664" width="7" style="27" customWidth="1"/>
    <col min="6665" max="6665" width="1.85546875" style="27" customWidth="1"/>
    <col min="6666" max="6666" width="7.140625" style="27" customWidth="1"/>
    <col min="6667" max="6667" width="10.28515625" style="27" bestFit="1" customWidth="1"/>
    <col min="6668" max="6668" width="9.42578125" style="27" bestFit="1" customWidth="1"/>
    <col min="6669" max="6908" width="9.140625" style="27"/>
    <col min="6909" max="6909" width="18.5703125" style="27" customWidth="1"/>
    <col min="6910" max="6913" width="0" style="27" hidden="1" customWidth="1"/>
    <col min="6914" max="6914" width="6.42578125" style="27" customWidth="1"/>
    <col min="6915" max="6915" width="1.85546875" style="27" customWidth="1"/>
    <col min="6916" max="6916" width="7" style="27" customWidth="1"/>
    <col min="6917" max="6917" width="10.28515625" style="27" bestFit="1" customWidth="1"/>
    <col min="6918" max="6918" width="9.42578125" style="27" bestFit="1" customWidth="1"/>
    <col min="6919" max="6919" width="2.140625" style="27" customWidth="1"/>
    <col min="6920" max="6920" width="7" style="27" customWidth="1"/>
    <col min="6921" max="6921" width="1.85546875" style="27" customWidth="1"/>
    <col min="6922" max="6922" width="7.140625" style="27" customWidth="1"/>
    <col min="6923" max="6923" width="10.28515625" style="27" bestFit="1" customWidth="1"/>
    <col min="6924" max="6924" width="9.42578125" style="27" bestFit="1" customWidth="1"/>
    <col min="6925" max="7164" width="9.140625" style="27"/>
    <col min="7165" max="7165" width="18.5703125" style="27" customWidth="1"/>
    <col min="7166" max="7169" width="0" style="27" hidden="1" customWidth="1"/>
    <col min="7170" max="7170" width="6.42578125" style="27" customWidth="1"/>
    <col min="7171" max="7171" width="1.85546875" style="27" customWidth="1"/>
    <col min="7172" max="7172" width="7" style="27" customWidth="1"/>
    <col min="7173" max="7173" width="10.28515625" style="27" bestFit="1" customWidth="1"/>
    <col min="7174" max="7174" width="9.42578125" style="27" bestFit="1" customWidth="1"/>
    <col min="7175" max="7175" width="2.140625" style="27" customWidth="1"/>
    <col min="7176" max="7176" width="7" style="27" customWidth="1"/>
    <col min="7177" max="7177" width="1.85546875" style="27" customWidth="1"/>
    <col min="7178" max="7178" width="7.140625" style="27" customWidth="1"/>
    <col min="7179" max="7179" width="10.28515625" style="27" bestFit="1" customWidth="1"/>
    <col min="7180" max="7180" width="9.42578125" style="27" bestFit="1" customWidth="1"/>
    <col min="7181" max="7420" width="9.140625" style="27"/>
    <col min="7421" max="7421" width="18.5703125" style="27" customWidth="1"/>
    <col min="7422" max="7425" width="0" style="27" hidden="1" customWidth="1"/>
    <col min="7426" max="7426" width="6.42578125" style="27" customWidth="1"/>
    <col min="7427" max="7427" width="1.85546875" style="27" customWidth="1"/>
    <col min="7428" max="7428" width="7" style="27" customWidth="1"/>
    <col min="7429" max="7429" width="10.28515625" style="27" bestFit="1" customWidth="1"/>
    <col min="7430" max="7430" width="9.42578125" style="27" bestFit="1" customWidth="1"/>
    <col min="7431" max="7431" width="2.140625" style="27" customWidth="1"/>
    <col min="7432" max="7432" width="7" style="27" customWidth="1"/>
    <col min="7433" max="7433" width="1.85546875" style="27" customWidth="1"/>
    <col min="7434" max="7434" width="7.140625" style="27" customWidth="1"/>
    <col min="7435" max="7435" width="10.28515625" style="27" bestFit="1" customWidth="1"/>
    <col min="7436" max="7436" width="9.42578125" style="27" bestFit="1" customWidth="1"/>
    <col min="7437" max="7676" width="9.140625" style="27"/>
    <col min="7677" max="7677" width="18.5703125" style="27" customWidth="1"/>
    <col min="7678" max="7681" width="0" style="27" hidden="1" customWidth="1"/>
    <col min="7682" max="7682" width="6.42578125" style="27" customWidth="1"/>
    <col min="7683" max="7683" width="1.85546875" style="27" customWidth="1"/>
    <col min="7684" max="7684" width="7" style="27" customWidth="1"/>
    <col min="7685" max="7685" width="10.28515625" style="27" bestFit="1" customWidth="1"/>
    <col min="7686" max="7686" width="9.42578125" style="27" bestFit="1" customWidth="1"/>
    <col min="7687" max="7687" width="2.140625" style="27" customWidth="1"/>
    <col min="7688" max="7688" width="7" style="27" customWidth="1"/>
    <col min="7689" max="7689" width="1.85546875" style="27" customWidth="1"/>
    <col min="7690" max="7690" width="7.140625" style="27" customWidth="1"/>
    <col min="7691" max="7691" width="10.28515625" style="27" bestFit="1" customWidth="1"/>
    <col min="7692" max="7692" width="9.42578125" style="27" bestFit="1" customWidth="1"/>
    <col min="7693" max="7932" width="9.140625" style="27"/>
    <col min="7933" max="7933" width="18.5703125" style="27" customWidth="1"/>
    <col min="7934" max="7937" width="0" style="27" hidden="1" customWidth="1"/>
    <col min="7938" max="7938" width="6.42578125" style="27" customWidth="1"/>
    <col min="7939" max="7939" width="1.85546875" style="27" customWidth="1"/>
    <col min="7940" max="7940" width="7" style="27" customWidth="1"/>
    <col min="7941" max="7941" width="10.28515625" style="27" bestFit="1" customWidth="1"/>
    <col min="7942" max="7942" width="9.42578125" style="27" bestFit="1" customWidth="1"/>
    <col min="7943" max="7943" width="2.140625" style="27" customWidth="1"/>
    <col min="7944" max="7944" width="7" style="27" customWidth="1"/>
    <col min="7945" max="7945" width="1.85546875" style="27" customWidth="1"/>
    <col min="7946" max="7946" width="7.140625" style="27" customWidth="1"/>
    <col min="7947" max="7947" width="10.28515625" style="27" bestFit="1" customWidth="1"/>
    <col min="7948" max="7948" width="9.42578125" style="27" bestFit="1" customWidth="1"/>
    <col min="7949" max="8188" width="9.140625" style="27"/>
    <col min="8189" max="8189" width="18.5703125" style="27" customWidth="1"/>
    <col min="8190" max="8193" width="0" style="27" hidden="1" customWidth="1"/>
    <col min="8194" max="8194" width="6.42578125" style="27" customWidth="1"/>
    <col min="8195" max="8195" width="1.85546875" style="27" customWidth="1"/>
    <col min="8196" max="8196" width="7" style="27" customWidth="1"/>
    <col min="8197" max="8197" width="10.28515625" style="27" bestFit="1" customWidth="1"/>
    <col min="8198" max="8198" width="9.42578125" style="27" bestFit="1" customWidth="1"/>
    <col min="8199" max="8199" width="2.140625" style="27" customWidth="1"/>
    <col min="8200" max="8200" width="7" style="27" customWidth="1"/>
    <col min="8201" max="8201" width="1.85546875" style="27" customWidth="1"/>
    <col min="8202" max="8202" width="7.140625" style="27" customWidth="1"/>
    <col min="8203" max="8203" width="10.28515625" style="27" bestFit="1" customWidth="1"/>
    <col min="8204" max="8204" width="9.42578125" style="27" bestFit="1" customWidth="1"/>
    <col min="8205" max="8444" width="9.140625" style="27"/>
    <col min="8445" max="8445" width="18.5703125" style="27" customWidth="1"/>
    <col min="8446" max="8449" width="0" style="27" hidden="1" customWidth="1"/>
    <col min="8450" max="8450" width="6.42578125" style="27" customWidth="1"/>
    <col min="8451" max="8451" width="1.85546875" style="27" customWidth="1"/>
    <col min="8452" max="8452" width="7" style="27" customWidth="1"/>
    <col min="8453" max="8453" width="10.28515625" style="27" bestFit="1" customWidth="1"/>
    <col min="8454" max="8454" width="9.42578125" style="27" bestFit="1" customWidth="1"/>
    <col min="8455" max="8455" width="2.140625" style="27" customWidth="1"/>
    <col min="8456" max="8456" width="7" style="27" customWidth="1"/>
    <col min="8457" max="8457" width="1.85546875" style="27" customWidth="1"/>
    <col min="8458" max="8458" width="7.140625" style="27" customWidth="1"/>
    <col min="8459" max="8459" width="10.28515625" style="27" bestFit="1" customWidth="1"/>
    <col min="8460" max="8460" width="9.42578125" style="27" bestFit="1" customWidth="1"/>
    <col min="8461" max="8700" width="9.140625" style="27"/>
    <col min="8701" max="8701" width="18.5703125" style="27" customWidth="1"/>
    <col min="8702" max="8705" width="0" style="27" hidden="1" customWidth="1"/>
    <col min="8706" max="8706" width="6.42578125" style="27" customWidth="1"/>
    <col min="8707" max="8707" width="1.85546875" style="27" customWidth="1"/>
    <col min="8708" max="8708" width="7" style="27" customWidth="1"/>
    <col min="8709" max="8709" width="10.28515625" style="27" bestFit="1" customWidth="1"/>
    <col min="8710" max="8710" width="9.42578125" style="27" bestFit="1" customWidth="1"/>
    <col min="8711" max="8711" width="2.140625" style="27" customWidth="1"/>
    <col min="8712" max="8712" width="7" style="27" customWidth="1"/>
    <col min="8713" max="8713" width="1.85546875" style="27" customWidth="1"/>
    <col min="8714" max="8714" width="7.140625" style="27" customWidth="1"/>
    <col min="8715" max="8715" width="10.28515625" style="27" bestFit="1" customWidth="1"/>
    <col min="8716" max="8716" width="9.42578125" style="27" bestFit="1" customWidth="1"/>
    <col min="8717" max="8956" width="9.140625" style="27"/>
    <col min="8957" max="8957" width="18.5703125" style="27" customWidth="1"/>
    <col min="8958" max="8961" width="0" style="27" hidden="1" customWidth="1"/>
    <col min="8962" max="8962" width="6.42578125" style="27" customWidth="1"/>
    <col min="8963" max="8963" width="1.85546875" style="27" customWidth="1"/>
    <col min="8964" max="8964" width="7" style="27" customWidth="1"/>
    <col min="8965" max="8965" width="10.28515625" style="27" bestFit="1" customWidth="1"/>
    <col min="8966" max="8966" width="9.42578125" style="27" bestFit="1" customWidth="1"/>
    <col min="8967" max="8967" width="2.140625" style="27" customWidth="1"/>
    <col min="8968" max="8968" width="7" style="27" customWidth="1"/>
    <col min="8969" max="8969" width="1.85546875" style="27" customWidth="1"/>
    <col min="8970" max="8970" width="7.140625" style="27" customWidth="1"/>
    <col min="8971" max="8971" width="10.28515625" style="27" bestFit="1" customWidth="1"/>
    <col min="8972" max="8972" width="9.42578125" style="27" bestFit="1" customWidth="1"/>
    <col min="8973" max="9212" width="9.140625" style="27"/>
    <col min="9213" max="9213" width="18.5703125" style="27" customWidth="1"/>
    <col min="9214" max="9217" width="0" style="27" hidden="1" customWidth="1"/>
    <col min="9218" max="9218" width="6.42578125" style="27" customWidth="1"/>
    <col min="9219" max="9219" width="1.85546875" style="27" customWidth="1"/>
    <col min="9220" max="9220" width="7" style="27" customWidth="1"/>
    <col min="9221" max="9221" width="10.28515625" style="27" bestFit="1" customWidth="1"/>
    <col min="9222" max="9222" width="9.42578125" style="27" bestFit="1" customWidth="1"/>
    <col min="9223" max="9223" width="2.140625" style="27" customWidth="1"/>
    <col min="9224" max="9224" width="7" style="27" customWidth="1"/>
    <col min="9225" max="9225" width="1.85546875" style="27" customWidth="1"/>
    <col min="9226" max="9226" width="7.140625" style="27" customWidth="1"/>
    <col min="9227" max="9227" width="10.28515625" style="27" bestFit="1" customWidth="1"/>
    <col min="9228" max="9228" width="9.42578125" style="27" bestFit="1" customWidth="1"/>
    <col min="9229" max="9468" width="9.140625" style="27"/>
    <col min="9469" max="9469" width="18.5703125" style="27" customWidth="1"/>
    <col min="9470" max="9473" width="0" style="27" hidden="1" customWidth="1"/>
    <col min="9474" max="9474" width="6.42578125" style="27" customWidth="1"/>
    <col min="9475" max="9475" width="1.85546875" style="27" customWidth="1"/>
    <col min="9476" max="9476" width="7" style="27" customWidth="1"/>
    <col min="9477" max="9477" width="10.28515625" style="27" bestFit="1" customWidth="1"/>
    <col min="9478" max="9478" width="9.42578125" style="27" bestFit="1" customWidth="1"/>
    <col min="9479" max="9479" width="2.140625" style="27" customWidth="1"/>
    <col min="9480" max="9480" width="7" style="27" customWidth="1"/>
    <col min="9481" max="9481" width="1.85546875" style="27" customWidth="1"/>
    <col min="9482" max="9482" width="7.140625" style="27" customWidth="1"/>
    <col min="9483" max="9483" width="10.28515625" style="27" bestFit="1" customWidth="1"/>
    <col min="9484" max="9484" width="9.42578125" style="27" bestFit="1" customWidth="1"/>
    <col min="9485" max="9724" width="9.140625" style="27"/>
    <col min="9725" max="9725" width="18.5703125" style="27" customWidth="1"/>
    <col min="9726" max="9729" width="0" style="27" hidden="1" customWidth="1"/>
    <col min="9730" max="9730" width="6.42578125" style="27" customWidth="1"/>
    <col min="9731" max="9731" width="1.85546875" style="27" customWidth="1"/>
    <col min="9732" max="9732" width="7" style="27" customWidth="1"/>
    <col min="9733" max="9733" width="10.28515625" style="27" bestFit="1" customWidth="1"/>
    <col min="9734" max="9734" width="9.42578125" style="27" bestFit="1" customWidth="1"/>
    <col min="9735" max="9735" width="2.140625" style="27" customWidth="1"/>
    <col min="9736" max="9736" width="7" style="27" customWidth="1"/>
    <col min="9737" max="9737" width="1.85546875" style="27" customWidth="1"/>
    <col min="9738" max="9738" width="7.140625" style="27" customWidth="1"/>
    <col min="9739" max="9739" width="10.28515625" style="27" bestFit="1" customWidth="1"/>
    <col min="9740" max="9740" width="9.42578125" style="27" bestFit="1" customWidth="1"/>
    <col min="9741" max="9980" width="9.140625" style="27"/>
    <col min="9981" max="9981" width="18.5703125" style="27" customWidth="1"/>
    <col min="9982" max="9985" width="0" style="27" hidden="1" customWidth="1"/>
    <col min="9986" max="9986" width="6.42578125" style="27" customWidth="1"/>
    <col min="9987" max="9987" width="1.85546875" style="27" customWidth="1"/>
    <col min="9988" max="9988" width="7" style="27" customWidth="1"/>
    <col min="9989" max="9989" width="10.28515625" style="27" bestFit="1" customWidth="1"/>
    <col min="9990" max="9990" width="9.42578125" style="27" bestFit="1" customWidth="1"/>
    <col min="9991" max="9991" width="2.140625" style="27" customWidth="1"/>
    <col min="9992" max="9992" width="7" style="27" customWidth="1"/>
    <col min="9993" max="9993" width="1.85546875" style="27" customWidth="1"/>
    <col min="9994" max="9994" width="7.140625" style="27" customWidth="1"/>
    <col min="9995" max="9995" width="10.28515625" style="27" bestFit="1" customWidth="1"/>
    <col min="9996" max="9996" width="9.42578125" style="27" bestFit="1" customWidth="1"/>
    <col min="9997" max="10236" width="9.140625" style="27"/>
    <col min="10237" max="10237" width="18.5703125" style="27" customWidth="1"/>
    <col min="10238" max="10241" width="0" style="27" hidden="1" customWidth="1"/>
    <col min="10242" max="10242" width="6.42578125" style="27" customWidth="1"/>
    <col min="10243" max="10243" width="1.85546875" style="27" customWidth="1"/>
    <col min="10244" max="10244" width="7" style="27" customWidth="1"/>
    <col min="10245" max="10245" width="10.28515625" style="27" bestFit="1" customWidth="1"/>
    <col min="10246" max="10246" width="9.42578125" style="27" bestFit="1" customWidth="1"/>
    <col min="10247" max="10247" width="2.140625" style="27" customWidth="1"/>
    <col min="10248" max="10248" width="7" style="27" customWidth="1"/>
    <col min="10249" max="10249" width="1.85546875" style="27" customWidth="1"/>
    <col min="10250" max="10250" width="7.140625" style="27" customWidth="1"/>
    <col min="10251" max="10251" width="10.28515625" style="27" bestFit="1" customWidth="1"/>
    <col min="10252" max="10252" width="9.42578125" style="27" bestFit="1" customWidth="1"/>
    <col min="10253" max="10492" width="9.140625" style="27"/>
    <col min="10493" max="10493" width="18.5703125" style="27" customWidth="1"/>
    <col min="10494" max="10497" width="0" style="27" hidden="1" customWidth="1"/>
    <col min="10498" max="10498" width="6.42578125" style="27" customWidth="1"/>
    <col min="10499" max="10499" width="1.85546875" style="27" customWidth="1"/>
    <col min="10500" max="10500" width="7" style="27" customWidth="1"/>
    <col min="10501" max="10501" width="10.28515625" style="27" bestFit="1" customWidth="1"/>
    <col min="10502" max="10502" width="9.42578125" style="27" bestFit="1" customWidth="1"/>
    <col min="10503" max="10503" width="2.140625" style="27" customWidth="1"/>
    <col min="10504" max="10504" width="7" style="27" customWidth="1"/>
    <col min="10505" max="10505" width="1.85546875" style="27" customWidth="1"/>
    <col min="10506" max="10506" width="7.140625" style="27" customWidth="1"/>
    <col min="10507" max="10507" width="10.28515625" style="27" bestFit="1" customWidth="1"/>
    <col min="10508" max="10508" width="9.42578125" style="27" bestFit="1" customWidth="1"/>
    <col min="10509" max="10748" width="9.140625" style="27"/>
    <col min="10749" max="10749" width="18.5703125" style="27" customWidth="1"/>
    <col min="10750" max="10753" width="0" style="27" hidden="1" customWidth="1"/>
    <col min="10754" max="10754" width="6.42578125" style="27" customWidth="1"/>
    <col min="10755" max="10755" width="1.85546875" style="27" customWidth="1"/>
    <col min="10756" max="10756" width="7" style="27" customWidth="1"/>
    <col min="10757" max="10757" width="10.28515625" style="27" bestFit="1" customWidth="1"/>
    <col min="10758" max="10758" width="9.42578125" style="27" bestFit="1" customWidth="1"/>
    <col min="10759" max="10759" width="2.140625" style="27" customWidth="1"/>
    <col min="10760" max="10760" width="7" style="27" customWidth="1"/>
    <col min="10761" max="10761" width="1.85546875" style="27" customWidth="1"/>
    <col min="10762" max="10762" width="7.140625" style="27" customWidth="1"/>
    <col min="10763" max="10763" width="10.28515625" style="27" bestFit="1" customWidth="1"/>
    <col min="10764" max="10764" width="9.42578125" style="27" bestFit="1" customWidth="1"/>
    <col min="10765" max="11004" width="9.140625" style="27"/>
    <col min="11005" max="11005" width="18.5703125" style="27" customWidth="1"/>
    <col min="11006" max="11009" width="0" style="27" hidden="1" customWidth="1"/>
    <col min="11010" max="11010" width="6.42578125" style="27" customWidth="1"/>
    <col min="11011" max="11011" width="1.85546875" style="27" customWidth="1"/>
    <col min="11012" max="11012" width="7" style="27" customWidth="1"/>
    <col min="11013" max="11013" width="10.28515625" style="27" bestFit="1" customWidth="1"/>
    <col min="11014" max="11014" width="9.42578125" style="27" bestFit="1" customWidth="1"/>
    <col min="11015" max="11015" width="2.140625" style="27" customWidth="1"/>
    <col min="11016" max="11016" width="7" style="27" customWidth="1"/>
    <col min="11017" max="11017" width="1.85546875" style="27" customWidth="1"/>
    <col min="11018" max="11018" width="7.140625" style="27" customWidth="1"/>
    <col min="11019" max="11019" width="10.28515625" style="27" bestFit="1" customWidth="1"/>
    <col min="11020" max="11020" width="9.42578125" style="27" bestFit="1" customWidth="1"/>
    <col min="11021" max="11260" width="9.140625" style="27"/>
    <col min="11261" max="11261" width="18.5703125" style="27" customWidth="1"/>
    <col min="11262" max="11265" width="0" style="27" hidden="1" customWidth="1"/>
    <col min="11266" max="11266" width="6.42578125" style="27" customWidth="1"/>
    <col min="11267" max="11267" width="1.85546875" style="27" customWidth="1"/>
    <col min="11268" max="11268" width="7" style="27" customWidth="1"/>
    <col min="11269" max="11269" width="10.28515625" style="27" bestFit="1" customWidth="1"/>
    <col min="11270" max="11270" width="9.42578125" style="27" bestFit="1" customWidth="1"/>
    <col min="11271" max="11271" width="2.140625" style="27" customWidth="1"/>
    <col min="11272" max="11272" width="7" style="27" customWidth="1"/>
    <col min="11273" max="11273" width="1.85546875" style="27" customWidth="1"/>
    <col min="11274" max="11274" width="7.140625" style="27" customWidth="1"/>
    <col min="11275" max="11275" width="10.28515625" style="27" bestFit="1" customWidth="1"/>
    <col min="11276" max="11276" width="9.42578125" style="27" bestFit="1" customWidth="1"/>
    <col min="11277" max="11516" width="9.140625" style="27"/>
    <col min="11517" max="11517" width="18.5703125" style="27" customWidth="1"/>
    <col min="11518" max="11521" width="0" style="27" hidden="1" customWidth="1"/>
    <col min="11522" max="11522" width="6.42578125" style="27" customWidth="1"/>
    <col min="11523" max="11523" width="1.85546875" style="27" customWidth="1"/>
    <col min="11524" max="11524" width="7" style="27" customWidth="1"/>
    <col min="11525" max="11525" width="10.28515625" style="27" bestFit="1" customWidth="1"/>
    <col min="11526" max="11526" width="9.42578125" style="27" bestFit="1" customWidth="1"/>
    <col min="11527" max="11527" width="2.140625" style="27" customWidth="1"/>
    <col min="11528" max="11528" width="7" style="27" customWidth="1"/>
    <col min="11529" max="11529" width="1.85546875" style="27" customWidth="1"/>
    <col min="11530" max="11530" width="7.140625" style="27" customWidth="1"/>
    <col min="11531" max="11531" width="10.28515625" style="27" bestFit="1" customWidth="1"/>
    <col min="11532" max="11532" width="9.42578125" style="27" bestFit="1" customWidth="1"/>
    <col min="11533" max="11772" width="9.140625" style="27"/>
    <col min="11773" max="11773" width="18.5703125" style="27" customWidth="1"/>
    <col min="11774" max="11777" width="0" style="27" hidden="1" customWidth="1"/>
    <col min="11778" max="11778" width="6.42578125" style="27" customWidth="1"/>
    <col min="11779" max="11779" width="1.85546875" style="27" customWidth="1"/>
    <col min="11780" max="11780" width="7" style="27" customWidth="1"/>
    <col min="11781" max="11781" width="10.28515625" style="27" bestFit="1" customWidth="1"/>
    <col min="11782" max="11782" width="9.42578125" style="27" bestFit="1" customWidth="1"/>
    <col min="11783" max="11783" width="2.140625" style="27" customWidth="1"/>
    <col min="11784" max="11784" width="7" style="27" customWidth="1"/>
    <col min="11785" max="11785" width="1.85546875" style="27" customWidth="1"/>
    <col min="11786" max="11786" width="7.140625" style="27" customWidth="1"/>
    <col min="11787" max="11787" width="10.28515625" style="27" bestFit="1" customWidth="1"/>
    <col min="11788" max="11788" width="9.42578125" style="27" bestFit="1" customWidth="1"/>
    <col min="11789" max="12028" width="9.140625" style="27"/>
    <col min="12029" max="12029" width="18.5703125" style="27" customWidth="1"/>
    <col min="12030" max="12033" width="0" style="27" hidden="1" customWidth="1"/>
    <col min="12034" max="12034" width="6.42578125" style="27" customWidth="1"/>
    <col min="12035" max="12035" width="1.85546875" style="27" customWidth="1"/>
    <col min="12036" max="12036" width="7" style="27" customWidth="1"/>
    <col min="12037" max="12037" width="10.28515625" style="27" bestFit="1" customWidth="1"/>
    <col min="12038" max="12038" width="9.42578125" style="27" bestFit="1" customWidth="1"/>
    <col min="12039" max="12039" width="2.140625" style="27" customWidth="1"/>
    <col min="12040" max="12040" width="7" style="27" customWidth="1"/>
    <col min="12041" max="12041" width="1.85546875" style="27" customWidth="1"/>
    <col min="12042" max="12042" width="7.140625" style="27" customWidth="1"/>
    <col min="12043" max="12043" width="10.28515625" style="27" bestFit="1" customWidth="1"/>
    <col min="12044" max="12044" width="9.42578125" style="27" bestFit="1" customWidth="1"/>
    <col min="12045" max="12284" width="9.140625" style="27"/>
    <col min="12285" max="12285" width="18.5703125" style="27" customWidth="1"/>
    <col min="12286" max="12289" width="0" style="27" hidden="1" customWidth="1"/>
    <col min="12290" max="12290" width="6.42578125" style="27" customWidth="1"/>
    <col min="12291" max="12291" width="1.85546875" style="27" customWidth="1"/>
    <col min="12292" max="12292" width="7" style="27" customWidth="1"/>
    <col min="12293" max="12293" width="10.28515625" style="27" bestFit="1" customWidth="1"/>
    <col min="12294" max="12294" width="9.42578125" style="27" bestFit="1" customWidth="1"/>
    <col min="12295" max="12295" width="2.140625" style="27" customWidth="1"/>
    <col min="12296" max="12296" width="7" style="27" customWidth="1"/>
    <col min="12297" max="12297" width="1.85546875" style="27" customWidth="1"/>
    <col min="12298" max="12298" width="7.140625" style="27" customWidth="1"/>
    <col min="12299" max="12299" width="10.28515625" style="27" bestFit="1" customWidth="1"/>
    <col min="12300" max="12300" width="9.42578125" style="27" bestFit="1" customWidth="1"/>
    <col min="12301" max="12540" width="9.140625" style="27"/>
    <col min="12541" max="12541" width="18.5703125" style="27" customWidth="1"/>
    <col min="12542" max="12545" width="0" style="27" hidden="1" customWidth="1"/>
    <col min="12546" max="12546" width="6.42578125" style="27" customWidth="1"/>
    <col min="12547" max="12547" width="1.85546875" style="27" customWidth="1"/>
    <col min="12548" max="12548" width="7" style="27" customWidth="1"/>
    <col min="12549" max="12549" width="10.28515625" style="27" bestFit="1" customWidth="1"/>
    <col min="12550" max="12550" width="9.42578125" style="27" bestFit="1" customWidth="1"/>
    <col min="12551" max="12551" width="2.140625" style="27" customWidth="1"/>
    <col min="12552" max="12552" width="7" style="27" customWidth="1"/>
    <col min="12553" max="12553" width="1.85546875" style="27" customWidth="1"/>
    <col min="12554" max="12554" width="7.140625" style="27" customWidth="1"/>
    <col min="12555" max="12555" width="10.28515625" style="27" bestFit="1" customWidth="1"/>
    <col min="12556" max="12556" width="9.42578125" style="27" bestFit="1" customWidth="1"/>
    <col min="12557" max="12796" width="9.140625" style="27"/>
    <col min="12797" max="12797" width="18.5703125" style="27" customWidth="1"/>
    <col min="12798" max="12801" width="0" style="27" hidden="1" customWidth="1"/>
    <col min="12802" max="12802" width="6.42578125" style="27" customWidth="1"/>
    <col min="12803" max="12803" width="1.85546875" style="27" customWidth="1"/>
    <col min="12804" max="12804" width="7" style="27" customWidth="1"/>
    <col min="12805" max="12805" width="10.28515625" style="27" bestFit="1" customWidth="1"/>
    <col min="12806" max="12806" width="9.42578125" style="27" bestFit="1" customWidth="1"/>
    <col min="12807" max="12807" width="2.140625" style="27" customWidth="1"/>
    <col min="12808" max="12808" width="7" style="27" customWidth="1"/>
    <col min="12809" max="12809" width="1.85546875" style="27" customWidth="1"/>
    <col min="12810" max="12810" width="7.140625" style="27" customWidth="1"/>
    <col min="12811" max="12811" width="10.28515625" style="27" bestFit="1" customWidth="1"/>
    <col min="12812" max="12812" width="9.42578125" style="27" bestFit="1" customWidth="1"/>
    <col min="12813" max="13052" width="9.140625" style="27"/>
    <col min="13053" max="13053" width="18.5703125" style="27" customWidth="1"/>
    <col min="13054" max="13057" width="0" style="27" hidden="1" customWidth="1"/>
    <col min="13058" max="13058" width="6.42578125" style="27" customWidth="1"/>
    <col min="13059" max="13059" width="1.85546875" style="27" customWidth="1"/>
    <col min="13060" max="13060" width="7" style="27" customWidth="1"/>
    <col min="13061" max="13061" width="10.28515625" style="27" bestFit="1" customWidth="1"/>
    <col min="13062" max="13062" width="9.42578125" style="27" bestFit="1" customWidth="1"/>
    <col min="13063" max="13063" width="2.140625" style="27" customWidth="1"/>
    <col min="13064" max="13064" width="7" style="27" customWidth="1"/>
    <col min="13065" max="13065" width="1.85546875" style="27" customWidth="1"/>
    <col min="13066" max="13066" width="7.140625" style="27" customWidth="1"/>
    <col min="13067" max="13067" width="10.28515625" style="27" bestFit="1" customWidth="1"/>
    <col min="13068" max="13068" width="9.42578125" style="27" bestFit="1" customWidth="1"/>
    <col min="13069" max="13308" width="9.140625" style="27"/>
    <col min="13309" max="13309" width="18.5703125" style="27" customWidth="1"/>
    <col min="13310" max="13313" width="0" style="27" hidden="1" customWidth="1"/>
    <col min="13314" max="13314" width="6.42578125" style="27" customWidth="1"/>
    <col min="13315" max="13315" width="1.85546875" style="27" customWidth="1"/>
    <col min="13316" max="13316" width="7" style="27" customWidth="1"/>
    <col min="13317" max="13317" width="10.28515625" style="27" bestFit="1" customWidth="1"/>
    <col min="13318" max="13318" width="9.42578125" style="27" bestFit="1" customWidth="1"/>
    <col min="13319" max="13319" width="2.140625" style="27" customWidth="1"/>
    <col min="13320" max="13320" width="7" style="27" customWidth="1"/>
    <col min="13321" max="13321" width="1.85546875" style="27" customWidth="1"/>
    <col min="13322" max="13322" width="7.140625" style="27" customWidth="1"/>
    <col min="13323" max="13323" width="10.28515625" style="27" bestFit="1" customWidth="1"/>
    <col min="13324" max="13324" width="9.42578125" style="27" bestFit="1" customWidth="1"/>
    <col min="13325" max="13564" width="9.140625" style="27"/>
    <col min="13565" max="13565" width="18.5703125" style="27" customWidth="1"/>
    <col min="13566" max="13569" width="0" style="27" hidden="1" customWidth="1"/>
    <col min="13570" max="13570" width="6.42578125" style="27" customWidth="1"/>
    <col min="13571" max="13571" width="1.85546875" style="27" customWidth="1"/>
    <col min="13572" max="13572" width="7" style="27" customWidth="1"/>
    <col min="13573" max="13573" width="10.28515625" style="27" bestFit="1" customWidth="1"/>
    <col min="13574" max="13574" width="9.42578125" style="27" bestFit="1" customWidth="1"/>
    <col min="13575" max="13575" width="2.140625" style="27" customWidth="1"/>
    <col min="13576" max="13576" width="7" style="27" customWidth="1"/>
    <col min="13577" max="13577" width="1.85546875" style="27" customWidth="1"/>
    <col min="13578" max="13578" width="7.140625" style="27" customWidth="1"/>
    <col min="13579" max="13579" width="10.28515625" style="27" bestFit="1" customWidth="1"/>
    <col min="13580" max="13580" width="9.42578125" style="27" bestFit="1" customWidth="1"/>
    <col min="13581" max="13820" width="9.140625" style="27"/>
    <col min="13821" max="13821" width="18.5703125" style="27" customWidth="1"/>
    <col min="13822" max="13825" width="0" style="27" hidden="1" customWidth="1"/>
    <col min="13826" max="13826" width="6.42578125" style="27" customWidth="1"/>
    <col min="13827" max="13827" width="1.85546875" style="27" customWidth="1"/>
    <col min="13828" max="13828" width="7" style="27" customWidth="1"/>
    <col min="13829" max="13829" width="10.28515625" style="27" bestFit="1" customWidth="1"/>
    <col min="13830" max="13830" width="9.42578125" style="27" bestFit="1" customWidth="1"/>
    <col min="13831" max="13831" width="2.140625" style="27" customWidth="1"/>
    <col min="13832" max="13832" width="7" style="27" customWidth="1"/>
    <col min="13833" max="13833" width="1.85546875" style="27" customWidth="1"/>
    <col min="13834" max="13834" width="7.140625" style="27" customWidth="1"/>
    <col min="13835" max="13835" width="10.28515625" style="27" bestFit="1" customWidth="1"/>
    <col min="13836" max="13836" width="9.42578125" style="27" bestFit="1" customWidth="1"/>
    <col min="13837" max="14076" width="9.140625" style="27"/>
    <col min="14077" max="14077" width="18.5703125" style="27" customWidth="1"/>
    <col min="14078" max="14081" width="0" style="27" hidden="1" customWidth="1"/>
    <col min="14082" max="14082" width="6.42578125" style="27" customWidth="1"/>
    <col min="14083" max="14083" width="1.85546875" style="27" customWidth="1"/>
    <col min="14084" max="14084" width="7" style="27" customWidth="1"/>
    <col min="14085" max="14085" width="10.28515625" style="27" bestFit="1" customWidth="1"/>
    <col min="14086" max="14086" width="9.42578125" style="27" bestFit="1" customWidth="1"/>
    <col min="14087" max="14087" width="2.140625" style="27" customWidth="1"/>
    <col min="14088" max="14088" width="7" style="27" customWidth="1"/>
    <col min="14089" max="14089" width="1.85546875" style="27" customWidth="1"/>
    <col min="14090" max="14090" width="7.140625" style="27" customWidth="1"/>
    <col min="14091" max="14091" width="10.28515625" style="27" bestFit="1" customWidth="1"/>
    <col min="14092" max="14092" width="9.42578125" style="27" bestFit="1" customWidth="1"/>
    <col min="14093" max="14332" width="9.140625" style="27"/>
    <col min="14333" max="14333" width="18.5703125" style="27" customWidth="1"/>
    <col min="14334" max="14337" width="0" style="27" hidden="1" customWidth="1"/>
    <col min="14338" max="14338" width="6.42578125" style="27" customWidth="1"/>
    <col min="14339" max="14339" width="1.85546875" style="27" customWidth="1"/>
    <col min="14340" max="14340" width="7" style="27" customWidth="1"/>
    <col min="14341" max="14341" width="10.28515625" style="27" bestFit="1" customWidth="1"/>
    <col min="14342" max="14342" width="9.42578125" style="27" bestFit="1" customWidth="1"/>
    <col min="14343" max="14343" width="2.140625" style="27" customWidth="1"/>
    <col min="14344" max="14344" width="7" style="27" customWidth="1"/>
    <col min="14345" max="14345" width="1.85546875" style="27" customWidth="1"/>
    <col min="14346" max="14346" width="7.140625" style="27" customWidth="1"/>
    <col min="14347" max="14347" width="10.28515625" style="27" bestFit="1" customWidth="1"/>
    <col min="14348" max="14348" width="9.42578125" style="27" bestFit="1" customWidth="1"/>
    <col min="14349" max="14588" width="9.140625" style="27"/>
    <col min="14589" max="14589" width="18.5703125" style="27" customWidth="1"/>
    <col min="14590" max="14593" width="0" style="27" hidden="1" customWidth="1"/>
    <col min="14594" max="14594" width="6.42578125" style="27" customWidth="1"/>
    <col min="14595" max="14595" width="1.85546875" style="27" customWidth="1"/>
    <col min="14596" max="14596" width="7" style="27" customWidth="1"/>
    <col min="14597" max="14597" width="10.28515625" style="27" bestFit="1" customWidth="1"/>
    <col min="14598" max="14598" width="9.42578125" style="27" bestFit="1" customWidth="1"/>
    <col min="14599" max="14599" width="2.140625" style="27" customWidth="1"/>
    <col min="14600" max="14600" width="7" style="27" customWidth="1"/>
    <col min="14601" max="14601" width="1.85546875" style="27" customWidth="1"/>
    <col min="14602" max="14602" width="7.140625" style="27" customWidth="1"/>
    <col min="14603" max="14603" width="10.28515625" style="27" bestFit="1" customWidth="1"/>
    <col min="14604" max="14604" width="9.42578125" style="27" bestFit="1" customWidth="1"/>
    <col min="14605" max="14844" width="9.140625" style="27"/>
    <col min="14845" max="14845" width="18.5703125" style="27" customWidth="1"/>
    <col min="14846" max="14849" width="0" style="27" hidden="1" customWidth="1"/>
    <col min="14850" max="14850" width="6.42578125" style="27" customWidth="1"/>
    <col min="14851" max="14851" width="1.85546875" style="27" customWidth="1"/>
    <col min="14852" max="14852" width="7" style="27" customWidth="1"/>
    <col min="14853" max="14853" width="10.28515625" style="27" bestFit="1" customWidth="1"/>
    <col min="14854" max="14854" width="9.42578125" style="27" bestFit="1" customWidth="1"/>
    <col min="14855" max="14855" width="2.140625" style="27" customWidth="1"/>
    <col min="14856" max="14856" width="7" style="27" customWidth="1"/>
    <col min="14857" max="14857" width="1.85546875" style="27" customWidth="1"/>
    <col min="14858" max="14858" width="7.140625" style="27" customWidth="1"/>
    <col min="14859" max="14859" width="10.28515625" style="27" bestFit="1" customWidth="1"/>
    <col min="14860" max="14860" width="9.42578125" style="27" bestFit="1" customWidth="1"/>
    <col min="14861" max="15100" width="9.140625" style="27"/>
    <col min="15101" max="15101" width="18.5703125" style="27" customWidth="1"/>
    <col min="15102" max="15105" width="0" style="27" hidden="1" customWidth="1"/>
    <col min="15106" max="15106" width="6.42578125" style="27" customWidth="1"/>
    <col min="15107" max="15107" width="1.85546875" style="27" customWidth="1"/>
    <col min="15108" max="15108" width="7" style="27" customWidth="1"/>
    <col min="15109" max="15109" width="10.28515625" style="27" bestFit="1" customWidth="1"/>
    <col min="15110" max="15110" width="9.42578125" style="27" bestFit="1" customWidth="1"/>
    <col min="15111" max="15111" width="2.140625" style="27" customWidth="1"/>
    <col min="15112" max="15112" width="7" style="27" customWidth="1"/>
    <col min="15113" max="15113" width="1.85546875" style="27" customWidth="1"/>
    <col min="15114" max="15114" width="7.140625" style="27" customWidth="1"/>
    <col min="15115" max="15115" width="10.28515625" style="27" bestFit="1" customWidth="1"/>
    <col min="15116" max="15116" width="9.42578125" style="27" bestFit="1" customWidth="1"/>
    <col min="15117" max="15356" width="9.140625" style="27"/>
    <col min="15357" max="15357" width="18.5703125" style="27" customWidth="1"/>
    <col min="15358" max="15361" width="0" style="27" hidden="1" customWidth="1"/>
    <col min="15362" max="15362" width="6.42578125" style="27" customWidth="1"/>
    <col min="15363" max="15363" width="1.85546875" style="27" customWidth="1"/>
    <col min="15364" max="15364" width="7" style="27" customWidth="1"/>
    <col min="15365" max="15365" width="10.28515625" style="27" bestFit="1" customWidth="1"/>
    <col min="15366" max="15366" width="9.42578125" style="27" bestFit="1" customWidth="1"/>
    <col min="15367" max="15367" width="2.140625" style="27" customWidth="1"/>
    <col min="15368" max="15368" width="7" style="27" customWidth="1"/>
    <col min="15369" max="15369" width="1.85546875" style="27" customWidth="1"/>
    <col min="15370" max="15370" width="7.140625" style="27" customWidth="1"/>
    <col min="15371" max="15371" width="10.28515625" style="27" bestFit="1" customWidth="1"/>
    <col min="15372" max="15372" width="9.42578125" style="27" bestFit="1" customWidth="1"/>
    <col min="15373" max="15612" width="9.140625" style="27"/>
    <col min="15613" max="15613" width="18.5703125" style="27" customWidth="1"/>
    <col min="15614" max="15617" width="0" style="27" hidden="1" customWidth="1"/>
    <col min="15618" max="15618" width="6.42578125" style="27" customWidth="1"/>
    <col min="15619" max="15619" width="1.85546875" style="27" customWidth="1"/>
    <col min="15620" max="15620" width="7" style="27" customWidth="1"/>
    <col min="15621" max="15621" width="10.28515625" style="27" bestFit="1" customWidth="1"/>
    <col min="15622" max="15622" width="9.42578125" style="27" bestFit="1" customWidth="1"/>
    <col min="15623" max="15623" width="2.140625" style="27" customWidth="1"/>
    <col min="15624" max="15624" width="7" style="27" customWidth="1"/>
    <col min="15625" max="15625" width="1.85546875" style="27" customWidth="1"/>
    <col min="15626" max="15626" width="7.140625" style="27" customWidth="1"/>
    <col min="15627" max="15627" width="10.28515625" style="27" bestFit="1" customWidth="1"/>
    <col min="15628" max="15628" width="9.42578125" style="27" bestFit="1" customWidth="1"/>
    <col min="15629" max="15868" width="9.140625" style="27"/>
    <col min="15869" max="15869" width="18.5703125" style="27" customWidth="1"/>
    <col min="15870" max="15873" width="0" style="27" hidden="1" customWidth="1"/>
    <col min="15874" max="15874" width="6.42578125" style="27" customWidth="1"/>
    <col min="15875" max="15875" width="1.85546875" style="27" customWidth="1"/>
    <col min="15876" max="15876" width="7" style="27" customWidth="1"/>
    <col min="15877" max="15877" width="10.28515625" style="27" bestFit="1" customWidth="1"/>
    <col min="15878" max="15878" width="9.42578125" style="27" bestFit="1" customWidth="1"/>
    <col min="15879" max="15879" width="2.140625" style="27" customWidth="1"/>
    <col min="15880" max="15880" width="7" style="27" customWidth="1"/>
    <col min="15881" max="15881" width="1.85546875" style="27" customWidth="1"/>
    <col min="15882" max="15882" width="7.140625" style="27" customWidth="1"/>
    <col min="15883" max="15883" width="10.28515625" style="27" bestFit="1" customWidth="1"/>
    <col min="15884" max="15884" width="9.42578125" style="27" bestFit="1" customWidth="1"/>
    <col min="15885" max="16124" width="9.140625" style="27"/>
    <col min="16125" max="16125" width="18.5703125" style="27" customWidth="1"/>
    <col min="16126" max="16129" width="0" style="27" hidden="1" customWidth="1"/>
    <col min="16130" max="16130" width="6.42578125" style="27" customWidth="1"/>
    <col min="16131" max="16131" width="1.85546875" style="27" customWidth="1"/>
    <col min="16132" max="16132" width="7" style="27" customWidth="1"/>
    <col min="16133" max="16133" width="10.28515625" style="27" bestFit="1" customWidth="1"/>
    <col min="16134" max="16134" width="9.42578125" style="27" bestFit="1" customWidth="1"/>
    <col min="16135" max="16135" width="2.140625" style="27" customWidth="1"/>
    <col min="16136" max="16136" width="7" style="27" customWidth="1"/>
    <col min="16137" max="16137" width="1.85546875" style="27" customWidth="1"/>
    <col min="16138" max="16138" width="7.140625" style="27" customWidth="1"/>
    <col min="16139" max="16139" width="10.28515625" style="27" bestFit="1" customWidth="1"/>
    <col min="16140" max="16140" width="9.42578125" style="27" bestFit="1" customWidth="1"/>
    <col min="16141" max="16384" width="9.140625" style="27"/>
  </cols>
  <sheetData>
    <row r="1" spans="1:46" ht="6" customHeight="1" x14ac:dyDescent="0.25">
      <c r="A1" s="26"/>
      <c r="B1" s="26"/>
      <c r="C1" s="26"/>
      <c r="D1" s="26"/>
      <c r="E1" s="26"/>
      <c r="R1" s="26"/>
      <c r="S1" s="26"/>
      <c r="T1" s="26"/>
      <c r="U1" s="26"/>
      <c r="V1" s="26"/>
      <c r="AI1" s="41"/>
    </row>
    <row r="2" spans="1:46" ht="15" x14ac:dyDescent="0.25">
      <c r="A2" s="151" t="s">
        <v>140</v>
      </c>
      <c r="B2" s="152"/>
      <c r="C2" s="152"/>
      <c r="D2" s="152"/>
      <c r="E2" s="152"/>
      <c r="F2" s="153"/>
      <c r="G2" s="153"/>
      <c r="H2" s="153"/>
      <c r="I2" s="153"/>
      <c r="J2" s="153"/>
      <c r="K2" s="153"/>
      <c r="L2" s="153"/>
      <c r="M2" s="153"/>
      <c r="N2" s="153"/>
      <c r="O2" s="153"/>
      <c r="P2" s="153"/>
      <c r="R2" s="151" t="s">
        <v>142</v>
      </c>
      <c r="S2" s="152"/>
      <c r="T2" s="152"/>
      <c r="U2" s="152"/>
      <c r="V2" s="152"/>
      <c r="W2" s="153"/>
      <c r="X2" s="153"/>
      <c r="Y2" s="153"/>
      <c r="Z2" s="153"/>
      <c r="AA2" s="153"/>
      <c r="AB2" s="153"/>
      <c r="AC2" s="153"/>
      <c r="AD2" s="153"/>
      <c r="AE2" s="153"/>
      <c r="AF2" s="153"/>
      <c r="AG2" s="153"/>
      <c r="AI2" s="190" t="s">
        <v>142</v>
      </c>
      <c r="AJ2" s="153"/>
      <c r="AK2" s="153"/>
      <c r="AL2" s="153"/>
      <c r="AM2" s="153"/>
      <c r="AN2" s="153"/>
      <c r="AO2" s="153"/>
      <c r="AP2" s="153"/>
      <c r="AQ2" s="153"/>
      <c r="AR2" s="153"/>
      <c r="AS2" s="153"/>
      <c r="AT2" s="153"/>
    </row>
    <row r="3" spans="1:46" ht="15" x14ac:dyDescent="0.25">
      <c r="A3" s="153" t="s">
        <v>151</v>
      </c>
      <c r="B3" s="153"/>
      <c r="C3" s="153"/>
      <c r="D3" s="153"/>
      <c r="E3" s="153"/>
      <c r="F3" s="153"/>
      <c r="G3" s="153"/>
      <c r="H3" s="153"/>
      <c r="I3" s="153"/>
      <c r="J3" s="153"/>
      <c r="K3" s="153"/>
      <c r="L3" s="153"/>
      <c r="M3" s="153"/>
      <c r="N3" s="153"/>
      <c r="O3" s="153"/>
      <c r="P3" s="153"/>
      <c r="Q3" s="28"/>
      <c r="R3" s="153" t="s">
        <v>152</v>
      </c>
      <c r="S3" s="153"/>
      <c r="T3" s="153"/>
      <c r="U3" s="153"/>
      <c r="V3" s="153"/>
      <c r="W3" s="153"/>
      <c r="X3" s="153"/>
      <c r="Y3" s="153"/>
      <c r="Z3" s="153"/>
      <c r="AA3" s="153"/>
      <c r="AB3" s="153"/>
      <c r="AC3" s="153"/>
      <c r="AD3" s="153"/>
      <c r="AE3" s="153"/>
      <c r="AF3" s="153"/>
      <c r="AG3" s="153"/>
      <c r="AI3" s="190" t="s">
        <v>153</v>
      </c>
      <c r="AJ3" s="153"/>
      <c r="AK3" s="153"/>
      <c r="AL3" s="153"/>
      <c r="AM3" s="153"/>
      <c r="AN3" s="153"/>
      <c r="AO3" s="153"/>
      <c r="AP3" s="153"/>
      <c r="AQ3" s="153"/>
      <c r="AR3" s="153"/>
      <c r="AS3" s="153"/>
      <c r="AT3" s="153"/>
    </row>
    <row r="4" spans="1:46" ht="15" hidden="1" customHeight="1" x14ac:dyDescent="0.25">
      <c r="A4" s="154"/>
      <c r="B4" s="154"/>
      <c r="C4" s="154"/>
      <c r="D4" s="154"/>
      <c r="E4" s="154"/>
      <c r="F4" s="153"/>
      <c r="G4" s="153"/>
      <c r="H4" s="153"/>
      <c r="I4" s="153"/>
      <c r="J4" s="153"/>
      <c r="K4" s="153"/>
      <c r="L4" s="153"/>
      <c r="M4" s="153"/>
      <c r="N4" s="153"/>
      <c r="O4" s="153"/>
      <c r="P4" s="153"/>
      <c r="R4" s="154"/>
      <c r="S4" s="154"/>
      <c r="T4" s="154"/>
      <c r="U4" s="154"/>
      <c r="V4" s="154"/>
      <c r="W4" s="153"/>
      <c r="X4" s="153"/>
      <c r="Y4" s="153"/>
      <c r="Z4" s="153"/>
      <c r="AA4" s="153"/>
      <c r="AB4" s="153"/>
      <c r="AC4" s="153"/>
      <c r="AD4" s="153"/>
      <c r="AE4" s="153"/>
      <c r="AF4" s="153"/>
      <c r="AG4" s="153"/>
      <c r="AI4" s="154"/>
      <c r="AJ4" s="153"/>
      <c r="AK4" s="153"/>
      <c r="AL4" s="153"/>
      <c r="AM4" s="153"/>
      <c r="AN4" s="153"/>
      <c r="AO4" s="153"/>
      <c r="AP4" s="153"/>
      <c r="AQ4" s="153"/>
      <c r="AR4" s="153"/>
      <c r="AS4" s="153"/>
      <c r="AT4" s="153"/>
    </row>
    <row r="5" spans="1:46" ht="15" customHeight="1" x14ac:dyDescent="0.25">
      <c r="A5" s="154" t="s">
        <v>261</v>
      </c>
      <c r="B5" s="154"/>
      <c r="C5" s="154"/>
      <c r="D5" s="154"/>
      <c r="E5" s="154"/>
      <c r="F5" s="153"/>
      <c r="G5" s="153"/>
      <c r="H5" s="153"/>
      <c r="I5" s="153"/>
      <c r="J5" s="153"/>
      <c r="K5" s="153"/>
      <c r="L5" s="153"/>
      <c r="M5" s="153"/>
      <c r="N5" s="153"/>
      <c r="O5" s="153"/>
      <c r="P5" s="153"/>
      <c r="R5" s="154" t="s">
        <v>261</v>
      </c>
      <c r="S5" s="154"/>
      <c r="T5" s="154"/>
      <c r="U5" s="154"/>
      <c r="V5" s="154"/>
      <c r="W5" s="153"/>
      <c r="X5" s="153"/>
      <c r="Y5" s="153"/>
      <c r="Z5" s="153"/>
      <c r="AA5" s="153"/>
      <c r="AB5" s="153"/>
      <c r="AC5" s="153"/>
      <c r="AD5" s="153"/>
      <c r="AE5" s="153"/>
      <c r="AF5" s="153"/>
      <c r="AG5" s="153"/>
      <c r="AI5" s="154" t="s">
        <v>261</v>
      </c>
      <c r="AJ5" s="153"/>
      <c r="AK5" s="153"/>
      <c r="AL5" s="153"/>
      <c r="AM5" s="153"/>
      <c r="AN5" s="153"/>
      <c r="AO5" s="153"/>
      <c r="AP5" s="153"/>
      <c r="AQ5" s="153"/>
      <c r="AR5" s="153"/>
      <c r="AS5" s="153"/>
      <c r="AT5" s="153"/>
    </row>
    <row r="6" spans="1:46" ht="15.75" thickBot="1" x14ac:dyDescent="0.3">
      <c r="A6" s="259" t="s">
        <v>270</v>
      </c>
      <c r="B6" s="153"/>
      <c r="C6" s="153"/>
      <c r="D6" s="153"/>
      <c r="E6" s="153"/>
      <c r="F6" s="153"/>
      <c r="G6" s="153"/>
      <c r="H6" s="153"/>
      <c r="I6" s="153"/>
      <c r="J6" s="153"/>
      <c r="K6" s="153"/>
      <c r="L6" s="153"/>
      <c r="M6" s="153"/>
      <c r="N6" s="153"/>
      <c r="O6" s="153"/>
      <c r="P6" s="153"/>
      <c r="Q6" s="44"/>
      <c r="R6" s="259" t="s">
        <v>271</v>
      </c>
      <c r="S6" s="153"/>
      <c r="T6" s="153"/>
      <c r="U6" s="153"/>
      <c r="V6" s="153"/>
      <c r="W6" s="153"/>
      <c r="X6" s="153"/>
      <c r="Y6" s="153"/>
      <c r="Z6" s="153"/>
      <c r="AA6" s="153"/>
      <c r="AB6" s="153"/>
      <c r="AC6" s="153"/>
      <c r="AD6" s="153"/>
      <c r="AE6" s="153"/>
      <c r="AF6" s="153"/>
      <c r="AG6" s="153"/>
      <c r="AH6" s="44"/>
      <c r="AI6" s="259" t="s">
        <v>272</v>
      </c>
      <c r="AJ6" s="153"/>
      <c r="AK6" s="153"/>
      <c r="AL6" s="153"/>
      <c r="AM6" s="153"/>
      <c r="AN6" s="153"/>
      <c r="AO6" s="153"/>
      <c r="AP6" s="153"/>
      <c r="AQ6" s="153"/>
      <c r="AR6" s="153"/>
      <c r="AS6" s="153"/>
      <c r="AT6" s="153"/>
    </row>
    <row r="7" spans="1:46" ht="12" thickTop="1" x14ac:dyDescent="0.2">
      <c r="A7" s="155" t="s">
        <v>9</v>
      </c>
      <c r="B7" s="155"/>
      <c r="C7" s="155"/>
      <c r="D7" s="155"/>
      <c r="E7" s="155"/>
      <c r="F7" s="311" t="s">
        <v>61</v>
      </c>
      <c r="G7" s="311"/>
      <c r="H7" s="311"/>
      <c r="I7" s="311"/>
      <c r="J7" s="311"/>
      <c r="K7" s="156"/>
      <c r="L7" s="311" t="s">
        <v>62</v>
      </c>
      <c r="M7" s="311"/>
      <c r="N7" s="311"/>
      <c r="O7" s="311"/>
      <c r="P7" s="311"/>
      <c r="R7" s="155" t="s">
        <v>9</v>
      </c>
      <c r="S7" s="155"/>
      <c r="T7" s="155"/>
      <c r="U7" s="155"/>
      <c r="V7" s="155"/>
      <c r="W7" s="311" t="s">
        <v>61</v>
      </c>
      <c r="X7" s="311"/>
      <c r="Y7" s="311"/>
      <c r="Z7" s="311"/>
      <c r="AA7" s="311"/>
      <c r="AB7" s="156"/>
      <c r="AC7" s="311" t="s">
        <v>62</v>
      </c>
      <c r="AD7" s="311"/>
      <c r="AE7" s="311"/>
      <c r="AF7" s="311"/>
      <c r="AG7" s="311"/>
      <c r="AI7" s="155" t="s">
        <v>9</v>
      </c>
      <c r="AJ7" s="311" t="s">
        <v>61</v>
      </c>
      <c r="AK7" s="311"/>
      <c r="AL7" s="311"/>
      <c r="AM7" s="311"/>
      <c r="AN7" s="311"/>
      <c r="AO7" s="156"/>
      <c r="AP7" s="311" t="s">
        <v>62</v>
      </c>
      <c r="AQ7" s="311"/>
      <c r="AR7" s="311"/>
      <c r="AS7" s="311"/>
      <c r="AT7" s="311"/>
    </row>
    <row r="8" spans="1:46" ht="11.25" customHeight="1" x14ac:dyDescent="0.2">
      <c r="A8" s="157"/>
      <c r="B8" s="157"/>
      <c r="C8" s="157"/>
      <c r="D8" s="157"/>
      <c r="E8" s="157"/>
      <c r="F8" s="158" t="s">
        <v>63</v>
      </c>
      <c r="G8" s="159"/>
      <c r="H8" s="158" t="s">
        <v>37</v>
      </c>
      <c r="I8" s="312" t="s">
        <v>64</v>
      </c>
      <c r="J8" s="312"/>
      <c r="K8" s="160"/>
      <c r="L8" s="158" t="s">
        <v>63</v>
      </c>
      <c r="M8" s="158"/>
      <c r="N8" s="158" t="s">
        <v>37</v>
      </c>
      <c r="O8" s="312" t="s">
        <v>65</v>
      </c>
      <c r="P8" s="312"/>
      <c r="R8" s="157"/>
      <c r="S8" s="157"/>
      <c r="T8" s="157"/>
      <c r="U8" s="157"/>
      <c r="V8" s="157"/>
      <c r="W8" s="158" t="s">
        <v>63</v>
      </c>
      <c r="X8" s="159"/>
      <c r="Y8" s="158" t="s">
        <v>37</v>
      </c>
      <c r="Z8" s="312" t="s">
        <v>64</v>
      </c>
      <c r="AA8" s="312"/>
      <c r="AB8" s="160"/>
      <c r="AC8" s="158" t="s">
        <v>63</v>
      </c>
      <c r="AD8" s="158"/>
      <c r="AE8" s="158" t="s">
        <v>37</v>
      </c>
      <c r="AF8" s="312" t="s">
        <v>65</v>
      </c>
      <c r="AG8" s="312"/>
      <c r="AI8" s="157"/>
      <c r="AJ8" s="158" t="s">
        <v>63</v>
      </c>
      <c r="AK8" s="159"/>
      <c r="AL8" s="158" t="s">
        <v>37</v>
      </c>
      <c r="AM8" s="312" t="s">
        <v>64</v>
      </c>
      <c r="AN8" s="312"/>
      <c r="AO8" s="160"/>
      <c r="AP8" s="158" t="s">
        <v>63</v>
      </c>
      <c r="AQ8" s="158"/>
      <c r="AR8" s="158" t="s">
        <v>37</v>
      </c>
      <c r="AS8" s="312" t="s">
        <v>65</v>
      </c>
      <c r="AT8" s="312"/>
    </row>
    <row r="9" spans="1:46" ht="23.25" thickBot="1" x14ac:dyDescent="0.25">
      <c r="A9" s="161"/>
      <c r="B9" s="161"/>
      <c r="C9" s="161"/>
      <c r="D9" s="161"/>
      <c r="E9" s="161"/>
      <c r="F9" s="162"/>
      <c r="G9" s="162"/>
      <c r="H9" s="163"/>
      <c r="I9" s="164" t="s">
        <v>66</v>
      </c>
      <c r="J9" s="164" t="s">
        <v>67</v>
      </c>
      <c r="K9" s="165"/>
      <c r="L9" s="162"/>
      <c r="M9" s="162"/>
      <c r="N9" s="163"/>
      <c r="O9" s="164" t="s">
        <v>66</v>
      </c>
      <c r="P9" s="164" t="s">
        <v>67</v>
      </c>
      <c r="R9" s="161"/>
      <c r="S9" s="161"/>
      <c r="T9" s="161"/>
      <c r="U9" s="161"/>
      <c r="V9" s="161"/>
      <c r="W9" s="162"/>
      <c r="X9" s="162"/>
      <c r="Y9" s="163"/>
      <c r="Z9" s="164" t="s">
        <v>66</v>
      </c>
      <c r="AA9" s="164" t="s">
        <v>67</v>
      </c>
      <c r="AB9" s="165"/>
      <c r="AC9" s="162"/>
      <c r="AD9" s="162"/>
      <c r="AE9" s="163"/>
      <c r="AF9" s="164" t="s">
        <v>66</v>
      </c>
      <c r="AG9" s="164" t="s">
        <v>67</v>
      </c>
      <c r="AI9" s="161"/>
      <c r="AJ9" s="162"/>
      <c r="AK9" s="162"/>
      <c r="AL9" s="163"/>
      <c r="AM9" s="164" t="s">
        <v>66</v>
      </c>
      <c r="AN9" s="164" t="s">
        <v>67</v>
      </c>
      <c r="AO9" s="165"/>
      <c r="AP9" s="162"/>
      <c r="AQ9" s="162"/>
      <c r="AR9" s="163"/>
      <c r="AS9" s="164" t="s">
        <v>66</v>
      </c>
      <c r="AT9" s="164" t="s">
        <v>67</v>
      </c>
    </row>
    <row r="10" spans="1:46" s="29" customFormat="1" x14ac:dyDescent="0.2">
      <c r="A10" s="157"/>
      <c r="B10" s="157"/>
      <c r="C10" s="157"/>
      <c r="D10" s="157"/>
      <c r="E10" s="157"/>
      <c r="F10" s="166"/>
      <c r="G10" s="166"/>
      <c r="H10" s="167"/>
      <c r="I10" s="167"/>
      <c r="J10" s="167"/>
      <c r="K10" s="167"/>
      <c r="L10" s="166"/>
      <c r="M10" s="166"/>
      <c r="N10" s="167"/>
      <c r="O10" s="167"/>
      <c r="P10" s="167"/>
      <c r="R10" s="157"/>
      <c r="S10" s="157"/>
      <c r="T10" s="157"/>
      <c r="U10" s="157"/>
      <c r="V10" s="157"/>
      <c r="W10" s="166"/>
      <c r="X10" s="166"/>
      <c r="Y10" s="167"/>
      <c r="Z10" s="167"/>
      <c r="AA10" s="167"/>
      <c r="AB10" s="167"/>
      <c r="AC10" s="166"/>
      <c r="AD10" s="166"/>
      <c r="AE10" s="167"/>
      <c r="AF10" s="167"/>
      <c r="AG10" s="167"/>
      <c r="AI10" s="157"/>
      <c r="AJ10" s="166"/>
      <c r="AK10" s="166"/>
      <c r="AL10" s="167"/>
      <c r="AM10" s="167"/>
      <c r="AN10" s="167"/>
      <c r="AO10" s="167"/>
      <c r="AP10" s="166"/>
      <c r="AQ10" s="166"/>
      <c r="AR10" s="167"/>
      <c r="AS10" s="167"/>
      <c r="AT10" s="167"/>
    </row>
    <row r="11" spans="1:46" s="29" customFormat="1" ht="11.25" hidden="1" customHeight="1" x14ac:dyDescent="0.2">
      <c r="A11" s="157"/>
      <c r="B11" s="157"/>
      <c r="C11" s="157"/>
      <c r="D11" s="157"/>
      <c r="E11" s="157"/>
      <c r="F11" s="166"/>
      <c r="G11" s="166"/>
      <c r="H11" s="167"/>
      <c r="I11" s="167"/>
      <c r="J11" s="167"/>
      <c r="K11" s="167"/>
      <c r="L11" s="166"/>
      <c r="M11" s="166"/>
      <c r="N11" s="167"/>
      <c r="O11" s="167"/>
      <c r="P11" s="167"/>
      <c r="R11" s="157"/>
      <c r="S11" s="157"/>
      <c r="T11" s="157"/>
      <c r="U11" s="157"/>
      <c r="V11" s="157"/>
      <c r="W11" s="166"/>
      <c r="X11" s="166"/>
      <c r="Y11" s="167"/>
      <c r="Z11" s="167"/>
      <c r="AA11" s="167"/>
      <c r="AB11" s="167"/>
      <c r="AC11" s="166"/>
      <c r="AD11" s="166"/>
      <c r="AE11" s="167"/>
      <c r="AF11" s="167"/>
      <c r="AG11" s="167"/>
      <c r="AI11" s="157"/>
      <c r="AJ11" s="166"/>
      <c r="AK11" s="166"/>
      <c r="AL11" s="167"/>
      <c r="AM11" s="167"/>
      <c r="AN11" s="167"/>
      <c r="AO11" s="167"/>
      <c r="AP11" s="166"/>
      <c r="AQ11" s="166"/>
      <c r="AR11" s="167"/>
      <c r="AS11" s="167"/>
      <c r="AT11" s="167"/>
    </row>
    <row r="12" spans="1:46" s="29" customFormat="1" x14ac:dyDescent="0.2">
      <c r="A12" s="168" t="s">
        <v>63</v>
      </c>
      <c r="B12" s="168"/>
      <c r="C12" s="168"/>
      <c r="D12" s="168"/>
      <c r="E12" s="168"/>
      <c r="F12" s="169">
        <v>89396.936000000002</v>
      </c>
      <c r="G12" s="170" t="s">
        <v>43</v>
      </c>
      <c r="H12" s="169">
        <v>8712.4590000000007</v>
      </c>
      <c r="I12" s="169">
        <v>70.644999999999996</v>
      </c>
      <c r="J12" s="169">
        <v>29.355</v>
      </c>
      <c r="K12" s="169"/>
      <c r="L12" s="169">
        <v>89396.936000000002</v>
      </c>
      <c r="M12" s="170" t="s">
        <v>43</v>
      </c>
      <c r="N12" s="169">
        <v>8712.4590000000007</v>
      </c>
      <c r="O12" s="169">
        <v>70.644999999999996</v>
      </c>
      <c r="P12" s="171">
        <v>29.355</v>
      </c>
      <c r="R12" s="168" t="s">
        <v>63</v>
      </c>
      <c r="S12" s="168"/>
      <c r="T12" s="168"/>
      <c r="U12" s="168"/>
      <c r="V12" s="168"/>
      <c r="W12" s="169">
        <v>89603.902000000002</v>
      </c>
      <c r="X12" s="170" t="s">
        <v>43</v>
      </c>
      <c r="Y12" s="169">
        <v>11168.902</v>
      </c>
      <c r="Z12" s="169">
        <v>72.671000000000006</v>
      </c>
      <c r="AA12" s="169">
        <v>27.329000000000001</v>
      </c>
      <c r="AB12" s="169"/>
      <c r="AC12" s="169">
        <v>89603.902000000002</v>
      </c>
      <c r="AD12" s="170" t="s">
        <v>43</v>
      </c>
      <c r="AE12" s="169">
        <v>11168.902</v>
      </c>
      <c r="AF12" s="169">
        <v>72.671000000000006</v>
      </c>
      <c r="AG12" s="171">
        <v>27.329000000000001</v>
      </c>
      <c r="AI12" s="191" t="s">
        <v>63</v>
      </c>
      <c r="AJ12" s="192">
        <v>95271.578999999998</v>
      </c>
      <c r="AK12" s="193" t="s">
        <v>43</v>
      </c>
      <c r="AL12" s="194">
        <v>9473.2090000000007</v>
      </c>
      <c r="AM12" s="194">
        <v>70.507999999999996</v>
      </c>
      <c r="AN12" s="194">
        <v>29.492000000000001</v>
      </c>
      <c r="AO12" s="194"/>
      <c r="AP12" s="192">
        <v>95271.578999999998</v>
      </c>
      <c r="AQ12" s="193" t="s">
        <v>43</v>
      </c>
      <c r="AR12" s="194">
        <v>9473.2090000000007</v>
      </c>
      <c r="AS12" s="194">
        <v>70.507999999999996</v>
      </c>
      <c r="AT12" s="194">
        <v>29.492000000000001</v>
      </c>
    </row>
    <row r="13" spans="1:46" s="29" customFormat="1" ht="9.75" customHeight="1" x14ac:dyDescent="0.2">
      <c r="A13" s="168"/>
      <c r="B13" s="168"/>
      <c r="C13" s="168"/>
      <c r="D13" s="168"/>
      <c r="E13" s="168"/>
      <c r="F13" s="169"/>
      <c r="G13" s="172"/>
      <c r="H13" s="169"/>
      <c r="I13" s="173"/>
      <c r="J13" s="173"/>
      <c r="K13" s="173"/>
      <c r="L13" s="169"/>
      <c r="M13" s="172"/>
      <c r="N13" s="169"/>
      <c r="O13" s="173"/>
      <c r="P13" s="174"/>
      <c r="R13" s="168"/>
      <c r="S13" s="168"/>
      <c r="T13" s="168"/>
      <c r="U13" s="168"/>
      <c r="V13" s="168"/>
      <c r="W13" s="169"/>
      <c r="X13" s="172"/>
      <c r="Y13" s="169"/>
      <c r="Z13" s="173"/>
      <c r="AA13" s="173"/>
      <c r="AB13" s="173"/>
      <c r="AC13" s="169"/>
      <c r="AD13" s="172"/>
      <c r="AE13" s="169"/>
      <c r="AF13" s="173"/>
      <c r="AG13" s="174"/>
      <c r="AI13" s="191"/>
      <c r="AJ13" s="192"/>
      <c r="AK13" s="196"/>
      <c r="AL13" s="195"/>
      <c r="AM13" s="195"/>
      <c r="AN13" s="195"/>
      <c r="AO13" s="195"/>
      <c r="AP13" s="192"/>
      <c r="AQ13" s="196"/>
      <c r="AR13" s="195"/>
      <c r="AS13" s="195"/>
      <c r="AT13" s="195"/>
    </row>
    <row r="14" spans="1:46" s="29" customFormat="1" x14ac:dyDescent="0.2">
      <c r="A14" s="175" t="s">
        <v>68</v>
      </c>
      <c r="B14" s="176"/>
      <c r="C14" s="175"/>
      <c r="D14" s="175"/>
      <c r="E14" s="175"/>
      <c r="F14" s="173">
        <v>9995.0049999999992</v>
      </c>
      <c r="G14" s="170" t="s">
        <v>43</v>
      </c>
      <c r="H14" s="173">
        <v>2949.5419999999999</v>
      </c>
      <c r="I14" s="173">
        <v>84.468000000000004</v>
      </c>
      <c r="J14" s="173">
        <v>15.532</v>
      </c>
      <c r="K14" s="173"/>
      <c r="L14" s="173">
        <v>11325.79</v>
      </c>
      <c r="M14" s="170" t="s">
        <v>43</v>
      </c>
      <c r="N14" s="173">
        <v>3064.3490000000002</v>
      </c>
      <c r="O14" s="173">
        <v>74.543000000000006</v>
      </c>
      <c r="P14" s="173">
        <v>25.457000000000001</v>
      </c>
      <c r="R14" s="175" t="s">
        <v>68</v>
      </c>
      <c r="S14" s="176"/>
      <c r="T14" s="175"/>
      <c r="U14" s="175"/>
      <c r="V14" s="175"/>
      <c r="W14" s="173">
        <v>9268.2620000000006</v>
      </c>
      <c r="X14" s="170" t="s">
        <v>43</v>
      </c>
      <c r="Y14" s="173">
        <v>3243.2260000000001</v>
      </c>
      <c r="Z14" s="173">
        <v>81.552000000000007</v>
      </c>
      <c r="AA14" s="173">
        <v>18.448</v>
      </c>
      <c r="AB14" s="173"/>
      <c r="AC14" s="173">
        <v>10497.129000000001</v>
      </c>
      <c r="AD14" s="170" t="s">
        <v>43</v>
      </c>
      <c r="AE14" s="173">
        <v>3487.4969999999998</v>
      </c>
      <c r="AF14" s="173">
        <v>72.004999999999995</v>
      </c>
      <c r="AG14" s="173">
        <v>27.995000000000001</v>
      </c>
      <c r="AI14" s="175" t="s">
        <v>68</v>
      </c>
      <c r="AJ14" s="132">
        <v>6880.3149999999996</v>
      </c>
      <c r="AK14" s="193" t="s">
        <v>43</v>
      </c>
      <c r="AL14" s="195">
        <v>1805.1379999999999</v>
      </c>
      <c r="AM14" s="195">
        <v>73.793000000000006</v>
      </c>
      <c r="AN14" s="195">
        <v>26.207000000000001</v>
      </c>
      <c r="AO14" s="195"/>
      <c r="AP14" s="132">
        <v>7936.1750000000002</v>
      </c>
      <c r="AQ14" s="193" t="s">
        <v>43</v>
      </c>
      <c r="AR14" s="195">
        <v>1912.3989999999999</v>
      </c>
      <c r="AS14" s="195">
        <v>63.975999999999999</v>
      </c>
      <c r="AT14" s="195">
        <v>36.024000000000001</v>
      </c>
    </row>
    <row r="15" spans="1:46" s="29" customFormat="1" x14ac:dyDescent="0.2">
      <c r="A15" s="175" t="s">
        <v>69</v>
      </c>
      <c r="B15" s="177"/>
      <c r="C15" s="175"/>
      <c r="D15" s="175"/>
      <c r="E15" s="175"/>
      <c r="F15" s="173">
        <v>3341.7510000000002</v>
      </c>
      <c r="G15" s="170" t="s">
        <v>43</v>
      </c>
      <c r="H15" s="173">
        <v>1495.38</v>
      </c>
      <c r="I15" s="173">
        <v>46.485999999999997</v>
      </c>
      <c r="J15" s="173">
        <v>53.514000000000003</v>
      </c>
      <c r="K15" s="173"/>
      <c r="L15" s="173">
        <v>2587.694</v>
      </c>
      <c r="M15" s="170" t="s">
        <v>43</v>
      </c>
      <c r="N15" s="173">
        <v>1170.8389999999999</v>
      </c>
      <c r="O15" s="173">
        <v>60.031999999999996</v>
      </c>
      <c r="P15" s="173">
        <v>39.968000000000004</v>
      </c>
      <c r="R15" s="175" t="s">
        <v>69</v>
      </c>
      <c r="S15" s="177"/>
      <c r="T15" s="175"/>
      <c r="U15" s="175"/>
      <c r="V15" s="175"/>
      <c r="W15" s="173">
        <v>3163.3040000000001</v>
      </c>
      <c r="X15" s="170" t="s">
        <v>43</v>
      </c>
      <c r="Y15" s="173">
        <v>1537.451</v>
      </c>
      <c r="Z15" s="173">
        <v>51.594000000000001</v>
      </c>
      <c r="AA15" s="173">
        <v>48.405999999999999</v>
      </c>
      <c r="AB15" s="173"/>
      <c r="AC15" s="173">
        <v>2563.5279999999998</v>
      </c>
      <c r="AD15" s="170" t="s">
        <v>43</v>
      </c>
      <c r="AE15" s="173">
        <v>1263.8579999999999</v>
      </c>
      <c r="AF15" s="173">
        <v>63.664999999999999</v>
      </c>
      <c r="AG15" s="173">
        <v>36.335000000000001</v>
      </c>
      <c r="AI15" s="175" t="s">
        <v>69</v>
      </c>
      <c r="AJ15" s="132">
        <v>2109.1370000000002</v>
      </c>
      <c r="AK15" s="193" t="s">
        <v>43</v>
      </c>
      <c r="AL15" s="195">
        <v>1155.989</v>
      </c>
      <c r="AM15" s="195">
        <v>41.915999999999997</v>
      </c>
      <c r="AN15" s="195">
        <v>58.084000000000003</v>
      </c>
      <c r="AO15" s="195"/>
      <c r="AP15" s="132">
        <v>1517.018</v>
      </c>
      <c r="AQ15" s="193" t="s">
        <v>43</v>
      </c>
      <c r="AR15" s="195">
        <v>710.06</v>
      </c>
      <c r="AS15" s="195">
        <v>58.276000000000003</v>
      </c>
      <c r="AT15" s="195">
        <v>41.723999999999997</v>
      </c>
    </row>
    <row r="16" spans="1:46" s="29" customFormat="1" x14ac:dyDescent="0.2">
      <c r="A16" s="175" t="s">
        <v>70</v>
      </c>
      <c r="B16" s="177"/>
      <c r="C16" s="175"/>
      <c r="D16" s="175"/>
      <c r="E16" s="175"/>
      <c r="F16" s="173">
        <v>3689.1660000000002</v>
      </c>
      <c r="G16" s="170" t="s">
        <v>43</v>
      </c>
      <c r="H16" s="173">
        <v>2449.4299999999998</v>
      </c>
      <c r="I16" s="173">
        <v>70.995000000000005</v>
      </c>
      <c r="J16" s="173">
        <v>29.004999999999999</v>
      </c>
      <c r="K16" s="173"/>
      <c r="L16" s="173">
        <v>3292.9580000000001</v>
      </c>
      <c r="M16" s="170" t="s">
        <v>43</v>
      </c>
      <c r="N16" s="173">
        <v>2386.971</v>
      </c>
      <c r="O16" s="173">
        <v>79.537000000000006</v>
      </c>
      <c r="P16" s="173">
        <v>20.463000000000001</v>
      </c>
      <c r="R16" s="175" t="s">
        <v>70</v>
      </c>
      <c r="S16" s="177"/>
      <c r="T16" s="175"/>
      <c r="U16" s="175"/>
      <c r="V16" s="175"/>
      <c r="W16" s="173">
        <v>2903.1889999999999</v>
      </c>
      <c r="X16" s="170" t="s">
        <v>43</v>
      </c>
      <c r="Y16" s="173">
        <v>1567.309</v>
      </c>
      <c r="Z16" s="173">
        <v>59.588999999999999</v>
      </c>
      <c r="AA16" s="173">
        <v>40.411000000000001</v>
      </c>
      <c r="AB16" s="173"/>
      <c r="AC16" s="173">
        <v>2518.279</v>
      </c>
      <c r="AD16" s="170" t="s">
        <v>43</v>
      </c>
      <c r="AE16" s="173">
        <v>1505.8330000000001</v>
      </c>
      <c r="AF16" s="173">
        <v>68.697999999999993</v>
      </c>
      <c r="AG16" s="173">
        <v>31.302</v>
      </c>
      <c r="AI16" s="175" t="s">
        <v>70</v>
      </c>
      <c r="AJ16" s="132">
        <v>2585.0619999999999</v>
      </c>
      <c r="AK16" s="193" t="s">
        <v>43</v>
      </c>
      <c r="AL16" s="195">
        <v>1199.079</v>
      </c>
      <c r="AM16" s="195">
        <v>53.56</v>
      </c>
      <c r="AN16" s="195">
        <v>46.44</v>
      </c>
      <c r="AO16" s="195"/>
      <c r="AP16" s="132">
        <v>2340.636</v>
      </c>
      <c r="AQ16" s="193" t="s">
        <v>43</v>
      </c>
      <c r="AR16" s="195">
        <v>1092.7750000000001</v>
      </c>
      <c r="AS16" s="195">
        <v>59.152999999999999</v>
      </c>
      <c r="AT16" s="195">
        <v>40.847000000000001</v>
      </c>
    </row>
    <row r="17" spans="1:46" s="29" customFormat="1" x14ac:dyDescent="0.2">
      <c r="A17" s="175" t="s">
        <v>71</v>
      </c>
      <c r="B17" s="177"/>
      <c r="C17" s="175"/>
      <c r="D17" s="175"/>
      <c r="E17" s="175"/>
      <c r="F17" s="173">
        <v>4094.71</v>
      </c>
      <c r="G17" s="170" t="s">
        <v>43</v>
      </c>
      <c r="H17" s="173">
        <v>2038.982</v>
      </c>
      <c r="I17" s="173">
        <v>73.483000000000004</v>
      </c>
      <c r="J17" s="173">
        <v>26.516999999999999</v>
      </c>
      <c r="K17" s="173"/>
      <c r="L17" s="173">
        <v>4364.7269999999999</v>
      </c>
      <c r="M17" s="170" t="s">
        <v>43</v>
      </c>
      <c r="N17" s="173">
        <v>2038.579</v>
      </c>
      <c r="O17" s="173">
        <v>68.936999999999998</v>
      </c>
      <c r="P17" s="173">
        <v>31.062999999999999</v>
      </c>
      <c r="R17" s="175" t="s">
        <v>71</v>
      </c>
      <c r="S17" s="177"/>
      <c r="T17" s="175"/>
      <c r="U17" s="175"/>
      <c r="V17" s="175"/>
      <c r="W17" s="173">
        <v>4604.1899999999996</v>
      </c>
      <c r="X17" s="170" t="s">
        <v>43</v>
      </c>
      <c r="Y17" s="173">
        <v>3635.5590000000002</v>
      </c>
      <c r="Z17" s="173">
        <v>77.692999999999998</v>
      </c>
      <c r="AA17" s="173">
        <v>22.306999999999999</v>
      </c>
      <c r="AB17" s="173"/>
      <c r="AC17" s="173">
        <v>4776.5640000000003</v>
      </c>
      <c r="AD17" s="170" t="s">
        <v>43</v>
      </c>
      <c r="AE17" s="173">
        <v>3648.864</v>
      </c>
      <c r="AF17" s="173">
        <v>74.888999999999996</v>
      </c>
      <c r="AG17" s="173">
        <v>25.111000000000001</v>
      </c>
      <c r="AI17" s="175" t="s">
        <v>71</v>
      </c>
      <c r="AJ17" s="132">
        <v>3899.8330000000001</v>
      </c>
      <c r="AK17" s="193" t="s">
        <v>43</v>
      </c>
      <c r="AL17" s="195">
        <v>1347.2750000000001</v>
      </c>
      <c r="AM17" s="195">
        <v>61.286999999999999</v>
      </c>
      <c r="AN17" s="195">
        <v>38.713000000000001</v>
      </c>
      <c r="AO17" s="195"/>
      <c r="AP17" s="132">
        <v>3901.7579999999998</v>
      </c>
      <c r="AQ17" s="193" t="s">
        <v>43</v>
      </c>
      <c r="AR17" s="195">
        <v>1331.7470000000001</v>
      </c>
      <c r="AS17" s="195">
        <v>61.256999999999998</v>
      </c>
      <c r="AT17" s="195">
        <v>38.743000000000002</v>
      </c>
    </row>
    <row r="18" spans="1:46" s="29" customFormat="1" ht="9.75" customHeight="1" x14ac:dyDescent="0.2">
      <c r="A18" s="175"/>
      <c r="B18" s="178"/>
      <c r="C18" s="175"/>
      <c r="D18" s="175"/>
      <c r="E18" s="175"/>
      <c r="F18" s="173"/>
      <c r="G18" s="172"/>
      <c r="H18" s="173"/>
      <c r="I18" s="173"/>
      <c r="J18" s="173"/>
      <c r="K18" s="173"/>
      <c r="L18" s="173"/>
      <c r="M18" s="172"/>
      <c r="N18" s="173"/>
      <c r="O18" s="173"/>
      <c r="P18" s="173"/>
      <c r="R18" s="175"/>
      <c r="S18" s="178"/>
      <c r="T18" s="175"/>
      <c r="U18" s="175"/>
      <c r="V18" s="175"/>
      <c r="W18" s="173"/>
      <c r="X18" s="172"/>
      <c r="Y18" s="173"/>
      <c r="Z18" s="173"/>
      <c r="AA18" s="173"/>
      <c r="AB18" s="173"/>
      <c r="AC18" s="173"/>
      <c r="AD18" s="172"/>
      <c r="AE18" s="173"/>
      <c r="AF18" s="173"/>
      <c r="AG18" s="173"/>
      <c r="AI18" s="175"/>
      <c r="AJ18" s="132"/>
      <c r="AK18" s="196"/>
      <c r="AL18" s="195"/>
      <c r="AM18" s="195"/>
      <c r="AN18" s="195"/>
      <c r="AO18" s="195"/>
      <c r="AP18" s="132"/>
      <c r="AQ18" s="196"/>
      <c r="AR18" s="195"/>
      <c r="AS18" s="195"/>
      <c r="AT18" s="195"/>
    </row>
    <row r="19" spans="1:46" s="29" customFormat="1" x14ac:dyDescent="0.2">
      <c r="A19" s="175" t="s">
        <v>72</v>
      </c>
      <c r="B19" s="177"/>
      <c r="C19" s="175"/>
      <c r="D19" s="175"/>
      <c r="E19" s="175"/>
      <c r="F19" s="173">
        <v>3784.3919999999998</v>
      </c>
      <c r="G19" s="170" t="s">
        <v>43</v>
      </c>
      <c r="H19" s="173">
        <v>1288.7349999999999</v>
      </c>
      <c r="I19" s="173">
        <v>51.649000000000001</v>
      </c>
      <c r="J19" s="173">
        <v>48.350999999999999</v>
      </c>
      <c r="K19" s="173"/>
      <c r="L19" s="173">
        <v>3874.4580000000001</v>
      </c>
      <c r="M19" s="170" t="s">
        <v>43</v>
      </c>
      <c r="N19" s="173">
        <v>1346.5530000000001</v>
      </c>
      <c r="O19" s="173">
        <v>50.448999999999998</v>
      </c>
      <c r="P19" s="173">
        <v>49.551000000000002</v>
      </c>
      <c r="R19" s="175" t="s">
        <v>72</v>
      </c>
      <c r="S19" s="177"/>
      <c r="T19" s="175"/>
      <c r="U19" s="175"/>
      <c r="V19" s="175"/>
      <c r="W19" s="173">
        <v>5983.2089999999998</v>
      </c>
      <c r="X19" s="170" t="s">
        <v>43</v>
      </c>
      <c r="Y19" s="173">
        <v>3955.63</v>
      </c>
      <c r="Z19" s="173">
        <v>59.411000000000001</v>
      </c>
      <c r="AA19" s="173">
        <v>40.588999999999999</v>
      </c>
      <c r="AB19" s="173"/>
      <c r="AC19" s="173">
        <v>5465.3710000000001</v>
      </c>
      <c r="AD19" s="170" t="s">
        <v>43</v>
      </c>
      <c r="AE19" s="173">
        <v>3884.0189999999998</v>
      </c>
      <c r="AF19" s="173">
        <v>65.040000000000006</v>
      </c>
      <c r="AG19" s="173">
        <v>34.96</v>
      </c>
      <c r="AI19" s="175" t="s">
        <v>72</v>
      </c>
      <c r="AJ19" s="132">
        <v>5322.8519999999999</v>
      </c>
      <c r="AK19" s="193" t="s">
        <v>43</v>
      </c>
      <c r="AL19" s="195">
        <v>1761.549</v>
      </c>
      <c r="AM19" s="195">
        <v>48.942999999999998</v>
      </c>
      <c r="AN19" s="195">
        <v>51.057000000000002</v>
      </c>
      <c r="AO19" s="195"/>
      <c r="AP19" s="132">
        <v>5040.68</v>
      </c>
      <c r="AQ19" s="193" t="s">
        <v>43</v>
      </c>
      <c r="AR19" s="195">
        <v>1725.547</v>
      </c>
      <c r="AS19" s="195">
        <v>51.682000000000002</v>
      </c>
      <c r="AT19" s="195">
        <v>48.317999999999998</v>
      </c>
    </row>
    <row r="20" spans="1:46" s="29" customFormat="1" x14ac:dyDescent="0.2">
      <c r="A20" s="175" t="s">
        <v>73</v>
      </c>
      <c r="B20" s="177"/>
      <c r="C20" s="175"/>
      <c r="D20" s="175"/>
      <c r="E20" s="175"/>
      <c r="F20" s="173">
        <v>2299.9749999999999</v>
      </c>
      <c r="G20" s="170" t="s">
        <v>43</v>
      </c>
      <c r="H20" s="173">
        <v>1287.3699999999999</v>
      </c>
      <c r="I20" s="173">
        <v>30.559000000000001</v>
      </c>
      <c r="J20" s="173">
        <v>69.441000000000003</v>
      </c>
      <c r="K20" s="173"/>
      <c r="L20" s="173">
        <v>1760.9939999999999</v>
      </c>
      <c r="M20" s="170" t="s">
        <v>43</v>
      </c>
      <c r="N20" s="173">
        <v>1252.808</v>
      </c>
      <c r="O20" s="173">
        <v>39.911999999999999</v>
      </c>
      <c r="P20" s="173">
        <v>60.088000000000001</v>
      </c>
      <c r="R20" s="175" t="s">
        <v>73</v>
      </c>
      <c r="S20" s="177"/>
      <c r="T20" s="175"/>
      <c r="U20" s="175"/>
      <c r="V20" s="175"/>
      <c r="W20" s="173">
        <v>3518.194</v>
      </c>
      <c r="X20" s="170" t="s">
        <v>43</v>
      </c>
      <c r="Y20" s="173">
        <v>3167.877</v>
      </c>
      <c r="Z20" s="173">
        <v>75.984999999999999</v>
      </c>
      <c r="AA20" s="173">
        <v>24.015000000000001</v>
      </c>
      <c r="AB20" s="173"/>
      <c r="AC20" s="173">
        <v>3809.0010000000002</v>
      </c>
      <c r="AD20" s="170" t="s">
        <v>43</v>
      </c>
      <c r="AE20" s="173">
        <v>3192.0239999999999</v>
      </c>
      <c r="AF20" s="173">
        <v>70.183999999999997</v>
      </c>
      <c r="AG20" s="173">
        <v>29.815999999999999</v>
      </c>
      <c r="AI20" s="175" t="s">
        <v>73</v>
      </c>
      <c r="AJ20" s="132">
        <v>2456.9859999999999</v>
      </c>
      <c r="AK20" s="193" t="s">
        <v>43</v>
      </c>
      <c r="AL20" s="195">
        <v>1330.9390000000001</v>
      </c>
      <c r="AM20" s="195">
        <v>67.959000000000003</v>
      </c>
      <c r="AN20" s="195">
        <v>32.040999999999997</v>
      </c>
      <c r="AO20" s="195"/>
      <c r="AP20" s="132">
        <v>2526.3589999999999</v>
      </c>
      <c r="AQ20" s="193" t="s">
        <v>43</v>
      </c>
      <c r="AR20" s="195">
        <v>1318.8150000000001</v>
      </c>
      <c r="AS20" s="195">
        <v>66.093000000000004</v>
      </c>
      <c r="AT20" s="195">
        <v>33.906999999999996</v>
      </c>
    </row>
    <row r="21" spans="1:46" s="29" customFormat="1" x14ac:dyDescent="0.2">
      <c r="A21" s="175" t="s">
        <v>74</v>
      </c>
      <c r="B21" s="177"/>
      <c r="C21" s="175"/>
      <c r="D21" s="175"/>
      <c r="E21" s="175"/>
      <c r="F21" s="173">
        <v>2107.9830000000002</v>
      </c>
      <c r="G21" s="170" t="s">
        <v>43</v>
      </c>
      <c r="H21" s="173">
        <v>1000.486</v>
      </c>
      <c r="I21" s="173">
        <v>63.356000000000002</v>
      </c>
      <c r="J21" s="173">
        <v>36.643999999999998</v>
      </c>
      <c r="K21" s="173"/>
      <c r="L21" s="173">
        <v>2376.3890000000001</v>
      </c>
      <c r="M21" s="170" t="s">
        <v>43</v>
      </c>
      <c r="N21" s="173">
        <v>1208.03</v>
      </c>
      <c r="O21" s="173">
        <v>56.2</v>
      </c>
      <c r="P21" s="173">
        <v>43.8</v>
      </c>
      <c r="R21" s="175" t="s">
        <v>74</v>
      </c>
      <c r="S21" s="177"/>
      <c r="T21" s="175"/>
      <c r="U21" s="175"/>
      <c r="V21" s="175"/>
      <c r="W21" s="173">
        <v>3456.2570000000001</v>
      </c>
      <c r="X21" s="170" t="s">
        <v>43</v>
      </c>
      <c r="Y21" s="173">
        <v>2071.319</v>
      </c>
      <c r="Z21" s="173">
        <v>73.138000000000005</v>
      </c>
      <c r="AA21" s="173">
        <v>26.861999999999998</v>
      </c>
      <c r="AB21" s="173"/>
      <c r="AC21" s="173">
        <v>3377.0059999999999</v>
      </c>
      <c r="AD21" s="170" t="s">
        <v>43</v>
      </c>
      <c r="AE21" s="173">
        <v>1858.511</v>
      </c>
      <c r="AF21" s="173">
        <v>74.853999999999999</v>
      </c>
      <c r="AG21" s="173">
        <v>25.146000000000001</v>
      </c>
      <c r="AI21" s="175" t="s">
        <v>74</v>
      </c>
      <c r="AJ21" s="132">
        <v>2803.6579999999999</v>
      </c>
      <c r="AK21" s="193" t="s">
        <v>43</v>
      </c>
      <c r="AL21" s="195">
        <v>1323.5070000000001</v>
      </c>
      <c r="AM21" s="195">
        <v>61.253999999999998</v>
      </c>
      <c r="AN21" s="195">
        <v>38.746000000000002</v>
      </c>
      <c r="AO21" s="195"/>
      <c r="AP21" s="132">
        <v>2993.5140000000001</v>
      </c>
      <c r="AQ21" s="193" t="s">
        <v>43</v>
      </c>
      <c r="AR21" s="195">
        <v>1293.4929999999999</v>
      </c>
      <c r="AS21" s="195">
        <v>57.369</v>
      </c>
      <c r="AT21" s="195">
        <v>42.631</v>
      </c>
    </row>
    <row r="22" spans="1:46" s="29" customFormat="1" x14ac:dyDescent="0.2">
      <c r="A22" s="175" t="s">
        <v>75</v>
      </c>
      <c r="B22" s="177"/>
      <c r="C22" s="175"/>
      <c r="D22" s="175"/>
      <c r="E22" s="175"/>
      <c r="F22" s="173">
        <v>1157.2280000000001</v>
      </c>
      <c r="G22" s="170" t="s">
        <v>43</v>
      </c>
      <c r="H22" s="173">
        <v>1010.3819999999999</v>
      </c>
      <c r="I22" s="173">
        <v>100</v>
      </c>
      <c r="J22" s="173" t="s">
        <v>132</v>
      </c>
      <c r="K22" s="173"/>
      <c r="L22" s="173">
        <v>1157.2280000000001</v>
      </c>
      <c r="M22" s="170" t="s">
        <v>43</v>
      </c>
      <c r="N22" s="173">
        <v>1010.3819999999999</v>
      </c>
      <c r="O22" s="173">
        <v>100</v>
      </c>
      <c r="P22" s="173" t="s">
        <v>132</v>
      </c>
      <c r="R22" s="175" t="s">
        <v>75</v>
      </c>
      <c r="S22" s="177"/>
      <c r="T22" s="175"/>
      <c r="U22" s="175"/>
      <c r="V22" s="175"/>
      <c r="W22" s="173">
        <v>106.242</v>
      </c>
      <c r="X22" s="170" t="s">
        <v>43</v>
      </c>
      <c r="Y22" s="173">
        <v>100.032</v>
      </c>
      <c r="Z22" s="173">
        <v>82.375</v>
      </c>
      <c r="AA22" s="173">
        <v>17.625</v>
      </c>
      <c r="AB22" s="173"/>
      <c r="AC22" s="173">
        <v>87.516000000000005</v>
      </c>
      <c r="AD22" s="170" t="s">
        <v>43</v>
      </c>
      <c r="AE22" s="173">
        <v>93.522000000000006</v>
      </c>
      <c r="AF22" s="173">
        <v>100</v>
      </c>
      <c r="AG22" s="173" t="s">
        <v>132</v>
      </c>
      <c r="AI22" s="175" t="s">
        <v>75</v>
      </c>
      <c r="AJ22" s="132">
        <v>3093.5129999999999</v>
      </c>
      <c r="AK22" s="193" t="s">
        <v>43</v>
      </c>
      <c r="AL22" s="195">
        <v>3412.5810000000001</v>
      </c>
      <c r="AM22" s="195">
        <v>100</v>
      </c>
      <c r="AN22" s="195">
        <v>0</v>
      </c>
      <c r="AO22" s="195"/>
      <c r="AP22" s="132">
        <v>3093.5129999999999</v>
      </c>
      <c r="AQ22" s="193" t="s">
        <v>43</v>
      </c>
      <c r="AR22" s="195">
        <v>3412.5810000000001</v>
      </c>
      <c r="AS22" s="195">
        <v>100</v>
      </c>
      <c r="AT22" s="195">
        <v>0</v>
      </c>
    </row>
    <row r="23" spans="1:46" s="29" customFormat="1" ht="9.75" customHeight="1" x14ac:dyDescent="0.2">
      <c r="A23" s="175"/>
      <c r="B23" s="178"/>
      <c r="C23" s="175"/>
      <c r="D23" s="175"/>
      <c r="E23" s="175"/>
      <c r="F23" s="173"/>
      <c r="G23" s="170"/>
      <c r="H23" s="173"/>
      <c r="I23" s="173"/>
      <c r="J23" s="173"/>
      <c r="K23" s="173"/>
      <c r="L23" s="173"/>
      <c r="M23" s="170"/>
      <c r="N23" s="173"/>
      <c r="O23" s="173"/>
      <c r="P23" s="173"/>
      <c r="R23" s="175"/>
      <c r="S23" s="178"/>
      <c r="T23" s="175"/>
      <c r="U23" s="175"/>
      <c r="V23" s="175"/>
      <c r="W23" s="173"/>
      <c r="X23" s="170"/>
      <c r="Y23" s="173"/>
      <c r="Z23" s="173"/>
      <c r="AA23" s="173"/>
      <c r="AB23" s="173"/>
      <c r="AC23" s="173"/>
      <c r="AD23" s="170"/>
      <c r="AE23" s="173"/>
      <c r="AF23" s="173"/>
      <c r="AG23" s="173"/>
      <c r="AI23" s="175"/>
      <c r="AJ23" s="185"/>
      <c r="AK23" s="185"/>
      <c r="AL23" s="185"/>
      <c r="AM23" s="185"/>
      <c r="AN23" s="185"/>
      <c r="AO23" s="185"/>
      <c r="AP23" s="185"/>
      <c r="AQ23" s="185"/>
      <c r="AR23" s="185"/>
      <c r="AS23" s="185"/>
      <c r="AT23" s="185"/>
    </row>
    <row r="24" spans="1:46" s="29" customFormat="1" x14ac:dyDescent="0.2">
      <c r="A24" s="175" t="s">
        <v>76</v>
      </c>
      <c r="B24" s="179"/>
      <c r="C24" s="175"/>
      <c r="D24" s="175"/>
      <c r="E24" s="175"/>
      <c r="F24" s="173">
        <v>1752.5630000000001</v>
      </c>
      <c r="G24" s="170" t="s">
        <v>43</v>
      </c>
      <c r="H24" s="173">
        <v>2122.5529999999999</v>
      </c>
      <c r="I24" s="173">
        <v>56.706000000000003</v>
      </c>
      <c r="J24" s="173">
        <v>43.293999999999997</v>
      </c>
      <c r="K24" s="173"/>
      <c r="L24" s="173">
        <v>1447.4690000000001</v>
      </c>
      <c r="M24" s="170" t="s">
        <v>43</v>
      </c>
      <c r="N24" s="173">
        <v>1655.5840000000001</v>
      </c>
      <c r="O24" s="173">
        <v>68.659000000000006</v>
      </c>
      <c r="P24" s="173">
        <v>31.341000000000001</v>
      </c>
      <c r="R24" s="175" t="s">
        <v>76</v>
      </c>
      <c r="S24" s="179"/>
      <c r="T24" s="175"/>
      <c r="U24" s="175"/>
      <c r="V24" s="175"/>
      <c r="W24" s="173">
        <v>2254.502</v>
      </c>
      <c r="X24" s="170" t="s">
        <v>43</v>
      </c>
      <c r="Y24" s="173">
        <v>2977.0749999999998</v>
      </c>
      <c r="Z24" s="173">
        <v>81.849000000000004</v>
      </c>
      <c r="AA24" s="173">
        <v>18.151</v>
      </c>
      <c r="AB24" s="173"/>
      <c r="AC24" s="173">
        <v>2460.7440000000001</v>
      </c>
      <c r="AD24" s="170" t="s">
        <v>43</v>
      </c>
      <c r="AE24" s="173">
        <v>3003.982</v>
      </c>
      <c r="AF24" s="173">
        <v>74.989000000000004</v>
      </c>
      <c r="AG24" s="173">
        <v>25.010999999999999</v>
      </c>
      <c r="AI24" s="175" t="s">
        <v>76</v>
      </c>
      <c r="AJ24" s="132">
        <v>1538.5619999999999</v>
      </c>
      <c r="AK24" s="193" t="s">
        <v>43</v>
      </c>
      <c r="AL24" s="195">
        <v>909.23500000000001</v>
      </c>
      <c r="AM24" s="195">
        <v>41.234999999999999</v>
      </c>
      <c r="AN24" s="195">
        <v>58.765000000000001</v>
      </c>
      <c r="AO24" s="195"/>
      <c r="AP24" s="132">
        <v>1088.578</v>
      </c>
      <c r="AQ24" s="193" t="s">
        <v>43</v>
      </c>
      <c r="AR24" s="195">
        <v>652.37400000000002</v>
      </c>
      <c r="AS24" s="195">
        <v>58.28</v>
      </c>
      <c r="AT24" s="195">
        <v>41.72</v>
      </c>
    </row>
    <row r="25" spans="1:46" s="29" customFormat="1" x14ac:dyDescent="0.2">
      <c r="A25" s="175" t="s">
        <v>77</v>
      </c>
      <c r="B25" s="178"/>
      <c r="C25" s="175"/>
      <c r="D25" s="175"/>
      <c r="E25" s="175"/>
      <c r="F25" s="173">
        <v>11810.627</v>
      </c>
      <c r="G25" s="170" t="s">
        <v>43</v>
      </c>
      <c r="H25" s="173">
        <v>3316.1320000000001</v>
      </c>
      <c r="I25" s="173">
        <v>81.245000000000005</v>
      </c>
      <c r="J25" s="173">
        <v>18.754999999999999</v>
      </c>
      <c r="K25" s="173"/>
      <c r="L25" s="173">
        <v>12033.802</v>
      </c>
      <c r="M25" s="170" t="s">
        <v>43</v>
      </c>
      <c r="N25" s="173">
        <v>3317.8670000000002</v>
      </c>
      <c r="O25" s="173">
        <v>79.739000000000004</v>
      </c>
      <c r="P25" s="173">
        <v>20.260999999999999</v>
      </c>
      <c r="R25" s="175" t="s">
        <v>77</v>
      </c>
      <c r="S25" s="178"/>
      <c r="T25" s="175"/>
      <c r="U25" s="175"/>
      <c r="V25" s="175"/>
      <c r="W25" s="173">
        <v>9951.1669999999995</v>
      </c>
      <c r="X25" s="170" t="s">
        <v>43</v>
      </c>
      <c r="Y25" s="173">
        <v>2476.52</v>
      </c>
      <c r="Z25" s="173">
        <v>75.933000000000007</v>
      </c>
      <c r="AA25" s="173">
        <v>24.067</v>
      </c>
      <c r="AB25" s="173"/>
      <c r="AC25" s="173">
        <v>9749.4259999999995</v>
      </c>
      <c r="AD25" s="170" t="s">
        <v>43</v>
      </c>
      <c r="AE25" s="173">
        <v>2429.3829999999998</v>
      </c>
      <c r="AF25" s="173">
        <v>77.504000000000005</v>
      </c>
      <c r="AG25" s="173">
        <v>22.495999999999999</v>
      </c>
      <c r="AI25" s="175" t="s">
        <v>77</v>
      </c>
      <c r="AJ25" s="132">
        <v>12263.288</v>
      </c>
      <c r="AK25" s="193" t="s">
        <v>43</v>
      </c>
      <c r="AL25" s="195">
        <v>3058.8690000000001</v>
      </c>
      <c r="AM25" s="195">
        <v>81.103999999999999</v>
      </c>
      <c r="AN25" s="195">
        <v>18.896000000000001</v>
      </c>
      <c r="AO25" s="195"/>
      <c r="AP25" s="132">
        <v>12694.9</v>
      </c>
      <c r="AQ25" s="193" t="s">
        <v>43</v>
      </c>
      <c r="AR25" s="195">
        <v>3124.1610000000001</v>
      </c>
      <c r="AS25" s="195">
        <v>78.346999999999994</v>
      </c>
      <c r="AT25" s="195">
        <v>21.652999999999999</v>
      </c>
    </row>
    <row r="26" spans="1:46" s="29" customFormat="1" x14ac:dyDescent="0.2">
      <c r="A26" s="175" t="s">
        <v>78</v>
      </c>
      <c r="B26" s="178"/>
      <c r="C26" s="175"/>
      <c r="D26" s="175"/>
      <c r="E26" s="175"/>
      <c r="F26" s="173">
        <v>2922.6080000000002</v>
      </c>
      <c r="G26" s="170" t="s">
        <v>43</v>
      </c>
      <c r="H26" s="173">
        <v>1346.9449999999999</v>
      </c>
      <c r="I26" s="173">
        <v>70.972999999999999</v>
      </c>
      <c r="J26" s="173">
        <v>29.027000000000001</v>
      </c>
      <c r="K26" s="173"/>
      <c r="L26" s="173">
        <v>4000.3580000000002</v>
      </c>
      <c r="M26" s="170" t="s">
        <v>43</v>
      </c>
      <c r="N26" s="173">
        <v>1797.396</v>
      </c>
      <c r="O26" s="173">
        <v>51.851999999999997</v>
      </c>
      <c r="P26" s="173">
        <v>48.148000000000003</v>
      </c>
      <c r="R26" s="175" t="s">
        <v>78</v>
      </c>
      <c r="S26" s="178"/>
      <c r="T26" s="175"/>
      <c r="U26" s="175"/>
      <c r="V26" s="175"/>
      <c r="W26" s="173">
        <v>3849.6</v>
      </c>
      <c r="X26" s="170" t="s">
        <v>43</v>
      </c>
      <c r="Y26" s="173">
        <v>1652.18</v>
      </c>
      <c r="Z26" s="173">
        <v>63.140999999999998</v>
      </c>
      <c r="AA26" s="173">
        <v>36.859000000000002</v>
      </c>
      <c r="AB26" s="173"/>
      <c r="AC26" s="173">
        <v>3776.15</v>
      </c>
      <c r="AD26" s="170" t="s">
        <v>43</v>
      </c>
      <c r="AE26" s="173">
        <v>1544.1120000000001</v>
      </c>
      <c r="AF26" s="173">
        <v>64.369</v>
      </c>
      <c r="AG26" s="173">
        <v>35.631</v>
      </c>
      <c r="AI26" s="175" t="s">
        <v>78</v>
      </c>
      <c r="AJ26" s="132">
        <v>3997.2040000000002</v>
      </c>
      <c r="AK26" s="193" t="s">
        <v>43</v>
      </c>
      <c r="AL26" s="195">
        <v>2079.2930000000001</v>
      </c>
      <c r="AM26" s="195">
        <v>57.682000000000002</v>
      </c>
      <c r="AN26" s="195">
        <v>42.317999999999998</v>
      </c>
      <c r="AO26" s="195"/>
      <c r="AP26" s="132">
        <v>4010.194</v>
      </c>
      <c r="AQ26" s="193" t="s">
        <v>43</v>
      </c>
      <c r="AR26" s="195">
        <v>2079.1529999999998</v>
      </c>
      <c r="AS26" s="195">
        <v>57.494999999999997</v>
      </c>
      <c r="AT26" s="195">
        <v>42.505000000000003</v>
      </c>
    </row>
    <row r="27" spans="1:46" s="29" customFormat="1" x14ac:dyDescent="0.2">
      <c r="A27" s="175" t="s">
        <v>79</v>
      </c>
      <c r="B27" s="178"/>
      <c r="C27" s="175"/>
      <c r="D27" s="175"/>
      <c r="E27" s="175"/>
      <c r="F27" s="173">
        <v>15538.507</v>
      </c>
      <c r="G27" s="170" t="s">
        <v>43</v>
      </c>
      <c r="H27" s="173">
        <v>3684.5010000000002</v>
      </c>
      <c r="I27" s="173">
        <v>73.006</v>
      </c>
      <c r="J27" s="173">
        <v>26.994</v>
      </c>
      <c r="K27" s="173"/>
      <c r="L27" s="173">
        <v>14331.017</v>
      </c>
      <c r="M27" s="170" t="s">
        <v>43</v>
      </c>
      <c r="N27" s="173">
        <v>3507.9650000000001</v>
      </c>
      <c r="O27" s="173">
        <v>79.156999999999996</v>
      </c>
      <c r="P27" s="173">
        <v>20.843</v>
      </c>
      <c r="R27" s="175" t="s">
        <v>79</v>
      </c>
      <c r="S27" s="178"/>
      <c r="T27" s="175"/>
      <c r="U27" s="175"/>
      <c r="V27" s="175"/>
      <c r="W27" s="173">
        <v>12795.968999999999</v>
      </c>
      <c r="X27" s="170" t="s">
        <v>43</v>
      </c>
      <c r="Y27" s="173">
        <v>2951.8820000000001</v>
      </c>
      <c r="Z27" s="173">
        <v>68.236000000000004</v>
      </c>
      <c r="AA27" s="173">
        <v>31.763999999999999</v>
      </c>
      <c r="AB27" s="173"/>
      <c r="AC27" s="173">
        <v>11523.968999999999</v>
      </c>
      <c r="AD27" s="170" t="s">
        <v>43</v>
      </c>
      <c r="AE27" s="173">
        <v>2500.5549999999998</v>
      </c>
      <c r="AF27" s="173">
        <v>75.768000000000001</v>
      </c>
      <c r="AG27" s="173">
        <v>24.231999999999999</v>
      </c>
      <c r="AI27" s="175" t="s">
        <v>79</v>
      </c>
      <c r="AJ27" s="132">
        <v>15338.199000000001</v>
      </c>
      <c r="AK27" s="193" t="s">
        <v>43</v>
      </c>
      <c r="AL27" s="195">
        <v>3319.4029999999998</v>
      </c>
      <c r="AM27" s="195">
        <v>74.037000000000006</v>
      </c>
      <c r="AN27" s="195">
        <v>25.963000000000001</v>
      </c>
      <c r="AO27" s="195"/>
      <c r="AP27" s="132">
        <v>14822.391</v>
      </c>
      <c r="AQ27" s="193" t="s">
        <v>43</v>
      </c>
      <c r="AR27" s="195">
        <v>3251.9720000000002</v>
      </c>
      <c r="AS27" s="195">
        <v>76.613</v>
      </c>
      <c r="AT27" s="195">
        <v>23.387</v>
      </c>
    </row>
    <row r="28" spans="1:46" s="29" customFormat="1" ht="9.75" customHeight="1" x14ac:dyDescent="0.2">
      <c r="A28" s="175"/>
      <c r="B28" s="178"/>
      <c r="C28" s="175"/>
      <c r="D28" s="175"/>
      <c r="E28" s="175"/>
      <c r="F28" s="173"/>
      <c r="G28" s="170"/>
      <c r="H28" s="173"/>
      <c r="I28" s="173"/>
      <c r="J28" s="173"/>
      <c r="K28" s="173"/>
      <c r="L28" s="173"/>
      <c r="M28" s="170"/>
      <c r="N28" s="173"/>
      <c r="O28" s="173"/>
      <c r="P28" s="173"/>
      <c r="R28" s="175"/>
      <c r="S28" s="178"/>
      <c r="T28" s="175"/>
      <c r="U28" s="175"/>
      <c r="V28" s="175"/>
      <c r="W28" s="173"/>
      <c r="X28" s="170"/>
      <c r="Y28" s="173"/>
      <c r="Z28" s="173"/>
      <c r="AA28" s="173"/>
      <c r="AB28" s="173"/>
      <c r="AC28" s="173"/>
      <c r="AD28" s="170"/>
      <c r="AE28" s="173"/>
      <c r="AF28" s="173"/>
      <c r="AG28" s="173"/>
      <c r="AI28" s="175"/>
      <c r="AJ28" s="173"/>
      <c r="AK28" s="170"/>
      <c r="AL28" s="173"/>
      <c r="AM28" s="173"/>
      <c r="AN28" s="173"/>
      <c r="AO28" s="173"/>
      <c r="AP28" s="173"/>
      <c r="AQ28" s="170"/>
      <c r="AR28" s="173"/>
      <c r="AS28" s="173"/>
      <c r="AT28" s="173"/>
    </row>
    <row r="29" spans="1:46" s="29" customFormat="1" x14ac:dyDescent="0.2">
      <c r="A29" s="175" t="s">
        <v>80</v>
      </c>
      <c r="B29" s="178"/>
      <c r="C29" s="175"/>
      <c r="D29" s="175"/>
      <c r="E29" s="175"/>
      <c r="F29" s="173">
        <v>3298.1759999999999</v>
      </c>
      <c r="G29" s="170" t="s">
        <v>43</v>
      </c>
      <c r="H29" s="173">
        <v>1986.674</v>
      </c>
      <c r="I29" s="173">
        <v>84.819000000000003</v>
      </c>
      <c r="J29" s="173">
        <v>15.180999999999999</v>
      </c>
      <c r="K29" s="173"/>
      <c r="L29" s="173">
        <v>3609.4279999999999</v>
      </c>
      <c r="M29" s="170" t="s">
        <v>43</v>
      </c>
      <c r="N29" s="173">
        <v>2003.1279999999999</v>
      </c>
      <c r="O29" s="173">
        <v>77.504999999999995</v>
      </c>
      <c r="P29" s="173">
        <v>22.495000000000001</v>
      </c>
      <c r="R29" s="175" t="s">
        <v>80</v>
      </c>
      <c r="S29" s="178"/>
      <c r="T29" s="175"/>
      <c r="U29" s="175"/>
      <c r="V29" s="175"/>
      <c r="W29" s="173">
        <v>2893.1790000000001</v>
      </c>
      <c r="X29" s="170" t="s">
        <v>43</v>
      </c>
      <c r="Y29" s="173">
        <v>1151.0060000000001</v>
      </c>
      <c r="Z29" s="173">
        <v>76.869</v>
      </c>
      <c r="AA29" s="173">
        <v>23.131</v>
      </c>
      <c r="AB29" s="173"/>
      <c r="AC29" s="173">
        <v>3103.6170000000002</v>
      </c>
      <c r="AD29" s="170" t="s">
        <v>43</v>
      </c>
      <c r="AE29" s="173">
        <v>1140.7139999999999</v>
      </c>
      <c r="AF29" s="173">
        <v>71.656999999999996</v>
      </c>
      <c r="AG29" s="173">
        <v>28.343</v>
      </c>
      <c r="AI29" s="175" t="s">
        <v>80</v>
      </c>
      <c r="AJ29" s="132">
        <v>3971.741</v>
      </c>
      <c r="AK29" s="193" t="s">
        <v>43</v>
      </c>
      <c r="AL29" s="195">
        <v>2173.5700000000002</v>
      </c>
      <c r="AM29" s="195">
        <v>72.305000000000007</v>
      </c>
      <c r="AN29" s="195">
        <v>27.695</v>
      </c>
      <c r="AO29" s="195"/>
      <c r="AP29" s="132">
        <v>4320.6490000000003</v>
      </c>
      <c r="AQ29" s="193" t="s">
        <v>43</v>
      </c>
      <c r="AR29" s="195">
        <v>2197.2730000000001</v>
      </c>
      <c r="AS29" s="195">
        <v>66.465999999999994</v>
      </c>
      <c r="AT29" s="195">
        <v>33.533999999999999</v>
      </c>
    </row>
    <row r="30" spans="1:46" s="29" customFormat="1" x14ac:dyDescent="0.2">
      <c r="A30" s="175" t="s">
        <v>81</v>
      </c>
      <c r="B30" s="178"/>
      <c r="C30" s="175"/>
      <c r="D30" s="175"/>
      <c r="E30" s="175"/>
      <c r="F30" s="173">
        <v>3089.5940000000001</v>
      </c>
      <c r="G30" s="170" t="s">
        <v>43</v>
      </c>
      <c r="H30" s="173">
        <v>1535.348</v>
      </c>
      <c r="I30" s="173">
        <v>57.97</v>
      </c>
      <c r="J30" s="173">
        <v>42.03</v>
      </c>
      <c r="K30" s="173"/>
      <c r="L30" s="173">
        <v>3072.8780000000002</v>
      </c>
      <c r="M30" s="170" t="s">
        <v>43</v>
      </c>
      <c r="N30" s="173">
        <v>1460.087</v>
      </c>
      <c r="O30" s="173">
        <v>58.284999999999997</v>
      </c>
      <c r="P30" s="173">
        <v>41.715000000000003</v>
      </c>
      <c r="R30" s="175" t="s">
        <v>81</v>
      </c>
      <c r="S30" s="178"/>
      <c r="T30" s="175"/>
      <c r="U30" s="175"/>
      <c r="V30" s="175"/>
      <c r="W30" s="173">
        <v>1486.143</v>
      </c>
      <c r="X30" s="170" t="s">
        <v>43</v>
      </c>
      <c r="Y30" s="173">
        <v>622.78</v>
      </c>
      <c r="Z30" s="173">
        <v>42.896000000000001</v>
      </c>
      <c r="AA30" s="173">
        <v>57.103999999999999</v>
      </c>
      <c r="AB30" s="173"/>
      <c r="AC30" s="173">
        <v>2115.8330000000001</v>
      </c>
      <c r="AD30" s="170" t="s">
        <v>43</v>
      </c>
      <c r="AE30" s="173">
        <v>905.34500000000003</v>
      </c>
      <c r="AF30" s="173">
        <v>30.13</v>
      </c>
      <c r="AG30" s="173">
        <v>69.87</v>
      </c>
      <c r="AI30" s="175" t="s">
        <v>81</v>
      </c>
      <c r="AJ30" s="132">
        <v>4267.5600000000004</v>
      </c>
      <c r="AK30" s="193" t="s">
        <v>43</v>
      </c>
      <c r="AL30" s="195">
        <v>1828.777</v>
      </c>
      <c r="AM30" s="195">
        <v>58.509</v>
      </c>
      <c r="AN30" s="195">
        <v>41.491</v>
      </c>
      <c r="AO30" s="195"/>
      <c r="AP30" s="132">
        <v>4092.5709999999999</v>
      </c>
      <c r="AQ30" s="193" t="s">
        <v>43</v>
      </c>
      <c r="AR30" s="195">
        <v>1702.56</v>
      </c>
      <c r="AS30" s="195">
        <v>61.01</v>
      </c>
      <c r="AT30" s="195">
        <v>38.99</v>
      </c>
    </row>
    <row r="31" spans="1:46" s="29" customFormat="1" x14ac:dyDescent="0.2">
      <c r="A31" s="175" t="s">
        <v>82</v>
      </c>
      <c r="B31" s="178"/>
      <c r="C31" s="175"/>
      <c r="D31" s="175"/>
      <c r="E31" s="175"/>
      <c r="F31" s="173">
        <v>1904.99</v>
      </c>
      <c r="G31" s="170" t="s">
        <v>43</v>
      </c>
      <c r="H31" s="173">
        <v>1116.377</v>
      </c>
      <c r="I31" s="173">
        <v>48.81</v>
      </c>
      <c r="J31" s="173">
        <v>51.19</v>
      </c>
      <c r="K31" s="173"/>
      <c r="L31" s="173">
        <v>1968.8240000000001</v>
      </c>
      <c r="M31" s="170" t="s">
        <v>43</v>
      </c>
      <c r="N31" s="173">
        <v>1214.8140000000001</v>
      </c>
      <c r="O31" s="173">
        <v>47.228000000000002</v>
      </c>
      <c r="P31" s="173">
        <v>52.771999999999998</v>
      </c>
      <c r="R31" s="175" t="s">
        <v>82</v>
      </c>
      <c r="S31" s="178"/>
      <c r="T31" s="175"/>
      <c r="U31" s="175"/>
      <c r="V31" s="175"/>
      <c r="W31" s="173">
        <v>3072.252</v>
      </c>
      <c r="X31" s="170" t="s">
        <v>43</v>
      </c>
      <c r="Y31" s="173">
        <v>2667.8760000000002</v>
      </c>
      <c r="Z31" s="173">
        <v>70.019000000000005</v>
      </c>
      <c r="AA31" s="173">
        <v>29.981000000000002</v>
      </c>
      <c r="AB31" s="173"/>
      <c r="AC31" s="173">
        <v>2939.136</v>
      </c>
      <c r="AD31" s="170" t="s">
        <v>43</v>
      </c>
      <c r="AE31" s="173">
        <v>2656.4380000000001</v>
      </c>
      <c r="AF31" s="173">
        <v>73.19</v>
      </c>
      <c r="AG31" s="173">
        <v>26.81</v>
      </c>
      <c r="AI31" s="175" t="s">
        <v>82</v>
      </c>
      <c r="AJ31" s="132">
        <v>2239.0410000000002</v>
      </c>
      <c r="AK31" s="193" t="s">
        <v>43</v>
      </c>
      <c r="AL31" s="195">
        <v>994.36900000000003</v>
      </c>
      <c r="AM31" s="195">
        <v>30.879000000000001</v>
      </c>
      <c r="AN31" s="195">
        <v>69.120999999999995</v>
      </c>
      <c r="AO31" s="195"/>
      <c r="AP31" s="132">
        <v>1894.1130000000001</v>
      </c>
      <c r="AQ31" s="193" t="s">
        <v>43</v>
      </c>
      <c r="AR31" s="195">
        <v>782.40200000000004</v>
      </c>
      <c r="AS31" s="195">
        <v>36.503</v>
      </c>
      <c r="AT31" s="195">
        <v>63.497</v>
      </c>
    </row>
    <row r="32" spans="1:46" s="29" customFormat="1" x14ac:dyDescent="0.2">
      <c r="A32" s="175" t="s">
        <v>83</v>
      </c>
      <c r="B32" s="178"/>
      <c r="C32" s="175"/>
      <c r="D32" s="175"/>
      <c r="E32" s="175"/>
      <c r="F32" s="173">
        <v>4739.2759999999998</v>
      </c>
      <c r="G32" s="170" t="s">
        <v>43</v>
      </c>
      <c r="H32" s="173">
        <v>1800.0740000000001</v>
      </c>
      <c r="I32" s="173">
        <v>66.331999999999994</v>
      </c>
      <c r="J32" s="173">
        <v>33.667999999999999</v>
      </c>
      <c r="K32" s="173"/>
      <c r="L32" s="173">
        <v>4863.4859999999999</v>
      </c>
      <c r="M32" s="170" t="s">
        <v>43</v>
      </c>
      <c r="N32" s="173">
        <v>1820.5170000000001</v>
      </c>
      <c r="O32" s="173">
        <v>64.637</v>
      </c>
      <c r="P32" s="173">
        <v>35.363</v>
      </c>
      <c r="R32" s="175" t="s">
        <v>83</v>
      </c>
      <c r="S32" s="178"/>
      <c r="T32" s="175"/>
      <c r="U32" s="175"/>
      <c r="V32" s="175"/>
      <c r="W32" s="173">
        <v>3197.6010000000001</v>
      </c>
      <c r="X32" s="170" t="s">
        <v>43</v>
      </c>
      <c r="Y32" s="173">
        <v>1652.8510000000001</v>
      </c>
      <c r="Z32" s="173">
        <v>63.972999999999999</v>
      </c>
      <c r="AA32" s="173">
        <v>36.027000000000001</v>
      </c>
      <c r="AB32" s="173"/>
      <c r="AC32" s="173">
        <v>3110.79</v>
      </c>
      <c r="AD32" s="170" t="s">
        <v>43</v>
      </c>
      <c r="AE32" s="173">
        <v>1599.65</v>
      </c>
      <c r="AF32" s="173">
        <v>65.757999999999996</v>
      </c>
      <c r="AG32" s="173">
        <v>34.241999999999997</v>
      </c>
      <c r="AI32" s="175" t="s">
        <v>83</v>
      </c>
      <c r="AJ32" s="132">
        <v>4058.069</v>
      </c>
      <c r="AK32" s="193" t="s">
        <v>43</v>
      </c>
      <c r="AL32" s="195">
        <v>1853.903</v>
      </c>
      <c r="AM32" s="195">
        <v>58.253999999999998</v>
      </c>
      <c r="AN32" s="195">
        <v>41.746000000000002</v>
      </c>
      <c r="AO32" s="195"/>
      <c r="AP32" s="132">
        <v>3499.1990000000001</v>
      </c>
      <c r="AQ32" s="193" t="s">
        <v>43</v>
      </c>
      <c r="AR32" s="195">
        <v>1668.1120000000001</v>
      </c>
      <c r="AS32" s="195">
        <v>67.558000000000007</v>
      </c>
      <c r="AT32" s="195">
        <v>32.442</v>
      </c>
    </row>
    <row r="33" spans="1:46" s="29" customFormat="1" x14ac:dyDescent="0.2">
      <c r="A33" s="180" t="s">
        <v>84</v>
      </c>
      <c r="B33" s="181"/>
      <c r="C33" s="180"/>
      <c r="D33" s="180"/>
      <c r="E33" s="180"/>
      <c r="F33" s="173">
        <v>4281.3320000000003</v>
      </c>
      <c r="G33" s="170" t="s">
        <v>43</v>
      </c>
      <c r="H33" s="173">
        <v>2392.8490000000002</v>
      </c>
      <c r="I33" s="173">
        <v>60.540999999999997</v>
      </c>
      <c r="J33" s="173">
        <v>39.459000000000003</v>
      </c>
      <c r="K33" s="173"/>
      <c r="L33" s="173">
        <v>3918.3820000000001</v>
      </c>
      <c r="M33" s="170" t="s">
        <v>43</v>
      </c>
      <c r="N33" s="173">
        <v>2158.8530000000001</v>
      </c>
      <c r="O33" s="173">
        <v>66.149000000000001</v>
      </c>
      <c r="P33" s="173">
        <v>33.850999999999999</v>
      </c>
      <c r="R33" s="180" t="s">
        <v>84</v>
      </c>
      <c r="S33" s="181"/>
      <c r="T33" s="180"/>
      <c r="U33" s="180"/>
      <c r="V33" s="180"/>
      <c r="W33" s="173">
        <v>1858.6479999999999</v>
      </c>
      <c r="X33" s="170" t="s">
        <v>43</v>
      </c>
      <c r="Y33" s="173">
        <v>1051.318</v>
      </c>
      <c r="Z33" s="173">
        <v>52.685000000000002</v>
      </c>
      <c r="AA33" s="173">
        <v>47.314999999999998</v>
      </c>
      <c r="AB33" s="173"/>
      <c r="AC33" s="173">
        <v>2532.9430000000002</v>
      </c>
      <c r="AD33" s="170" t="s">
        <v>43</v>
      </c>
      <c r="AE33" s="173">
        <v>1190.1179999999999</v>
      </c>
      <c r="AF33" s="173">
        <v>38.659999999999997</v>
      </c>
      <c r="AG33" s="173">
        <v>61.34</v>
      </c>
      <c r="AI33" s="180" t="s">
        <v>84</v>
      </c>
      <c r="AJ33" s="128">
        <v>2669.5120000000002</v>
      </c>
      <c r="AK33" s="193" t="s">
        <v>43</v>
      </c>
      <c r="AL33" s="196">
        <v>1184.0650000000001</v>
      </c>
      <c r="AM33" s="196">
        <v>69.554000000000002</v>
      </c>
      <c r="AN33" s="196">
        <v>30.446000000000002</v>
      </c>
      <c r="AO33" s="196"/>
      <c r="AP33" s="128">
        <v>3632.366</v>
      </c>
      <c r="AQ33" s="193" t="s">
        <v>43</v>
      </c>
      <c r="AR33" s="196">
        <v>1543.5319999999999</v>
      </c>
      <c r="AS33" s="196">
        <v>51.116999999999997</v>
      </c>
      <c r="AT33" s="196">
        <v>48.883000000000003</v>
      </c>
    </row>
    <row r="34" spans="1:46" s="29" customFormat="1" ht="9.75" customHeight="1" x14ac:dyDescent="0.2">
      <c r="A34" s="182"/>
      <c r="B34" s="183"/>
      <c r="C34" s="182"/>
      <c r="D34" s="182"/>
      <c r="E34" s="182"/>
      <c r="F34" s="173"/>
      <c r="G34" s="170"/>
      <c r="H34" s="173"/>
      <c r="I34" s="173"/>
      <c r="J34" s="173"/>
      <c r="K34" s="173"/>
      <c r="L34" s="173"/>
      <c r="M34" s="170"/>
      <c r="N34" s="173"/>
      <c r="O34" s="173"/>
      <c r="P34" s="173"/>
      <c r="R34" s="182"/>
      <c r="S34" s="183"/>
      <c r="T34" s="182"/>
      <c r="U34" s="182"/>
      <c r="V34" s="182"/>
      <c r="W34" s="173"/>
      <c r="X34" s="170"/>
      <c r="Y34" s="173"/>
      <c r="Z34" s="173"/>
      <c r="AA34" s="173"/>
      <c r="AB34" s="173"/>
      <c r="AC34" s="173"/>
      <c r="AD34" s="170"/>
      <c r="AE34" s="173"/>
      <c r="AF34" s="173"/>
      <c r="AG34" s="173"/>
      <c r="AI34" s="182"/>
      <c r="AJ34" s="128"/>
      <c r="AK34" s="193"/>
      <c r="AL34" s="196"/>
      <c r="AM34" s="196"/>
      <c r="AN34" s="196"/>
      <c r="AO34" s="196"/>
      <c r="AP34" s="128"/>
      <c r="AQ34" s="193"/>
      <c r="AR34" s="196"/>
      <c r="AS34" s="196"/>
      <c r="AT34" s="196"/>
    </row>
    <row r="35" spans="1:46" s="29" customFormat="1" x14ac:dyDescent="0.2">
      <c r="A35" s="180" t="s">
        <v>85</v>
      </c>
      <c r="B35" s="181"/>
      <c r="C35" s="180"/>
      <c r="D35" s="180"/>
      <c r="E35" s="180"/>
      <c r="F35" s="173">
        <v>3916.3890000000001</v>
      </c>
      <c r="G35" s="170" t="s">
        <v>43</v>
      </c>
      <c r="H35" s="173">
        <v>2032.913</v>
      </c>
      <c r="I35" s="173">
        <v>77.545000000000002</v>
      </c>
      <c r="J35" s="173">
        <v>22.454999999999998</v>
      </c>
      <c r="K35" s="173"/>
      <c r="L35" s="173">
        <v>3762.7779999999998</v>
      </c>
      <c r="M35" s="170" t="s">
        <v>43</v>
      </c>
      <c r="N35" s="173">
        <v>1905.6279999999999</v>
      </c>
      <c r="O35" s="173">
        <v>80.710999999999999</v>
      </c>
      <c r="P35" s="173">
        <v>19.289000000000001</v>
      </c>
      <c r="R35" s="180" t="s">
        <v>85</v>
      </c>
      <c r="S35" s="181"/>
      <c r="T35" s="180"/>
      <c r="U35" s="180"/>
      <c r="V35" s="180"/>
      <c r="W35" s="173">
        <v>5299.13</v>
      </c>
      <c r="X35" s="170" t="s">
        <v>43</v>
      </c>
      <c r="Y35" s="173">
        <v>4786.8310000000001</v>
      </c>
      <c r="Z35" s="173">
        <v>85.733000000000004</v>
      </c>
      <c r="AA35" s="173">
        <v>14.266999999999999</v>
      </c>
      <c r="AB35" s="173"/>
      <c r="AC35" s="173">
        <v>5440.4620000000004</v>
      </c>
      <c r="AD35" s="170" t="s">
        <v>43</v>
      </c>
      <c r="AE35" s="173">
        <v>4776.4350000000004</v>
      </c>
      <c r="AF35" s="173">
        <v>83.504999999999995</v>
      </c>
      <c r="AG35" s="173">
        <v>16.495000000000001</v>
      </c>
      <c r="AI35" s="180" t="s">
        <v>85</v>
      </c>
      <c r="AJ35" s="128">
        <v>3798.6979999999999</v>
      </c>
      <c r="AK35" s="193" t="s">
        <v>43</v>
      </c>
      <c r="AL35" s="196">
        <v>2983.7510000000002</v>
      </c>
      <c r="AM35" s="196">
        <v>85.998999999999995</v>
      </c>
      <c r="AN35" s="196">
        <v>14.000999999999999</v>
      </c>
      <c r="AO35" s="196"/>
      <c r="AP35" s="128">
        <v>4306.9970000000003</v>
      </c>
      <c r="AQ35" s="193" t="s">
        <v>43</v>
      </c>
      <c r="AR35" s="196">
        <v>2973.9270000000001</v>
      </c>
      <c r="AS35" s="196">
        <v>75.849000000000004</v>
      </c>
      <c r="AT35" s="196">
        <v>24.151</v>
      </c>
    </row>
    <row r="36" spans="1:46" s="29" customFormat="1" x14ac:dyDescent="0.2">
      <c r="A36" s="180" t="s">
        <v>86</v>
      </c>
      <c r="B36" s="181"/>
      <c r="C36" s="180"/>
      <c r="D36" s="180"/>
      <c r="E36" s="180"/>
      <c r="F36" s="173">
        <v>821.298</v>
      </c>
      <c r="G36" s="170" t="s">
        <v>43</v>
      </c>
      <c r="H36" s="173">
        <v>387.11</v>
      </c>
      <c r="I36" s="173">
        <v>45.146999999999998</v>
      </c>
      <c r="J36" s="173">
        <v>54.853000000000002</v>
      </c>
      <c r="K36" s="173"/>
      <c r="L36" s="173">
        <v>765.97799999999995</v>
      </c>
      <c r="M36" s="170" t="s">
        <v>43</v>
      </c>
      <c r="N36" s="173">
        <v>440.30099999999999</v>
      </c>
      <c r="O36" s="173">
        <v>48.408000000000001</v>
      </c>
      <c r="P36" s="173">
        <v>51.591999999999999</v>
      </c>
      <c r="R36" s="180" t="s">
        <v>86</v>
      </c>
      <c r="S36" s="181"/>
      <c r="T36" s="180"/>
      <c r="U36" s="180"/>
      <c r="V36" s="180"/>
      <c r="W36" s="173">
        <v>1319.0119999999999</v>
      </c>
      <c r="X36" s="170" t="s">
        <v>43</v>
      </c>
      <c r="Y36" s="173">
        <v>799.96299999999997</v>
      </c>
      <c r="Z36" s="173">
        <v>72.747</v>
      </c>
      <c r="AA36" s="173">
        <v>27.253</v>
      </c>
      <c r="AB36" s="173"/>
      <c r="AC36" s="173">
        <v>1232.8530000000001</v>
      </c>
      <c r="AD36" s="170" t="s">
        <v>43</v>
      </c>
      <c r="AE36" s="173">
        <v>797.25699999999995</v>
      </c>
      <c r="AF36" s="173">
        <v>77.831000000000003</v>
      </c>
      <c r="AG36" s="173">
        <v>22.169</v>
      </c>
      <c r="AI36" s="180" t="s">
        <v>86</v>
      </c>
      <c r="AJ36" s="128">
        <v>2081.6849999999999</v>
      </c>
      <c r="AK36" s="193" t="s">
        <v>43</v>
      </c>
      <c r="AL36" s="196">
        <v>1551.6969999999999</v>
      </c>
      <c r="AM36" s="196">
        <v>82.177999999999997</v>
      </c>
      <c r="AN36" s="196">
        <v>17.821999999999999</v>
      </c>
      <c r="AO36" s="196"/>
      <c r="AP36" s="128">
        <v>1917.739</v>
      </c>
      <c r="AQ36" s="193" t="s">
        <v>43</v>
      </c>
      <c r="AR36" s="196">
        <v>1520.5630000000001</v>
      </c>
      <c r="AS36" s="196">
        <v>89.203000000000003</v>
      </c>
      <c r="AT36" s="196">
        <v>10.797000000000001</v>
      </c>
    </row>
    <row r="37" spans="1:46" s="29" customFormat="1" x14ac:dyDescent="0.2">
      <c r="A37" s="180" t="s">
        <v>87</v>
      </c>
      <c r="B37" s="181"/>
      <c r="C37" s="180"/>
      <c r="D37" s="180"/>
      <c r="E37" s="180"/>
      <c r="F37" s="173">
        <v>2419.0149999999999</v>
      </c>
      <c r="G37" s="170" t="s">
        <v>43</v>
      </c>
      <c r="H37" s="173">
        <v>1333.0630000000001</v>
      </c>
      <c r="I37" s="173">
        <v>67.914000000000001</v>
      </c>
      <c r="J37" s="173">
        <v>32.085999999999999</v>
      </c>
      <c r="K37" s="173"/>
      <c r="L37" s="173">
        <v>2391.7429999999999</v>
      </c>
      <c r="M37" s="170" t="s">
        <v>43</v>
      </c>
      <c r="N37" s="173">
        <v>1261.432</v>
      </c>
      <c r="O37" s="173">
        <v>68.688000000000002</v>
      </c>
      <c r="P37" s="173">
        <v>31.312000000000001</v>
      </c>
      <c r="R37" s="180" t="s">
        <v>87</v>
      </c>
      <c r="S37" s="181"/>
      <c r="T37" s="180"/>
      <c r="U37" s="180"/>
      <c r="V37" s="180"/>
      <c r="W37" s="173">
        <v>3554.902</v>
      </c>
      <c r="X37" s="170" t="s">
        <v>43</v>
      </c>
      <c r="Y37" s="173">
        <v>1627.3030000000001</v>
      </c>
      <c r="Z37" s="173">
        <v>80.44</v>
      </c>
      <c r="AA37" s="173">
        <v>19.559999999999999</v>
      </c>
      <c r="AB37" s="173"/>
      <c r="AC37" s="173">
        <v>3509.8780000000002</v>
      </c>
      <c r="AD37" s="170" t="s">
        <v>43</v>
      </c>
      <c r="AE37" s="173">
        <v>1588.38</v>
      </c>
      <c r="AF37" s="173">
        <v>81.471000000000004</v>
      </c>
      <c r="AG37" s="173">
        <v>18.529</v>
      </c>
      <c r="AI37" s="180" t="s">
        <v>87</v>
      </c>
      <c r="AJ37" s="128">
        <v>4435.7150000000001</v>
      </c>
      <c r="AK37" s="193" t="s">
        <v>43</v>
      </c>
      <c r="AL37" s="196">
        <v>2319.569</v>
      </c>
      <c r="AM37" s="196">
        <v>80.147000000000006</v>
      </c>
      <c r="AN37" s="196">
        <v>19.853000000000002</v>
      </c>
      <c r="AO37" s="196"/>
      <c r="AP37" s="128">
        <v>3942.6109999999999</v>
      </c>
      <c r="AQ37" s="193" t="s">
        <v>43</v>
      </c>
      <c r="AR37" s="196">
        <v>2259.0100000000002</v>
      </c>
      <c r="AS37" s="196">
        <v>90.17</v>
      </c>
      <c r="AT37" s="196">
        <v>9.83</v>
      </c>
    </row>
    <row r="38" spans="1:46" s="29" customFormat="1" x14ac:dyDescent="0.2">
      <c r="A38" s="180" t="s">
        <v>88</v>
      </c>
      <c r="B38" s="181"/>
      <c r="C38" s="180"/>
      <c r="D38" s="180"/>
      <c r="E38" s="180"/>
      <c r="F38" s="173">
        <v>2432.3519999999999</v>
      </c>
      <c r="G38" s="170" t="s">
        <v>43</v>
      </c>
      <c r="H38" s="173">
        <v>1271.7170000000001</v>
      </c>
      <c r="I38" s="173">
        <v>85.009</v>
      </c>
      <c r="J38" s="173">
        <v>14.991</v>
      </c>
      <c r="K38" s="173"/>
      <c r="L38" s="173">
        <v>2490.5540000000001</v>
      </c>
      <c r="M38" s="170" t="s">
        <v>43</v>
      </c>
      <c r="N38" s="173">
        <v>1276.5060000000001</v>
      </c>
      <c r="O38" s="173">
        <v>83.022000000000006</v>
      </c>
      <c r="P38" s="173">
        <v>16.978000000000002</v>
      </c>
      <c r="R38" s="180" t="s">
        <v>88</v>
      </c>
      <c r="S38" s="181"/>
      <c r="T38" s="180"/>
      <c r="U38" s="180"/>
      <c r="V38" s="180"/>
      <c r="W38" s="173">
        <v>5068.951</v>
      </c>
      <c r="X38" s="170" t="s">
        <v>43</v>
      </c>
      <c r="Y38" s="173">
        <v>3138.788</v>
      </c>
      <c r="Z38" s="173">
        <v>94.923000000000002</v>
      </c>
      <c r="AA38" s="173">
        <v>5.077</v>
      </c>
      <c r="AB38" s="173"/>
      <c r="AC38" s="173">
        <v>5013.7089999999998</v>
      </c>
      <c r="AD38" s="170" t="s">
        <v>43</v>
      </c>
      <c r="AE38" s="173">
        <v>3129.2359999999999</v>
      </c>
      <c r="AF38" s="173">
        <v>95.968999999999994</v>
      </c>
      <c r="AG38" s="173">
        <v>4.0309999999999997</v>
      </c>
      <c r="AI38" s="180" t="s">
        <v>88</v>
      </c>
      <c r="AJ38" s="128">
        <v>5460.95</v>
      </c>
      <c r="AK38" s="193" t="s">
        <v>43</v>
      </c>
      <c r="AL38" s="196">
        <v>3402.9749999999999</v>
      </c>
      <c r="AM38" s="196">
        <v>96.995999999999995</v>
      </c>
      <c r="AN38" s="196">
        <v>3.004</v>
      </c>
      <c r="AO38" s="196"/>
      <c r="AP38" s="128">
        <v>5699.616</v>
      </c>
      <c r="AQ38" s="193" t="s">
        <v>43</v>
      </c>
      <c r="AR38" s="196">
        <v>3417.5230000000001</v>
      </c>
      <c r="AS38" s="196">
        <v>92.933999999999997</v>
      </c>
      <c r="AT38" s="196">
        <v>7.0659999999999998</v>
      </c>
    </row>
    <row r="39" spans="1:46" s="29" customFormat="1" ht="9.75" customHeight="1" x14ac:dyDescent="0.2">
      <c r="A39" s="180"/>
      <c r="B39" s="181"/>
      <c r="C39" s="180"/>
      <c r="D39" s="180"/>
      <c r="E39" s="180"/>
      <c r="F39" s="173"/>
      <c r="G39" s="170"/>
      <c r="H39" s="173"/>
      <c r="I39" s="173"/>
      <c r="J39" s="173"/>
      <c r="K39" s="173"/>
      <c r="L39" s="173"/>
      <c r="M39" s="170"/>
      <c r="N39" s="173"/>
      <c r="O39" s="173"/>
      <c r="P39" s="173"/>
      <c r="R39" s="180"/>
      <c r="S39" s="181"/>
      <c r="T39" s="180"/>
      <c r="U39" s="180"/>
      <c r="V39" s="180"/>
      <c r="W39" s="173"/>
      <c r="X39" s="170"/>
      <c r="Y39" s="173"/>
      <c r="Z39" s="173"/>
      <c r="AA39" s="173"/>
      <c r="AB39" s="173"/>
      <c r="AC39" s="173"/>
      <c r="AD39" s="170"/>
      <c r="AE39" s="173"/>
      <c r="AF39" s="173"/>
      <c r="AG39" s="173"/>
      <c r="AI39" s="180"/>
      <c r="AJ39" s="173"/>
      <c r="AK39" s="170"/>
      <c r="AL39" s="173"/>
      <c r="AM39" s="173"/>
      <c r="AN39" s="173"/>
      <c r="AO39" s="173"/>
      <c r="AP39" s="173"/>
      <c r="AQ39" s="170"/>
      <c r="AR39" s="173"/>
      <c r="AS39" s="173"/>
      <c r="AT39" s="173"/>
    </row>
    <row r="40" spans="1:46" s="29" customFormat="1" x14ac:dyDescent="0.2">
      <c r="A40" s="182" t="s">
        <v>8</v>
      </c>
      <c r="B40" s="181"/>
      <c r="C40" s="180"/>
      <c r="D40" s="180"/>
      <c r="E40" s="180"/>
      <c r="F40" s="173"/>
      <c r="G40" s="170"/>
      <c r="H40" s="173"/>
      <c r="I40" s="173"/>
      <c r="J40" s="173"/>
      <c r="K40" s="173"/>
      <c r="L40" s="173"/>
      <c r="M40" s="170"/>
      <c r="N40" s="173"/>
      <c r="O40" s="173"/>
      <c r="P40" s="173"/>
      <c r="R40" s="182" t="s">
        <v>8</v>
      </c>
      <c r="S40" s="181"/>
      <c r="T40" s="180"/>
      <c r="U40" s="180"/>
      <c r="V40" s="180"/>
      <c r="W40" s="173"/>
      <c r="X40" s="170"/>
      <c r="Y40" s="173"/>
      <c r="Z40" s="173"/>
      <c r="AA40" s="173"/>
      <c r="AB40" s="173"/>
      <c r="AC40" s="173"/>
      <c r="AD40" s="170"/>
      <c r="AE40" s="173"/>
      <c r="AF40" s="173"/>
      <c r="AG40" s="173"/>
      <c r="AI40" s="182" t="s">
        <v>8</v>
      </c>
      <c r="AJ40" s="173"/>
      <c r="AK40" s="170"/>
      <c r="AL40" s="173"/>
      <c r="AM40" s="173"/>
      <c r="AN40" s="173"/>
      <c r="AO40" s="173"/>
      <c r="AP40" s="173"/>
      <c r="AQ40" s="170"/>
      <c r="AR40" s="173"/>
      <c r="AS40" s="173"/>
      <c r="AT40" s="173"/>
    </row>
    <row r="41" spans="1:46" s="29" customFormat="1" x14ac:dyDescent="0.2">
      <c r="A41" s="180" t="s">
        <v>89</v>
      </c>
      <c r="B41" s="181"/>
      <c r="C41" s="180"/>
      <c r="D41" s="180"/>
      <c r="E41" s="180"/>
      <c r="F41" s="173">
        <v>9995.0049999999992</v>
      </c>
      <c r="G41" s="170" t="s">
        <v>43</v>
      </c>
      <c r="H41" s="173">
        <v>2949.5419999999999</v>
      </c>
      <c r="I41" s="173">
        <v>84.468000000000004</v>
      </c>
      <c r="J41" s="173">
        <v>15.532</v>
      </c>
      <c r="K41" s="173"/>
      <c r="L41" s="173">
        <v>11325.79</v>
      </c>
      <c r="M41" s="170" t="s">
        <v>43</v>
      </c>
      <c r="N41" s="173">
        <v>3064.3490000000002</v>
      </c>
      <c r="O41" s="173">
        <v>74.543000000000006</v>
      </c>
      <c r="P41" s="173">
        <v>25.457000000000001</v>
      </c>
      <c r="R41" s="180" t="s">
        <v>89</v>
      </c>
      <c r="S41" s="181"/>
      <c r="T41" s="180"/>
      <c r="U41" s="180"/>
      <c r="V41" s="180"/>
      <c r="W41" s="173">
        <v>9268.2620000000006</v>
      </c>
      <c r="X41" s="170" t="s">
        <v>43</v>
      </c>
      <c r="Y41" s="173">
        <v>3243.2260000000001</v>
      </c>
      <c r="Z41" s="173">
        <v>81.552000000000007</v>
      </c>
      <c r="AA41" s="173">
        <v>18.448</v>
      </c>
      <c r="AB41" s="173"/>
      <c r="AC41" s="173">
        <v>10497.129000000001</v>
      </c>
      <c r="AD41" s="170" t="s">
        <v>43</v>
      </c>
      <c r="AE41" s="173">
        <v>3487.4969999999998</v>
      </c>
      <c r="AF41" s="173">
        <v>72.004999999999995</v>
      </c>
      <c r="AG41" s="173">
        <v>27.995000000000001</v>
      </c>
      <c r="AI41" s="180" t="s">
        <v>89</v>
      </c>
      <c r="AJ41" s="132">
        <v>6880.3149999999996</v>
      </c>
      <c r="AK41" s="193" t="s">
        <v>43</v>
      </c>
      <c r="AL41" s="195">
        <v>1805.1379999999999</v>
      </c>
      <c r="AM41" s="195">
        <v>73.793000000000006</v>
      </c>
      <c r="AN41" s="195">
        <v>26.207000000000001</v>
      </c>
      <c r="AO41" s="195"/>
      <c r="AP41" s="132">
        <v>7936.1750000000002</v>
      </c>
      <c r="AQ41" s="193" t="s">
        <v>43</v>
      </c>
      <c r="AR41" s="195">
        <v>1912.3989999999999</v>
      </c>
      <c r="AS41" s="195">
        <v>63.975999999999999</v>
      </c>
      <c r="AT41" s="195">
        <v>36.024000000000001</v>
      </c>
    </row>
    <row r="42" spans="1:46" s="29" customFormat="1" x14ac:dyDescent="0.2">
      <c r="A42" s="175" t="s">
        <v>90</v>
      </c>
      <c r="B42" s="181"/>
      <c r="C42" s="180"/>
      <c r="D42" s="180"/>
      <c r="E42" s="180"/>
      <c r="F42" s="173">
        <v>7497.9939999999997</v>
      </c>
      <c r="G42" s="170" t="s">
        <v>43</v>
      </c>
      <c r="H42" s="173">
        <v>2672.24</v>
      </c>
      <c r="I42" s="173">
        <v>79.441000000000003</v>
      </c>
      <c r="J42" s="173">
        <v>20.559000000000001</v>
      </c>
      <c r="K42" s="173"/>
      <c r="L42" s="173">
        <v>7493.4059999999999</v>
      </c>
      <c r="M42" s="170" t="s">
        <v>43</v>
      </c>
      <c r="N42" s="173">
        <v>2520.0039999999999</v>
      </c>
      <c r="O42" s="173">
        <v>80.305000000000007</v>
      </c>
      <c r="P42" s="173">
        <v>19.695</v>
      </c>
      <c r="R42" s="175" t="s">
        <v>90</v>
      </c>
      <c r="S42" s="181"/>
      <c r="T42" s="180"/>
      <c r="U42" s="180"/>
      <c r="V42" s="180"/>
      <c r="W42" s="173">
        <v>6427.6959999999999</v>
      </c>
      <c r="X42" s="170" t="s">
        <v>43</v>
      </c>
      <c r="Y42" s="173">
        <v>2128.6089999999999</v>
      </c>
      <c r="Z42" s="173">
        <v>72.543000000000006</v>
      </c>
      <c r="AA42" s="173">
        <v>27.457000000000001</v>
      </c>
      <c r="AB42" s="173"/>
      <c r="AC42" s="173">
        <v>6522.1030000000001</v>
      </c>
      <c r="AD42" s="170" t="s">
        <v>43</v>
      </c>
      <c r="AE42" s="173">
        <v>2109.8809999999999</v>
      </c>
      <c r="AF42" s="173">
        <v>78.367999999999995</v>
      </c>
      <c r="AG42" s="173">
        <v>21.632000000000001</v>
      </c>
      <c r="AI42" s="175" t="s">
        <v>90</v>
      </c>
      <c r="AJ42" s="132">
        <v>6832.6120000000001</v>
      </c>
      <c r="AK42" s="193" t="s">
        <v>43</v>
      </c>
      <c r="AL42" s="195">
        <v>2105.607</v>
      </c>
      <c r="AM42" s="195">
        <v>64.778999999999996</v>
      </c>
      <c r="AN42" s="195">
        <v>35.220999999999997</v>
      </c>
      <c r="AO42" s="195"/>
      <c r="AP42" s="132">
        <v>8535.5280000000002</v>
      </c>
      <c r="AQ42" s="193" t="s">
        <v>43</v>
      </c>
      <c r="AR42" s="195">
        <v>2650.2240000000002</v>
      </c>
      <c r="AS42" s="195">
        <v>51.854999999999997</v>
      </c>
      <c r="AT42" s="195">
        <v>48.145000000000003</v>
      </c>
    </row>
    <row r="43" spans="1:46" s="29" customFormat="1" x14ac:dyDescent="0.2">
      <c r="A43" s="175" t="s">
        <v>91</v>
      </c>
      <c r="B43" s="184"/>
      <c r="C43" s="185"/>
      <c r="D43" s="185"/>
      <c r="E43" s="185"/>
      <c r="F43" s="173">
        <v>7075.308</v>
      </c>
      <c r="G43" s="170" t="s">
        <v>43</v>
      </c>
      <c r="H43" s="173">
        <v>2447.3760000000002</v>
      </c>
      <c r="I43" s="173">
        <v>75.757999999999996</v>
      </c>
      <c r="J43" s="173">
        <v>24.242000000000001</v>
      </c>
      <c r="K43" s="173"/>
      <c r="L43" s="173">
        <v>6904.8159999999998</v>
      </c>
      <c r="M43" s="170" t="s">
        <v>43</v>
      </c>
      <c r="N43" s="173">
        <v>2348.5459999999998</v>
      </c>
      <c r="O43" s="173">
        <v>82.474999999999994</v>
      </c>
      <c r="P43" s="173">
        <v>17.524999999999999</v>
      </c>
      <c r="R43" s="175" t="s">
        <v>91</v>
      </c>
      <c r="S43" s="184"/>
      <c r="T43" s="185"/>
      <c r="U43" s="185"/>
      <c r="V43" s="185"/>
      <c r="W43" s="173">
        <v>5036.6549999999997</v>
      </c>
      <c r="X43" s="170" t="s">
        <v>43</v>
      </c>
      <c r="Y43" s="173">
        <v>1382.654</v>
      </c>
      <c r="Z43" s="173">
        <v>76.125</v>
      </c>
      <c r="AA43" s="173">
        <v>23.875</v>
      </c>
      <c r="AB43" s="173"/>
      <c r="AC43" s="173">
        <v>4571.049</v>
      </c>
      <c r="AD43" s="170" t="s">
        <v>43</v>
      </c>
      <c r="AE43" s="173">
        <v>1208.268</v>
      </c>
      <c r="AF43" s="173">
        <v>71.388000000000005</v>
      </c>
      <c r="AG43" s="173">
        <v>28.611999999999998</v>
      </c>
      <c r="AI43" s="175" t="s">
        <v>91</v>
      </c>
      <c r="AJ43" s="132">
        <v>7636.1459999999997</v>
      </c>
      <c r="AK43" s="193" t="s">
        <v>43</v>
      </c>
      <c r="AL43" s="195">
        <v>2750.3249999999998</v>
      </c>
      <c r="AM43" s="195">
        <v>62.515999999999998</v>
      </c>
      <c r="AN43" s="195">
        <v>37.484000000000002</v>
      </c>
      <c r="AO43" s="195"/>
      <c r="AP43" s="132">
        <v>7415.5420000000004</v>
      </c>
      <c r="AQ43" s="193" t="s">
        <v>43</v>
      </c>
      <c r="AR43" s="195">
        <v>2515.5839999999998</v>
      </c>
      <c r="AS43" s="195">
        <v>64.260999999999996</v>
      </c>
      <c r="AT43" s="195">
        <v>35.738999999999997</v>
      </c>
    </row>
    <row r="44" spans="1:46" s="29" customFormat="1" ht="12" customHeight="1" thickBot="1" x14ac:dyDescent="0.25">
      <c r="A44" s="186"/>
      <c r="B44" s="186"/>
      <c r="C44" s="186"/>
      <c r="D44" s="186"/>
      <c r="E44" s="186"/>
      <c r="F44" s="187"/>
      <c r="G44" s="188"/>
      <c r="H44" s="189"/>
      <c r="I44" s="188"/>
      <c r="J44" s="189"/>
      <c r="K44" s="189"/>
      <c r="L44" s="187"/>
      <c r="M44" s="188"/>
      <c r="N44" s="189"/>
      <c r="O44" s="188"/>
      <c r="P44" s="189"/>
      <c r="R44" s="186"/>
      <c r="S44" s="186"/>
      <c r="T44" s="186"/>
      <c r="U44" s="186"/>
      <c r="V44" s="186"/>
      <c r="W44" s="187"/>
      <c r="X44" s="188"/>
      <c r="Y44" s="189"/>
      <c r="Z44" s="188"/>
      <c r="AA44" s="189"/>
      <c r="AB44" s="189"/>
      <c r="AC44" s="187"/>
      <c r="AD44" s="188"/>
      <c r="AE44" s="189"/>
      <c r="AF44" s="188"/>
      <c r="AG44" s="189"/>
      <c r="AI44" s="186"/>
      <c r="AJ44" s="187"/>
      <c r="AK44" s="188"/>
      <c r="AL44" s="189"/>
      <c r="AM44" s="188"/>
      <c r="AN44" s="189"/>
      <c r="AO44" s="189"/>
      <c r="AP44" s="187"/>
      <c r="AQ44" s="188"/>
      <c r="AR44" s="189"/>
      <c r="AS44" s="188"/>
      <c r="AT44" s="189"/>
    </row>
    <row r="45" spans="1:46" s="29" customFormat="1" ht="12.75" customHeight="1" thickTop="1" x14ac:dyDescent="0.2">
      <c r="A45" s="30" t="s">
        <v>92</v>
      </c>
      <c r="B45" s="30"/>
      <c r="C45" s="30"/>
      <c r="D45" s="30"/>
      <c r="E45" s="30"/>
      <c r="R45" s="30" t="s">
        <v>92</v>
      </c>
      <c r="S45" s="30"/>
      <c r="T45" s="30"/>
      <c r="U45" s="30"/>
      <c r="V45" s="30"/>
      <c r="AI45" s="30" t="s">
        <v>246</v>
      </c>
    </row>
    <row r="46" spans="1:46" s="29" customFormat="1" x14ac:dyDescent="0.2"/>
    <row r="47" spans="1:46" s="29" customFormat="1" x14ac:dyDescent="0.2"/>
    <row r="48" spans="1:46" s="29" customFormat="1" x14ac:dyDescent="0.2"/>
    <row r="49" spans="9:45" s="29" customFormat="1" x14ac:dyDescent="0.2"/>
    <row r="53" spans="9:45" x14ac:dyDescent="0.2">
      <c r="I53" s="31"/>
      <c r="O53" s="31"/>
      <c r="Z53" s="31"/>
      <c r="AF53" s="31"/>
      <c r="AM53" s="31"/>
      <c r="AS53" s="31"/>
    </row>
  </sheetData>
  <mergeCells count="12">
    <mergeCell ref="AS8:AT8"/>
    <mergeCell ref="F7:J7"/>
    <mergeCell ref="L7:P7"/>
    <mergeCell ref="W7:AA7"/>
    <mergeCell ref="AC7:AG7"/>
    <mergeCell ref="AJ7:AN7"/>
    <mergeCell ref="AP7:AT7"/>
    <mergeCell ref="I8:J8"/>
    <mergeCell ref="O8:P8"/>
    <mergeCell ref="Z8:AA8"/>
    <mergeCell ref="AF8:AG8"/>
    <mergeCell ref="AM8:AN8"/>
  </mergeCells>
  <pageMargins left="0.75" right="0.75" top="1" bottom="1" header="0.5" footer="0.5"/>
  <pageSetup paperSize="9" scale="86"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1"/>
  <sheetViews>
    <sheetView zoomScaleNormal="100" workbookViewId="0">
      <selection activeCell="A5" sqref="A5"/>
    </sheetView>
  </sheetViews>
  <sheetFormatPr defaultColWidth="9.140625" defaultRowHeight="12.75" x14ac:dyDescent="0.2"/>
  <cols>
    <col min="1" max="1" width="3.85546875" style="32" customWidth="1"/>
    <col min="2" max="2" width="62.85546875" style="32" customWidth="1"/>
    <col min="3" max="5" width="63.5703125" style="32" hidden="1" customWidth="1"/>
    <col min="6" max="6" width="6.5703125" style="32" customWidth="1"/>
    <col min="7" max="7" width="1.85546875" style="32" customWidth="1"/>
    <col min="8" max="8" width="6.5703125" style="32" customWidth="1"/>
    <col min="9" max="9" width="1.42578125" style="33" customWidth="1"/>
    <col min="10" max="10" width="6.5703125" style="32" customWidth="1"/>
    <col min="11" max="11" width="1.85546875" style="32" customWidth="1"/>
    <col min="12" max="12" width="6.5703125" style="32" customWidth="1"/>
    <col min="13" max="13" width="1.42578125" style="33" customWidth="1"/>
    <col min="14" max="14" width="6.5703125" style="32" customWidth="1"/>
    <col min="15" max="15" width="1.85546875" style="32" customWidth="1"/>
    <col min="16" max="16" width="6.5703125" style="32" customWidth="1"/>
    <col min="17" max="17" width="1.42578125" style="33" customWidth="1"/>
    <col min="18" max="18" width="6.5703125" style="32" customWidth="1"/>
    <col min="19" max="19" width="1.85546875" style="32" customWidth="1"/>
    <col min="20" max="20" width="6.5703125" style="32" customWidth="1"/>
    <col min="21" max="21" width="9.140625" style="32"/>
    <col min="22" max="22" width="3.85546875" style="32" customWidth="1"/>
    <col min="23" max="23" width="62.85546875" style="32" customWidth="1"/>
    <col min="24" max="26" width="63.5703125" style="32" hidden="1" customWidth="1"/>
    <col min="27" max="27" width="6.5703125" style="32" customWidth="1"/>
    <col min="28" max="28" width="1.85546875" style="32" customWidth="1"/>
    <col min="29" max="29" width="6.5703125" style="32" customWidth="1"/>
    <col min="30" max="30" width="1.42578125" style="33" customWidth="1"/>
    <col min="31" max="31" width="6.5703125" style="32" customWidth="1"/>
    <col min="32" max="32" width="1.85546875" style="32" customWidth="1"/>
    <col min="33" max="33" width="6.5703125" style="32" customWidth="1"/>
    <col min="34" max="34" width="1.42578125" style="33" customWidth="1"/>
    <col min="35" max="35" width="6.5703125" style="32" customWidth="1"/>
    <col min="36" max="36" width="1.85546875" style="32" customWidth="1"/>
    <col min="37" max="37" width="6.5703125" style="32" customWidth="1"/>
    <col min="38" max="38" width="1.42578125" style="33" customWidth="1"/>
    <col min="39" max="39" width="6.5703125" style="32" customWidth="1"/>
    <col min="40" max="40" width="1.85546875" style="32" customWidth="1"/>
    <col min="41" max="41" width="6.5703125" style="32" customWidth="1"/>
    <col min="42" max="42" width="9.140625" style="32"/>
    <col min="43" max="43" width="3.85546875" style="32" customWidth="1"/>
    <col min="44" max="44" width="62.85546875" style="32" customWidth="1"/>
    <col min="45" max="47" width="63.5703125" style="32" hidden="1" customWidth="1"/>
    <col min="48" max="48" width="6.5703125" style="32" customWidth="1"/>
    <col min="49" max="49" width="1.85546875" style="32" customWidth="1"/>
    <col min="50" max="50" width="6.5703125" style="32" customWidth="1"/>
    <col min="51" max="51" width="1.42578125" style="33" customWidth="1"/>
    <col min="52" max="52" width="6.5703125" style="32" customWidth="1"/>
    <col min="53" max="53" width="1.85546875" style="32" customWidth="1"/>
    <col min="54" max="54" width="6.5703125" style="32" customWidth="1"/>
    <col min="55" max="55" width="1.42578125" style="33" customWidth="1"/>
    <col min="56" max="56" width="6.5703125" style="32" customWidth="1"/>
    <col min="57" max="57" width="1.85546875" style="32" customWidth="1"/>
    <col min="58" max="58" width="6.5703125" style="32" customWidth="1"/>
    <col min="59" max="59" width="1.42578125" style="33" customWidth="1"/>
    <col min="60" max="60" width="6.5703125" style="32" customWidth="1"/>
    <col min="61" max="61" width="1.85546875" style="32" customWidth="1"/>
    <col min="62" max="62" width="6.5703125" style="32" customWidth="1"/>
    <col min="63" max="256" width="9.140625" style="32"/>
    <col min="257" max="257" width="3.85546875" style="32" customWidth="1"/>
    <col min="258" max="258" width="62.85546875" style="32" customWidth="1"/>
    <col min="259" max="261" width="0" style="32" hidden="1" customWidth="1"/>
    <col min="262" max="262" width="6.5703125" style="32" customWidth="1"/>
    <col min="263" max="263" width="1.85546875" style="32" customWidth="1"/>
    <col min="264" max="264" width="6.5703125" style="32" customWidth="1"/>
    <col min="265" max="265" width="1.42578125" style="32" customWidth="1"/>
    <col min="266" max="266" width="6.5703125" style="32" customWidth="1"/>
    <col min="267" max="267" width="1.85546875" style="32" customWidth="1"/>
    <col min="268" max="268" width="6.5703125" style="32" customWidth="1"/>
    <col min="269" max="269" width="1.42578125" style="32" customWidth="1"/>
    <col min="270" max="270" width="6.5703125" style="32" customWidth="1"/>
    <col min="271" max="271" width="1.85546875" style="32" customWidth="1"/>
    <col min="272" max="272" width="6.5703125" style="32" customWidth="1"/>
    <col min="273" max="273" width="1.42578125" style="32" customWidth="1"/>
    <col min="274" max="274" width="6.5703125" style="32" customWidth="1"/>
    <col min="275" max="275" width="1.85546875" style="32" customWidth="1"/>
    <col min="276" max="276" width="6.5703125" style="32" customWidth="1"/>
    <col min="277" max="512" width="9.140625" style="32"/>
    <col min="513" max="513" width="3.85546875" style="32" customWidth="1"/>
    <col min="514" max="514" width="62.85546875" style="32" customWidth="1"/>
    <col min="515" max="517" width="0" style="32" hidden="1" customWidth="1"/>
    <col min="518" max="518" width="6.5703125" style="32" customWidth="1"/>
    <col min="519" max="519" width="1.85546875" style="32" customWidth="1"/>
    <col min="520" max="520" width="6.5703125" style="32" customWidth="1"/>
    <col min="521" max="521" width="1.42578125" style="32" customWidth="1"/>
    <col min="522" max="522" width="6.5703125" style="32" customWidth="1"/>
    <col min="523" max="523" width="1.85546875" style="32" customWidth="1"/>
    <col min="524" max="524" width="6.5703125" style="32" customWidth="1"/>
    <col min="525" max="525" width="1.42578125" style="32" customWidth="1"/>
    <col min="526" max="526" width="6.5703125" style="32" customWidth="1"/>
    <col min="527" max="527" width="1.85546875" style="32" customWidth="1"/>
    <col min="528" max="528" width="6.5703125" style="32" customWidth="1"/>
    <col min="529" max="529" width="1.42578125" style="32" customWidth="1"/>
    <col min="530" max="530" width="6.5703125" style="32" customWidth="1"/>
    <col min="531" max="531" width="1.85546875" style="32" customWidth="1"/>
    <col min="532" max="532" width="6.5703125" style="32" customWidth="1"/>
    <col min="533" max="768" width="9.140625" style="32"/>
    <col min="769" max="769" width="3.85546875" style="32" customWidth="1"/>
    <col min="770" max="770" width="62.85546875" style="32" customWidth="1"/>
    <col min="771" max="773" width="0" style="32" hidden="1" customWidth="1"/>
    <col min="774" max="774" width="6.5703125" style="32" customWidth="1"/>
    <col min="775" max="775" width="1.85546875" style="32" customWidth="1"/>
    <col min="776" max="776" width="6.5703125" style="32" customWidth="1"/>
    <col min="777" max="777" width="1.42578125" style="32" customWidth="1"/>
    <col min="778" max="778" width="6.5703125" style="32" customWidth="1"/>
    <col min="779" max="779" width="1.85546875" style="32" customWidth="1"/>
    <col min="780" max="780" width="6.5703125" style="32" customWidth="1"/>
    <col min="781" max="781" width="1.42578125" style="32" customWidth="1"/>
    <col min="782" max="782" width="6.5703125" style="32" customWidth="1"/>
    <col min="783" max="783" width="1.85546875" style="32" customWidth="1"/>
    <col min="784" max="784" width="6.5703125" style="32" customWidth="1"/>
    <col min="785" max="785" width="1.42578125" style="32" customWidth="1"/>
    <col min="786" max="786" width="6.5703125" style="32" customWidth="1"/>
    <col min="787" max="787" width="1.85546875" style="32" customWidth="1"/>
    <col min="788" max="788" width="6.5703125" style="32" customWidth="1"/>
    <col min="789" max="1024" width="9.140625" style="32"/>
    <col min="1025" max="1025" width="3.85546875" style="32" customWidth="1"/>
    <col min="1026" max="1026" width="62.85546875" style="32" customWidth="1"/>
    <col min="1027" max="1029" width="0" style="32" hidden="1" customWidth="1"/>
    <col min="1030" max="1030" width="6.5703125" style="32" customWidth="1"/>
    <col min="1031" max="1031" width="1.85546875" style="32" customWidth="1"/>
    <col min="1032" max="1032" width="6.5703125" style="32" customWidth="1"/>
    <col min="1033" max="1033" width="1.42578125" style="32" customWidth="1"/>
    <col min="1034" max="1034" width="6.5703125" style="32" customWidth="1"/>
    <col min="1035" max="1035" width="1.85546875" style="32" customWidth="1"/>
    <col min="1036" max="1036" width="6.5703125" style="32" customWidth="1"/>
    <col min="1037" max="1037" width="1.42578125" style="32" customWidth="1"/>
    <col min="1038" max="1038" width="6.5703125" style="32" customWidth="1"/>
    <col min="1039" max="1039" width="1.85546875" style="32" customWidth="1"/>
    <col min="1040" max="1040" width="6.5703125" style="32" customWidth="1"/>
    <col min="1041" max="1041" width="1.42578125" style="32" customWidth="1"/>
    <col min="1042" max="1042" width="6.5703125" style="32" customWidth="1"/>
    <col min="1043" max="1043" width="1.85546875" style="32" customWidth="1"/>
    <col min="1044" max="1044" width="6.5703125" style="32" customWidth="1"/>
    <col min="1045" max="1280" width="9.140625" style="32"/>
    <col min="1281" max="1281" width="3.85546875" style="32" customWidth="1"/>
    <col min="1282" max="1282" width="62.85546875" style="32" customWidth="1"/>
    <col min="1283" max="1285" width="0" style="32" hidden="1" customWidth="1"/>
    <col min="1286" max="1286" width="6.5703125" style="32" customWidth="1"/>
    <col min="1287" max="1287" width="1.85546875" style="32" customWidth="1"/>
    <col min="1288" max="1288" width="6.5703125" style="32" customWidth="1"/>
    <col min="1289" max="1289" width="1.42578125" style="32" customWidth="1"/>
    <col min="1290" max="1290" width="6.5703125" style="32" customWidth="1"/>
    <col min="1291" max="1291" width="1.85546875" style="32" customWidth="1"/>
    <col min="1292" max="1292" width="6.5703125" style="32" customWidth="1"/>
    <col min="1293" max="1293" width="1.42578125" style="32" customWidth="1"/>
    <col min="1294" max="1294" width="6.5703125" style="32" customWidth="1"/>
    <col min="1295" max="1295" width="1.85546875" style="32" customWidth="1"/>
    <col min="1296" max="1296" width="6.5703125" style="32" customWidth="1"/>
    <col min="1297" max="1297" width="1.42578125" style="32" customWidth="1"/>
    <col min="1298" max="1298" width="6.5703125" style="32" customWidth="1"/>
    <col min="1299" max="1299" width="1.85546875" style="32" customWidth="1"/>
    <col min="1300" max="1300" width="6.5703125" style="32" customWidth="1"/>
    <col min="1301" max="1536" width="9.140625" style="32"/>
    <col min="1537" max="1537" width="3.85546875" style="32" customWidth="1"/>
    <col min="1538" max="1538" width="62.85546875" style="32" customWidth="1"/>
    <col min="1539" max="1541" width="0" style="32" hidden="1" customWidth="1"/>
    <col min="1542" max="1542" width="6.5703125" style="32" customWidth="1"/>
    <col min="1543" max="1543" width="1.85546875" style="32" customWidth="1"/>
    <col min="1544" max="1544" width="6.5703125" style="32" customWidth="1"/>
    <col min="1545" max="1545" width="1.42578125" style="32" customWidth="1"/>
    <col min="1546" max="1546" width="6.5703125" style="32" customWidth="1"/>
    <col min="1547" max="1547" width="1.85546875" style="32" customWidth="1"/>
    <col min="1548" max="1548" width="6.5703125" style="32" customWidth="1"/>
    <col min="1549" max="1549" width="1.42578125" style="32" customWidth="1"/>
    <col min="1550" max="1550" width="6.5703125" style="32" customWidth="1"/>
    <col min="1551" max="1551" width="1.85546875" style="32" customWidth="1"/>
    <col min="1552" max="1552" width="6.5703125" style="32" customWidth="1"/>
    <col min="1553" max="1553" width="1.42578125" style="32" customWidth="1"/>
    <col min="1554" max="1554" width="6.5703125" style="32" customWidth="1"/>
    <col min="1555" max="1555" width="1.85546875" style="32" customWidth="1"/>
    <col min="1556" max="1556" width="6.5703125" style="32" customWidth="1"/>
    <col min="1557" max="1792" width="9.140625" style="32"/>
    <col min="1793" max="1793" width="3.85546875" style="32" customWidth="1"/>
    <col min="1794" max="1794" width="62.85546875" style="32" customWidth="1"/>
    <col min="1795" max="1797" width="0" style="32" hidden="1" customWidth="1"/>
    <col min="1798" max="1798" width="6.5703125" style="32" customWidth="1"/>
    <col min="1799" max="1799" width="1.85546875" style="32" customWidth="1"/>
    <col min="1800" max="1800" width="6.5703125" style="32" customWidth="1"/>
    <col min="1801" max="1801" width="1.42578125" style="32" customWidth="1"/>
    <col min="1802" max="1802" width="6.5703125" style="32" customWidth="1"/>
    <col min="1803" max="1803" width="1.85546875" style="32" customWidth="1"/>
    <col min="1804" max="1804" width="6.5703125" style="32" customWidth="1"/>
    <col min="1805" max="1805" width="1.42578125" style="32" customWidth="1"/>
    <col min="1806" max="1806" width="6.5703125" style="32" customWidth="1"/>
    <col min="1807" max="1807" width="1.85546875" style="32" customWidth="1"/>
    <col min="1808" max="1808" width="6.5703125" style="32" customWidth="1"/>
    <col min="1809" max="1809" width="1.42578125" style="32" customWidth="1"/>
    <col min="1810" max="1810" width="6.5703125" style="32" customWidth="1"/>
    <col min="1811" max="1811" width="1.85546875" style="32" customWidth="1"/>
    <col min="1812" max="1812" width="6.5703125" style="32" customWidth="1"/>
    <col min="1813" max="2048" width="9.140625" style="32"/>
    <col min="2049" max="2049" width="3.85546875" style="32" customWidth="1"/>
    <col min="2050" max="2050" width="62.85546875" style="32" customWidth="1"/>
    <col min="2051" max="2053" width="0" style="32" hidden="1" customWidth="1"/>
    <col min="2054" max="2054" width="6.5703125" style="32" customWidth="1"/>
    <col min="2055" max="2055" width="1.85546875" style="32" customWidth="1"/>
    <col min="2056" max="2056" width="6.5703125" style="32" customWidth="1"/>
    <col min="2057" max="2057" width="1.42578125" style="32" customWidth="1"/>
    <col min="2058" max="2058" width="6.5703125" style="32" customWidth="1"/>
    <col min="2059" max="2059" width="1.85546875" style="32" customWidth="1"/>
    <col min="2060" max="2060" width="6.5703125" style="32" customWidth="1"/>
    <col min="2061" max="2061" width="1.42578125" style="32" customWidth="1"/>
    <col min="2062" max="2062" width="6.5703125" style="32" customWidth="1"/>
    <col min="2063" max="2063" width="1.85546875" style="32" customWidth="1"/>
    <col min="2064" max="2064" width="6.5703125" style="32" customWidth="1"/>
    <col min="2065" max="2065" width="1.42578125" style="32" customWidth="1"/>
    <col min="2066" max="2066" width="6.5703125" style="32" customWidth="1"/>
    <col min="2067" max="2067" width="1.85546875" style="32" customWidth="1"/>
    <col min="2068" max="2068" width="6.5703125" style="32" customWidth="1"/>
    <col min="2069" max="2304" width="9.140625" style="32"/>
    <col min="2305" max="2305" width="3.85546875" style="32" customWidth="1"/>
    <col min="2306" max="2306" width="62.85546875" style="32" customWidth="1"/>
    <col min="2307" max="2309" width="0" style="32" hidden="1" customWidth="1"/>
    <col min="2310" max="2310" width="6.5703125" style="32" customWidth="1"/>
    <col min="2311" max="2311" width="1.85546875" style="32" customWidth="1"/>
    <col min="2312" max="2312" width="6.5703125" style="32" customWidth="1"/>
    <col min="2313" max="2313" width="1.42578125" style="32" customWidth="1"/>
    <col min="2314" max="2314" width="6.5703125" style="32" customWidth="1"/>
    <col min="2315" max="2315" width="1.85546875" style="32" customWidth="1"/>
    <col min="2316" max="2316" width="6.5703125" style="32" customWidth="1"/>
    <col min="2317" max="2317" width="1.42578125" style="32" customWidth="1"/>
    <col min="2318" max="2318" width="6.5703125" style="32" customWidth="1"/>
    <col min="2319" max="2319" width="1.85546875" style="32" customWidth="1"/>
    <col min="2320" max="2320" width="6.5703125" style="32" customWidth="1"/>
    <col min="2321" max="2321" width="1.42578125" style="32" customWidth="1"/>
    <col min="2322" max="2322" width="6.5703125" style="32" customWidth="1"/>
    <col min="2323" max="2323" width="1.85546875" style="32" customWidth="1"/>
    <col min="2324" max="2324" width="6.5703125" style="32" customWidth="1"/>
    <col min="2325" max="2560" width="9.140625" style="32"/>
    <col min="2561" max="2561" width="3.85546875" style="32" customWidth="1"/>
    <col min="2562" max="2562" width="62.85546875" style="32" customWidth="1"/>
    <col min="2563" max="2565" width="0" style="32" hidden="1" customWidth="1"/>
    <col min="2566" max="2566" width="6.5703125" style="32" customWidth="1"/>
    <col min="2567" max="2567" width="1.85546875" style="32" customWidth="1"/>
    <col min="2568" max="2568" width="6.5703125" style="32" customWidth="1"/>
    <col min="2569" max="2569" width="1.42578125" style="32" customWidth="1"/>
    <col min="2570" max="2570" width="6.5703125" style="32" customWidth="1"/>
    <col min="2571" max="2571" width="1.85546875" style="32" customWidth="1"/>
    <col min="2572" max="2572" width="6.5703125" style="32" customWidth="1"/>
    <col min="2573" max="2573" width="1.42578125" style="32" customWidth="1"/>
    <col min="2574" max="2574" width="6.5703125" style="32" customWidth="1"/>
    <col min="2575" max="2575" width="1.85546875" style="32" customWidth="1"/>
    <col min="2576" max="2576" width="6.5703125" style="32" customWidth="1"/>
    <col min="2577" max="2577" width="1.42578125" style="32" customWidth="1"/>
    <col min="2578" max="2578" width="6.5703125" style="32" customWidth="1"/>
    <col min="2579" max="2579" width="1.85546875" style="32" customWidth="1"/>
    <col min="2580" max="2580" width="6.5703125" style="32" customWidth="1"/>
    <col min="2581" max="2816" width="9.140625" style="32"/>
    <col min="2817" max="2817" width="3.85546875" style="32" customWidth="1"/>
    <col min="2818" max="2818" width="62.85546875" style="32" customWidth="1"/>
    <col min="2819" max="2821" width="0" style="32" hidden="1" customWidth="1"/>
    <col min="2822" max="2822" width="6.5703125" style="32" customWidth="1"/>
    <col min="2823" max="2823" width="1.85546875" style="32" customWidth="1"/>
    <col min="2824" max="2824" width="6.5703125" style="32" customWidth="1"/>
    <col min="2825" max="2825" width="1.42578125" style="32" customWidth="1"/>
    <col min="2826" max="2826" width="6.5703125" style="32" customWidth="1"/>
    <col min="2827" max="2827" width="1.85546875" style="32" customWidth="1"/>
    <col min="2828" max="2828" width="6.5703125" style="32" customWidth="1"/>
    <col min="2829" max="2829" width="1.42578125" style="32" customWidth="1"/>
    <col min="2830" max="2830" width="6.5703125" style="32" customWidth="1"/>
    <col min="2831" max="2831" width="1.85546875" style="32" customWidth="1"/>
    <col min="2832" max="2832" width="6.5703125" style="32" customWidth="1"/>
    <col min="2833" max="2833" width="1.42578125" style="32" customWidth="1"/>
    <col min="2834" max="2834" width="6.5703125" style="32" customWidth="1"/>
    <col min="2835" max="2835" width="1.85546875" style="32" customWidth="1"/>
    <col min="2836" max="2836" width="6.5703125" style="32" customWidth="1"/>
    <col min="2837" max="3072" width="9.140625" style="32"/>
    <col min="3073" max="3073" width="3.85546875" style="32" customWidth="1"/>
    <col min="3074" max="3074" width="62.85546875" style="32" customWidth="1"/>
    <col min="3075" max="3077" width="0" style="32" hidden="1" customWidth="1"/>
    <col min="3078" max="3078" width="6.5703125" style="32" customWidth="1"/>
    <col min="3079" max="3079" width="1.85546875" style="32" customWidth="1"/>
    <col min="3080" max="3080" width="6.5703125" style="32" customWidth="1"/>
    <col min="3081" max="3081" width="1.42578125" style="32" customWidth="1"/>
    <col min="3082" max="3082" width="6.5703125" style="32" customWidth="1"/>
    <col min="3083" max="3083" width="1.85546875" style="32" customWidth="1"/>
    <col min="3084" max="3084" width="6.5703125" style="32" customWidth="1"/>
    <col min="3085" max="3085" width="1.42578125" style="32" customWidth="1"/>
    <col min="3086" max="3086" width="6.5703125" style="32" customWidth="1"/>
    <col min="3087" max="3087" width="1.85546875" style="32" customWidth="1"/>
    <col min="3088" max="3088" width="6.5703125" style="32" customWidth="1"/>
    <col min="3089" max="3089" width="1.42578125" style="32" customWidth="1"/>
    <col min="3090" max="3090" width="6.5703125" style="32" customWidth="1"/>
    <col min="3091" max="3091" width="1.85546875" style="32" customWidth="1"/>
    <col min="3092" max="3092" width="6.5703125" style="32" customWidth="1"/>
    <col min="3093" max="3328" width="9.140625" style="32"/>
    <col min="3329" max="3329" width="3.85546875" style="32" customWidth="1"/>
    <col min="3330" max="3330" width="62.85546875" style="32" customWidth="1"/>
    <col min="3331" max="3333" width="0" style="32" hidden="1" customWidth="1"/>
    <col min="3334" max="3334" width="6.5703125" style="32" customWidth="1"/>
    <col min="3335" max="3335" width="1.85546875" style="32" customWidth="1"/>
    <col min="3336" max="3336" width="6.5703125" style="32" customWidth="1"/>
    <col min="3337" max="3337" width="1.42578125" style="32" customWidth="1"/>
    <col min="3338" max="3338" width="6.5703125" style="32" customWidth="1"/>
    <col min="3339" max="3339" width="1.85546875" style="32" customWidth="1"/>
    <col min="3340" max="3340" width="6.5703125" style="32" customWidth="1"/>
    <col min="3341" max="3341" width="1.42578125" style="32" customWidth="1"/>
    <col min="3342" max="3342" width="6.5703125" style="32" customWidth="1"/>
    <col min="3343" max="3343" width="1.85546875" style="32" customWidth="1"/>
    <col min="3344" max="3344" width="6.5703125" style="32" customWidth="1"/>
    <col min="3345" max="3345" width="1.42578125" style="32" customWidth="1"/>
    <col min="3346" max="3346" width="6.5703125" style="32" customWidth="1"/>
    <col min="3347" max="3347" width="1.85546875" style="32" customWidth="1"/>
    <col min="3348" max="3348" width="6.5703125" style="32" customWidth="1"/>
    <col min="3349" max="3584" width="9.140625" style="32"/>
    <col min="3585" max="3585" width="3.85546875" style="32" customWidth="1"/>
    <col min="3586" max="3586" width="62.85546875" style="32" customWidth="1"/>
    <col min="3587" max="3589" width="0" style="32" hidden="1" customWidth="1"/>
    <col min="3590" max="3590" width="6.5703125" style="32" customWidth="1"/>
    <col min="3591" max="3591" width="1.85546875" style="32" customWidth="1"/>
    <col min="3592" max="3592" width="6.5703125" style="32" customWidth="1"/>
    <col min="3593" max="3593" width="1.42578125" style="32" customWidth="1"/>
    <col min="3594" max="3594" width="6.5703125" style="32" customWidth="1"/>
    <col min="3595" max="3595" width="1.85546875" style="32" customWidth="1"/>
    <col min="3596" max="3596" width="6.5703125" style="32" customWidth="1"/>
    <col min="3597" max="3597" width="1.42578125" style="32" customWidth="1"/>
    <col min="3598" max="3598" width="6.5703125" style="32" customWidth="1"/>
    <col min="3599" max="3599" width="1.85546875" style="32" customWidth="1"/>
    <col min="3600" max="3600" width="6.5703125" style="32" customWidth="1"/>
    <col min="3601" max="3601" width="1.42578125" style="32" customWidth="1"/>
    <col min="3602" max="3602" width="6.5703125" style="32" customWidth="1"/>
    <col min="3603" max="3603" width="1.85546875" style="32" customWidth="1"/>
    <col min="3604" max="3604" width="6.5703125" style="32" customWidth="1"/>
    <col min="3605" max="3840" width="9.140625" style="32"/>
    <col min="3841" max="3841" width="3.85546875" style="32" customWidth="1"/>
    <col min="3842" max="3842" width="62.85546875" style="32" customWidth="1"/>
    <col min="3843" max="3845" width="0" style="32" hidden="1" customWidth="1"/>
    <col min="3846" max="3846" width="6.5703125" style="32" customWidth="1"/>
    <col min="3847" max="3847" width="1.85546875" style="32" customWidth="1"/>
    <col min="3848" max="3848" width="6.5703125" style="32" customWidth="1"/>
    <col min="3849" max="3849" width="1.42578125" style="32" customWidth="1"/>
    <col min="3850" max="3850" width="6.5703125" style="32" customWidth="1"/>
    <col min="3851" max="3851" width="1.85546875" style="32" customWidth="1"/>
    <col min="3852" max="3852" width="6.5703125" style="32" customWidth="1"/>
    <col min="3853" max="3853" width="1.42578125" style="32" customWidth="1"/>
    <col min="3854" max="3854" width="6.5703125" style="32" customWidth="1"/>
    <col min="3855" max="3855" width="1.85546875" style="32" customWidth="1"/>
    <col min="3856" max="3856" width="6.5703125" style="32" customWidth="1"/>
    <col min="3857" max="3857" width="1.42578125" style="32" customWidth="1"/>
    <col min="3858" max="3858" width="6.5703125" style="32" customWidth="1"/>
    <col min="3859" max="3859" width="1.85546875" style="32" customWidth="1"/>
    <col min="3860" max="3860" width="6.5703125" style="32" customWidth="1"/>
    <col min="3861" max="4096" width="9.140625" style="32"/>
    <col min="4097" max="4097" width="3.85546875" style="32" customWidth="1"/>
    <col min="4098" max="4098" width="62.85546875" style="32" customWidth="1"/>
    <col min="4099" max="4101" width="0" style="32" hidden="1" customWidth="1"/>
    <col min="4102" max="4102" width="6.5703125" style="32" customWidth="1"/>
    <col min="4103" max="4103" width="1.85546875" style="32" customWidth="1"/>
    <col min="4104" max="4104" width="6.5703125" style="32" customWidth="1"/>
    <col min="4105" max="4105" width="1.42578125" style="32" customWidth="1"/>
    <col min="4106" max="4106" width="6.5703125" style="32" customWidth="1"/>
    <col min="4107" max="4107" width="1.85546875" style="32" customWidth="1"/>
    <col min="4108" max="4108" width="6.5703125" style="32" customWidth="1"/>
    <col min="4109" max="4109" width="1.42578125" style="32" customWidth="1"/>
    <col min="4110" max="4110" width="6.5703125" style="32" customWidth="1"/>
    <col min="4111" max="4111" width="1.85546875" style="32" customWidth="1"/>
    <col min="4112" max="4112" width="6.5703125" style="32" customWidth="1"/>
    <col min="4113" max="4113" width="1.42578125" style="32" customWidth="1"/>
    <col min="4114" max="4114" width="6.5703125" style="32" customWidth="1"/>
    <col min="4115" max="4115" width="1.85546875" style="32" customWidth="1"/>
    <col min="4116" max="4116" width="6.5703125" style="32" customWidth="1"/>
    <col min="4117" max="4352" width="9.140625" style="32"/>
    <col min="4353" max="4353" width="3.85546875" style="32" customWidth="1"/>
    <col min="4354" max="4354" width="62.85546875" style="32" customWidth="1"/>
    <col min="4355" max="4357" width="0" style="32" hidden="1" customWidth="1"/>
    <col min="4358" max="4358" width="6.5703125" style="32" customWidth="1"/>
    <col min="4359" max="4359" width="1.85546875" style="32" customWidth="1"/>
    <col min="4360" max="4360" width="6.5703125" style="32" customWidth="1"/>
    <col min="4361" max="4361" width="1.42578125" style="32" customWidth="1"/>
    <col min="4362" max="4362" width="6.5703125" style="32" customWidth="1"/>
    <col min="4363" max="4363" width="1.85546875" style="32" customWidth="1"/>
    <col min="4364" max="4364" width="6.5703125" style="32" customWidth="1"/>
    <col min="4365" max="4365" width="1.42578125" style="32" customWidth="1"/>
    <col min="4366" max="4366" width="6.5703125" style="32" customWidth="1"/>
    <col min="4367" max="4367" width="1.85546875" style="32" customWidth="1"/>
    <col min="4368" max="4368" width="6.5703125" style="32" customWidth="1"/>
    <col min="4369" max="4369" width="1.42578125" style="32" customWidth="1"/>
    <col min="4370" max="4370" width="6.5703125" style="32" customWidth="1"/>
    <col min="4371" max="4371" width="1.85546875" style="32" customWidth="1"/>
    <col min="4372" max="4372" width="6.5703125" style="32" customWidth="1"/>
    <col min="4373" max="4608" width="9.140625" style="32"/>
    <col min="4609" max="4609" width="3.85546875" style="32" customWidth="1"/>
    <col min="4610" max="4610" width="62.85546875" style="32" customWidth="1"/>
    <col min="4611" max="4613" width="0" style="32" hidden="1" customWidth="1"/>
    <col min="4614" max="4614" width="6.5703125" style="32" customWidth="1"/>
    <col min="4615" max="4615" width="1.85546875" style="32" customWidth="1"/>
    <col min="4616" max="4616" width="6.5703125" style="32" customWidth="1"/>
    <col min="4617" max="4617" width="1.42578125" style="32" customWidth="1"/>
    <col min="4618" max="4618" width="6.5703125" style="32" customWidth="1"/>
    <col min="4619" max="4619" width="1.85546875" style="32" customWidth="1"/>
    <col min="4620" max="4620" width="6.5703125" style="32" customWidth="1"/>
    <col min="4621" max="4621" width="1.42578125" style="32" customWidth="1"/>
    <col min="4622" max="4622" width="6.5703125" style="32" customWidth="1"/>
    <col min="4623" max="4623" width="1.85546875" style="32" customWidth="1"/>
    <col min="4624" max="4624" width="6.5703125" style="32" customWidth="1"/>
    <col min="4625" max="4625" width="1.42578125" style="32" customWidth="1"/>
    <col min="4626" max="4626" width="6.5703125" style="32" customWidth="1"/>
    <col min="4627" max="4627" width="1.85546875" style="32" customWidth="1"/>
    <col min="4628" max="4628" width="6.5703125" style="32" customWidth="1"/>
    <col min="4629" max="4864" width="9.140625" style="32"/>
    <col min="4865" max="4865" width="3.85546875" style="32" customWidth="1"/>
    <col min="4866" max="4866" width="62.85546875" style="32" customWidth="1"/>
    <col min="4867" max="4869" width="0" style="32" hidden="1" customWidth="1"/>
    <col min="4870" max="4870" width="6.5703125" style="32" customWidth="1"/>
    <col min="4871" max="4871" width="1.85546875" style="32" customWidth="1"/>
    <col min="4872" max="4872" width="6.5703125" style="32" customWidth="1"/>
    <col min="4873" max="4873" width="1.42578125" style="32" customWidth="1"/>
    <col min="4874" max="4874" width="6.5703125" style="32" customWidth="1"/>
    <col min="4875" max="4875" width="1.85546875" style="32" customWidth="1"/>
    <col min="4876" max="4876" width="6.5703125" style="32" customWidth="1"/>
    <col min="4877" max="4877" width="1.42578125" style="32" customWidth="1"/>
    <col min="4878" max="4878" width="6.5703125" style="32" customWidth="1"/>
    <col min="4879" max="4879" width="1.85546875" style="32" customWidth="1"/>
    <col min="4880" max="4880" width="6.5703125" style="32" customWidth="1"/>
    <col min="4881" max="4881" width="1.42578125" style="32" customWidth="1"/>
    <col min="4882" max="4882" width="6.5703125" style="32" customWidth="1"/>
    <col min="4883" max="4883" width="1.85546875" style="32" customWidth="1"/>
    <col min="4884" max="4884" width="6.5703125" style="32" customWidth="1"/>
    <col min="4885" max="5120" width="9.140625" style="32"/>
    <col min="5121" max="5121" width="3.85546875" style="32" customWidth="1"/>
    <col min="5122" max="5122" width="62.85546875" style="32" customWidth="1"/>
    <col min="5123" max="5125" width="0" style="32" hidden="1" customWidth="1"/>
    <col min="5126" max="5126" width="6.5703125" style="32" customWidth="1"/>
    <col min="5127" max="5127" width="1.85546875" style="32" customWidth="1"/>
    <col min="5128" max="5128" width="6.5703125" style="32" customWidth="1"/>
    <col min="5129" max="5129" width="1.42578125" style="32" customWidth="1"/>
    <col min="5130" max="5130" width="6.5703125" style="32" customWidth="1"/>
    <col min="5131" max="5131" width="1.85546875" style="32" customWidth="1"/>
    <col min="5132" max="5132" width="6.5703125" style="32" customWidth="1"/>
    <col min="5133" max="5133" width="1.42578125" style="32" customWidth="1"/>
    <col min="5134" max="5134" width="6.5703125" style="32" customWidth="1"/>
    <col min="5135" max="5135" width="1.85546875" style="32" customWidth="1"/>
    <col min="5136" max="5136" width="6.5703125" style="32" customWidth="1"/>
    <col min="5137" max="5137" width="1.42578125" style="32" customWidth="1"/>
    <col min="5138" max="5138" width="6.5703125" style="32" customWidth="1"/>
    <col min="5139" max="5139" width="1.85546875" style="32" customWidth="1"/>
    <col min="5140" max="5140" width="6.5703125" style="32" customWidth="1"/>
    <col min="5141" max="5376" width="9.140625" style="32"/>
    <col min="5377" max="5377" width="3.85546875" style="32" customWidth="1"/>
    <col min="5378" max="5378" width="62.85546875" style="32" customWidth="1"/>
    <col min="5379" max="5381" width="0" style="32" hidden="1" customWidth="1"/>
    <col min="5382" max="5382" width="6.5703125" style="32" customWidth="1"/>
    <col min="5383" max="5383" width="1.85546875" style="32" customWidth="1"/>
    <col min="5384" max="5384" width="6.5703125" style="32" customWidth="1"/>
    <col min="5385" max="5385" width="1.42578125" style="32" customWidth="1"/>
    <col min="5386" max="5386" width="6.5703125" style="32" customWidth="1"/>
    <col min="5387" max="5387" width="1.85546875" style="32" customWidth="1"/>
    <col min="5388" max="5388" width="6.5703125" style="32" customWidth="1"/>
    <col min="5389" max="5389" width="1.42578125" style="32" customWidth="1"/>
    <col min="5390" max="5390" width="6.5703125" style="32" customWidth="1"/>
    <col min="5391" max="5391" width="1.85546875" style="32" customWidth="1"/>
    <col min="5392" max="5392" width="6.5703125" style="32" customWidth="1"/>
    <col min="5393" max="5393" width="1.42578125" style="32" customWidth="1"/>
    <col min="5394" max="5394" width="6.5703125" style="32" customWidth="1"/>
    <col min="5395" max="5395" width="1.85546875" style="32" customWidth="1"/>
    <col min="5396" max="5396" width="6.5703125" style="32" customWidth="1"/>
    <col min="5397" max="5632" width="9.140625" style="32"/>
    <col min="5633" max="5633" width="3.85546875" style="32" customWidth="1"/>
    <col min="5634" max="5634" width="62.85546875" style="32" customWidth="1"/>
    <col min="5635" max="5637" width="0" style="32" hidden="1" customWidth="1"/>
    <col min="5638" max="5638" width="6.5703125" style="32" customWidth="1"/>
    <col min="5639" max="5639" width="1.85546875" style="32" customWidth="1"/>
    <col min="5640" max="5640" width="6.5703125" style="32" customWidth="1"/>
    <col min="5641" max="5641" width="1.42578125" style="32" customWidth="1"/>
    <col min="5642" max="5642" width="6.5703125" style="32" customWidth="1"/>
    <col min="5643" max="5643" width="1.85546875" style="32" customWidth="1"/>
    <col min="5644" max="5644" width="6.5703125" style="32" customWidth="1"/>
    <col min="5645" max="5645" width="1.42578125" style="32" customWidth="1"/>
    <col min="5646" max="5646" width="6.5703125" style="32" customWidth="1"/>
    <col min="5647" max="5647" width="1.85546875" style="32" customWidth="1"/>
    <col min="5648" max="5648" width="6.5703125" style="32" customWidth="1"/>
    <col min="5649" max="5649" width="1.42578125" style="32" customWidth="1"/>
    <col min="5650" max="5650" width="6.5703125" style="32" customWidth="1"/>
    <col min="5651" max="5651" width="1.85546875" style="32" customWidth="1"/>
    <col min="5652" max="5652" width="6.5703125" style="32" customWidth="1"/>
    <col min="5653" max="5888" width="9.140625" style="32"/>
    <col min="5889" max="5889" width="3.85546875" style="32" customWidth="1"/>
    <col min="5890" max="5890" width="62.85546875" style="32" customWidth="1"/>
    <col min="5891" max="5893" width="0" style="32" hidden="1" customWidth="1"/>
    <col min="5894" max="5894" width="6.5703125" style="32" customWidth="1"/>
    <col min="5895" max="5895" width="1.85546875" style="32" customWidth="1"/>
    <col min="5896" max="5896" width="6.5703125" style="32" customWidth="1"/>
    <col min="5897" max="5897" width="1.42578125" style="32" customWidth="1"/>
    <col min="5898" max="5898" width="6.5703125" style="32" customWidth="1"/>
    <col min="5899" max="5899" width="1.85546875" style="32" customWidth="1"/>
    <col min="5900" max="5900" width="6.5703125" style="32" customWidth="1"/>
    <col min="5901" max="5901" width="1.42578125" style="32" customWidth="1"/>
    <col min="5902" max="5902" width="6.5703125" style="32" customWidth="1"/>
    <col min="5903" max="5903" width="1.85546875" style="32" customWidth="1"/>
    <col min="5904" max="5904" width="6.5703125" style="32" customWidth="1"/>
    <col min="5905" max="5905" width="1.42578125" style="32" customWidth="1"/>
    <col min="5906" max="5906" width="6.5703125" style="32" customWidth="1"/>
    <col min="5907" max="5907" width="1.85546875" style="32" customWidth="1"/>
    <col min="5908" max="5908" width="6.5703125" style="32" customWidth="1"/>
    <col min="5909" max="6144" width="9.140625" style="32"/>
    <col min="6145" max="6145" width="3.85546875" style="32" customWidth="1"/>
    <col min="6146" max="6146" width="62.85546875" style="32" customWidth="1"/>
    <col min="6147" max="6149" width="0" style="32" hidden="1" customWidth="1"/>
    <col min="6150" max="6150" width="6.5703125" style="32" customWidth="1"/>
    <col min="6151" max="6151" width="1.85546875" style="32" customWidth="1"/>
    <col min="6152" max="6152" width="6.5703125" style="32" customWidth="1"/>
    <col min="6153" max="6153" width="1.42578125" style="32" customWidth="1"/>
    <col min="6154" max="6154" width="6.5703125" style="32" customWidth="1"/>
    <col min="6155" max="6155" width="1.85546875" style="32" customWidth="1"/>
    <col min="6156" max="6156" width="6.5703125" style="32" customWidth="1"/>
    <col min="6157" max="6157" width="1.42578125" style="32" customWidth="1"/>
    <col min="6158" max="6158" width="6.5703125" style="32" customWidth="1"/>
    <col min="6159" max="6159" width="1.85546875" style="32" customWidth="1"/>
    <col min="6160" max="6160" width="6.5703125" style="32" customWidth="1"/>
    <col min="6161" max="6161" width="1.42578125" style="32" customWidth="1"/>
    <col min="6162" max="6162" width="6.5703125" style="32" customWidth="1"/>
    <col min="6163" max="6163" width="1.85546875" style="32" customWidth="1"/>
    <col min="6164" max="6164" width="6.5703125" style="32" customWidth="1"/>
    <col min="6165" max="6400" width="9.140625" style="32"/>
    <col min="6401" max="6401" width="3.85546875" style="32" customWidth="1"/>
    <col min="6402" max="6402" width="62.85546875" style="32" customWidth="1"/>
    <col min="6403" max="6405" width="0" style="32" hidden="1" customWidth="1"/>
    <col min="6406" max="6406" width="6.5703125" style="32" customWidth="1"/>
    <col min="6407" max="6407" width="1.85546875" style="32" customWidth="1"/>
    <col min="6408" max="6408" width="6.5703125" style="32" customWidth="1"/>
    <col min="6409" max="6409" width="1.42578125" style="32" customWidth="1"/>
    <col min="6410" max="6410" width="6.5703125" style="32" customWidth="1"/>
    <col min="6411" max="6411" width="1.85546875" style="32" customWidth="1"/>
    <col min="6412" max="6412" width="6.5703125" style="32" customWidth="1"/>
    <col min="6413" max="6413" width="1.42578125" style="32" customWidth="1"/>
    <col min="6414" max="6414" width="6.5703125" style="32" customWidth="1"/>
    <col min="6415" max="6415" width="1.85546875" style="32" customWidth="1"/>
    <col min="6416" max="6416" width="6.5703125" style="32" customWidth="1"/>
    <col min="6417" max="6417" width="1.42578125" style="32" customWidth="1"/>
    <col min="6418" max="6418" width="6.5703125" style="32" customWidth="1"/>
    <col min="6419" max="6419" width="1.85546875" style="32" customWidth="1"/>
    <col min="6420" max="6420" width="6.5703125" style="32" customWidth="1"/>
    <col min="6421" max="6656" width="9.140625" style="32"/>
    <col min="6657" max="6657" width="3.85546875" style="32" customWidth="1"/>
    <col min="6658" max="6658" width="62.85546875" style="32" customWidth="1"/>
    <col min="6659" max="6661" width="0" style="32" hidden="1" customWidth="1"/>
    <col min="6662" max="6662" width="6.5703125" style="32" customWidth="1"/>
    <col min="6663" max="6663" width="1.85546875" style="32" customWidth="1"/>
    <col min="6664" max="6664" width="6.5703125" style="32" customWidth="1"/>
    <col min="6665" max="6665" width="1.42578125" style="32" customWidth="1"/>
    <col min="6666" max="6666" width="6.5703125" style="32" customWidth="1"/>
    <col min="6667" max="6667" width="1.85546875" style="32" customWidth="1"/>
    <col min="6668" max="6668" width="6.5703125" style="32" customWidth="1"/>
    <col min="6669" max="6669" width="1.42578125" style="32" customWidth="1"/>
    <col min="6670" max="6670" width="6.5703125" style="32" customWidth="1"/>
    <col min="6671" max="6671" width="1.85546875" style="32" customWidth="1"/>
    <col min="6672" max="6672" width="6.5703125" style="32" customWidth="1"/>
    <col min="6673" max="6673" width="1.42578125" style="32" customWidth="1"/>
    <col min="6674" max="6674" width="6.5703125" style="32" customWidth="1"/>
    <col min="6675" max="6675" width="1.85546875" style="32" customWidth="1"/>
    <col min="6676" max="6676" width="6.5703125" style="32" customWidth="1"/>
    <col min="6677" max="6912" width="9.140625" style="32"/>
    <col min="6913" max="6913" width="3.85546875" style="32" customWidth="1"/>
    <col min="6914" max="6914" width="62.85546875" style="32" customWidth="1"/>
    <col min="6915" max="6917" width="0" style="32" hidden="1" customWidth="1"/>
    <col min="6918" max="6918" width="6.5703125" style="32" customWidth="1"/>
    <col min="6919" max="6919" width="1.85546875" style="32" customWidth="1"/>
    <col min="6920" max="6920" width="6.5703125" style="32" customWidth="1"/>
    <col min="6921" max="6921" width="1.42578125" style="32" customWidth="1"/>
    <col min="6922" max="6922" width="6.5703125" style="32" customWidth="1"/>
    <col min="6923" max="6923" width="1.85546875" style="32" customWidth="1"/>
    <col min="6924" max="6924" width="6.5703125" style="32" customWidth="1"/>
    <col min="6925" max="6925" width="1.42578125" style="32" customWidth="1"/>
    <col min="6926" max="6926" width="6.5703125" style="32" customWidth="1"/>
    <col min="6927" max="6927" width="1.85546875" style="32" customWidth="1"/>
    <col min="6928" max="6928" width="6.5703125" style="32" customWidth="1"/>
    <col min="6929" max="6929" width="1.42578125" style="32" customWidth="1"/>
    <col min="6930" max="6930" width="6.5703125" style="32" customWidth="1"/>
    <col min="6931" max="6931" width="1.85546875" style="32" customWidth="1"/>
    <col min="6932" max="6932" width="6.5703125" style="32" customWidth="1"/>
    <col min="6933" max="7168" width="9.140625" style="32"/>
    <col min="7169" max="7169" width="3.85546875" style="32" customWidth="1"/>
    <col min="7170" max="7170" width="62.85546875" style="32" customWidth="1"/>
    <col min="7171" max="7173" width="0" style="32" hidden="1" customWidth="1"/>
    <col min="7174" max="7174" width="6.5703125" style="32" customWidth="1"/>
    <col min="7175" max="7175" width="1.85546875" style="32" customWidth="1"/>
    <col min="7176" max="7176" width="6.5703125" style="32" customWidth="1"/>
    <col min="7177" max="7177" width="1.42578125" style="32" customWidth="1"/>
    <col min="7178" max="7178" width="6.5703125" style="32" customWidth="1"/>
    <col min="7179" max="7179" width="1.85546875" style="32" customWidth="1"/>
    <col min="7180" max="7180" width="6.5703125" style="32" customWidth="1"/>
    <col min="7181" max="7181" width="1.42578125" style="32" customWidth="1"/>
    <col min="7182" max="7182" width="6.5703125" style="32" customWidth="1"/>
    <col min="7183" max="7183" width="1.85546875" style="32" customWidth="1"/>
    <col min="7184" max="7184" width="6.5703125" style="32" customWidth="1"/>
    <col min="7185" max="7185" width="1.42578125" style="32" customWidth="1"/>
    <col min="7186" max="7186" width="6.5703125" style="32" customWidth="1"/>
    <col min="7187" max="7187" width="1.85546875" style="32" customWidth="1"/>
    <col min="7188" max="7188" width="6.5703125" style="32" customWidth="1"/>
    <col min="7189" max="7424" width="9.140625" style="32"/>
    <col min="7425" max="7425" width="3.85546875" style="32" customWidth="1"/>
    <col min="7426" max="7426" width="62.85546875" style="32" customWidth="1"/>
    <col min="7427" max="7429" width="0" style="32" hidden="1" customWidth="1"/>
    <col min="7430" max="7430" width="6.5703125" style="32" customWidth="1"/>
    <col min="7431" max="7431" width="1.85546875" style="32" customWidth="1"/>
    <col min="7432" max="7432" width="6.5703125" style="32" customWidth="1"/>
    <col min="7433" max="7433" width="1.42578125" style="32" customWidth="1"/>
    <col min="7434" max="7434" width="6.5703125" style="32" customWidth="1"/>
    <col min="7435" max="7435" width="1.85546875" style="32" customWidth="1"/>
    <col min="7436" max="7436" width="6.5703125" style="32" customWidth="1"/>
    <col min="7437" max="7437" width="1.42578125" style="32" customWidth="1"/>
    <col min="7438" max="7438" width="6.5703125" style="32" customWidth="1"/>
    <col min="7439" max="7439" width="1.85546875" style="32" customWidth="1"/>
    <col min="7440" max="7440" width="6.5703125" style="32" customWidth="1"/>
    <col min="7441" max="7441" width="1.42578125" style="32" customWidth="1"/>
    <col min="7442" max="7442" width="6.5703125" style="32" customWidth="1"/>
    <col min="7443" max="7443" width="1.85546875" style="32" customWidth="1"/>
    <col min="7444" max="7444" width="6.5703125" style="32" customWidth="1"/>
    <col min="7445" max="7680" width="9.140625" style="32"/>
    <col min="7681" max="7681" width="3.85546875" style="32" customWidth="1"/>
    <col min="7682" max="7682" width="62.85546875" style="32" customWidth="1"/>
    <col min="7683" max="7685" width="0" style="32" hidden="1" customWidth="1"/>
    <col min="7686" max="7686" width="6.5703125" style="32" customWidth="1"/>
    <col min="7687" max="7687" width="1.85546875" style="32" customWidth="1"/>
    <col min="7688" max="7688" width="6.5703125" style="32" customWidth="1"/>
    <col min="7689" max="7689" width="1.42578125" style="32" customWidth="1"/>
    <col min="7690" max="7690" width="6.5703125" style="32" customWidth="1"/>
    <col min="7691" max="7691" width="1.85546875" style="32" customWidth="1"/>
    <col min="7692" max="7692" width="6.5703125" style="32" customWidth="1"/>
    <col min="7693" max="7693" width="1.42578125" style="32" customWidth="1"/>
    <col min="7694" max="7694" width="6.5703125" style="32" customWidth="1"/>
    <col min="7695" max="7695" width="1.85546875" style="32" customWidth="1"/>
    <col min="7696" max="7696" width="6.5703125" style="32" customWidth="1"/>
    <col min="7697" max="7697" width="1.42578125" style="32" customWidth="1"/>
    <col min="7698" max="7698" width="6.5703125" style="32" customWidth="1"/>
    <col min="7699" max="7699" width="1.85546875" style="32" customWidth="1"/>
    <col min="7700" max="7700" width="6.5703125" style="32" customWidth="1"/>
    <col min="7701" max="7936" width="9.140625" style="32"/>
    <col min="7937" max="7937" width="3.85546875" style="32" customWidth="1"/>
    <col min="7938" max="7938" width="62.85546875" style="32" customWidth="1"/>
    <col min="7939" max="7941" width="0" style="32" hidden="1" customWidth="1"/>
    <col min="7942" max="7942" width="6.5703125" style="32" customWidth="1"/>
    <col min="7943" max="7943" width="1.85546875" style="32" customWidth="1"/>
    <col min="7944" max="7944" width="6.5703125" style="32" customWidth="1"/>
    <col min="7945" max="7945" width="1.42578125" style="32" customWidth="1"/>
    <col min="7946" max="7946" width="6.5703125" style="32" customWidth="1"/>
    <col min="7947" max="7947" width="1.85546875" style="32" customWidth="1"/>
    <col min="7948" max="7948" width="6.5703125" style="32" customWidth="1"/>
    <col min="7949" max="7949" width="1.42578125" style="32" customWidth="1"/>
    <col min="7950" max="7950" width="6.5703125" style="32" customWidth="1"/>
    <col min="7951" max="7951" width="1.85546875" style="32" customWidth="1"/>
    <col min="7952" max="7952" width="6.5703125" style="32" customWidth="1"/>
    <col min="7953" max="7953" width="1.42578125" style="32" customWidth="1"/>
    <col min="7954" max="7954" width="6.5703125" style="32" customWidth="1"/>
    <col min="7955" max="7955" width="1.85546875" style="32" customWidth="1"/>
    <col min="7956" max="7956" width="6.5703125" style="32" customWidth="1"/>
    <col min="7957" max="8192" width="9.140625" style="32"/>
    <col min="8193" max="8193" width="3.85546875" style="32" customWidth="1"/>
    <col min="8194" max="8194" width="62.85546875" style="32" customWidth="1"/>
    <col min="8195" max="8197" width="0" style="32" hidden="1" customWidth="1"/>
    <col min="8198" max="8198" width="6.5703125" style="32" customWidth="1"/>
    <col min="8199" max="8199" width="1.85546875" style="32" customWidth="1"/>
    <col min="8200" max="8200" width="6.5703125" style="32" customWidth="1"/>
    <col min="8201" max="8201" width="1.42578125" style="32" customWidth="1"/>
    <col min="8202" max="8202" width="6.5703125" style="32" customWidth="1"/>
    <col min="8203" max="8203" width="1.85546875" style="32" customWidth="1"/>
    <col min="8204" max="8204" width="6.5703125" style="32" customWidth="1"/>
    <col min="8205" max="8205" width="1.42578125" style="32" customWidth="1"/>
    <col min="8206" max="8206" width="6.5703125" style="32" customWidth="1"/>
    <col min="8207" max="8207" width="1.85546875" style="32" customWidth="1"/>
    <col min="8208" max="8208" width="6.5703125" style="32" customWidth="1"/>
    <col min="8209" max="8209" width="1.42578125" style="32" customWidth="1"/>
    <col min="8210" max="8210" width="6.5703125" style="32" customWidth="1"/>
    <col min="8211" max="8211" width="1.85546875" style="32" customWidth="1"/>
    <col min="8212" max="8212" width="6.5703125" style="32" customWidth="1"/>
    <col min="8213" max="8448" width="9.140625" style="32"/>
    <col min="8449" max="8449" width="3.85546875" style="32" customWidth="1"/>
    <col min="8450" max="8450" width="62.85546875" style="32" customWidth="1"/>
    <col min="8451" max="8453" width="0" style="32" hidden="1" customWidth="1"/>
    <col min="8454" max="8454" width="6.5703125" style="32" customWidth="1"/>
    <col min="8455" max="8455" width="1.85546875" style="32" customWidth="1"/>
    <col min="8456" max="8456" width="6.5703125" style="32" customWidth="1"/>
    <col min="8457" max="8457" width="1.42578125" style="32" customWidth="1"/>
    <col min="8458" max="8458" width="6.5703125" style="32" customWidth="1"/>
    <col min="8459" max="8459" width="1.85546875" style="32" customWidth="1"/>
    <col min="8460" max="8460" width="6.5703125" style="32" customWidth="1"/>
    <col min="8461" max="8461" width="1.42578125" style="32" customWidth="1"/>
    <col min="8462" max="8462" width="6.5703125" style="32" customWidth="1"/>
    <col min="8463" max="8463" width="1.85546875" style="32" customWidth="1"/>
    <col min="8464" max="8464" width="6.5703125" style="32" customWidth="1"/>
    <col min="8465" max="8465" width="1.42578125" style="32" customWidth="1"/>
    <col min="8466" max="8466" width="6.5703125" style="32" customWidth="1"/>
    <col min="8467" max="8467" width="1.85546875" style="32" customWidth="1"/>
    <col min="8468" max="8468" width="6.5703125" style="32" customWidth="1"/>
    <col min="8469" max="8704" width="9.140625" style="32"/>
    <col min="8705" max="8705" width="3.85546875" style="32" customWidth="1"/>
    <col min="8706" max="8706" width="62.85546875" style="32" customWidth="1"/>
    <col min="8707" max="8709" width="0" style="32" hidden="1" customWidth="1"/>
    <col min="8710" max="8710" width="6.5703125" style="32" customWidth="1"/>
    <col min="8711" max="8711" width="1.85546875" style="32" customWidth="1"/>
    <col min="8712" max="8712" width="6.5703125" style="32" customWidth="1"/>
    <col min="8713" max="8713" width="1.42578125" style="32" customWidth="1"/>
    <col min="8714" max="8714" width="6.5703125" style="32" customWidth="1"/>
    <col min="8715" max="8715" width="1.85546875" style="32" customWidth="1"/>
    <col min="8716" max="8716" width="6.5703125" style="32" customWidth="1"/>
    <col min="8717" max="8717" width="1.42578125" style="32" customWidth="1"/>
    <col min="8718" max="8718" width="6.5703125" style="32" customWidth="1"/>
    <col min="8719" max="8719" width="1.85546875" style="32" customWidth="1"/>
    <col min="8720" max="8720" width="6.5703125" style="32" customWidth="1"/>
    <col min="8721" max="8721" width="1.42578125" style="32" customWidth="1"/>
    <col min="8722" max="8722" width="6.5703125" style="32" customWidth="1"/>
    <col min="8723" max="8723" width="1.85546875" style="32" customWidth="1"/>
    <col min="8724" max="8724" width="6.5703125" style="32" customWidth="1"/>
    <col min="8725" max="8960" width="9.140625" style="32"/>
    <col min="8961" max="8961" width="3.85546875" style="32" customWidth="1"/>
    <col min="8962" max="8962" width="62.85546875" style="32" customWidth="1"/>
    <col min="8963" max="8965" width="0" style="32" hidden="1" customWidth="1"/>
    <col min="8966" max="8966" width="6.5703125" style="32" customWidth="1"/>
    <col min="8967" max="8967" width="1.85546875" style="32" customWidth="1"/>
    <col min="8968" max="8968" width="6.5703125" style="32" customWidth="1"/>
    <col min="8969" max="8969" width="1.42578125" style="32" customWidth="1"/>
    <col min="8970" max="8970" width="6.5703125" style="32" customWidth="1"/>
    <col min="8971" max="8971" width="1.85546875" style="32" customWidth="1"/>
    <col min="8972" max="8972" width="6.5703125" style="32" customWidth="1"/>
    <col min="8973" max="8973" width="1.42578125" style="32" customWidth="1"/>
    <col min="8974" max="8974" width="6.5703125" style="32" customWidth="1"/>
    <col min="8975" max="8975" width="1.85546875" style="32" customWidth="1"/>
    <col min="8976" max="8976" width="6.5703125" style="32" customWidth="1"/>
    <col min="8977" max="8977" width="1.42578125" style="32" customWidth="1"/>
    <col min="8978" max="8978" width="6.5703125" style="32" customWidth="1"/>
    <col min="8979" max="8979" width="1.85546875" style="32" customWidth="1"/>
    <col min="8980" max="8980" width="6.5703125" style="32" customWidth="1"/>
    <col min="8981" max="9216" width="9.140625" style="32"/>
    <col min="9217" max="9217" width="3.85546875" style="32" customWidth="1"/>
    <col min="9218" max="9218" width="62.85546875" style="32" customWidth="1"/>
    <col min="9219" max="9221" width="0" style="32" hidden="1" customWidth="1"/>
    <col min="9222" max="9222" width="6.5703125" style="32" customWidth="1"/>
    <col min="9223" max="9223" width="1.85546875" style="32" customWidth="1"/>
    <col min="9224" max="9224" width="6.5703125" style="32" customWidth="1"/>
    <col min="9225" max="9225" width="1.42578125" style="32" customWidth="1"/>
    <col min="9226" max="9226" width="6.5703125" style="32" customWidth="1"/>
    <col min="9227" max="9227" width="1.85546875" style="32" customWidth="1"/>
    <col min="9228" max="9228" width="6.5703125" style="32" customWidth="1"/>
    <col min="9229" max="9229" width="1.42578125" style="32" customWidth="1"/>
    <col min="9230" max="9230" width="6.5703125" style="32" customWidth="1"/>
    <col min="9231" max="9231" width="1.85546875" style="32" customWidth="1"/>
    <col min="9232" max="9232" width="6.5703125" style="32" customWidth="1"/>
    <col min="9233" max="9233" width="1.42578125" style="32" customWidth="1"/>
    <col min="9234" max="9234" width="6.5703125" style="32" customWidth="1"/>
    <col min="9235" max="9235" width="1.85546875" style="32" customWidth="1"/>
    <col min="9236" max="9236" width="6.5703125" style="32" customWidth="1"/>
    <col min="9237" max="9472" width="9.140625" style="32"/>
    <col min="9473" max="9473" width="3.85546875" style="32" customWidth="1"/>
    <col min="9474" max="9474" width="62.85546875" style="32" customWidth="1"/>
    <col min="9475" max="9477" width="0" style="32" hidden="1" customWidth="1"/>
    <col min="9478" max="9478" width="6.5703125" style="32" customWidth="1"/>
    <col min="9479" max="9479" width="1.85546875" style="32" customWidth="1"/>
    <col min="9480" max="9480" width="6.5703125" style="32" customWidth="1"/>
    <col min="9481" max="9481" width="1.42578125" style="32" customWidth="1"/>
    <col min="9482" max="9482" width="6.5703125" style="32" customWidth="1"/>
    <col min="9483" max="9483" width="1.85546875" style="32" customWidth="1"/>
    <col min="9484" max="9484" width="6.5703125" style="32" customWidth="1"/>
    <col min="9485" max="9485" width="1.42578125" style="32" customWidth="1"/>
    <col min="9486" max="9486" width="6.5703125" style="32" customWidth="1"/>
    <col min="9487" max="9487" width="1.85546875" style="32" customWidth="1"/>
    <col min="9488" max="9488" width="6.5703125" style="32" customWidth="1"/>
    <col min="9489" max="9489" width="1.42578125" style="32" customWidth="1"/>
    <col min="9490" max="9490" width="6.5703125" style="32" customWidth="1"/>
    <col min="9491" max="9491" width="1.85546875" style="32" customWidth="1"/>
    <col min="9492" max="9492" width="6.5703125" style="32" customWidth="1"/>
    <col min="9493" max="9728" width="9.140625" style="32"/>
    <col min="9729" max="9729" width="3.85546875" style="32" customWidth="1"/>
    <col min="9730" max="9730" width="62.85546875" style="32" customWidth="1"/>
    <col min="9731" max="9733" width="0" style="32" hidden="1" customWidth="1"/>
    <col min="9734" max="9734" width="6.5703125" style="32" customWidth="1"/>
    <col min="9735" max="9735" width="1.85546875" style="32" customWidth="1"/>
    <col min="9736" max="9736" width="6.5703125" style="32" customWidth="1"/>
    <col min="9737" max="9737" width="1.42578125" style="32" customWidth="1"/>
    <col min="9738" max="9738" width="6.5703125" style="32" customWidth="1"/>
    <col min="9739" max="9739" width="1.85546875" style="32" customWidth="1"/>
    <col min="9740" max="9740" width="6.5703125" style="32" customWidth="1"/>
    <col min="9741" max="9741" width="1.42578125" style="32" customWidth="1"/>
    <col min="9742" max="9742" width="6.5703125" style="32" customWidth="1"/>
    <col min="9743" max="9743" width="1.85546875" style="32" customWidth="1"/>
    <col min="9744" max="9744" width="6.5703125" style="32" customWidth="1"/>
    <col min="9745" max="9745" width="1.42578125" style="32" customWidth="1"/>
    <col min="9746" max="9746" width="6.5703125" style="32" customWidth="1"/>
    <col min="9747" max="9747" width="1.85546875" style="32" customWidth="1"/>
    <col min="9748" max="9748" width="6.5703125" style="32" customWidth="1"/>
    <col min="9749" max="9984" width="9.140625" style="32"/>
    <col min="9985" max="9985" width="3.85546875" style="32" customWidth="1"/>
    <col min="9986" max="9986" width="62.85546875" style="32" customWidth="1"/>
    <col min="9987" max="9989" width="0" style="32" hidden="1" customWidth="1"/>
    <col min="9990" max="9990" width="6.5703125" style="32" customWidth="1"/>
    <col min="9991" max="9991" width="1.85546875" style="32" customWidth="1"/>
    <col min="9992" max="9992" width="6.5703125" style="32" customWidth="1"/>
    <col min="9993" max="9993" width="1.42578125" style="32" customWidth="1"/>
    <col min="9994" max="9994" width="6.5703125" style="32" customWidth="1"/>
    <col min="9995" max="9995" width="1.85546875" style="32" customWidth="1"/>
    <col min="9996" max="9996" width="6.5703125" style="32" customWidth="1"/>
    <col min="9997" max="9997" width="1.42578125" style="32" customWidth="1"/>
    <col min="9998" max="9998" width="6.5703125" style="32" customWidth="1"/>
    <col min="9999" max="9999" width="1.85546875" style="32" customWidth="1"/>
    <col min="10000" max="10000" width="6.5703125" style="32" customWidth="1"/>
    <col min="10001" max="10001" width="1.42578125" style="32" customWidth="1"/>
    <col min="10002" max="10002" width="6.5703125" style="32" customWidth="1"/>
    <col min="10003" max="10003" width="1.85546875" style="32" customWidth="1"/>
    <col min="10004" max="10004" width="6.5703125" style="32" customWidth="1"/>
    <col min="10005" max="10240" width="9.140625" style="32"/>
    <col min="10241" max="10241" width="3.85546875" style="32" customWidth="1"/>
    <col min="10242" max="10242" width="62.85546875" style="32" customWidth="1"/>
    <col min="10243" max="10245" width="0" style="32" hidden="1" customWidth="1"/>
    <col min="10246" max="10246" width="6.5703125" style="32" customWidth="1"/>
    <col min="10247" max="10247" width="1.85546875" style="32" customWidth="1"/>
    <col min="10248" max="10248" width="6.5703125" style="32" customWidth="1"/>
    <col min="10249" max="10249" width="1.42578125" style="32" customWidth="1"/>
    <col min="10250" max="10250" width="6.5703125" style="32" customWidth="1"/>
    <col min="10251" max="10251" width="1.85546875" style="32" customWidth="1"/>
    <col min="10252" max="10252" width="6.5703125" style="32" customWidth="1"/>
    <col min="10253" max="10253" width="1.42578125" style="32" customWidth="1"/>
    <col min="10254" max="10254" width="6.5703125" style="32" customWidth="1"/>
    <col min="10255" max="10255" width="1.85546875" style="32" customWidth="1"/>
    <col min="10256" max="10256" width="6.5703125" style="32" customWidth="1"/>
    <col min="10257" max="10257" width="1.42578125" style="32" customWidth="1"/>
    <col min="10258" max="10258" width="6.5703125" style="32" customWidth="1"/>
    <col min="10259" max="10259" width="1.85546875" style="32" customWidth="1"/>
    <col min="10260" max="10260" width="6.5703125" style="32" customWidth="1"/>
    <col min="10261" max="10496" width="9.140625" style="32"/>
    <col min="10497" max="10497" width="3.85546875" style="32" customWidth="1"/>
    <col min="10498" max="10498" width="62.85546875" style="32" customWidth="1"/>
    <col min="10499" max="10501" width="0" style="32" hidden="1" customWidth="1"/>
    <col min="10502" max="10502" width="6.5703125" style="32" customWidth="1"/>
    <col min="10503" max="10503" width="1.85546875" style="32" customWidth="1"/>
    <col min="10504" max="10504" width="6.5703125" style="32" customWidth="1"/>
    <col min="10505" max="10505" width="1.42578125" style="32" customWidth="1"/>
    <col min="10506" max="10506" width="6.5703125" style="32" customWidth="1"/>
    <col min="10507" max="10507" width="1.85546875" style="32" customWidth="1"/>
    <col min="10508" max="10508" width="6.5703125" style="32" customWidth="1"/>
    <col min="10509" max="10509" width="1.42578125" style="32" customWidth="1"/>
    <col min="10510" max="10510" width="6.5703125" style="32" customWidth="1"/>
    <col min="10511" max="10511" width="1.85546875" style="32" customWidth="1"/>
    <col min="10512" max="10512" width="6.5703125" style="32" customWidth="1"/>
    <col min="10513" max="10513" width="1.42578125" style="32" customWidth="1"/>
    <col min="10514" max="10514" width="6.5703125" style="32" customWidth="1"/>
    <col min="10515" max="10515" width="1.85546875" style="32" customWidth="1"/>
    <col min="10516" max="10516" width="6.5703125" style="32" customWidth="1"/>
    <col min="10517" max="10752" width="9.140625" style="32"/>
    <col min="10753" max="10753" width="3.85546875" style="32" customWidth="1"/>
    <col min="10754" max="10754" width="62.85546875" style="32" customWidth="1"/>
    <col min="10755" max="10757" width="0" style="32" hidden="1" customWidth="1"/>
    <col min="10758" max="10758" width="6.5703125" style="32" customWidth="1"/>
    <col min="10759" max="10759" width="1.85546875" style="32" customWidth="1"/>
    <col min="10760" max="10760" width="6.5703125" style="32" customWidth="1"/>
    <col min="10761" max="10761" width="1.42578125" style="32" customWidth="1"/>
    <col min="10762" max="10762" width="6.5703125" style="32" customWidth="1"/>
    <col min="10763" max="10763" width="1.85546875" style="32" customWidth="1"/>
    <col min="10764" max="10764" width="6.5703125" style="32" customWidth="1"/>
    <col min="10765" max="10765" width="1.42578125" style="32" customWidth="1"/>
    <col min="10766" max="10766" width="6.5703125" style="32" customWidth="1"/>
    <col min="10767" max="10767" width="1.85546875" style="32" customWidth="1"/>
    <col min="10768" max="10768" width="6.5703125" style="32" customWidth="1"/>
    <col min="10769" max="10769" width="1.42578125" style="32" customWidth="1"/>
    <col min="10770" max="10770" width="6.5703125" style="32" customWidth="1"/>
    <col min="10771" max="10771" width="1.85546875" style="32" customWidth="1"/>
    <col min="10772" max="10772" width="6.5703125" style="32" customWidth="1"/>
    <col min="10773" max="11008" width="9.140625" style="32"/>
    <col min="11009" max="11009" width="3.85546875" style="32" customWidth="1"/>
    <col min="11010" max="11010" width="62.85546875" style="32" customWidth="1"/>
    <col min="11011" max="11013" width="0" style="32" hidden="1" customWidth="1"/>
    <col min="11014" max="11014" width="6.5703125" style="32" customWidth="1"/>
    <col min="11015" max="11015" width="1.85546875" style="32" customWidth="1"/>
    <col min="11016" max="11016" width="6.5703125" style="32" customWidth="1"/>
    <col min="11017" max="11017" width="1.42578125" style="32" customWidth="1"/>
    <col min="11018" max="11018" width="6.5703125" style="32" customWidth="1"/>
    <col min="11019" max="11019" width="1.85546875" style="32" customWidth="1"/>
    <col min="11020" max="11020" width="6.5703125" style="32" customWidth="1"/>
    <col min="11021" max="11021" width="1.42578125" style="32" customWidth="1"/>
    <col min="11022" max="11022" width="6.5703125" style="32" customWidth="1"/>
    <col min="11023" max="11023" width="1.85546875" style="32" customWidth="1"/>
    <col min="11024" max="11024" width="6.5703125" style="32" customWidth="1"/>
    <col min="11025" max="11025" width="1.42578125" style="32" customWidth="1"/>
    <col min="11026" max="11026" width="6.5703125" style="32" customWidth="1"/>
    <col min="11027" max="11027" width="1.85546875" style="32" customWidth="1"/>
    <col min="11028" max="11028" width="6.5703125" style="32" customWidth="1"/>
    <col min="11029" max="11264" width="9.140625" style="32"/>
    <col min="11265" max="11265" width="3.85546875" style="32" customWidth="1"/>
    <col min="11266" max="11266" width="62.85546875" style="32" customWidth="1"/>
    <col min="11267" max="11269" width="0" style="32" hidden="1" customWidth="1"/>
    <col min="11270" max="11270" width="6.5703125" style="32" customWidth="1"/>
    <col min="11271" max="11271" width="1.85546875" style="32" customWidth="1"/>
    <col min="11272" max="11272" width="6.5703125" style="32" customWidth="1"/>
    <col min="11273" max="11273" width="1.42578125" style="32" customWidth="1"/>
    <col min="11274" max="11274" width="6.5703125" style="32" customWidth="1"/>
    <col min="11275" max="11275" width="1.85546875" style="32" customWidth="1"/>
    <col min="11276" max="11276" width="6.5703125" style="32" customWidth="1"/>
    <col min="11277" max="11277" width="1.42578125" style="32" customWidth="1"/>
    <col min="11278" max="11278" width="6.5703125" style="32" customWidth="1"/>
    <col min="11279" max="11279" width="1.85546875" style="32" customWidth="1"/>
    <col min="11280" max="11280" width="6.5703125" style="32" customWidth="1"/>
    <col min="11281" max="11281" width="1.42578125" style="32" customWidth="1"/>
    <col min="11282" max="11282" width="6.5703125" style="32" customWidth="1"/>
    <col min="11283" max="11283" width="1.85546875" style="32" customWidth="1"/>
    <col min="11284" max="11284" width="6.5703125" style="32" customWidth="1"/>
    <col min="11285" max="11520" width="9.140625" style="32"/>
    <col min="11521" max="11521" width="3.85546875" style="32" customWidth="1"/>
    <col min="11522" max="11522" width="62.85546875" style="32" customWidth="1"/>
    <col min="11523" max="11525" width="0" style="32" hidden="1" customWidth="1"/>
    <col min="11526" max="11526" width="6.5703125" style="32" customWidth="1"/>
    <col min="11527" max="11527" width="1.85546875" style="32" customWidth="1"/>
    <col min="11528" max="11528" width="6.5703125" style="32" customWidth="1"/>
    <col min="11529" max="11529" width="1.42578125" style="32" customWidth="1"/>
    <col min="11530" max="11530" width="6.5703125" style="32" customWidth="1"/>
    <col min="11531" max="11531" width="1.85546875" style="32" customWidth="1"/>
    <col min="11532" max="11532" width="6.5703125" style="32" customWidth="1"/>
    <col min="11533" max="11533" width="1.42578125" style="32" customWidth="1"/>
    <col min="11534" max="11534" width="6.5703125" style="32" customWidth="1"/>
    <col min="11535" max="11535" width="1.85546875" style="32" customWidth="1"/>
    <col min="11536" max="11536" width="6.5703125" style="32" customWidth="1"/>
    <col min="11537" max="11537" width="1.42578125" style="32" customWidth="1"/>
    <col min="11538" max="11538" width="6.5703125" style="32" customWidth="1"/>
    <col min="11539" max="11539" width="1.85546875" style="32" customWidth="1"/>
    <col min="11540" max="11540" width="6.5703125" style="32" customWidth="1"/>
    <col min="11541" max="11776" width="9.140625" style="32"/>
    <col min="11777" max="11777" width="3.85546875" style="32" customWidth="1"/>
    <col min="11778" max="11778" width="62.85546875" style="32" customWidth="1"/>
    <col min="11779" max="11781" width="0" style="32" hidden="1" customWidth="1"/>
    <col min="11782" max="11782" width="6.5703125" style="32" customWidth="1"/>
    <col min="11783" max="11783" width="1.85546875" style="32" customWidth="1"/>
    <col min="11784" max="11784" width="6.5703125" style="32" customWidth="1"/>
    <col min="11785" max="11785" width="1.42578125" style="32" customWidth="1"/>
    <col min="11786" max="11786" width="6.5703125" style="32" customWidth="1"/>
    <col min="11787" max="11787" width="1.85546875" style="32" customWidth="1"/>
    <col min="11788" max="11788" width="6.5703125" style="32" customWidth="1"/>
    <col min="11789" max="11789" width="1.42578125" style="32" customWidth="1"/>
    <col min="11790" max="11790" width="6.5703125" style="32" customWidth="1"/>
    <col min="11791" max="11791" width="1.85546875" style="32" customWidth="1"/>
    <col min="11792" max="11792" width="6.5703125" style="32" customWidth="1"/>
    <col min="11793" max="11793" width="1.42578125" style="32" customWidth="1"/>
    <col min="11794" max="11794" width="6.5703125" style="32" customWidth="1"/>
    <col min="11795" max="11795" width="1.85546875" style="32" customWidth="1"/>
    <col min="11796" max="11796" width="6.5703125" style="32" customWidth="1"/>
    <col min="11797" max="12032" width="9.140625" style="32"/>
    <col min="12033" max="12033" width="3.85546875" style="32" customWidth="1"/>
    <col min="12034" max="12034" width="62.85546875" style="32" customWidth="1"/>
    <col min="12035" max="12037" width="0" style="32" hidden="1" customWidth="1"/>
    <col min="12038" max="12038" width="6.5703125" style="32" customWidth="1"/>
    <col min="12039" max="12039" width="1.85546875" style="32" customWidth="1"/>
    <col min="12040" max="12040" width="6.5703125" style="32" customWidth="1"/>
    <col min="12041" max="12041" width="1.42578125" style="32" customWidth="1"/>
    <col min="12042" max="12042" width="6.5703125" style="32" customWidth="1"/>
    <col min="12043" max="12043" width="1.85546875" style="32" customWidth="1"/>
    <col min="12044" max="12044" width="6.5703125" style="32" customWidth="1"/>
    <col min="12045" max="12045" width="1.42578125" style="32" customWidth="1"/>
    <col min="12046" max="12046" width="6.5703125" style="32" customWidth="1"/>
    <col min="12047" max="12047" width="1.85546875" style="32" customWidth="1"/>
    <col min="12048" max="12048" width="6.5703125" style="32" customWidth="1"/>
    <col min="12049" max="12049" width="1.42578125" style="32" customWidth="1"/>
    <col min="12050" max="12050" width="6.5703125" style="32" customWidth="1"/>
    <col min="12051" max="12051" width="1.85546875" style="32" customWidth="1"/>
    <col min="12052" max="12052" width="6.5703125" style="32" customWidth="1"/>
    <col min="12053" max="12288" width="9.140625" style="32"/>
    <col min="12289" max="12289" width="3.85546875" style="32" customWidth="1"/>
    <col min="12290" max="12290" width="62.85546875" style="32" customWidth="1"/>
    <col min="12291" max="12293" width="0" style="32" hidden="1" customWidth="1"/>
    <col min="12294" max="12294" width="6.5703125" style="32" customWidth="1"/>
    <col min="12295" max="12295" width="1.85546875" style="32" customWidth="1"/>
    <col min="12296" max="12296" width="6.5703125" style="32" customWidth="1"/>
    <col min="12297" max="12297" width="1.42578125" style="32" customWidth="1"/>
    <col min="12298" max="12298" width="6.5703125" style="32" customWidth="1"/>
    <col min="12299" max="12299" width="1.85546875" style="32" customWidth="1"/>
    <col min="12300" max="12300" width="6.5703125" style="32" customWidth="1"/>
    <col min="12301" max="12301" width="1.42578125" style="32" customWidth="1"/>
    <col min="12302" max="12302" width="6.5703125" style="32" customWidth="1"/>
    <col min="12303" max="12303" width="1.85546875" style="32" customWidth="1"/>
    <col min="12304" max="12304" width="6.5703125" style="32" customWidth="1"/>
    <col min="12305" max="12305" width="1.42578125" style="32" customWidth="1"/>
    <col min="12306" max="12306" width="6.5703125" style="32" customWidth="1"/>
    <col min="12307" max="12307" width="1.85546875" style="32" customWidth="1"/>
    <col min="12308" max="12308" width="6.5703125" style="32" customWidth="1"/>
    <col min="12309" max="12544" width="9.140625" style="32"/>
    <col min="12545" max="12545" width="3.85546875" style="32" customWidth="1"/>
    <col min="12546" max="12546" width="62.85546875" style="32" customWidth="1"/>
    <col min="12547" max="12549" width="0" style="32" hidden="1" customWidth="1"/>
    <col min="12550" max="12550" width="6.5703125" style="32" customWidth="1"/>
    <col min="12551" max="12551" width="1.85546875" style="32" customWidth="1"/>
    <col min="12552" max="12552" width="6.5703125" style="32" customWidth="1"/>
    <col min="12553" max="12553" width="1.42578125" style="32" customWidth="1"/>
    <col min="12554" max="12554" width="6.5703125" style="32" customWidth="1"/>
    <col min="12555" max="12555" width="1.85546875" style="32" customWidth="1"/>
    <col min="12556" max="12556" width="6.5703125" style="32" customWidth="1"/>
    <col min="12557" max="12557" width="1.42578125" style="32" customWidth="1"/>
    <col min="12558" max="12558" width="6.5703125" style="32" customWidth="1"/>
    <col min="12559" max="12559" width="1.85546875" style="32" customWidth="1"/>
    <col min="12560" max="12560" width="6.5703125" style="32" customWidth="1"/>
    <col min="12561" max="12561" width="1.42578125" style="32" customWidth="1"/>
    <col min="12562" max="12562" width="6.5703125" style="32" customWidth="1"/>
    <col min="12563" max="12563" width="1.85546875" style="32" customWidth="1"/>
    <col min="12564" max="12564" width="6.5703125" style="32" customWidth="1"/>
    <col min="12565" max="12800" width="9.140625" style="32"/>
    <col min="12801" max="12801" width="3.85546875" style="32" customWidth="1"/>
    <col min="12802" max="12802" width="62.85546875" style="32" customWidth="1"/>
    <col min="12803" max="12805" width="0" style="32" hidden="1" customWidth="1"/>
    <col min="12806" max="12806" width="6.5703125" style="32" customWidth="1"/>
    <col min="12807" max="12807" width="1.85546875" style="32" customWidth="1"/>
    <col min="12808" max="12808" width="6.5703125" style="32" customWidth="1"/>
    <col min="12809" max="12809" width="1.42578125" style="32" customWidth="1"/>
    <col min="12810" max="12810" width="6.5703125" style="32" customWidth="1"/>
    <col min="12811" max="12811" width="1.85546875" style="32" customWidth="1"/>
    <col min="12812" max="12812" width="6.5703125" style="32" customWidth="1"/>
    <col min="12813" max="12813" width="1.42578125" style="32" customWidth="1"/>
    <col min="12814" max="12814" width="6.5703125" style="32" customWidth="1"/>
    <col min="12815" max="12815" width="1.85546875" style="32" customWidth="1"/>
    <col min="12816" max="12816" width="6.5703125" style="32" customWidth="1"/>
    <col min="12817" max="12817" width="1.42578125" style="32" customWidth="1"/>
    <col min="12818" max="12818" width="6.5703125" style="32" customWidth="1"/>
    <col min="12819" max="12819" width="1.85546875" style="32" customWidth="1"/>
    <col min="12820" max="12820" width="6.5703125" style="32" customWidth="1"/>
    <col min="12821" max="13056" width="9.140625" style="32"/>
    <col min="13057" max="13057" width="3.85546875" style="32" customWidth="1"/>
    <col min="13058" max="13058" width="62.85546875" style="32" customWidth="1"/>
    <col min="13059" max="13061" width="0" style="32" hidden="1" customWidth="1"/>
    <col min="13062" max="13062" width="6.5703125" style="32" customWidth="1"/>
    <col min="13063" max="13063" width="1.85546875" style="32" customWidth="1"/>
    <col min="13064" max="13064" width="6.5703125" style="32" customWidth="1"/>
    <col min="13065" max="13065" width="1.42578125" style="32" customWidth="1"/>
    <col min="13066" max="13066" width="6.5703125" style="32" customWidth="1"/>
    <col min="13067" max="13067" width="1.85546875" style="32" customWidth="1"/>
    <col min="13068" max="13068" width="6.5703125" style="32" customWidth="1"/>
    <col min="13069" max="13069" width="1.42578125" style="32" customWidth="1"/>
    <col min="13070" max="13070" width="6.5703125" style="32" customWidth="1"/>
    <col min="13071" max="13071" width="1.85546875" style="32" customWidth="1"/>
    <col min="13072" max="13072" width="6.5703125" style="32" customWidth="1"/>
    <col min="13073" max="13073" width="1.42578125" style="32" customWidth="1"/>
    <col min="13074" max="13074" width="6.5703125" style="32" customWidth="1"/>
    <col min="13075" max="13075" width="1.85546875" style="32" customWidth="1"/>
    <col min="13076" max="13076" width="6.5703125" style="32" customWidth="1"/>
    <col min="13077" max="13312" width="9.140625" style="32"/>
    <col min="13313" max="13313" width="3.85546875" style="32" customWidth="1"/>
    <col min="13314" max="13314" width="62.85546875" style="32" customWidth="1"/>
    <col min="13315" max="13317" width="0" style="32" hidden="1" customWidth="1"/>
    <col min="13318" max="13318" width="6.5703125" style="32" customWidth="1"/>
    <col min="13319" max="13319" width="1.85546875" style="32" customWidth="1"/>
    <col min="13320" max="13320" width="6.5703125" style="32" customWidth="1"/>
    <col min="13321" max="13321" width="1.42578125" style="32" customWidth="1"/>
    <col min="13322" max="13322" width="6.5703125" style="32" customWidth="1"/>
    <col min="13323" max="13323" width="1.85546875" style="32" customWidth="1"/>
    <col min="13324" max="13324" width="6.5703125" style="32" customWidth="1"/>
    <col min="13325" max="13325" width="1.42578125" style="32" customWidth="1"/>
    <col min="13326" max="13326" width="6.5703125" style="32" customWidth="1"/>
    <col min="13327" max="13327" width="1.85546875" style="32" customWidth="1"/>
    <col min="13328" max="13328" width="6.5703125" style="32" customWidth="1"/>
    <col min="13329" max="13329" width="1.42578125" style="32" customWidth="1"/>
    <col min="13330" max="13330" width="6.5703125" style="32" customWidth="1"/>
    <col min="13331" max="13331" width="1.85546875" style="32" customWidth="1"/>
    <col min="13332" max="13332" width="6.5703125" style="32" customWidth="1"/>
    <col min="13333" max="13568" width="9.140625" style="32"/>
    <col min="13569" max="13569" width="3.85546875" style="32" customWidth="1"/>
    <col min="13570" max="13570" width="62.85546875" style="32" customWidth="1"/>
    <col min="13571" max="13573" width="0" style="32" hidden="1" customWidth="1"/>
    <col min="13574" max="13574" width="6.5703125" style="32" customWidth="1"/>
    <col min="13575" max="13575" width="1.85546875" style="32" customWidth="1"/>
    <col min="13576" max="13576" width="6.5703125" style="32" customWidth="1"/>
    <col min="13577" max="13577" width="1.42578125" style="32" customWidth="1"/>
    <col min="13578" max="13578" width="6.5703125" style="32" customWidth="1"/>
    <col min="13579" max="13579" width="1.85546875" style="32" customWidth="1"/>
    <col min="13580" max="13580" width="6.5703125" style="32" customWidth="1"/>
    <col min="13581" max="13581" width="1.42578125" style="32" customWidth="1"/>
    <col min="13582" max="13582" width="6.5703125" style="32" customWidth="1"/>
    <col min="13583" max="13583" width="1.85546875" style="32" customWidth="1"/>
    <col min="13584" max="13584" width="6.5703125" style="32" customWidth="1"/>
    <col min="13585" max="13585" width="1.42578125" style="32" customWidth="1"/>
    <col min="13586" max="13586" width="6.5703125" style="32" customWidth="1"/>
    <col min="13587" max="13587" width="1.85546875" style="32" customWidth="1"/>
    <col min="13588" max="13588" width="6.5703125" style="32" customWidth="1"/>
    <col min="13589" max="13824" width="9.140625" style="32"/>
    <col min="13825" max="13825" width="3.85546875" style="32" customWidth="1"/>
    <col min="13826" max="13826" width="62.85546875" style="32" customWidth="1"/>
    <col min="13827" max="13829" width="0" style="32" hidden="1" customWidth="1"/>
    <col min="13830" max="13830" width="6.5703125" style="32" customWidth="1"/>
    <col min="13831" max="13831" width="1.85546875" style="32" customWidth="1"/>
    <col min="13832" max="13832" width="6.5703125" style="32" customWidth="1"/>
    <col min="13833" max="13833" width="1.42578125" style="32" customWidth="1"/>
    <col min="13834" max="13834" width="6.5703125" style="32" customWidth="1"/>
    <col min="13835" max="13835" width="1.85546875" style="32" customWidth="1"/>
    <col min="13836" max="13836" width="6.5703125" style="32" customWidth="1"/>
    <col min="13837" max="13837" width="1.42578125" style="32" customWidth="1"/>
    <col min="13838" max="13838" width="6.5703125" style="32" customWidth="1"/>
    <col min="13839" max="13839" width="1.85546875" style="32" customWidth="1"/>
    <col min="13840" max="13840" width="6.5703125" style="32" customWidth="1"/>
    <col min="13841" max="13841" width="1.42578125" style="32" customWidth="1"/>
    <col min="13842" max="13842" width="6.5703125" style="32" customWidth="1"/>
    <col min="13843" max="13843" width="1.85546875" style="32" customWidth="1"/>
    <col min="13844" max="13844" width="6.5703125" style="32" customWidth="1"/>
    <col min="13845" max="14080" width="9.140625" style="32"/>
    <col min="14081" max="14081" width="3.85546875" style="32" customWidth="1"/>
    <col min="14082" max="14082" width="62.85546875" style="32" customWidth="1"/>
    <col min="14083" max="14085" width="0" style="32" hidden="1" customWidth="1"/>
    <col min="14086" max="14086" width="6.5703125" style="32" customWidth="1"/>
    <col min="14087" max="14087" width="1.85546875" style="32" customWidth="1"/>
    <col min="14088" max="14088" width="6.5703125" style="32" customWidth="1"/>
    <col min="14089" max="14089" width="1.42578125" style="32" customWidth="1"/>
    <col min="14090" max="14090" width="6.5703125" style="32" customWidth="1"/>
    <col min="14091" max="14091" width="1.85546875" style="32" customWidth="1"/>
    <col min="14092" max="14092" width="6.5703125" style="32" customWidth="1"/>
    <col min="14093" max="14093" width="1.42578125" style="32" customWidth="1"/>
    <col min="14094" max="14094" width="6.5703125" style="32" customWidth="1"/>
    <col min="14095" max="14095" width="1.85546875" style="32" customWidth="1"/>
    <col min="14096" max="14096" width="6.5703125" style="32" customWidth="1"/>
    <col min="14097" max="14097" width="1.42578125" style="32" customWidth="1"/>
    <col min="14098" max="14098" width="6.5703125" style="32" customWidth="1"/>
    <col min="14099" max="14099" width="1.85546875" style="32" customWidth="1"/>
    <col min="14100" max="14100" width="6.5703125" style="32" customWidth="1"/>
    <col min="14101" max="14336" width="9.140625" style="32"/>
    <col min="14337" max="14337" width="3.85546875" style="32" customWidth="1"/>
    <col min="14338" max="14338" width="62.85546875" style="32" customWidth="1"/>
    <col min="14339" max="14341" width="0" style="32" hidden="1" customWidth="1"/>
    <col min="14342" max="14342" width="6.5703125" style="32" customWidth="1"/>
    <col min="14343" max="14343" width="1.85546875" style="32" customWidth="1"/>
    <col min="14344" max="14344" width="6.5703125" style="32" customWidth="1"/>
    <col min="14345" max="14345" width="1.42578125" style="32" customWidth="1"/>
    <col min="14346" max="14346" width="6.5703125" style="32" customWidth="1"/>
    <col min="14347" max="14347" width="1.85546875" style="32" customWidth="1"/>
    <col min="14348" max="14348" width="6.5703125" style="32" customWidth="1"/>
    <col min="14349" max="14349" width="1.42578125" style="32" customWidth="1"/>
    <col min="14350" max="14350" width="6.5703125" style="32" customWidth="1"/>
    <col min="14351" max="14351" width="1.85546875" style="32" customWidth="1"/>
    <col min="14352" max="14352" width="6.5703125" style="32" customWidth="1"/>
    <col min="14353" max="14353" width="1.42578125" style="32" customWidth="1"/>
    <col min="14354" max="14354" width="6.5703125" style="32" customWidth="1"/>
    <col min="14355" max="14355" width="1.85546875" style="32" customWidth="1"/>
    <col min="14356" max="14356" width="6.5703125" style="32" customWidth="1"/>
    <col min="14357" max="14592" width="9.140625" style="32"/>
    <col min="14593" max="14593" width="3.85546875" style="32" customWidth="1"/>
    <col min="14594" max="14594" width="62.85546875" style="32" customWidth="1"/>
    <col min="14595" max="14597" width="0" style="32" hidden="1" customWidth="1"/>
    <col min="14598" max="14598" width="6.5703125" style="32" customWidth="1"/>
    <col min="14599" max="14599" width="1.85546875" style="32" customWidth="1"/>
    <col min="14600" max="14600" width="6.5703125" style="32" customWidth="1"/>
    <col min="14601" max="14601" width="1.42578125" style="32" customWidth="1"/>
    <col min="14602" max="14602" width="6.5703125" style="32" customWidth="1"/>
    <col min="14603" max="14603" width="1.85546875" style="32" customWidth="1"/>
    <col min="14604" max="14604" width="6.5703125" style="32" customWidth="1"/>
    <col min="14605" max="14605" width="1.42578125" style="32" customWidth="1"/>
    <col min="14606" max="14606" width="6.5703125" style="32" customWidth="1"/>
    <col min="14607" max="14607" width="1.85546875" style="32" customWidth="1"/>
    <col min="14608" max="14608" width="6.5703125" style="32" customWidth="1"/>
    <col min="14609" max="14609" width="1.42578125" style="32" customWidth="1"/>
    <col min="14610" max="14610" width="6.5703125" style="32" customWidth="1"/>
    <col min="14611" max="14611" width="1.85546875" style="32" customWidth="1"/>
    <col min="14612" max="14612" width="6.5703125" style="32" customWidth="1"/>
    <col min="14613" max="14848" width="9.140625" style="32"/>
    <col min="14849" max="14849" width="3.85546875" style="32" customWidth="1"/>
    <col min="14850" max="14850" width="62.85546875" style="32" customWidth="1"/>
    <col min="14851" max="14853" width="0" style="32" hidden="1" customWidth="1"/>
    <col min="14854" max="14854" width="6.5703125" style="32" customWidth="1"/>
    <col min="14855" max="14855" width="1.85546875" style="32" customWidth="1"/>
    <col min="14856" max="14856" width="6.5703125" style="32" customWidth="1"/>
    <col min="14857" max="14857" width="1.42578125" style="32" customWidth="1"/>
    <col min="14858" max="14858" width="6.5703125" style="32" customWidth="1"/>
    <col min="14859" max="14859" width="1.85546875" style="32" customWidth="1"/>
    <col min="14860" max="14860" width="6.5703125" style="32" customWidth="1"/>
    <col min="14861" max="14861" width="1.42578125" style="32" customWidth="1"/>
    <col min="14862" max="14862" width="6.5703125" style="32" customWidth="1"/>
    <col min="14863" max="14863" width="1.85546875" style="32" customWidth="1"/>
    <col min="14864" max="14864" width="6.5703125" style="32" customWidth="1"/>
    <col min="14865" max="14865" width="1.42578125" style="32" customWidth="1"/>
    <col min="14866" max="14866" width="6.5703125" style="32" customWidth="1"/>
    <col min="14867" max="14867" width="1.85546875" style="32" customWidth="1"/>
    <col min="14868" max="14868" width="6.5703125" style="32" customWidth="1"/>
    <col min="14869" max="15104" width="9.140625" style="32"/>
    <col min="15105" max="15105" width="3.85546875" style="32" customWidth="1"/>
    <col min="15106" max="15106" width="62.85546875" style="32" customWidth="1"/>
    <col min="15107" max="15109" width="0" style="32" hidden="1" customWidth="1"/>
    <col min="15110" max="15110" width="6.5703125" style="32" customWidth="1"/>
    <col min="15111" max="15111" width="1.85546875" style="32" customWidth="1"/>
    <col min="15112" max="15112" width="6.5703125" style="32" customWidth="1"/>
    <col min="15113" max="15113" width="1.42578125" style="32" customWidth="1"/>
    <col min="15114" max="15114" width="6.5703125" style="32" customWidth="1"/>
    <col min="15115" max="15115" width="1.85546875" style="32" customWidth="1"/>
    <col min="15116" max="15116" width="6.5703125" style="32" customWidth="1"/>
    <col min="15117" max="15117" width="1.42578125" style="32" customWidth="1"/>
    <col min="15118" max="15118" width="6.5703125" style="32" customWidth="1"/>
    <col min="15119" max="15119" width="1.85546875" style="32" customWidth="1"/>
    <col min="15120" max="15120" width="6.5703125" style="32" customWidth="1"/>
    <col min="15121" max="15121" width="1.42578125" style="32" customWidth="1"/>
    <col min="15122" max="15122" width="6.5703125" style="32" customWidth="1"/>
    <col min="15123" max="15123" width="1.85546875" style="32" customWidth="1"/>
    <col min="15124" max="15124" width="6.5703125" style="32" customWidth="1"/>
    <col min="15125" max="15360" width="9.140625" style="32"/>
    <col min="15361" max="15361" width="3.85546875" style="32" customWidth="1"/>
    <col min="15362" max="15362" width="62.85546875" style="32" customWidth="1"/>
    <col min="15363" max="15365" width="0" style="32" hidden="1" customWidth="1"/>
    <col min="15366" max="15366" width="6.5703125" style="32" customWidth="1"/>
    <col min="15367" max="15367" width="1.85546875" style="32" customWidth="1"/>
    <col min="15368" max="15368" width="6.5703125" style="32" customWidth="1"/>
    <col min="15369" max="15369" width="1.42578125" style="32" customWidth="1"/>
    <col min="15370" max="15370" width="6.5703125" style="32" customWidth="1"/>
    <col min="15371" max="15371" width="1.85546875" style="32" customWidth="1"/>
    <col min="15372" max="15372" width="6.5703125" style="32" customWidth="1"/>
    <col min="15373" max="15373" width="1.42578125" style="32" customWidth="1"/>
    <col min="15374" max="15374" width="6.5703125" style="32" customWidth="1"/>
    <col min="15375" max="15375" width="1.85546875" style="32" customWidth="1"/>
    <col min="15376" max="15376" width="6.5703125" style="32" customWidth="1"/>
    <col min="15377" max="15377" width="1.42578125" style="32" customWidth="1"/>
    <col min="15378" max="15378" width="6.5703125" style="32" customWidth="1"/>
    <col min="15379" max="15379" width="1.85546875" style="32" customWidth="1"/>
    <col min="15380" max="15380" width="6.5703125" style="32" customWidth="1"/>
    <col min="15381" max="15616" width="9.140625" style="32"/>
    <col min="15617" max="15617" width="3.85546875" style="32" customWidth="1"/>
    <col min="15618" max="15618" width="62.85546875" style="32" customWidth="1"/>
    <col min="15619" max="15621" width="0" style="32" hidden="1" customWidth="1"/>
    <col min="15622" max="15622" width="6.5703125" style="32" customWidth="1"/>
    <col min="15623" max="15623" width="1.85546875" style="32" customWidth="1"/>
    <col min="15624" max="15624" width="6.5703125" style="32" customWidth="1"/>
    <col min="15625" max="15625" width="1.42578125" style="32" customWidth="1"/>
    <col min="15626" max="15626" width="6.5703125" style="32" customWidth="1"/>
    <col min="15627" max="15627" width="1.85546875" style="32" customWidth="1"/>
    <col min="15628" max="15628" width="6.5703125" style="32" customWidth="1"/>
    <col min="15629" max="15629" width="1.42578125" style="32" customWidth="1"/>
    <col min="15630" max="15630" width="6.5703125" style="32" customWidth="1"/>
    <col min="15631" max="15631" width="1.85546875" style="32" customWidth="1"/>
    <col min="15632" max="15632" width="6.5703125" style="32" customWidth="1"/>
    <col min="15633" max="15633" width="1.42578125" style="32" customWidth="1"/>
    <col min="15634" max="15634" width="6.5703125" style="32" customWidth="1"/>
    <col min="15635" max="15635" width="1.85546875" style="32" customWidth="1"/>
    <col min="15636" max="15636" width="6.5703125" style="32" customWidth="1"/>
    <col min="15637" max="15872" width="9.140625" style="32"/>
    <col min="15873" max="15873" width="3.85546875" style="32" customWidth="1"/>
    <col min="15874" max="15874" width="62.85546875" style="32" customWidth="1"/>
    <col min="15875" max="15877" width="0" style="32" hidden="1" customWidth="1"/>
    <col min="15878" max="15878" width="6.5703125" style="32" customWidth="1"/>
    <col min="15879" max="15879" width="1.85546875" style="32" customWidth="1"/>
    <col min="15880" max="15880" width="6.5703125" style="32" customWidth="1"/>
    <col min="15881" max="15881" width="1.42578125" style="32" customWidth="1"/>
    <col min="15882" max="15882" width="6.5703125" style="32" customWidth="1"/>
    <col min="15883" max="15883" width="1.85546875" style="32" customWidth="1"/>
    <col min="15884" max="15884" width="6.5703125" style="32" customWidth="1"/>
    <col min="15885" max="15885" width="1.42578125" style="32" customWidth="1"/>
    <col min="15886" max="15886" width="6.5703125" style="32" customWidth="1"/>
    <col min="15887" max="15887" width="1.85546875" style="32" customWidth="1"/>
    <col min="15888" max="15888" width="6.5703125" style="32" customWidth="1"/>
    <col min="15889" max="15889" width="1.42578125" style="32" customWidth="1"/>
    <col min="15890" max="15890" width="6.5703125" style="32" customWidth="1"/>
    <col min="15891" max="15891" width="1.85546875" style="32" customWidth="1"/>
    <col min="15892" max="15892" width="6.5703125" style="32" customWidth="1"/>
    <col min="15893" max="16128" width="9.140625" style="32"/>
    <col min="16129" max="16129" width="3.85546875" style="32" customWidth="1"/>
    <col min="16130" max="16130" width="62.85546875" style="32" customWidth="1"/>
    <col min="16131" max="16133" width="0" style="32" hidden="1" customWidth="1"/>
    <col min="16134" max="16134" width="6.5703125" style="32" customWidth="1"/>
    <col min="16135" max="16135" width="1.85546875" style="32" customWidth="1"/>
    <col min="16136" max="16136" width="6.5703125" style="32" customWidth="1"/>
    <col min="16137" max="16137" width="1.42578125" style="32" customWidth="1"/>
    <col min="16138" max="16138" width="6.5703125" style="32" customWidth="1"/>
    <col min="16139" max="16139" width="1.85546875" style="32" customWidth="1"/>
    <col min="16140" max="16140" width="6.5703125" style="32" customWidth="1"/>
    <col min="16141" max="16141" width="1.42578125" style="32" customWidth="1"/>
    <col min="16142" max="16142" width="6.5703125" style="32" customWidth="1"/>
    <col min="16143" max="16143" width="1.85546875" style="32" customWidth="1"/>
    <col min="16144" max="16144" width="6.5703125" style="32" customWidth="1"/>
    <col min="16145" max="16145" width="1.42578125" style="32" customWidth="1"/>
    <col min="16146" max="16146" width="6.5703125" style="32" customWidth="1"/>
    <col min="16147" max="16147" width="1.85546875" style="32" customWidth="1"/>
    <col min="16148" max="16148" width="6.5703125" style="32" customWidth="1"/>
    <col min="16149" max="16384" width="9.140625" style="32"/>
  </cols>
  <sheetData>
    <row r="1" spans="1:62" ht="6.75" customHeight="1" x14ac:dyDescent="0.2"/>
    <row r="2" spans="1:62" ht="15" customHeight="1" x14ac:dyDescent="0.25">
      <c r="A2" s="45" t="s">
        <v>93</v>
      </c>
      <c r="B2" s="46"/>
      <c r="C2" s="46"/>
      <c r="D2" s="46"/>
      <c r="E2" s="46"/>
      <c r="F2" s="47"/>
      <c r="G2" s="47"/>
      <c r="H2" s="47"/>
      <c r="I2" s="46"/>
      <c r="J2" s="47"/>
      <c r="K2" s="47"/>
      <c r="L2" s="47"/>
      <c r="M2" s="46"/>
      <c r="N2" s="46"/>
      <c r="O2" s="46"/>
      <c r="P2" s="46"/>
      <c r="Q2" s="46"/>
      <c r="R2" s="47"/>
      <c r="S2" s="47"/>
      <c r="T2" s="47"/>
      <c r="V2" s="45" t="s">
        <v>93</v>
      </c>
      <c r="W2" s="46"/>
      <c r="X2" s="46"/>
      <c r="Y2" s="46"/>
      <c r="Z2" s="46"/>
      <c r="AA2" s="47"/>
      <c r="AB2" s="47"/>
      <c r="AC2" s="47"/>
      <c r="AD2" s="46"/>
      <c r="AE2" s="47"/>
      <c r="AF2" s="47"/>
      <c r="AG2" s="47"/>
      <c r="AH2" s="46"/>
      <c r="AI2" s="46"/>
      <c r="AJ2" s="46"/>
      <c r="AK2" s="46"/>
      <c r="AL2" s="46"/>
      <c r="AM2" s="47"/>
      <c r="AN2" s="47"/>
      <c r="AO2" s="47"/>
      <c r="AQ2" s="45" t="s">
        <v>93</v>
      </c>
      <c r="AR2" s="46"/>
      <c r="AS2" s="46"/>
      <c r="AT2" s="46"/>
      <c r="AU2" s="46"/>
      <c r="AV2" s="47"/>
      <c r="AW2" s="47"/>
      <c r="AX2" s="47"/>
      <c r="AY2" s="46"/>
      <c r="AZ2" s="47"/>
      <c r="BA2" s="47"/>
      <c r="BB2" s="47"/>
      <c r="BC2" s="46"/>
      <c r="BD2" s="46"/>
      <c r="BE2" s="46"/>
      <c r="BF2" s="46"/>
      <c r="BG2" s="46"/>
      <c r="BH2" s="47"/>
      <c r="BI2" s="47"/>
      <c r="BJ2" s="47"/>
    </row>
    <row r="3" spans="1:62" s="33" customFormat="1" ht="15" x14ac:dyDescent="0.25">
      <c r="A3" s="45" t="s">
        <v>154</v>
      </c>
      <c r="B3" s="46"/>
      <c r="C3" s="46"/>
      <c r="D3" s="46"/>
      <c r="E3" s="46"/>
      <c r="F3" s="46"/>
      <c r="G3" s="46"/>
      <c r="H3" s="46"/>
      <c r="I3" s="46"/>
      <c r="J3" s="46"/>
      <c r="K3" s="46"/>
      <c r="L3" s="46"/>
      <c r="M3" s="46"/>
      <c r="N3" s="46"/>
      <c r="O3" s="46"/>
      <c r="P3" s="46"/>
      <c r="Q3" s="46"/>
      <c r="R3" s="46"/>
      <c r="S3" s="46"/>
      <c r="T3" s="46"/>
      <c r="V3" s="45" t="s">
        <v>157</v>
      </c>
      <c r="W3" s="46"/>
      <c r="X3" s="46"/>
      <c r="Y3" s="46"/>
      <c r="Z3" s="46"/>
      <c r="AA3" s="46"/>
      <c r="AB3" s="46"/>
      <c r="AC3" s="46"/>
      <c r="AD3" s="46"/>
      <c r="AE3" s="46"/>
      <c r="AF3" s="46"/>
      <c r="AG3" s="46"/>
      <c r="AH3" s="46"/>
      <c r="AI3" s="46"/>
      <c r="AJ3" s="46"/>
      <c r="AK3" s="46"/>
      <c r="AL3" s="46"/>
      <c r="AM3" s="46"/>
      <c r="AN3" s="46"/>
      <c r="AO3" s="46"/>
      <c r="AQ3" s="45" t="s">
        <v>158</v>
      </c>
      <c r="AR3" s="46"/>
      <c r="AS3" s="46"/>
      <c r="AT3" s="46"/>
      <c r="AU3" s="46"/>
      <c r="AV3" s="46"/>
      <c r="AW3" s="46"/>
      <c r="AX3" s="46"/>
      <c r="AY3" s="46"/>
      <c r="AZ3" s="46"/>
      <c r="BA3" s="46"/>
      <c r="BB3" s="46"/>
      <c r="BC3" s="46"/>
      <c r="BD3" s="46"/>
      <c r="BE3" s="46"/>
      <c r="BF3" s="46"/>
      <c r="BG3" s="46"/>
      <c r="BH3" s="46"/>
      <c r="BI3" s="46"/>
      <c r="BJ3" s="46"/>
    </row>
    <row r="4" spans="1:62" s="33" customFormat="1" x14ac:dyDescent="0.2">
      <c r="A4" s="261" t="s">
        <v>273</v>
      </c>
      <c r="B4" s="261"/>
      <c r="C4" s="261"/>
      <c r="D4" s="261"/>
      <c r="E4" s="261"/>
      <c r="F4" s="261"/>
      <c r="G4" s="261"/>
      <c r="H4" s="261"/>
      <c r="I4" s="261"/>
      <c r="J4" s="261"/>
      <c r="K4" s="261"/>
      <c r="L4" s="261"/>
      <c r="M4" s="261"/>
      <c r="N4" s="261"/>
      <c r="O4" s="261"/>
      <c r="P4" s="261"/>
      <c r="Q4" s="261"/>
      <c r="R4" s="261"/>
      <c r="S4" s="261"/>
      <c r="T4" s="261"/>
      <c r="V4" s="261" t="s">
        <v>273</v>
      </c>
      <c r="W4" s="46"/>
      <c r="X4" s="46"/>
      <c r="Y4" s="46"/>
      <c r="Z4" s="46"/>
      <c r="AA4" s="46"/>
      <c r="AB4" s="46"/>
      <c r="AC4" s="46"/>
      <c r="AD4" s="46"/>
      <c r="AE4" s="46"/>
      <c r="AF4" s="46"/>
      <c r="AG4" s="46"/>
      <c r="AH4" s="46"/>
      <c r="AI4" s="46"/>
      <c r="AJ4" s="46"/>
      <c r="AK4" s="46"/>
      <c r="AL4" s="46"/>
      <c r="AM4" s="46"/>
      <c r="AN4" s="46"/>
      <c r="AO4" s="46"/>
      <c r="AQ4" s="261" t="s">
        <v>273</v>
      </c>
      <c r="AR4" s="46"/>
      <c r="AS4" s="46"/>
      <c r="AT4" s="46"/>
      <c r="AU4" s="46"/>
      <c r="AV4" s="46"/>
      <c r="AW4" s="46"/>
      <c r="AX4" s="46"/>
      <c r="AY4" s="46"/>
      <c r="AZ4" s="46"/>
      <c r="BA4" s="46"/>
      <c r="BB4" s="46"/>
      <c r="BC4" s="46"/>
      <c r="BD4" s="46"/>
      <c r="BE4" s="46"/>
      <c r="BF4" s="46"/>
      <c r="BG4" s="46"/>
      <c r="BH4" s="46"/>
      <c r="BI4" s="46"/>
      <c r="BJ4" s="46"/>
    </row>
    <row r="5" spans="1:62" ht="13.5" customHeight="1" thickBot="1" x14ac:dyDescent="0.25">
      <c r="A5" s="48" t="s">
        <v>274</v>
      </c>
      <c r="B5" s="48"/>
      <c r="C5" s="48"/>
      <c r="D5" s="48"/>
      <c r="E5" s="48"/>
      <c r="F5" s="48"/>
      <c r="G5" s="48"/>
      <c r="H5" s="48"/>
      <c r="I5" s="48"/>
      <c r="J5" s="48"/>
      <c r="K5" s="48"/>
      <c r="L5" s="48"/>
      <c r="M5" s="48"/>
      <c r="N5" s="48"/>
      <c r="O5" s="48"/>
      <c r="P5" s="48"/>
      <c r="Q5" s="48"/>
      <c r="R5" s="48"/>
      <c r="S5" s="48"/>
      <c r="T5" s="48"/>
      <c r="V5" s="48" t="s">
        <v>275</v>
      </c>
      <c r="W5" s="49"/>
      <c r="X5" s="49"/>
      <c r="Y5" s="49"/>
      <c r="Z5" s="49"/>
      <c r="AA5" s="49"/>
      <c r="AB5" s="49"/>
      <c r="AC5" s="49"/>
      <c r="AD5" s="49"/>
      <c r="AE5" s="49"/>
      <c r="AF5" s="49"/>
      <c r="AG5" s="49"/>
      <c r="AH5" s="49"/>
      <c r="AI5" s="49"/>
      <c r="AJ5" s="49"/>
      <c r="AK5" s="49"/>
      <c r="AL5" s="49"/>
      <c r="AM5" s="49"/>
      <c r="AN5" s="49"/>
      <c r="AO5" s="49"/>
      <c r="AQ5" s="48" t="s">
        <v>276</v>
      </c>
      <c r="AR5" s="49"/>
      <c r="AS5" s="49"/>
      <c r="AT5" s="49"/>
      <c r="AU5" s="49"/>
      <c r="AV5" s="49"/>
      <c r="AW5" s="49"/>
      <c r="AX5" s="49"/>
      <c r="AY5" s="49"/>
      <c r="AZ5" s="49"/>
      <c r="BA5" s="49"/>
      <c r="BB5" s="49"/>
      <c r="BC5" s="49"/>
      <c r="BD5" s="49"/>
      <c r="BE5" s="49"/>
      <c r="BF5" s="49"/>
      <c r="BG5" s="49"/>
      <c r="BH5" s="49"/>
      <c r="BI5" s="49"/>
      <c r="BJ5" s="49"/>
    </row>
    <row r="6" spans="1:62" ht="15.75" hidden="1" customHeight="1" thickBot="1" x14ac:dyDescent="0.3">
      <c r="A6" s="50"/>
      <c r="B6" s="49"/>
      <c r="C6" s="49"/>
      <c r="D6" s="49"/>
      <c r="E6" s="49"/>
      <c r="F6" s="47"/>
      <c r="G6" s="47"/>
      <c r="H6" s="47"/>
      <c r="I6" s="46"/>
      <c r="J6" s="47"/>
      <c r="K6" s="47"/>
      <c r="L6" s="47"/>
      <c r="M6" s="46"/>
      <c r="N6" s="49"/>
      <c r="O6" s="49"/>
      <c r="P6" s="49"/>
      <c r="Q6" s="46"/>
      <c r="R6" s="47"/>
      <c r="S6" s="47"/>
      <c r="T6" s="47"/>
      <c r="V6" s="50"/>
      <c r="W6" s="49"/>
      <c r="X6" s="49"/>
      <c r="Y6" s="49"/>
      <c r="Z6" s="49"/>
      <c r="AA6" s="47"/>
      <c r="AB6" s="47"/>
      <c r="AC6" s="47"/>
      <c r="AD6" s="46"/>
      <c r="AE6" s="47"/>
      <c r="AF6" s="47"/>
      <c r="AG6" s="47"/>
      <c r="AH6" s="46"/>
      <c r="AI6" s="49"/>
      <c r="AJ6" s="49"/>
      <c r="AK6" s="49"/>
      <c r="AL6" s="46"/>
      <c r="AM6" s="47"/>
      <c r="AN6" s="47"/>
      <c r="AO6" s="47"/>
      <c r="AQ6" s="50"/>
      <c r="AR6" s="49"/>
      <c r="AS6" s="49"/>
      <c r="AT6" s="49"/>
      <c r="AU6" s="49"/>
      <c r="AV6" s="47"/>
      <c r="AW6" s="47"/>
      <c r="AX6" s="47"/>
      <c r="AY6" s="46"/>
      <c r="AZ6" s="47"/>
      <c r="BA6" s="47"/>
      <c r="BB6" s="47"/>
      <c r="BC6" s="46"/>
      <c r="BD6" s="49"/>
      <c r="BE6" s="49"/>
      <c r="BF6" s="49"/>
      <c r="BG6" s="46"/>
      <c r="BH6" s="47"/>
      <c r="BI6" s="47"/>
      <c r="BJ6" s="47"/>
    </row>
    <row r="7" spans="1:62" ht="34.5" customHeight="1" x14ac:dyDescent="0.2">
      <c r="A7" s="149" t="s">
        <v>94</v>
      </c>
      <c r="B7" s="149" t="s">
        <v>95</v>
      </c>
      <c r="C7" s="149"/>
      <c r="D7" s="149"/>
      <c r="E7" s="149"/>
      <c r="F7" s="314" t="s">
        <v>96</v>
      </c>
      <c r="G7" s="314"/>
      <c r="H7" s="314"/>
      <c r="I7" s="52"/>
      <c r="J7" s="315" t="s">
        <v>97</v>
      </c>
      <c r="K7" s="315"/>
      <c r="L7" s="315"/>
      <c r="M7" s="52"/>
      <c r="N7" s="316" t="s">
        <v>98</v>
      </c>
      <c r="O7" s="316"/>
      <c r="P7" s="316"/>
      <c r="Q7" s="52"/>
      <c r="R7" s="314" t="s">
        <v>99</v>
      </c>
      <c r="S7" s="314"/>
      <c r="T7" s="314"/>
      <c r="V7" s="149" t="s">
        <v>94</v>
      </c>
      <c r="W7" s="149" t="s">
        <v>95</v>
      </c>
      <c r="X7" s="149"/>
      <c r="Y7" s="149"/>
      <c r="Z7" s="149"/>
      <c r="AA7" s="314" t="s">
        <v>96</v>
      </c>
      <c r="AB7" s="314"/>
      <c r="AC7" s="314"/>
      <c r="AD7" s="52"/>
      <c r="AE7" s="315" t="s">
        <v>97</v>
      </c>
      <c r="AF7" s="315"/>
      <c r="AG7" s="315"/>
      <c r="AH7" s="52"/>
      <c r="AI7" s="316" t="s">
        <v>98</v>
      </c>
      <c r="AJ7" s="316"/>
      <c r="AK7" s="316"/>
      <c r="AL7" s="52"/>
      <c r="AM7" s="314" t="s">
        <v>99</v>
      </c>
      <c r="AN7" s="314"/>
      <c r="AO7" s="314"/>
      <c r="AQ7" s="149" t="s">
        <v>94</v>
      </c>
      <c r="AR7" s="149" t="s">
        <v>95</v>
      </c>
      <c r="AS7" s="149"/>
      <c r="AT7" s="149"/>
      <c r="AU7" s="149"/>
      <c r="AV7" s="314" t="s">
        <v>96</v>
      </c>
      <c r="AW7" s="314"/>
      <c r="AX7" s="314"/>
      <c r="AY7" s="52"/>
      <c r="AZ7" s="315" t="s">
        <v>97</v>
      </c>
      <c r="BA7" s="315"/>
      <c r="BB7" s="315"/>
      <c r="BC7" s="52"/>
      <c r="BD7" s="316" t="s">
        <v>98</v>
      </c>
      <c r="BE7" s="316"/>
      <c r="BF7" s="316"/>
      <c r="BG7" s="52"/>
      <c r="BH7" s="314" t="s">
        <v>99</v>
      </c>
      <c r="BI7" s="314"/>
      <c r="BJ7" s="314"/>
    </row>
    <row r="8" spans="1:62" ht="15.75" customHeight="1" thickBot="1" x14ac:dyDescent="0.25">
      <c r="A8" s="53"/>
      <c r="B8" s="53"/>
      <c r="C8" s="53"/>
      <c r="D8" s="53"/>
      <c r="E8" s="53"/>
      <c r="F8" s="54" t="s">
        <v>63</v>
      </c>
      <c r="G8" s="317" t="s">
        <v>37</v>
      </c>
      <c r="H8" s="317"/>
      <c r="I8" s="148"/>
      <c r="J8" s="54" t="s">
        <v>63</v>
      </c>
      <c r="K8" s="317" t="s">
        <v>37</v>
      </c>
      <c r="L8" s="317"/>
      <c r="M8" s="148"/>
      <c r="N8" s="54" t="s">
        <v>63</v>
      </c>
      <c r="O8" s="318" t="s">
        <v>37</v>
      </c>
      <c r="P8" s="318"/>
      <c r="Q8" s="148"/>
      <c r="R8" s="54" t="s">
        <v>63</v>
      </c>
      <c r="S8" s="317" t="s">
        <v>37</v>
      </c>
      <c r="T8" s="317"/>
      <c r="V8" s="53"/>
      <c r="W8" s="53"/>
      <c r="X8" s="53"/>
      <c r="Y8" s="53"/>
      <c r="Z8" s="53"/>
      <c r="AA8" s="54" t="s">
        <v>63</v>
      </c>
      <c r="AB8" s="317" t="s">
        <v>37</v>
      </c>
      <c r="AC8" s="317"/>
      <c r="AD8" s="148"/>
      <c r="AE8" s="54" t="s">
        <v>63</v>
      </c>
      <c r="AF8" s="317" t="s">
        <v>37</v>
      </c>
      <c r="AG8" s="317"/>
      <c r="AH8" s="148"/>
      <c r="AI8" s="54" t="s">
        <v>63</v>
      </c>
      <c r="AJ8" s="318" t="s">
        <v>37</v>
      </c>
      <c r="AK8" s="318"/>
      <c r="AL8" s="148"/>
      <c r="AM8" s="54" t="s">
        <v>63</v>
      </c>
      <c r="AN8" s="317" t="s">
        <v>37</v>
      </c>
      <c r="AO8" s="317"/>
      <c r="AQ8" s="53"/>
      <c r="AR8" s="53"/>
      <c r="AS8" s="53"/>
      <c r="AT8" s="53"/>
      <c r="AU8" s="53"/>
      <c r="AV8" s="54" t="s">
        <v>63</v>
      </c>
      <c r="AW8" s="317" t="s">
        <v>37</v>
      </c>
      <c r="AX8" s="317"/>
      <c r="AY8" s="148"/>
      <c r="AZ8" s="54" t="s">
        <v>63</v>
      </c>
      <c r="BA8" s="317" t="s">
        <v>37</v>
      </c>
      <c r="BB8" s="317"/>
      <c r="BC8" s="148"/>
      <c r="BD8" s="54" t="s">
        <v>63</v>
      </c>
      <c r="BE8" s="318" t="s">
        <v>37</v>
      </c>
      <c r="BF8" s="318"/>
      <c r="BG8" s="148"/>
      <c r="BH8" s="54" t="s">
        <v>63</v>
      </c>
      <c r="BI8" s="317" t="s">
        <v>37</v>
      </c>
      <c r="BJ8" s="317"/>
    </row>
    <row r="9" spans="1:62" ht="12" customHeight="1" x14ac:dyDescent="0.2">
      <c r="A9" s="56"/>
      <c r="B9" s="56"/>
      <c r="C9" s="56"/>
      <c r="D9" s="56"/>
      <c r="E9" s="56"/>
      <c r="F9" s="52"/>
      <c r="G9" s="52"/>
      <c r="H9" s="52"/>
      <c r="I9" s="52"/>
      <c r="J9" s="52"/>
      <c r="K9" s="52"/>
      <c r="L9" s="52"/>
      <c r="M9" s="52"/>
      <c r="N9" s="52"/>
      <c r="O9" s="52"/>
      <c r="P9" s="52"/>
      <c r="Q9" s="52"/>
      <c r="R9" s="52"/>
      <c r="S9" s="52"/>
      <c r="T9" s="52"/>
      <c r="V9" s="56"/>
      <c r="W9" s="56"/>
      <c r="X9" s="56"/>
      <c r="Y9" s="56"/>
      <c r="Z9" s="56"/>
      <c r="AA9" s="52"/>
      <c r="AB9" s="52"/>
      <c r="AC9" s="52"/>
      <c r="AD9" s="52"/>
      <c r="AE9" s="52"/>
      <c r="AF9" s="52"/>
      <c r="AG9" s="52"/>
      <c r="AH9" s="52"/>
      <c r="AI9" s="52"/>
      <c r="AJ9" s="52"/>
      <c r="AK9" s="52"/>
      <c r="AL9" s="52"/>
      <c r="AM9" s="52"/>
      <c r="AN9" s="52"/>
      <c r="AO9" s="52"/>
      <c r="AQ9" s="56"/>
      <c r="AR9" s="56"/>
      <c r="AS9" s="56"/>
      <c r="AT9" s="56"/>
      <c r="AU9" s="56"/>
      <c r="AV9" s="52"/>
      <c r="AW9" s="52"/>
      <c r="AX9" s="52"/>
      <c r="AY9" s="52"/>
      <c r="AZ9" s="52"/>
      <c r="BA9" s="52"/>
      <c r="BB9" s="52"/>
      <c r="BC9" s="52"/>
      <c r="BD9" s="52"/>
      <c r="BE9" s="52"/>
      <c r="BF9" s="52"/>
      <c r="BG9" s="52"/>
      <c r="BH9" s="52"/>
      <c r="BI9" s="52"/>
      <c r="BJ9" s="52"/>
    </row>
    <row r="10" spans="1:62" ht="12" hidden="1" customHeight="1" x14ac:dyDescent="0.2">
      <c r="A10" s="56"/>
      <c r="B10" s="56"/>
      <c r="C10" s="56"/>
      <c r="D10" s="56"/>
      <c r="E10" s="56"/>
      <c r="F10" s="52"/>
      <c r="G10" s="52"/>
      <c r="H10" s="52"/>
      <c r="I10" s="52"/>
      <c r="J10" s="52"/>
      <c r="K10" s="52"/>
      <c r="L10" s="52"/>
      <c r="M10" s="52"/>
      <c r="N10" s="52"/>
      <c r="O10" s="52"/>
      <c r="P10" s="52"/>
      <c r="Q10" s="52"/>
      <c r="R10" s="52"/>
      <c r="S10" s="52"/>
      <c r="T10" s="52"/>
      <c r="V10" s="56"/>
      <c r="W10" s="56"/>
      <c r="X10" s="56"/>
      <c r="Y10" s="56"/>
      <c r="Z10" s="56"/>
      <c r="AA10" s="52"/>
      <c r="AB10" s="52"/>
      <c r="AC10" s="52"/>
      <c r="AD10" s="52"/>
      <c r="AE10" s="52"/>
      <c r="AF10" s="52"/>
      <c r="AG10" s="52"/>
      <c r="AH10" s="52"/>
      <c r="AI10" s="52"/>
      <c r="AJ10" s="52"/>
      <c r="AK10" s="52"/>
      <c r="AL10" s="52"/>
      <c r="AM10" s="52"/>
      <c r="AN10" s="52"/>
      <c r="AO10" s="52"/>
      <c r="AQ10" s="56"/>
      <c r="AR10" s="56"/>
      <c r="AS10" s="56"/>
      <c r="AT10" s="56"/>
      <c r="AU10" s="56"/>
      <c r="AV10" s="52"/>
      <c r="AW10" s="52"/>
      <c r="AX10" s="52"/>
      <c r="AY10" s="52"/>
      <c r="AZ10" s="52"/>
      <c r="BA10" s="52"/>
      <c r="BB10" s="52"/>
      <c r="BC10" s="52"/>
      <c r="BD10" s="52"/>
      <c r="BE10" s="52"/>
      <c r="BF10" s="52"/>
      <c r="BG10" s="52"/>
      <c r="BH10" s="52"/>
      <c r="BI10" s="52"/>
      <c r="BJ10" s="52"/>
    </row>
    <row r="11" spans="1:62" ht="12" hidden="1" customHeight="1" x14ac:dyDescent="0.2">
      <c r="A11" s="56"/>
      <c r="B11" s="56"/>
      <c r="C11" s="56"/>
      <c r="D11" s="56"/>
      <c r="E11" s="56"/>
      <c r="F11" s="52"/>
      <c r="G11" s="52"/>
      <c r="H11" s="52"/>
      <c r="I11" s="52"/>
      <c r="J11" s="52"/>
      <c r="K11" s="52"/>
      <c r="L11" s="52"/>
      <c r="M11" s="52"/>
      <c r="N11" s="52"/>
      <c r="O11" s="52"/>
      <c r="P11" s="52"/>
      <c r="Q11" s="52"/>
      <c r="R11" s="52"/>
      <c r="S11" s="52"/>
      <c r="T11" s="52"/>
      <c r="V11" s="56"/>
      <c r="W11" s="56"/>
      <c r="X11" s="56"/>
      <c r="Y11" s="56"/>
      <c r="Z11" s="56"/>
      <c r="AA11" s="52"/>
      <c r="AB11" s="52"/>
      <c r="AC11" s="52"/>
      <c r="AD11" s="52"/>
      <c r="AE11" s="52"/>
      <c r="AF11" s="52"/>
      <c r="AG11" s="52"/>
      <c r="AH11" s="52"/>
      <c r="AI11" s="52"/>
      <c r="AJ11" s="52"/>
      <c r="AK11" s="52"/>
      <c r="AL11" s="52"/>
      <c r="AM11" s="52"/>
      <c r="AN11" s="52"/>
      <c r="AO11" s="52"/>
      <c r="AQ11" s="56"/>
      <c r="AR11" s="56"/>
      <c r="AS11" s="56"/>
      <c r="AT11" s="56"/>
      <c r="AU11" s="56"/>
      <c r="AV11" s="52"/>
      <c r="AW11" s="52"/>
      <c r="AX11" s="52"/>
      <c r="AY11" s="52"/>
      <c r="AZ11" s="52"/>
      <c r="BA11" s="52"/>
      <c r="BB11" s="52"/>
      <c r="BC11" s="52"/>
      <c r="BD11" s="52"/>
      <c r="BE11" s="52"/>
      <c r="BF11" s="52"/>
      <c r="BG11" s="52"/>
      <c r="BH11" s="52"/>
      <c r="BI11" s="52"/>
      <c r="BJ11" s="52"/>
    </row>
    <row r="12" spans="1:62" ht="12" customHeight="1" x14ac:dyDescent="0.2">
      <c r="A12" s="313" t="s">
        <v>63</v>
      </c>
      <c r="B12" s="313"/>
      <c r="C12" s="149"/>
      <c r="D12" s="149"/>
      <c r="E12" s="149"/>
      <c r="F12" s="57">
        <v>6031.4849999999997</v>
      </c>
      <c r="G12" s="58" t="s">
        <v>43</v>
      </c>
      <c r="H12" s="57">
        <v>655.14800000000002</v>
      </c>
      <c r="I12" s="57" t="s">
        <v>100</v>
      </c>
      <c r="J12" s="57">
        <v>530679.63500000001</v>
      </c>
      <c r="K12" s="58" t="s">
        <v>43</v>
      </c>
      <c r="L12" s="57">
        <v>40064.857000000004</v>
      </c>
      <c r="M12" s="57" t="s">
        <v>100</v>
      </c>
      <c r="N12" s="57">
        <v>81591.748000000007</v>
      </c>
      <c r="O12" s="58" t="s">
        <v>43</v>
      </c>
      <c r="P12" s="57">
        <v>10364.992</v>
      </c>
      <c r="Q12" s="57" t="s">
        <v>100</v>
      </c>
      <c r="R12" s="57">
        <v>8538.6290000000008</v>
      </c>
      <c r="S12" s="58" t="s">
        <v>43</v>
      </c>
      <c r="T12" s="57">
        <v>852.06799999999998</v>
      </c>
      <c r="V12" s="313" t="s">
        <v>63</v>
      </c>
      <c r="W12" s="313"/>
      <c r="X12" s="149"/>
      <c r="Y12" s="149"/>
      <c r="Z12" s="149"/>
      <c r="AA12" s="57">
        <v>5935.3090000000002</v>
      </c>
      <c r="AB12" s="58" t="s">
        <v>43</v>
      </c>
      <c r="AC12" s="57">
        <v>591.42100000000005</v>
      </c>
      <c r="AD12" s="57" t="s">
        <v>100</v>
      </c>
      <c r="AE12" s="57">
        <v>566982.54500000004</v>
      </c>
      <c r="AF12" s="58" t="s">
        <v>43</v>
      </c>
      <c r="AG12" s="57">
        <v>52767.06</v>
      </c>
      <c r="AH12" s="57" t="s">
        <v>100</v>
      </c>
      <c r="AI12" s="57">
        <v>84677.262000000002</v>
      </c>
      <c r="AJ12" s="58" t="s">
        <v>43</v>
      </c>
      <c r="AK12" s="57">
        <v>8993.8019999999997</v>
      </c>
      <c r="AL12" s="57" t="s">
        <v>100</v>
      </c>
      <c r="AM12" s="57">
        <v>9320.616</v>
      </c>
      <c r="AN12" s="58" t="s">
        <v>43</v>
      </c>
      <c r="AO12" s="57">
        <v>1023.035</v>
      </c>
      <c r="AQ12" s="313" t="s">
        <v>63</v>
      </c>
      <c r="AR12" s="313"/>
      <c r="AS12" s="149"/>
      <c r="AT12" s="149"/>
      <c r="AU12" s="149"/>
      <c r="AV12" s="57">
        <v>6872.6229999999996</v>
      </c>
      <c r="AW12" s="58" t="s">
        <v>43</v>
      </c>
      <c r="AX12" s="57">
        <v>695.46400000000006</v>
      </c>
      <c r="AY12" s="57" t="s">
        <v>100</v>
      </c>
      <c r="AZ12" s="57">
        <v>528704.39599999995</v>
      </c>
      <c r="BA12" s="58" t="s">
        <v>43</v>
      </c>
      <c r="BB12" s="57">
        <v>36172.311999999998</v>
      </c>
      <c r="BC12" s="57" t="s">
        <v>100</v>
      </c>
      <c r="BD12" s="57">
        <v>89793.917000000001</v>
      </c>
      <c r="BE12" s="58" t="s">
        <v>43</v>
      </c>
      <c r="BF12" s="57">
        <v>8836.9639999999999</v>
      </c>
      <c r="BG12" s="57" t="s">
        <v>100</v>
      </c>
      <c r="BH12" s="57">
        <v>8689.3529999999992</v>
      </c>
      <c r="BI12" s="58" t="s">
        <v>43</v>
      </c>
      <c r="BJ12" s="57">
        <v>717.08900000000006</v>
      </c>
    </row>
    <row r="13" spans="1:62" ht="12" customHeight="1" x14ac:dyDescent="0.2">
      <c r="A13" s="56"/>
      <c r="B13" s="56"/>
      <c r="C13" s="56"/>
      <c r="D13" s="56"/>
      <c r="E13" s="56"/>
      <c r="F13" s="52"/>
      <c r="G13" s="59"/>
      <c r="H13" s="52"/>
      <c r="I13" s="52"/>
      <c r="J13" s="52"/>
      <c r="K13" s="59"/>
      <c r="L13" s="52"/>
      <c r="M13" s="52"/>
      <c r="N13" s="52"/>
      <c r="O13" s="59"/>
      <c r="P13" s="52"/>
      <c r="Q13" s="52"/>
      <c r="R13" s="52"/>
      <c r="S13" s="59"/>
      <c r="T13" s="52"/>
      <c r="V13" s="56"/>
      <c r="W13" s="56"/>
      <c r="X13" s="56"/>
      <c r="Y13" s="56"/>
      <c r="Z13" s="56"/>
      <c r="AA13" s="52"/>
      <c r="AB13" s="59"/>
      <c r="AC13" s="52"/>
      <c r="AD13" s="52"/>
      <c r="AE13" s="52"/>
      <c r="AF13" s="59"/>
      <c r="AG13" s="52"/>
      <c r="AH13" s="52"/>
      <c r="AI13" s="52"/>
      <c r="AJ13" s="59"/>
      <c r="AK13" s="52"/>
      <c r="AL13" s="52"/>
      <c r="AM13" s="52"/>
      <c r="AN13" s="59"/>
      <c r="AO13" s="52"/>
      <c r="AQ13" s="56"/>
      <c r="AR13" s="56"/>
      <c r="AS13" s="56"/>
      <c r="AT13" s="56"/>
      <c r="AU13" s="56"/>
      <c r="AV13" s="52"/>
      <c r="AW13" s="59"/>
      <c r="AX13" s="52"/>
      <c r="AY13" s="52"/>
      <c r="AZ13" s="52"/>
      <c r="BA13" s="59"/>
      <c r="BB13" s="52"/>
      <c r="BC13" s="52"/>
      <c r="BD13" s="52"/>
      <c r="BE13" s="59"/>
      <c r="BF13" s="52"/>
      <c r="BG13" s="52"/>
      <c r="BH13" s="52"/>
      <c r="BI13" s="59"/>
      <c r="BJ13" s="52"/>
    </row>
    <row r="14" spans="1:62" s="35" customFormat="1" ht="11.25" customHeight="1" x14ac:dyDescent="0.2">
      <c r="A14" s="60">
        <v>1</v>
      </c>
      <c r="B14" s="60" t="s">
        <v>101</v>
      </c>
      <c r="C14" s="60"/>
      <c r="D14" s="60"/>
      <c r="E14" s="60"/>
      <c r="F14" s="61">
        <v>525.02599999999995</v>
      </c>
      <c r="G14" s="58" t="s">
        <v>43</v>
      </c>
      <c r="H14" s="61">
        <v>143.53</v>
      </c>
      <c r="I14" s="62" t="s">
        <v>100</v>
      </c>
      <c r="J14" s="61">
        <v>52245.220999999998</v>
      </c>
      <c r="K14" s="58" t="s">
        <v>43</v>
      </c>
      <c r="L14" s="61">
        <v>14648.629000000001</v>
      </c>
      <c r="M14" s="62" t="s">
        <v>100</v>
      </c>
      <c r="N14" s="63">
        <v>17515.274000000001</v>
      </c>
      <c r="O14" s="58" t="s">
        <v>43</v>
      </c>
      <c r="P14" s="63">
        <v>5189.6459999999997</v>
      </c>
      <c r="Q14" s="62" t="s">
        <v>100</v>
      </c>
      <c r="R14" s="61">
        <v>1648.6420000000001</v>
      </c>
      <c r="S14" s="58" t="s">
        <v>43</v>
      </c>
      <c r="T14" s="61">
        <v>458.90100000000001</v>
      </c>
      <c r="V14" s="60">
        <v>1</v>
      </c>
      <c r="W14" s="60" t="s">
        <v>101</v>
      </c>
      <c r="X14" s="60"/>
      <c r="Y14" s="60"/>
      <c r="Z14" s="60"/>
      <c r="AA14" s="61">
        <v>570.99699999999996</v>
      </c>
      <c r="AB14" s="58" t="s">
        <v>43</v>
      </c>
      <c r="AC14" s="61">
        <v>153.73699999999999</v>
      </c>
      <c r="AD14" s="62" t="s">
        <v>100</v>
      </c>
      <c r="AE14" s="61">
        <v>54339.226000000002</v>
      </c>
      <c r="AF14" s="58" t="s">
        <v>43</v>
      </c>
      <c r="AG14" s="61">
        <v>13913.986999999999</v>
      </c>
      <c r="AH14" s="62" t="s">
        <v>100</v>
      </c>
      <c r="AI14" s="63">
        <v>19283.253000000001</v>
      </c>
      <c r="AJ14" s="58" t="s">
        <v>43</v>
      </c>
      <c r="AK14" s="63">
        <v>5320.2610000000004</v>
      </c>
      <c r="AL14" s="62" t="s">
        <v>100</v>
      </c>
      <c r="AM14" s="61">
        <v>1662.202</v>
      </c>
      <c r="AN14" s="58" t="s">
        <v>43</v>
      </c>
      <c r="AO14" s="61">
        <v>393.68900000000002</v>
      </c>
      <c r="AQ14" s="60">
        <v>1</v>
      </c>
      <c r="AR14" s="60" t="s">
        <v>101</v>
      </c>
      <c r="AS14" s="60"/>
      <c r="AT14" s="60"/>
      <c r="AU14" s="60"/>
      <c r="AV14" s="61">
        <v>525.54899999999998</v>
      </c>
      <c r="AW14" s="58" t="s">
        <v>43</v>
      </c>
      <c r="AX14" s="61">
        <v>111.324</v>
      </c>
      <c r="AY14" s="62" t="s">
        <v>100</v>
      </c>
      <c r="AZ14" s="61">
        <v>54460.877999999997</v>
      </c>
      <c r="BA14" s="58" t="s">
        <v>43</v>
      </c>
      <c r="BB14" s="61">
        <v>11249.39</v>
      </c>
      <c r="BC14" s="62" t="s">
        <v>100</v>
      </c>
      <c r="BD14" s="63">
        <v>16503.861000000001</v>
      </c>
      <c r="BE14" s="58" t="s">
        <v>43</v>
      </c>
      <c r="BF14" s="63">
        <v>3782.8760000000002</v>
      </c>
      <c r="BG14" s="62" t="s">
        <v>100</v>
      </c>
      <c r="BH14" s="61">
        <v>1685.9670000000001</v>
      </c>
      <c r="BI14" s="58" t="s">
        <v>43</v>
      </c>
      <c r="BJ14" s="61">
        <v>364.86200000000002</v>
      </c>
    </row>
    <row r="15" spans="1:62" ht="11.25" customHeight="1" x14ac:dyDescent="0.2">
      <c r="A15" s="64"/>
      <c r="B15" s="65" t="s">
        <v>102</v>
      </c>
      <c r="C15" s="65"/>
      <c r="D15" s="65"/>
      <c r="E15" s="65"/>
      <c r="F15" s="61">
        <v>374.11500000000001</v>
      </c>
      <c r="G15" s="58" t="s">
        <v>43</v>
      </c>
      <c r="H15" s="61">
        <v>130.286</v>
      </c>
      <c r="I15" s="66" t="s">
        <v>100</v>
      </c>
      <c r="J15" s="61">
        <v>30315.03</v>
      </c>
      <c r="K15" s="58" t="s">
        <v>43</v>
      </c>
      <c r="L15" s="61">
        <v>10290.359</v>
      </c>
      <c r="M15" s="66" t="s">
        <v>100</v>
      </c>
      <c r="N15" s="61">
        <v>14356.975</v>
      </c>
      <c r="O15" s="58" t="s">
        <v>43</v>
      </c>
      <c r="P15" s="61">
        <v>4999.1390000000001</v>
      </c>
      <c r="Q15" s="66" t="s">
        <v>100</v>
      </c>
      <c r="R15" s="61">
        <v>1179.5909999999999</v>
      </c>
      <c r="S15" s="58" t="s">
        <v>43</v>
      </c>
      <c r="T15" s="61">
        <v>401.54500000000002</v>
      </c>
      <c r="V15" s="64"/>
      <c r="W15" s="65" t="s">
        <v>102</v>
      </c>
      <c r="X15" s="65"/>
      <c r="Y15" s="65"/>
      <c r="Z15" s="65"/>
      <c r="AA15" s="61">
        <v>368.43</v>
      </c>
      <c r="AB15" s="58" t="s">
        <v>43</v>
      </c>
      <c r="AC15" s="61">
        <v>117.94799999999999</v>
      </c>
      <c r="AD15" s="66" t="s">
        <v>100</v>
      </c>
      <c r="AE15" s="61">
        <v>28840.277999999998</v>
      </c>
      <c r="AF15" s="58" t="s">
        <v>43</v>
      </c>
      <c r="AG15" s="61">
        <v>8089.7529999999997</v>
      </c>
      <c r="AH15" s="66" t="s">
        <v>100</v>
      </c>
      <c r="AI15" s="61">
        <v>13805.957</v>
      </c>
      <c r="AJ15" s="58" t="s">
        <v>43</v>
      </c>
      <c r="AK15" s="61">
        <v>4400.0240000000003</v>
      </c>
      <c r="AL15" s="66" t="s">
        <v>100</v>
      </c>
      <c r="AM15" s="61">
        <v>1110.547</v>
      </c>
      <c r="AN15" s="58" t="s">
        <v>43</v>
      </c>
      <c r="AO15" s="61">
        <v>315.86700000000002</v>
      </c>
      <c r="AQ15" s="64"/>
      <c r="AR15" s="65" t="s">
        <v>102</v>
      </c>
      <c r="AS15" s="65"/>
      <c r="AT15" s="65"/>
      <c r="AU15" s="65"/>
      <c r="AV15" s="61">
        <v>357.06900000000002</v>
      </c>
      <c r="AW15" s="58" t="s">
        <v>43</v>
      </c>
      <c r="AX15" s="61">
        <v>95.534000000000006</v>
      </c>
      <c r="AY15" s="66" t="s">
        <v>100</v>
      </c>
      <c r="AZ15" s="61">
        <v>33839.711000000003</v>
      </c>
      <c r="BA15" s="58" t="s">
        <v>43</v>
      </c>
      <c r="BB15" s="61">
        <v>8745.7360000000008</v>
      </c>
      <c r="BC15" s="66" t="s">
        <v>100</v>
      </c>
      <c r="BD15" s="61">
        <v>13752.066999999999</v>
      </c>
      <c r="BE15" s="58" t="s">
        <v>43</v>
      </c>
      <c r="BF15" s="61">
        <v>3648.15</v>
      </c>
      <c r="BG15" s="66" t="s">
        <v>100</v>
      </c>
      <c r="BH15" s="61">
        <v>1315.991</v>
      </c>
      <c r="BI15" s="58" t="s">
        <v>43</v>
      </c>
      <c r="BJ15" s="61">
        <v>338.11500000000001</v>
      </c>
    </row>
    <row r="16" spans="1:62" ht="11.25" customHeight="1" x14ac:dyDescent="0.2">
      <c r="A16" s="60">
        <v>2</v>
      </c>
      <c r="B16" s="64" t="s">
        <v>103</v>
      </c>
      <c r="C16" s="64"/>
      <c r="D16" s="64"/>
      <c r="E16" s="64"/>
      <c r="F16" s="61">
        <v>11.26</v>
      </c>
      <c r="G16" s="58" t="s">
        <v>43</v>
      </c>
      <c r="H16" s="61">
        <v>21.417000000000002</v>
      </c>
      <c r="I16" s="66" t="s">
        <v>100</v>
      </c>
      <c r="J16" s="61">
        <v>2416.6019999999999</v>
      </c>
      <c r="K16" s="58" t="s">
        <v>43</v>
      </c>
      <c r="L16" s="61">
        <v>4722.0469999999996</v>
      </c>
      <c r="M16" s="66" t="s">
        <v>100</v>
      </c>
      <c r="N16" s="61">
        <v>192.07300000000001</v>
      </c>
      <c r="O16" s="58" t="s">
        <v>43</v>
      </c>
      <c r="P16" s="61">
        <v>375.95</v>
      </c>
      <c r="Q16" s="66" t="s">
        <v>100</v>
      </c>
      <c r="R16" s="61">
        <v>50.411000000000001</v>
      </c>
      <c r="S16" s="58" t="s">
        <v>43</v>
      </c>
      <c r="T16" s="61">
        <v>98.727999999999994</v>
      </c>
      <c r="V16" s="60">
        <v>2</v>
      </c>
      <c r="W16" s="64" t="s">
        <v>103</v>
      </c>
      <c r="X16" s="64"/>
      <c r="Y16" s="64"/>
      <c r="Z16" s="64"/>
      <c r="AA16" s="61">
        <v>6.03</v>
      </c>
      <c r="AB16" s="58" t="s">
        <v>43</v>
      </c>
      <c r="AC16" s="61">
        <v>8.5869999999999997</v>
      </c>
      <c r="AD16" s="66" t="s">
        <v>100</v>
      </c>
      <c r="AE16" s="61">
        <v>719.45399999999995</v>
      </c>
      <c r="AF16" s="58" t="s">
        <v>43</v>
      </c>
      <c r="AG16" s="61">
        <v>1040.1179999999999</v>
      </c>
      <c r="AH16" s="66" t="s">
        <v>100</v>
      </c>
      <c r="AI16" s="61">
        <v>179.102</v>
      </c>
      <c r="AJ16" s="58" t="s">
        <v>43</v>
      </c>
      <c r="AK16" s="61">
        <v>248.65299999999999</v>
      </c>
      <c r="AL16" s="66" t="s">
        <v>100</v>
      </c>
      <c r="AM16" s="61">
        <v>21.195</v>
      </c>
      <c r="AN16" s="58" t="s">
        <v>43</v>
      </c>
      <c r="AO16" s="61">
        <v>29.645</v>
      </c>
      <c r="AQ16" s="60">
        <v>2</v>
      </c>
      <c r="AR16" s="64" t="s">
        <v>103</v>
      </c>
      <c r="AS16" s="64"/>
      <c r="AT16" s="64"/>
      <c r="AU16" s="64"/>
      <c r="AV16" s="61">
        <v>2.258</v>
      </c>
      <c r="AW16" s="58" t="s">
        <v>43</v>
      </c>
      <c r="AX16" s="61">
        <v>4.4219999999999997</v>
      </c>
      <c r="AY16" s="66" t="s">
        <v>100</v>
      </c>
      <c r="AZ16" s="61">
        <v>379.41300000000001</v>
      </c>
      <c r="BA16" s="58" t="s">
        <v>43</v>
      </c>
      <c r="BB16" s="61">
        <v>742.83100000000002</v>
      </c>
      <c r="BC16" s="66" t="s">
        <v>100</v>
      </c>
      <c r="BD16" s="61">
        <v>21.003</v>
      </c>
      <c r="BE16" s="58" t="s">
        <v>43</v>
      </c>
      <c r="BF16" s="61">
        <v>41.121000000000002</v>
      </c>
      <c r="BG16" s="66" t="s">
        <v>100</v>
      </c>
      <c r="BH16" s="61">
        <v>4.165</v>
      </c>
      <c r="BI16" s="58" t="s">
        <v>43</v>
      </c>
      <c r="BJ16" s="61">
        <v>8.1530000000000005</v>
      </c>
    </row>
    <row r="17" spans="1:62" ht="11.25" customHeight="1" x14ac:dyDescent="0.2">
      <c r="A17" s="60">
        <v>3</v>
      </c>
      <c r="B17" s="64" t="s">
        <v>104</v>
      </c>
      <c r="C17" s="64"/>
      <c r="D17" s="64"/>
      <c r="E17" s="64"/>
      <c r="F17" s="61">
        <v>1143.211</v>
      </c>
      <c r="G17" s="58" t="s">
        <v>43</v>
      </c>
      <c r="H17" s="61">
        <v>379.99900000000002</v>
      </c>
      <c r="I17" s="66" t="s">
        <v>100</v>
      </c>
      <c r="J17" s="61">
        <v>24566.831999999999</v>
      </c>
      <c r="K17" s="58" t="s">
        <v>43</v>
      </c>
      <c r="L17" s="61">
        <v>7332.3689999999997</v>
      </c>
      <c r="M17" s="66" t="s">
        <v>100</v>
      </c>
      <c r="N17" s="61">
        <v>22569.944</v>
      </c>
      <c r="O17" s="58" t="s">
        <v>43</v>
      </c>
      <c r="P17" s="61">
        <v>6997.7550000000001</v>
      </c>
      <c r="Q17" s="66" t="s">
        <v>100</v>
      </c>
      <c r="R17" s="61">
        <v>683.327</v>
      </c>
      <c r="S17" s="58" t="s">
        <v>43</v>
      </c>
      <c r="T17" s="61">
        <v>271.79300000000001</v>
      </c>
      <c r="V17" s="60">
        <v>3</v>
      </c>
      <c r="W17" s="64" t="s">
        <v>104</v>
      </c>
      <c r="X17" s="64"/>
      <c r="Y17" s="64"/>
      <c r="Z17" s="64"/>
      <c r="AA17" s="61">
        <v>963.03399999999999</v>
      </c>
      <c r="AB17" s="58" t="s">
        <v>43</v>
      </c>
      <c r="AC17" s="61">
        <v>273.42</v>
      </c>
      <c r="AD17" s="66" t="s">
        <v>100</v>
      </c>
      <c r="AE17" s="61">
        <v>19038.526000000002</v>
      </c>
      <c r="AF17" s="58" t="s">
        <v>43</v>
      </c>
      <c r="AG17" s="61">
        <v>5210.9059999999999</v>
      </c>
      <c r="AH17" s="66" t="s">
        <v>100</v>
      </c>
      <c r="AI17" s="61">
        <v>19824.392</v>
      </c>
      <c r="AJ17" s="58" t="s">
        <v>43</v>
      </c>
      <c r="AK17" s="61">
        <v>5218.6509999999998</v>
      </c>
      <c r="AL17" s="66" t="s">
        <v>100</v>
      </c>
      <c r="AM17" s="61">
        <v>532.92899999999997</v>
      </c>
      <c r="AN17" s="58" t="s">
        <v>43</v>
      </c>
      <c r="AO17" s="61">
        <v>169.30699999999999</v>
      </c>
      <c r="AQ17" s="60">
        <v>3</v>
      </c>
      <c r="AR17" s="64" t="s">
        <v>104</v>
      </c>
      <c r="AS17" s="64"/>
      <c r="AT17" s="64"/>
      <c r="AU17" s="64"/>
      <c r="AV17" s="61">
        <v>1417.01</v>
      </c>
      <c r="AW17" s="58" t="s">
        <v>43</v>
      </c>
      <c r="AX17" s="61">
        <v>359.31599999999997</v>
      </c>
      <c r="AY17" s="66" t="s">
        <v>100</v>
      </c>
      <c r="AZ17" s="61">
        <v>32485.882000000001</v>
      </c>
      <c r="BA17" s="58" t="s">
        <v>43</v>
      </c>
      <c r="BB17" s="61">
        <v>7925.5150000000003</v>
      </c>
      <c r="BC17" s="66" t="s">
        <v>100</v>
      </c>
      <c r="BD17" s="61">
        <v>26677.030999999999</v>
      </c>
      <c r="BE17" s="58" t="s">
        <v>43</v>
      </c>
      <c r="BF17" s="61">
        <v>6440.0169999999998</v>
      </c>
      <c r="BG17" s="66" t="s">
        <v>100</v>
      </c>
      <c r="BH17" s="61">
        <v>746.37599999999998</v>
      </c>
      <c r="BI17" s="58" t="s">
        <v>43</v>
      </c>
      <c r="BJ17" s="61">
        <v>201.72499999999999</v>
      </c>
    </row>
    <row r="18" spans="1:62" ht="11.25" customHeight="1" x14ac:dyDescent="0.2">
      <c r="A18" s="60"/>
      <c r="B18" s="65" t="s">
        <v>105</v>
      </c>
      <c r="C18" s="65"/>
      <c r="D18" s="65"/>
      <c r="E18" s="65"/>
      <c r="F18" s="61">
        <v>1102.923</v>
      </c>
      <c r="G18" s="58" t="s">
        <v>43</v>
      </c>
      <c r="H18" s="61">
        <v>378.72</v>
      </c>
      <c r="I18" s="66" t="s">
        <v>100</v>
      </c>
      <c r="J18" s="61">
        <v>19462.324000000001</v>
      </c>
      <c r="K18" s="58" t="s">
        <v>43</v>
      </c>
      <c r="L18" s="61">
        <v>5339.4160000000002</v>
      </c>
      <c r="M18" s="66" t="s">
        <v>100</v>
      </c>
      <c r="N18" s="61">
        <v>21013.052</v>
      </c>
      <c r="O18" s="58" t="s">
        <v>43</v>
      </c>
      <c r="P18" s="61">
        <v>6866.7569999999996</v>
      </c>
      <c r="Q18" s="66" t="s">
        <v>100</v>
      </c>
      <c r="R18" s="61">
        <v>477.52699999999999</v>
      </c>
      <c r="S18" s="58" t="s">
        <v>43</v>
      </c>
      <c r="T18" s="61">
        <v>156.90100000000001</v>
      </c>
      <c r="V18" s="60"/>
      <c r="W18" s="65" t="s">
        <v>105</v>
      </c>
      <c r="X18" s="65"/>
      <c r="Y18" s="65"/>
      <c r="Z18" s="65"/>
      <c r="AA18" s="61">
        <v>895.39400000000001</v>
      </c>
      <c r="AB18" s="58" t="s">
        <v>43</v>
      </c>
      <c r="AC18" s="61">
        <v>269.39699999999999</v>
      </c>
      <c r="AD18" s="66" t="s">
        <v>100</v>
      </c>
      <c r="AE18" s="61">
        <v>15675.963</v>
      </c>
      <c r="AF18" s="58" t="s">
        <v>43</v>
      </c>
      <c r="AG18" s="61">
        <v>4667.0379999999996</v>
      </c>
      <c r="AH18" s="66" t="s">
        <v>100</v>
      </c>
      <c r="AI18" s="61">
        <v>17187.019</v>
      </c>
      <c r="AJ18" s="58" t="s">
        <v>43</v>
      </c>
      <c r="AK18" s="61">
        <v>4919.9579999999996</v>
      </c>
      <c r="AL18" s="66" t="s">
        <v>100</v>
      </c>
      <c r="AM18" s="61">
        <v>388.29500000000002</v>
      </c>
      <c r="AN18" s="58" t="s">
        <v>43</v>
      </c>
      <c r="AO18" s="61">
        <v>134.26599999999999</v>
      </c>
      <c r="AQ18" s="60"/>
      <c r="AR18" s="65" t="s">
        <v>105</v>
      </c>
      <c r="AS18" s="65"/>
      <c r="AT18" s="65"/>
      <c r="AU18" s="65"/>
      <c r="AV18" s="61">
        <v>1369.395</v>
      </c>
      <c r="AW18" s="58" t="s">
        <v>43</v>
      </c>
      <c r="AX18" s="61">
        <v>358.41199999999998</v>
      </c>
      <c r="AY18" s="66" t="s">
        <v>100</v>
      </c>
      <c r="AZ18" s="61">
        <v>29920.044999999998</v>
      </c>
      <c r="BA18" s="58" t="s">
        <v>43</v>
      </c>
      <c r="BB18" s="61">
        <v>7804.24</v>
      </c>
      <c r="BC18" s="66" t="s">
        <v>100</v>
      </c>
      <c r="BD18" s="61">
        <v>25225.661</v>
      </c>
      <c r="BE18" s="58" t="s">
        <v>43</v>
      </c>
      <c r="BF18" s="61">
        <v>6363.2539999999999</v>
      </c>
      <c r="BG18" s="66" t="s">
        <v>100</v>
      </c>
      <c r="BH18" s="61">
        <v>667.16399999999999</v>
      </c>
      <c r="BI18" s="58" t="s">
        <v>43</v>
      </c>
      <c r="BJ18" s="61">
        <v>196.39400000000001</v>
      </c>
    </row>
    <row r="19" spans="1:62" ht="11.25" customHeight="1" x14ac:dyDescent="0.2">
      <c r="A19" s="60">
        <v>4</v>
      </c>
      <c r="B19" s="64" t="s">
        <v>106</v>
      </c>
      <c r="C19" s="64"/>
      <c r="D19" s="64"/>
      <c r="E19" s="64"/>
      <c r="F19" s="61">
        <v>604.29399999999998</v>
      </c>
      <c r="G19" s="58" t="s">
        <v>43</v>
      </c>
      <c r="H19" s="61">
        <v>183.23699999999999</v>
      </c>
      <c r="I19" s="66" t="s">
        <v>100</v>
      </c>
      <c r="J19" s="61">
        <v>91968.902000000002</v>
      </c>
      <c r="K19" s="58" t="s">
        <v>43</v>
      </c>
      <c r="L19" s="61">
        <v>19177.876</v>
      </c>
      <c r="M19" s="66" t="s">
        <v>100</v>
      </c>
      <c r="N19" s="61">
        <v>4794.9229999999998</v>
      </c>
      <c r="O19" s="58" t="s">
        <v>43</v>
      </c>
      <c r="P19" s="61">
        <v>1228.01</v>
      </c>
      <c r="Q19" s="66" t="s">
        <v>100</v>
      </c>
      <c r="R19" s="61">
        <v>1082.866</v>
      </c>
      <c r="S19" s="58" t="s">
        <v>43</v>
      </c>
      <c r="T19" s="61">
        <v>322.60500000000002</v>
      </c>
      <c r="V19" s="60">
        <v>4</v>
      </c>
      <c r="W19" s="64" t="s">
        <v>106</v>
      </c>
      <c r="X19" s="64"/>
      <c r="Y19" s="64"/>
      <c r="Z19" s="64"/>
      <c r="AA19" s="61">
        <v>534.96699999999998</v>
      </c>
      <c r="AB19" s="58" t="s">
        <v>43</v>
      </c>
      <c r="AC19" s="61">
        <v>102.012</v>
      </c>
      <c r="AD19" s="66" t="s">
        <v>100</v>
      </c>
      <c r="AE19" s="61">
        <v>109474.285</v>
      </c>
      <c r="AF19" s="58" t="s">
        <v>43</v>
      </c>
      <c r="AG19" s="61">
        <v>26621.976999999999</v>
      </c>
      <c r="AH19" s="66" t="s">
        <v>100</v>
      </c>
      <c r="AI19" s="61">
        <v>5202.3230000000003</v>
      </c>
      <c r="AJ19" s="58" t="s">
        <v>43</v>
      </c>
      <c r="AK19" s="61">
        <v>1317.597</v>
      </c>
      <c r="AL19" s="66" t="s">
        <v>100</v>
      </c>
      <c r="AM19" s="61">
        <v>1456.152</v>
      </c>
      <c r="AN19" s="58" t="s">
        <v>43</v>
      </c>
      <c r="AO19" s="61">
        <v>423.90899999999999</v>
      </c>
      <c r="AQ19" s="60">
        <v>4</v>
      </c>
      <c r="AR19" s="64" t="s">
        <v>106</v>
      </c>
      <c r="AS19" s="64"/>
      <c r="AT19" s="64"/>
      <c r="AU19" s="64"/>
      <c r="AV19" s="61">
        <v>636.70399999999995</v>
      </c>
      <c r="AW19" s="58" t="s">
        <v>43</v>
      </c>
      <c r="AX19" s="61">
        <v>138.755</v>
      </c>
      <c r="AY19" s="66" t="s">
        <v>100</v>
      </c>
      <c r="AZ19" s="61">
        <v>97462.456000000006</v>
      </c>
      <c r="BA19" s="58" t="s">
        <v>43</v>
      </c>
      <c r="BB19" s="61">
        <v>18336.725999999999</v>
      </c>
      <c r="BC19" s="66" t="s">
        <v>100</v>
      </c>
      <c r="BD19" s="61">
        <v>5526.3249999999998</v>
      </c>
      <c r="BE19" s="58" t="s">
        <v>43</v>
      </c>
      <c r="BF19" s="61">
        <v>1409.846</v>
      </c>
      <c r="BG19" s="66" t="s">
        <v>100</v>
      </c>
      <c r="BH19" s="61">
        <v>1283.9649999999999</v>
      </c>
      <c r="BI19" s="58" t="s">
        <v>43</v>
      </c>
      <c r="BJ19" s="61">
        <v>364.75599999999997</v>
      </c>
    </row>
    <row r="20" spans="1:62" ht="11.25" customHeight="1" x14ac:dyDescent="0.2">
      <c r="A20" s="60">
        <v>5</v>
      </c>
      <c r="B20" s="64" t="s">
        <v>107</v>
      </c>
      <c r="C20" s="64"/>
      <c r="D20" s="64"/>
      <c r="E20" s="64"/>
      <c r="F20" s="61">
        <v>15.68</v>
      </c>
      <c r="G20" s="58" t="s">
        <v>43</v>
      </c>
      <c r="H20" s="61">
        <v>13.666</v>
      </c>
      <c r="I20" s="66" t="s">
        <v>100</v>
      </c>
      <c r="J20" s="61">
        <v>2743.877</v>
      </c>
      <c r="K20" s="58" t="s">
        <v>43</v>
      </c>
      <c r="L20" s="61">
        <v>3122.6179999999999</v>
      </c>
      <c r="M20" s="66" t="s">
        <v>100</v>
      </c>
      <c r="N20" s="61">
        <v>60.283999999999999</v>
      </c>
      <c r="O20" s="58" t="s">
        <v>43</v>
      </c>
      <c r="P20" s="61">
        <v>51.625</v>
      </c>
      <c r="Q20" s="66" t="s">
        <v>100</v>
      </c>
      <c r="R20" s="61">
        <v>7.93</v>
      </c>
      <c r="S20" s="58" t="s">
        <v>43</v>
      </c>
      <c r="T20" s="61">
        <v>6.7249999999999996</v>
      </c>
      <c r="V20" s="60">
        <v>5</v>
      </c>
      <c r="W20" s="64" t="s">
        <v>107</v>
      </c>
      <c r="X20" s="64"/>
      <c r="Y20" s="64"/>
      <c r="Z20" s="64"/>
      <c r="AA20" s="61">
        <v>36.268999999999998</v>
      </c>
      <c r="AB20" s="58" t="s">
        <v>43</v>
      </c>
      <c r="AC20" s="61">
        <v>32.655999999999999</v>
      </c>
      <c r="AD20" s="66" t="s">
        <v>100</v>
      </c>
      <c r="AE20" s="61">
        <v>8281.5169999999998</v>
      </c>
      <c r="AF20" s="58" t="s">
        <v>43</v>
      </c>
      <c r="AG20" s="61">
        <v>7215.6570000000002</v>
      </c>
      <c r="AH20" s="66" t="s">
        <v>100</v>
      </c>
      <c r="AI20" s="61">
        <v>118.137</v>
      </c>
      <c r="AJ20" s="58" t="s">
        <v>43</v>
      </c>
      <c r="AK20" s="61">
        <v>81.617999999999995</v>
      </c>
      <c r="AL20" s="66" t="s">
        <v>100</v>
      </c>
      <c r="AM20" s="61">
        <v>29.201000000000001</v>
      </c>
      <c r="AN20" s="58" t="s">
        <v>43</v>
      </c>
      <c r="AO20" s="61">
        <v>22.390999999999998</v>
      </c>
      <c r="AQ20" s="60">
        <v>5</v>
      </c>
      <c r="AR20" s="64" t="s">
        <v>107</v>
      </c>
      <c r="AS20" s="64"/>
      <c r="AT20" s="64"/>
      <c r="AU20" s="64"/>
      <c r="AV20" s="61">
        <v>31.503</v>
      </c>
      <c r="AW20" s="58" t="s">
        <v>43</v>
      </c>
      <c r="AX20" s="61">
        <v>30.526</v>
      </c>
      <c r="AY20" s="66" t="s">
        <v>100</v>
      </c>
      <c r="AZ20" s="61">
        <v>6345.8850000000002</v>
      </c>
      <c r="BA20" s="58" t="s">
        <v>43</v>
      </c>
      <c r="BB20" s="61">
        <v>7641.7790000000005</v>
      </c>
      <c r="BC20" s="66" t="s">
        <v>100</v>
      </c>
      <c r="BD20" s="61">
        <v>247.15199999999999</v>
      </c>
      <c r="BE20" s="58" t="s">
        <v>43</v>
      </c>
      <c r="BF20" s="61">
        <v>292.661</v>
      </c>
      <c r="BG20" s="66" t="s">
        <v>100</v>
      </c>
      <c r="BH20" s="61">
        <v>37.247</v>
      </c>
      <c r="BI20" s="58" t="s">
        <v>43</v>
      </c>
      <c r="BJ20" s="61">
        <v>40.584000000000003</v>
      </c>
    </row>
    <row r="21" spans="1:62" ht="11.25" customHeight="1" x14ac:dyDescent="0.2">
      <c r="A21" s="60">
        <v>6</v>
      </c>
      <c r="B21" s="64" t="s">
        <v>108</v>
      </c>
      <c r="C21" s="64"/>
      <c r="D21" s="64"/>
      <c r="E21" s="64"/>
      <c r="F21" s="61">
        <v>409.10899999999998</v>
      </c>
      <c r="G21" s="58" t="s">
        <v>43</v>
      </c>
      <c r="H21" s="61">
        <v>166.09</v>
      </c>
      <c r="I21" s="66" t="s">
        <v>100</v>
      </c>
      <c r="J21" s="61">
        <v>36055.858</v>
      </c>
      <c r="K21" s="58" t="s">
        <v>43</v>
      </c>
      <c r="L21" s="61">
        <v>10109.933999999999</v>
      </c>
      <c r="M21" s="66" t="s">
        <v>100</v>
      </c>
      <c r="N21" s="61">
        <v>9933.1640000000007</v>
      </c>
      <c r="O21" s="58" t="s">
        <v>43</v>
      </c>
      <c r="P21" s="61">
        <v>5446.52</v>
      </c>
      <c r="Q21" s="66" t="s">
        <v>100</v>
      </c>
      <c r="R21" s="61">
        <v>908.13699999999994</v>
      </c>
      <c r="S21" s="58" t="s">
        <v>43</v>
      </c>
      <c r="T21" s="61">
        <v>299.24900000000002</v>
      </c>
      <c r="V21" s="60">
        <v>6</v>
      </c>
      <c r="W21" s="64" t="s">
        <v>108</v>
      </c>
      <c r="X21" s="64"/>
      <c r="Y21" s="64"/>
      <c r="Z21" s="64"/>
      <c r="AA21" s="61">
        <v>336.78800000000001</v>
      </c>
      <c r="AB21" s="58" t="s">
        <v>43</v>
      </c>
      <c r="AC21" s="61">
        <v>136.59200000000001</v>
      </c>
      <c r="AD21" s="66" t="s">
        <v>100</v>
      </c>
      <c r="AE21" s="61">
        <v>46078.733</v>
      </c>
      <c r="AF21" s="58" t="s">
        <v>43</v>
      </c>
      <c r="AG21" s="61">
        <v>28566.016</v>
      </c>
      <c r="AH21" s="66" t="s">
        <v>100</v>
      </c>
      <c r="AI21" s="61">
        <v>7284.9170000000004</v>
      </c>
      <c r="AJ21" s="58" t="s">
        <v>43</v>
      </c>
      <c r="AK21" s="61">
        <v>2807.828</v>
      </c>
      <c r="AL21" s="66" t="s">
        <v>100</v>
      </c>
      <c r="AM21" s="61">
        <v>1046.2280000000001</v>
      </c>
      <c r="AN21" s="58" t="s">
        <v>43</v>
      </c>
      <c r="AO21" s="61">
        <v>482.625</v>
      </c>
      <c r="AQ21" s="60">
        <v>6</v>
      </c>
      <c r="AR21" s="64" t="s">
        <v>108</v>
      </c>
      <c r="AS21" s="64"/>
      <c r="AT21" s="64"/>
      <c r="AU21" s="64"/>
      <c r="AV21" s="61">
        <v>330.47899999999998</v>
      </c>
      <c r="AW21" s="58" t="s">
        <v>43</v>
      </c>
      <c r="AX21" s="61">
        <v>103.145</v>
      </c>
      <c r="AY21" s="66" t="s">
        <v>100</v>
      </c>
      <c r="AZ21" s="61">
        <v>38659.474999999999</v>
      </c>
      <c r="BA21" s="58" t="s">
        <v>43</v>
      </c>
      <c r="BB21" s="61">
        <v>9223.3340000000007</v>
      </c>
      <c r="BC21" s="66" t="s">
        <v>100</v>
      </c>
      <c r="BD21" s="61">
        <v>7469.3</v>
      </c>
      <c r="BE21" s="58" t="s">
        <v>43</v>
      </c>
      <c r="BF21" s="61">
        <v>2856.0590000000002</v>
      </c>
      <c r="BG21" s="66" t="s">
        <v>100</v>
      </c>
      <c r="BH21" s="61">
        <v>886.971</v>
      </c>
      <c r="BI21" s="58" t="s">
        <v>43</v>
      </c>
      <c r="BJ21" s="61">
        <v>220.494</v>
      </c>
    </row>
    <row r="22" spans="1:62" ht="11.25" customHeight="1" x14ac:dyDescent="0.2">
      <c r="A22" s="60"/>
      <c r="B22" s="65" t="s">
        <v>109</v>
      </c>
      <c r="C22" s="65"/>
      <c r="D22" s="65"/>
      <c r="E22" s="65"/>
      <c r="F22" s="61">
        <v>85.840999999999994</v>
      </c>
      <c r="G22" s="58" t="s">
        <v>43</v>
      </c>
      <c r="H22" s="61">
        <v>42.198999999999998</v>
      </c>
      <c r="I22" s="66" t="s">
        <v>100</v>
      </c>
      <c r="J22" s="61">
        <v>8812.4760000000006</v>
      </c>
      <c r="K22" s="58" t="s">
        <v>43</v>
      </c>
      <c r="L22" s="61">
        <v>4171.4319999999998</v>
      </c>
      <c r="M22" s="66" t="s">
        <v>100</v>
      </c>
      <c r="N22" s="61">
        <v>1534.403</v>
      </c>
      <c r="O22" s="58" t="s">
        <v>43</v>
      </c>
      <c r="P22" s="61">
        <v>921.57500000000005</v>
      </c>
      <c r="Q22" s="66" t="s">
        <v>100</v>
      </c>
      <c r="R22" s="61">
        <v>247.93299999999999</v>
      </c>
      <c r="S22" s="58" t="s">
        <v>43</v>
      </c>
      <c r="T22" s="61">
        <v>141.02799999999999</v>
      </c>
      <c r="V22" s="60"/>
      <c r="W22" s="65" t="s">
        <v>109</v>
      </c>
      <c r="X22" s="65"/>
      <c r="Y22" s="65"/>
      <c r="Z22" s="65"/>
      <c r="AA22" s="61">
        <v>113.04</v>
      </c>
      <c r="AB22" s="58" t="s">
        <v>43</v>
      </c>
      <c r="AC22" s="61">
        <v>112.989</v>
      </c>
      <c r="AD22" s="66" t="s">
        <v>100</v>
      </c>
      <c r="AE22" s="61">
        <v>19537.187000000002</v>
      </c>
      <c r="AF22" s="58" t="s">
        <v>43</v>
      </c>
      <c r="AG22" s="61">
        <v>27166.343000000001</v>
      </c>
      <c r="AH22" s="66" t="s">
        <v>100</v>
      </c>
      <c r="AI22" s="61">
        <v>2249.7310000000002</v>
      </c>
      <c r="AJ22" s="58" t="s">
        <v>43</v>
      </c>
      <c r="AK22" s="61">
        <v>1902.91</v>
      </c>
      <c r="AL22" s="66" t="s">
        <v>100</v>
      </c>
      <c r="AM22" s="61">
        <v>375.10700000000003</v>
      </c>
      <c r="AN22" s="58" t="s">
        <v>43</v>
      </c>
      <c r="AO22" s="61">
        <v>410.21199999999999</v>
      </c>
      <c r="AQ22" s="60"/>
      <c r="AR22" s="65" t="s">
        <v>109</v>
      </c>
      <c r="AS22" s="65"/>
      <c r="AT22" s="65"/>
      <c r="AU22" s="65"/>
      <c r="AV22" s="61">
        <v>57.393000000000001</v>
      </c>
      <c r="AW22" s="58" t="s">
        <v>43</v>
      </c>
      <c r="AX22" s="61">
        <v>30.178000000000001</v>
      </c>
      <c r="AY22" s="66" t="s">
        <v>100</v>
      </c>
      <c r="AZ22" s="61">
        <v>9010.0849999999991</v>
      </c>
      <c r="BA22" s="58" t="s">
        <v>43</v>
      </c>
      <c r="BB22" s="61">
        <v>4975.8720000000003</v>
      </c>
      <c r="BC22" s="66" t="s">
        <v>100</v>
      </c>
      <c r="BD22" s="61">
        <v>1484.3230000000001</v>
      </c>
      <c r="BE22" s="58" t="s">
        <v>43</v>
      </c>
      <c r="BF22" s="61">
        <v>846.24300000000005</v>
      </c>
      <c r="BG22" s="66" t="s">
        <v>100</v>
      </c>
      <c r="BH22" s="61">
        <v>215.37799999999999</v>
      </c>
      <c r="BI22" s="58" t="s">
        <v>43</v>
      </c>
      <c r="BJ22" s="61">
        <v>104.929</v>
      </c>
    </row>
    <row r="23" spans="1:62" ht="11.25" customHeight="1" x14ac:dyDescent="0.2">
      <c r="A23" s="60"/>
      <c r="B23" s="65" t="s">
        <v>110</v>
      </c>
      <c r="C23" s="65"/>
      <c r="D23" s="65"/>
      <c r="E23" s="65"/>
      <c r="F23" s="61">
        <v>160.834</v>
      </c>
      <c r="G23" s="58" t="s">
        <v>43</v>
      </c>
      <c r="H23" s="61">
        <v>68.816000000000003</v>
      </c>
      <c r="I23" s="66" t="s">
        <v>100</v>
      </c>
      <c r="J23" s="61">
        <v>13281.123</v>
      </c>
      <c r="K23" s="58" t="s">
        <v>43</v>
      </c>
      <c r="L23" s="61">
        <v>6175.4290000000001</v>
      </c>
      <c r="M23" s="66" t="s">
        <v>100</v>
      </c>
      <c r="N23" s="61">
        <v>4738.6589999999997</v>
      </c>
      <c r="O23" s="58" t="s">
        <v>43</v>
      </c>
      <c r="P23" s="61">
        <v>2266.2170000000001</v>
      </c>
      <c r="Q23" s="66" t="s">
        <v>100</v>
      </c>
      <c r="R23" s="61">
        <v>429.97500000000002</v>
      </c>
      <c r="S23" s="58" t="s">
        <v>43</v>
      </c>
      <c r="T23" s="61">
        <v>219.15799999999999</v>
      </c>
      <c r="V23" s="60"/>
      <c r="W23" s="65" t="s">
        <v>110</v>
      </c>
      <c r="X23" s="65"/>
      <c r="Y23" s="65"/>
      <c r="Z23" s="65"/>
      <c r="AA23" s="61">
        <v>119.355</v>
      </c>
      <c r="AB23" s="58" t="s">
        <v>43</v>
      </c>
      <c r="AC23" s="61">
        <v>56.734000000000002</v>
      </c>
      <c r="AD23" s="66" t="s">
        <v>100</v>
      </c>
      <c r="AE23" s="61">
        <v>10344.508</v>
      </c>
      <c r="AF23" s="58" t="s">
        <v>43</v>
      </c>
      <c r="AG23" s="61">
        <v>5332.6629999999996</v>
      </c>
      <c r="AH23" s="66" t="s">
        <v>100</v>
      </c>
      <c r="AI23" s="61">
        <v>3611.3969999999999</v>
      </c>
      <c r="AJ23" s="58" t="s">
        <v>43</v>
      </c>
      <c r="AK23" s="61">
        <v>1834.627</v>
      </c>
      <c r="AL23" s="66" t="s">
        <v>100</v>
      </c>
      <c r="AM23" s="61">
        <v>351.03100000000001</v>
      </c>
      <c r="AN23" s="58" t="s">
        <v>43</v>
      </c>
      <c r="AO23" s="61">
        <v>194.93700000000001</v>
      </c>
      <c r="AQ23" s="60"/>
      <c r="AR23" s="65" t="s">
        <v>110</v>
      </c>
      <c r="AS23" s="65"/>
      <c r="AT23" s="65"/>
      <c r="AU23" s="65"/>
      <c r="AV23" s="61">
        <v>157.636</v>
      </c>
      <c r="AW23" s="58" t="s">
        <v>43</v>
      </c>
      <c r="AX23" s="61">
        <v>84.918000000000006</v>
      </c>
      <c r="AY23" s="66" t="s">
        <v>100</v>
      </c>
      <c r="AZ23" s="61">
        <v>11684.321</v>
      </c>
      <c r="BA23" s="58" t="s">
        <v>43</v>
      </c>
      <c r="BB23" s="61">
        <v>4580.2280000000001</v>
      </c>
      <c r="BC23" s="66" t="s">
        <v>100</v>
      </c>
      <c r="BD23" s="61">
        <v>4155.5410000000002</v>
      </c>
      <c r="BE23" s="58" t="s">
        <v>43</v>
      </c>
      <c r="BF23" s="61">
        <v>2563.0129999999999</v>
      </c>
      <c r="BG23" s="66" t="s">
        <v>100</v>
      </c>
      <c r="BH23" s="61">
        <v>328.87700000000001</v>
      </c>
      <c r="BI23" s="58" t="s">
        <v>43</v>
      </c>
      <c r="BJ23" s="61">
        <v>130.33600000000001</v>
      </c>
    </row>
    <row r="24" spans="1:62" ht="11.25" customHeight="1" x14ac:dyDescent="0.2">
      <c r="A24" s="60"/>
      <c r="B24" s="65" t="s">
        <v>111</v>
      </c>
      <c r="C24" s="65"/>
      <c r="D24" s="65"/>
      <c r="E24" s="65"/>
      <c r="F24" s="61">
        <v>108.123</v>
      </c>
      <c r="G24" s="58" t="s">
        <v>43</v>
      </c>
      <c r="H24" s="61">
        <v>139.42400000000001</v>
      </c>
      <c r="I24" s="66" t="s">
        <v>100</v>
      </c>
      <c r="J24" s="61">
        <v>6564.2690000000002</v>
      </c>
      <c r="K24" s="58" t="s">
        <v>43</v>
      </c>
      <c r="L24" s="61">
        <v>3960.069</v>
      </c>
      <c r="M24" s="66" t="s">
        <v>100</v>
      </c>
      <c r="N24" s="61">
        <v>2808.1529999999998</v>
      </c>
      <c r="O24" s="58" t="s">
        <v>43</v>
      </c>
      <c r="P24" s="61">
        <v>4778.6750000000002</v>
      </c>
      <c r="Q24" s="66" t="s">
        <v>100</v>
      </c>
      <c r="R24" s="61">
        <v>112.962</v>
      </c>
      <c r="S24" s="58" t="s">
        <v>43</v>
      </c>
      <c r="T24" s="61">
        <v>84.930999999999997</v>
      </c>
      <c r="V24" s="60"/>
      <c r="W24" s="65" t="s">
        <v>111</v>
      </c>
      <c r="X24" s="65"/>
      <c r="Y24" s="65"/>
      <c r="Z24" s="65"/>
      <c r="AA24" s="61">
        <v>55.555</v>
      </c>
      <c r="AB24" s="58" t="s">
        <v>43</v>
      </c>
      <c r="AC24" s="61">
        <v>29.22</v>
      </c>
      <c r="AD24" s="66" t="s">
        <v>100</v>
      </c>
      <c r="AE24" s="61">
        <v>10390.450000000001</v>
      </c>
      <c r="AF24" s="58" t="s">
        <v>43</v>
      </c>
      <c r="AG24" s="61">
        <v>5667.0320000000002</v>
      </c>
      <c r="AH24" s="66" t="s">
        <v>100</v>
      </c>
      <c r="AI24" s="61">
        <v>687.47799999999995</v>
      </c>
      <c r="AJ24" s="58" t="s">
        <v>43</v>
      </c>
      <c r="AK24" s="61">
        <v>292.19</v>
      </c>
      <c r="AL24" s="66" t="s">
        <v>100</v>
      </c>
      <c r="AM24" s="61">
        <v>186.87200000000001</v>
      </c>
      <c r="AN24" s="58" t="s">
        <v>43</v>
      </c>
      <c r="AO24" s="61">
        <v>109.298</v>
      </c>
      <c r="AQ24" s="60"/>
      <c r="AR24" s="65" t="s">
        <v>111</v>
      </c>
      <c r="AS24" s="65"/>
      <c r="AT24" s="65"/>
      <c r="AU24" s="65"/>
      <c r="AV24" s="61">
        <v>53.445</v>
      </c>
      <c r="AW24" s="58" t="s">
        <v>43</v>
      </c>
      <c r="AX24" s="61">
        <v>25.413</v>
      </c>
      <c r="AY24" s="66" t="s">
        <v>100</v>
      </c>
      <c r="AZ24" s="61">
        <v>10103.732</v>
      </c>
      <c r="BA24" s="58" t="s">
        <v>43</v>
      </c>
      <c r="BB24" s="61">
        <v>4475.4979999999996</v>
      </c>
      <c r="BC24" s="66" t="s">
        <v>100</v>
      </c>
      <c r="BD24" s="61">
        <v>714.16099999999994</v>
      </c>
      <c r="BE24" s="58" t="s">
        <v>43</v>
      </c>
      <c r="BF24" s="61">
        <v>315.16500000000002</v>
      </c>
      <c r="BG24" s="66" t="s">
        <v>100</v>
      </c>
      <c r="BH24" s="61">
        <v>148.98699999999999</v>
      </c>
      <c r="BI24" s="58" t="s">
        <v>43</v>
      </c>
      <c r="BJ24" s="61">
        <v>63.287999999999997</v>
      </c>
    </row>
    <row r="25" spans="1:62" ht="11.25" customHeight="1" x14ac:dyDescent="0.2">
      <c r="A25" s="60">
        <v>7</v>
      </c>
      <c r="B25" s="64" t="s">
        <v>112</v>
      </c>
      <c r="C25" s="64"/>
      <c r="D25" s="64"/>
      <c r="E25" s="64"/>
      <c r="F25" s="61">
        <v>52.094999999999999</v>
      </c>
      <c r="G25" s="58" t="s">
        <v>43</v>
      </c>
      <c r="H25" s="61">
        <v>30.539000000000001</v>
      </c>
      <c r="I25" s="66" t="s">
        <v>100</v>
      </c>
      <c r="J25" s="61">
        <v>8479.9629999999997</v>
      </c>
      <c r="K25" s="58" t="s">
        <v>43</v>
      </c>
      <c r="L25" s="61">
        <v>5216.9920000000002</v>
      </c>
      <c r="M25" s="66" t="s">
        <v>100</v>
      </c>
      <c r="N25" s="61">
        <v>933.74</v>
      </c>
      <c r="O25" s="58" t="s">
        <v>43</v>
      </c>
      <c r="P25" s="61">
        <v>653.23299999999995</v>
      </c>
      <c r="Q25" s="66" t="s">
        <v>100</v>
      </c>
      <c r="R25" s="61">
        <v>149.31100000000001</v>
      </c>
      <c r="S25" s="58" t="s">
        <v>43</v>
      </c>
      <c r="T25" s="61">
        <v>105.17700000000001</v>
      </c>
      <c r="V25" s="60">
        <v>7</v>
      </c>
      <c r="W25" s="64" t="s">
        <v>112</v>
      </c>
      <c r="X25" s="64"/>
      <c r="Y25" s="64"/>
      <c r="Z25" s="64"/>
      <c r="AA25" s="61">
        <v>42.146000000000001</v>
      </c>
      <c r="AB25" s="58" t="s">
        <v>43</v>
      </c>
      <c r="AC25" s="61">
        <v>29.193000000000001</v>
      </c>
      <c r="AD25" s="66" t="s">
        <v>100</v>
      </c>
      <c r="AE25" s="61">
        <v>6781.0940000000001</v>
      </c>
      <c r="AF25" s="58" t="s">
        <v>43</v>
      </c>
      <c r="AG25" s="61">
        <v>4618.2809999999999</v>
      </c>
      <c r="AH25" s="66" t="s">
        <v>100</v>
      </c>
      <c r="AI25" s="61">
        <v>847.476</v>
      </c>
      <c r="AJ25" s="58" t="s">
        <v>43</v>
      </c>
      <c r="AK25" s="61">
        <v>658.93299999999999</v>
      </c>
      <c r="AL25" s="66" t="s">
        <v>100</v>
      </c>
      <c r="AM25" s="61">
        <v>147.51</v>
      </c>
      <c r="AN25" s="58" t="s">
        <v>43</v>
      </c>
      <c r="AO25" s="61">
        <v>110.65900000000001</v>
      </c>
      <c r="AQ25" s="60">
        <v>7</v>
      </c>
      <c r="AR25" s="64" t="s">
        <v>112</v>
      </c>
      <c r="AS25" s="64"/>
      <c r="AT25" s="64"/>
      <c r="AU25" s="64"/>
      <c r="AV25" s="61">
        <v>78.706000000000003</v>
      </c>
      <c r="AW25" s="58" t="s">
        <v>43</v>
      </c>
      <c r="AX25" s="61">
        <v>40.606999999999999</v>
      </c>
      <c r="AY25" s="66" t="s">
        <v>100</v>
      </c>
      <c r="AZ25" s="61">
        <v>11643.529</v>
      </c>
      <c r="BA25" s="58" t="s">
        <v>43</v>
      </c>
      <c r="BB25" s="61">
        <v>5419.6469999999999</v>
      </c>
      <c r="BC25" s="66" t="s">
        <v>100</v>
      </c>
      <c r="BD25" s="61">
        <v>2316.4769999999999</v>
      </c>
      <c r="BE25" s="58" t="s">
        <v>43</v>
      </c>
      <c r="BF25" s="61">
        <v>1346.9359999999999</v>
      </c>
      <c r="BG25" s="66" t="s">
        <v>100</v>
      </c>
      <c r="BH25" s="61">
        <v>300.64600000000002</v>
      </c>
      <c r="BI25" s="58" t="s">
        <v>43</v>
      </c>
      <c r="BJ25" s="61">
        <v>144.352</v>
      </c>
    </row>
    <row r="26" spans="1:62" ht="11.25" customHeight="1" x14ac:dyDescent="0.2">
      <c r="A26" s="60"/>
      <c r="B26" s="65" t="s">
        <v>113</v>
      </c>
      <c r="C26" s="65"/>
      <c r="D26" s="65"/>
      <c r="E26" s="65"/>
      <c r="F26" s="61">
        <v>49.427</v>
      </c>
      <c r="G26" s="58" t="s">
        <v>43</v>
      </c>
      <c r="H26" s="61">
        <v>30.285</v>
      </c>
      <c r="I26" s="66" t="s">
        <v>100</v>
      </c>
      <c r="J26" s="61">
        <v>8021.7330000000002</v>
      </c>
      <c r="K26" s="58" t="s">
        <v>43</v>
      </c>
      <c r="L26" s="61">
        <v>5177.9340000000002</v>
      </c>
      <c r="M26" s="66" t="s">
        <v>100</v>
      </c>
      <c r="N26" s="61">
        <v>843.95899999999995</v>
      </c>
      <c r="O26" s="58" t="s">
        <v>43</v>
      </c>
      <c r="P26" s="61">
        <v>638.09699999999998</v>
      </c>
      <c r="Q26" s="66" t="s">
        <v>100</v>
      </c>
      <c r="R26" s="61">
        <v>134.49700000000001</v>
      </c>
      <c r="S26" s="58" t="s">
        <v>43</v>
      </c>
      <c r="T26" s="61">
        <v>102.977</v>
      </c>
      <c r="V26" s="60"/>
      <c r="W26" s="65" t="s">
        <v>113</v>
      </c>
      <c r="X26" s="65"/>
      <c r="Y26" s="65"/>
      <c r="Z26" s="65"/>
      <c r="AA26" s="61">
        <v>42.146000000000001</v>
      </c>
      <c r="AB26" s="58" t="s">
        <v>43</v>
      </c>
      <c r="AC26" s="61">
        <v>29.193000000000001</v>
      </c>
      <c r="AD26" s="66" t="s">
        <v>100</v>
      </c>
      <c r="AE26" s="61">
        <v>6781.0940000000001</v>
      </c>
      <c r="AF26" s="58" t="s">
        <v>43</v>
      </c>
      <c r="AG26" s="61">
        <v>4618.2809999999999</v>
      </c>
      <c r="AH26" s="66" t="s">
        <v>100</v>
      </c>
      <c r="AI26" s="61">
        <v>847.476</v>
      </c>
      <c r="AJ26" s="58" t="s">
        <v>43</v>
      </c>
      <c r="AK26" s="61">
        <v>658.93299999999999</v>
      </c>
      <c r="AL26" s="66" t="s">
        <v>100</v>
      </c>
      <c r="AM26" s="61">
        <v>147.51</v>
      </c>
      <c r="AN26" s="58" t="s">
        <v>43</v>
      </c>
      <c r="AO26" s="61">
        <v>110.65900000000001</v>
      </c>
      <c r="AQ26" s="60"/>
      <c r="AR26" s="65" t="s">
        <v>113</v>
      </c>
      <c r="AS26" s="65"/>
      <c r="AT26" s="65"/>
      <c r="AU26" s="65"/>
      <c r="AV26" s="61">
        <v>78.188000000000002</v>
      </c>
      <c r="AW26" s="58" t="s">
        <v>43</v>
      </c>
      <c r="AX26" s="61">
        <v>40.594999999999999</v>
      </c>
      <c r="AY26" s="66" t="s">
        <v>100</v>
      </c>
      <c r="AZ26" s="61">
        <v>11574.66</v>
      </c>
      <c r="BA26" s="58" t="s">
        <v>43</v>
      </c>
      <c r="BB26" s="61">
        <v>5418.183</v>
      </c>
      <c r="BC26" s="66" t="s">
        <v>100</v>
      </c>
      <c r="BD26" s="61">
        <v>2295.7080000000001</v>
      </c>
      <c r="BE26" s="58" t="s">
        <v>43</v>
      </c>
      <c r="BF26" s="61">
        <v>1346.3589999999999</v>
      </c>
      <c r="BG26" s="66" t="s">
        <v>100</v>
      </c>
      <c r="BH26" s="61">
        <v>297.88299999999998</v>
      </c>
      <c r="BI26" s="58" t="s">
        <v>43</v>
      </c>
      <c r="BJ26" s="61">
        <v>144.25700000000001</v>
      </c>
    </row>
    <row r="27" spans="1:62" ht="11.25" customHeight="1" x14ac:dyDescent="0.2">
      <c r="A27" s="60">
        <v>8</v>
      </c>
      <c r="B27" s="64" t="s">
        <v>114</v>
      </c>
      <c r="C27" s="64"/>
      <c r="D27" s="64"/>
      <c r="E27" s="64"/>
      <c r="F27" s="61">
        <v>82.046999999999997</v>
      </c>
      <c r="G27" s="58" t="s">
        <v>43</v>
      </c>
      <c r="H27" s="61">
        <v>39.350999999999999</v>
      </c>
      <c r="I27" s="66" t="s">
        <v>100</v>
      </c>
      <c r="J27" s="61">
        <v>8870.8760000000002</v>
      </c>
      <c r="K27" s="58" t="s">
        <v>43</v>
      </c>
      <c r="L27" s="61">
        <v>4242.99</v>
      </c>
      <c r="M27" s="66" t="s">
        <v>100</v>
      </c>
      <c r="N27" s="61">
        <v>2056.279</v>
      </c>
      <c r="O27" s="58" t="s">
        <v>43</v>
      </c>
      <c r="P27" s="61">
        <v>1267.2449999999999</v>
      </c>
      <c r="Q27" s="66" t="s">
        <v>100</v>
      </c>
      <c r="R27" s="61">
        <v>215.286</v>
      </c>
      <c r="S27" s="58" t="s">
        <v>43</v>
      </c>
      <c r="T27" s="61">
        <v>123.521</v>
      </c>
      <c r="V27" s="60">
        <v>8</v>
      </c>
      <c r="W27" s="64" t="s">
        <v>114</v>
      </c>
      <c r="X27" s="64"/>
      <c r="Y27" s="64"/>
      <c r="Z27" s="64"/>
      <c r="AA27" s="61">
        <v>106.31100000000001</v>
      </c>
      <c r="AB27" s="58" t="s">
        <v>43</v>
      </c>
      <c r="AC27" s="61">
        <v>35.634999999999998</v>
      </c>
      <c r="AD27" s="66" t="s">
        <v>100</v>
      </c>
      <c r="AE27" s="61">
        <v>17146.589</v>
      </c>
      <c r="AF27" s="58" t="s">
        <v>43</v>
      </c>
      <c r="AG27" s="61">
        <v>6499.5720000000001</v>
      </c>
      <c r="AH27" s="66" t="s">
        <v>100</v>
      </c>
      <c r="AI27" s="61">
        <v>2556.645</v>
      </c>
      <c r="AJ27" s="58" t="s">
        <v>43</v>
      </c>
      <c r="AK27" s="61">
        <v>941.48299999999995</v>
      </c>
      <c r="AL27" s="66" t="s">
        <v>100</v>
      </c>
      <c r="AM27" s="61">
        <v>401.56099999999998</v>
      </c>
      <c r="AN27" s="58" t="s">
        <v>43</v>
      </c>
      <c r="AO27" s="61">
        <v>158.14400000000001</v>
      </c>
      <c r="AQ27" s="60">
        <v>8</v>
      </c>
      <c r="AR27" s="64" t="s">
        <v>114</v>
      </c>
      <c r="AS27" s="64"/>
      <c r="AT27" s="64"/>
      <c r="AU27" s="64"/>
      <c r="AV27" s="61">
        <v>82.244</v>
      </c>
      <c r="AW27" s="58" t="s">
        <v>43</v>
      </c>
      <c r="AX27" s="61">
        <v>46.28</v>
      </c>
      <c r="AY27" s="66" t="s">
        <v>100</v>
      </c>
      <c r="AZ27" s="61">
        <v>12746.704</v>
      </c>
      <c r="BA27" s="58" t="s">
        <v>43</v>
      </c>
      <c r="BB27" s="61">
        <v>4985.4160000000002</v>
      </c>
      <c r="BC27" s="66" t="s">
        <v>100</v>
      </c>
      <c r="BD27" s="61">
        <v>1974.684</v>
      </c>
      <c r="BE27" s="58" t="s">
        <v>43</v>
      </c>
      <c r="BF27" s="61">
        <v>1387.655</v>
      </c>
      <c r="BG27" s="66" t="s">
        <v>100</v>
      </c>
      <c r="BH27" s="61">
        <v>307.02300000000002</v>
      </c>
      <c r="BI27" s="58" t="s">
        <v>43</v>
      </c>
      <c r="BJ27" s="61">
        <v>145.68600000000001</v>
      </c>
    </row>
    <row r="28" spans="1:62" ht="11.25" customHeight="1" x14ac:dyDescent="0.2">
      <c r="A28" s="60">
        <v>9</v>
      </c>
      <c r="B28" s="64" t="s">
        <v>115</v>
      </c>
      <c r="C28" s="64"/>
      <c r="D28" s="64"/>
      <c r="E28" s="64"/>
      <c r="F28" s="61">
        <v>237.744</v>
      </c>
      <c r="G28" s="58" t="s">
        <v>43</v>
      </c>
      <c r="H28" s="61">
        <v>84.861999999999995</v>
      </c>
      <c r="I28" s="66" t="s">
        <v>100</v>
      </c>
      <c r="J28" s="61">
        <v>15067.733</v>
      </c>
      <c r="K28" s="58" t="s">
        <v>43</v>
      </c>
      <c r="L28" s="61">
        <v>4625.7510000000002</v>
      </c>
      <c r="M28" s="66" t="s">
        <v>100</v>
      </c>
      <c r="N28" s="61">
        <v>3667.5940000000001</v>
      </c>
      <c r="O28" s="58" t="s">
        <v>43</v>
      </c>
      <c r="P28" s="61">
        <v>1172.5519999999999</v>
      </c>
      <c r="Q28" s="66" t="s">
        <v>100</v>
      </c>
      <c r="R28" s="61">
        <v>369.24599999999998</v>
      </c>
      <c r="S28" s="58" t="s">
        <v>43</v>
      </c>
      <c r="T28" s="61">
        <v>140.31200000000001</v>
      </c>
      <c r="V28" s="60">
        <v>9</v>
      </c>
      <c r="W28" s="64" t="s">
        <v>115</v>
      </c>
      <c r="X28" s="64"/>
      <c r="Y28" s="64"/>
      <c r="Z28" s="64"/>
      <c r="AA28" s="61">
        <v>181.21899999999999</v>
      </c>
      <c r="AB28" s="58" t="s">
        <v>43</v>
      </c>
      <c r="AC28" s="61">
        <v>55.677</v>
      </c>
      <c r="AD28" s="66" t="s">
        <v>100</v>
      </c>
      <c r="AE28" s="61">
        <v>14967.263000000001</v>
      </c>
      <c r="AF28" s="58" t="s">
        <v>43</v>
      </c>
      <c r="AG28" s="61">
        <v>5459.5060000000003</v>
      </c>
      <c r="AH28" s="66" t="s">
        <v>100</v>
      </c>
      <c r="AI28" s="61">
        <v>3419.51</v>
      </c>
      <c r="AJ28" s="58" t="s">
        <v>43</v>
      </c>
      <c r="AK28" s="61">
        <v>1305.8989999999999</v>
      </c>
      <c r="AL28" s="66" t="s">
        <v>100</v>
      </c>
      <c r="AM28" s="61">
        <v>351.72199999999998</v>
      </c>
      <c r="AN28" s="58" t="s">
        <v>43</v>
      </c>
      <c r="AO28" s="61">
        <v>147.161</v>
      </c>
      <c r="AQ28" s="60">
        <v>9</v>
      </c>
      <c r="AR28" s="64" t="s">
        <v>115</v>
      </c>
      <c r="AS28" s="64"/>
      <c r="AT28" s="64"/>
      <c r="AU28" s="64"/>
      <c r="AV28" s="61">
        <v>186.345</v>
      </c>
      <c r="AW28" s="58" t="s">
        <v>43</v>
      </c>
      <c r="AX28" s="61">
        <v>61.512</v>
      </c>
      <c r="AY28" s="66" t="s">
        <v>100</v>
      </c>
      <c r="AZ28" s="61">
        <v>15364.757</v>
      </c>
      <c r="BA28" s="58" t="s">
        <v>43</v>
      </c>
      <c r="BB28" s="61">
        <v>6692.982</v>
      </c>
      <c r="BC28" s="66" t="s">
        <v>100</v>
      </c>
      <c r="BD28" s="61">
        <v>3133.4639999999999</v>
      </c>
      <c r="BE28" s="58" t="s">
        <v>43</v>
      </c>
      <c r="BF28" s="61">
        <v>1083.268</v>
      </c>
      <c r="BG28" s="66" t="s">
        <v>100</v>
      </c>
      <c r="BH28" s="61">
        <v>353.85300000000001</v>
      </c>
      <c r="BI28" s="58" t="s">
        <v>43</v>
      </c>
      <c r="BJ28" s="61">
        <v>200.803</v>
      </c>
    </row>
    <row r="29" spans="1:62" ht="11.25" customHeight="1" x14ac:dyDescent="0.2">
      <c r="A29" s="60">
        <v>10</v>
      </c>
      <c r="B29" s="64" t="s">
        <v>116</v>
      </c>
      <c r="C29" s="64"/>
      <c r="D29" s="64"/>
      <c r="E29" s="64"/>
      <c r="F29" s="61">
        <v>90.786000000000001</v>
      </c>
      <c r="G29" s="58" t="s">
        <v>43</v>
      </c>
      <c r="H29" s="61">
        <v>36.707000000000001</v>
      </c>
      <c r="I29" s="66" t="s">
        <v>100</v>
      </c>
      <c r="J29" s="61">
        <v>11952.022000000001</v>
      </c>
      <c r="K29" s="58" t="s">
        <v>43</v>
      </c>
      <c r="L29" s="61">
        <v>5252.8440000000001</v>
      </c>
      <c r="M29" s="66" t="s">
        <v>100</v>
      </c>
      <c r="N29" s="61">
        <v>1235.038</v>
      </c>
      <c r="O29" s="58" t="s">
        <v>43</v>
      </c>
      <c r="P29" s="61">
        <v>529.06799999999998</v>
      </c>
      <c r="Q29" s="66" t="s">
        <v>100</v>
      </c>
      <c r="R29" s="61">
        <v>205.10499999999999</v>
      </c>
      <c r="S29" s="58" t="s">
        <v>43</v>
      </c>
      <c r="T29" s="61">
        <v>100.121</v>
      </c>
      <c r="V29" s="60">
        <v>10</v>
      </c>
      <c r="W29" s="64" t="s">
        <v>116</v>
      </c>
      <c r="X29" s="64"/>
      <c r="Y29" s="64"/>
      <c r="Z29" s="64"/>
      <c r="AA29" s="61">
        <v>128.87799999999999</v>
      </c>
      <c r="AB29" s="58" t="s">
        <v>43</v>
      </c>
      <c r="AC29" s="61">
        <v>47.34</v>
      </c>
      <c r="AD29" s="66" t="s">
        <v>100</v>
      </c>
      <c r="AE29" s="61">
        <v>23783.682000000001</v>
      </c>
      <c r="AF29" s="58" t="s">
        <v>43</v>
      </c>
      <c r="AG29" s="61">
        <v>13153.779</v>
      </c>
      <c r="AH29" s="66" t="s">
        <v>100</v>
      </c>
      <c r="AI29" s="61">
        <v>1925.8240000000001</v>
      </c>
      <c r="AJ29" s="58" t="s">
        <v>43</v>
      </c>
      <c r="AK29" s="61">
        <v>867.37099999999998</v>
      </c>
      <c r="AL29" s="66" t="s">
        <v>100</v>
      </c>
      <c r="AM29" s="61">
        <v>458.27100000000002</v>
      </c>
      <c r="AN29" s="58" t="s">
        <v>43</v>
      </c>
      <c r="AO29" s="61">
        <v>353.08600000000001</v>
      </c>
      <c r="AQ29" s="60">
        <v>10</v>
      </c>
      <c r="AR29" s="64" t="s">
        <v>116</v>
      </c>
      <c r="AS29" s="64"/>
      <c r="AT29" s="64"/>
      <c r="AU29" s="64"/>
      <c r="AV29" s="61">
        <v>162.023</v>
      </c>
      <c r="AW29" s="58" t="s">
        <v>43</v>
      </c>
      <c r="AX29" s="61">
        <v>59.085999999999999</v>
      </c>
      <c r="AY29" s="66" t="s">
        <v>100</v>
      </c>
      <c r="AZ29" s="61">
        <v>19823.409</v>
      </c>
      <c r="BA29" s="58" t="s">
        <v>43</v>
      </c>
      <c r="BB29" s="61">
        <v>8235.2880000000005</v>
      </c>
      <c r="BC29" s="66" t="s">
        <v>100</v>
      </c>
      <c r="BD29" s="61">
        <v>1873.346</v>
      </c>
      <c r="BE29" s="58" t="s">
        <v>43</v>
      </c>
      <c r="BF29" s="61">
        <v>691.50099999999998</v>
      </c>
      <c r="BG29" s="66" t="s">
        <v>100</v>
      </c>
      <c r="BH29" s="61">
        <v>313.24799999999999</v>
      </c>
      <c r="BI29" s="58" t="s">
        <v>43</v>
      </c>
      <c r="BJ29" s="61">
        <v>129.80500000000001</v>
      </c>
    </row>
    <row r="30" spans="1:62" ht="11.25" customHeight="1" x14ac:dyDescent="0.2">
      <c r="A30" s="60">
        <v>11</v>
      </c>
      <c r="B30" s="64" t="s">
        <v>117</v>
      </c>
      <c r="C30" s="64"/>
      <c r="D30" s="64"/>
      <c r="E30" s="64"/>
      <c r="F30" s="61">
        <v>129.10599999999999</v>
      </c>
      <c r="G30" s="58" t="s">
        <v>43</v>
      </c>
      <c r="H30" s="61">
        <v>46.67</v>
      </c>
      <c r="I30" s="66" t="s">
        <v>100</v>
      </c>
      <c r="J30" s="61">
        <v>17462.914000000001</v>
      </c>
      <c r="K30" s="58" t="s">
        <v>43</v>
      </c>
      <c r="L30" s="61">
        <v>7284.5649999999996</v>
      </c>
      <c r="M30" s="66" t="s">
        <v>100</v>
      </c>
      <c r="N30" s="61">
        <v>1142.039</v>
      </c>
      <c r="O30" s="58" t="s">
        <v>43</v>
      </c>
      <c r="P30" s="61">
        <v>428.88200000000001</v>
      </c>
      <c r="Q30" s="66" t="s">
        <v>100</v>
      </c>
      <c r="R30" s="61">
        <v>191.8</v>
      </c>
      <c r="S30" s="58" t="s">
        <v>43</v>
      </c>
      <c r="T30" s="61">
        <v>88.616</v>
      </c>
      <c r="V30" s="60">
        <v>11</v>
      </c>
      <c r="W30" s="64" t="s">
        <v>117</v>
      </c>
      <c r="X30" s="64"/>
      <c r="Y30" s="64"/>
      <c r="Z30" s="64"/>
      <c r="AA30" s="61">
        <v>117.58</v>
      </c>
      <c r="AB30" s="58" t="s">
        <v>43</v>
      </c>
      <c r="AC30" s="61">
        <v>101.452</v>
      </c>
      <c r="AD30" s="66" t="s">
        <v>100</v>
      </c>
      <c r="AE30" s="61">
        <v>9294.3860000000004</v>
      </c>
      <c r="AF30" s="58" t="s">
        <v>43</v>
      </c>
      <c r="AG30" s="61">
        <v>3835.8670000000002</v>
      </c>
      <c r="AH30" s="66" t="s">
        <v>100</v>
      </c>
      <c r="AI30" s="61">
        <v>901.04100000000005</v>
      </c>
      <c r="AJ30" s="58" t="s">
        <v>43</v>
      </c>
      <c r="AK30" s="61">
        <v>378.23099999999999</v>
      </c>
      <c r="AL30" s="66" t="s">
        <v>100</v>
      </c>
      <c r="AM30" s="61">
        <v>127.48399999999999</v>
      </c>
      <c r="AN30" s="58" t="s">
        <v>43</v>
      </c>
      <c r="AO30" s="61">
        <v>56.53</v>
      </c>
      <c r="AQ30" s="60">
        <v>11</v>
      </c>
      <c r="AR30" s="64" t="s">
        <v>117</v>
      </c>
      <c r="AS30" s="64"/>
      <c r="AT30" s="64"/>
      <c r="AU30" s="64"/>
      <c r="AV30" s="61">
        <v>159.58600000000001</v>
      </c>
      <c r="AW30" s="58" t="s">
        <v>43</v>
      </c>
      <c r="AX30" s="61">
        <v>59.509</v>
      </c>
      <c r="AY30" s="66" t="s">
        <v>100</v>
      </c>
      <c r="AZ30" s="61">
        <v>16517.041000000001</v>
      </c>
      <c r="BA30" s="58" t="s">
        <v>43</v>
      </c>
      <c r="BB30" s="61">
        <v>6399.4070000000002</v>
      </c>
      <c r="BC30" s="66" t="s">
        <v>100</v>
      </c>
      <c r="BD30" s="61">
        <v>2253.7840000000001</v>
      </c>
      <c r="BE30" s="58" t="s">
        <v>43</v>
      </c>
      <c r="BF30" s="61">
        <v>1089.5889999999999</v>
      </c>
      <c r="BG30" s="66" t="s">
        <v>100</v>
      </c>
      <c r="BH30" s="61">
        <v>238.19499999999999</v>
      </c>
      <c r="BI30" s="58" t="s">
        <v>43</v>
      </c>
      <c r="BJ30" s="61">
        <v>101.02</v>
      </c>
    </row>
    <row r="31" spans="1:62" ht="11.25" customHeight="1" x14ac:dyDescent="0.2">
      <c r="A31" s="60">
        <v>12</v>
      </c>
      <c r="B31" s="64" t="s">
        <v>118</v>
      </c>
      <c r="C31" s="64"/>
      <c r="D31" s="64"/>
      <c r="E31" s="64"/>
      <c r="F31" s="61">
        <v>53.384999999999998</v>
      </c>
      <c r="G31" s="58" t="s">
        <v>43</v>
      </c>
      <c r="H31" s="61">
        <v>28.965</v>
      </c>
      <c r="I31" s="66" t="s">
        <v>100</v>
      </c>
      <c r="J31" s="61">
        <v>10993.656999999999</v>
      </c>
      <c r="K31" s="58" t="s">
        <v>43</v>
      </c>
      <c r="L31" s="61">
        <v>6577.183</v>
      </c>
      <c r="M31" s="66" t="s">
        <v>100</v>
      </c>
      <c r="N31" s="61">
        <v>650.49300000000005</v>
      </c>
      <c r="O31" s="58" t="s">
        <v>43</v>
      </c>
      <c r="P31" s="61">
        <v>378.01799999999997</v>
      </c>
      <c r="Q31" s="66" t="s">
        <v>100</v>
      </c>
      <c r="R31" s="61">
        <v>155.38</v>
      </c>
      <c r="S31" s="58" t="s">
        <v>43</v>
      </c>
      <c r="T31" s="61">
        <v>94.462999999999994</v>
      </c>
      <c r="V31" s="60">
        <v>12</v>
      </c>
      <c r="W31" s="64" t="s">
        <v>118</v>
      </c>
      <c r="X31" s="64"/>
      <c r="Y31" s="64"/>
      <c r="Z31" s="64"/>
      <c r="AA31" s="61">
        <v>55.973999999999997</v>
      </c>
      <c r="AB31" s="58" t="s">
        <v>43</v>
      </c>
      <c r="AC31" s="61">
        <v>48.726999999999997</v>
      </c>
      <c r="AD31" s="66" t="s">
        <v>100</v>
      </c>
      <c r="AE31" s="61">
        <v>8264.9429999999993</v>
      </c>
      <c r="AF31" s="58" t="s">
        <v>43</v>
      </c>
      <c r="AG31" s="61">
        <v>5219.22</v>
      </c>
      <c r="AH31" s="66" t="s">
        <v>100</v>
      </c>
      <c r="AI31" s="61">
        <v>1281.144</v>
      </c>
      <c r="AJ31" s="58" t="s">
        <v>43</v>
      </c>
      <c r="AK31" s="61">
        <v>1511.441</v>
      </c>
      <c r="AL31" s="66" t="s">
        <v>100</v>
      </c>
      <c r="AM31" s="61">
        <v>110.407</v>
      </c>
      <c r="AN31" s="58" t="s">
        <v>43</v>
      </c>
      <c r="AO31" s="61">
        <v>75.135999999999996</v>
      </c>
      <c r="AQ31" s="60">
        <v>12</v>
      </c>
      <c r="AR31" s="64" t="s">
        <v>118</v>
      </c>
      <c r="AS31" s="64"/>
      <c r="AT31" s="64"/>
      <c r="AU31" s="64"/>
      <c r="AV31" s="61">
        <v>17.504999999999999</v>
      </c>
      <c r="AW31" s="58" t="s">
        <v>43</v>
      </c>
      <c r="AX31" s="61">
        <v>8.2100000000000009</v>
      </c>
      <c r="AY31" s="66" t="s">
        <v>100</v>
      </c>
      <c r="AZ31" s="61">
        <v>5352.0709999999999</v>
      </c>
      <c r="BA31" s="58" t="s">
        <v>43</v>
      </c>
      <c r="BB31" s="61">
        <v>3027.8069999999998</v>
      </c>
      <c r="BC31" s="66" t="s">
        <v>100</v>
      </c>
      <c r="BD31" s="61">
        <v>275.36700000000002</v>
      </c>
      <c r="BE31" s="58" t="s">
        <v>43</v>
      </c>
      <c r="BF31" s="61">
        <v>146.928</v>
      </c>
      <c r="BG31" s="66" t="s">
        <v>100</v>
      </c>
      <c r="BH31" s="61">
        <v>88.835999999999999</v>
      </c>
      <c r="BI31" s="58" t="s">
        <v>43</v>
      </c>
      <c r="BJ31" s="61">
        <v>61.912999999999997</v>
      </c>
    </row>
    <row r="32" spans="1:62" ht="11.25" customHeight="1" x14ac:dyDescent="0.2">
      <c r="A32" s="60">
        <v>13</v>
      </c>
      <c r="B32" s="64" t="s">
        <v>119</v>
      </c>
      <c r="C32" s="64"/>
      <c r="D32" s="64"/>
      <c r="E32" s="64"/>
      <c r="F32" s="61">
        <v>19.850999999999999</v>
      </c>
      <c r="G32" s="58" t="s">
        <v>43</v>
      </c>
      <c r="H32" s="61">
        <v>15.853</v>
      </c>
      <c r="I32" s="66" t="s">
        <v>100</v>
      </c>
      <c r="J32" s="61">
        <v>3009.7629999999999</v>
      </c>
      <c r="K32" s="58" t="s">
        <v>43</v>
      </c>
      <c r="L32" s="61">
        <v>2207.6689999999999</v>
      </c>
      <c r="M32" s="66" t="s">
        <v>100</v>
      </c>
      <c r="N32" s="61">
        <v>171.827</v>
      </c>
      <c r="O32" s="58" t="s">
        <v>43</v>
      </c>
      <c r="P32" s="61">
        <v>248.84899999999999</v>
      </c>
      <c r="Q32" s="66" t="s">
        <v>100</v>
      </c>
      <c r="R32" s="61">
        <v>26.783999999999999</v>
      </c>
      <c r="S32" s="58" t="s">
        <v>43</v>
      </c>
      <c r="T32" s="61">
        <v>36.113999999999997</v>
      </c>
      <c r="V32" s="60">
        <v>13</v>
      </c>
      <c r="W32" s="64" t="s">
        <v>119</v>
      </c>
      <c r="X32" s="64"/>
      <c r="Y32" s="64"/>
      <c r="Z32" s="64"/>
      <c r="AA32" s="61">
        <v>32.478000000000002</v>
      </c>
      <c r="AB32" s="58" t="s">
        <v>43</v>
      </c>
      <c r="AC32" s="61">
        <v>20.126999999999999</v>
      </c>
      <c r="AD32" s="66" t="s">
        <v>100</v>
      </c>
      <c r="AE32" s="61">
        <v>6495.6769999999997</v>
      </c>
      <c r="AF32" s="58" t="s">
        <v>43</v>
      </c>
      <c r="AG32" s="61">
        <v>3729.76</v>
      </c>
      <c r="AH32" s="66" t="s">
        <v>100</v>
      </c>
      <c r="AI32" s="61">
        <v>434.16800000000001</v>
      </c>
      <c r="AJ32" s="58" t="s">
        <v>43</v>
      </c>
      <c r="AK32" s="61">
        <v>312.35199999999998</v>
      </c>
      <c r="AL32" s="66" t="s">
        <v>100</v>
      </c>
      <c r="AM32" s="61">
        <v>87.286000000000001</v>
      </c>
      <c r="AN32" s="58" t="s">
        <v>43</v>
      </c>
      <c r="AO32" s="61">
        <v>56.521000000000001</v>
      </c>
      <c r="AQ32" s="60">
        <v>13</v>
      </c>
      <c r="AR32" s="64" t="s">
        <v>119</v>
      </c>
      <c r="AS32" s="64"/>
      <c r="AT32" s="64"/>
      <c r="AU32" s="64"/>
      <c r="AV32" s="61">
        <v>53.042000000000002</v>
      </c>
      <c r="AW32" s="58" t="s">
        <v>43</v>
      </c>
      <c r="AX32" s="61">
        <v>34.524999999999999</v>
      </c>
      <c r="AY32" s="66" t="s">
        <v>100</v>
      </c>
      <c r="AZ32" s="61">
        <v>7325.116</v>
      </c>
      <c r="BA32" s="58" t="s">
        <v>43</v>
      </c>
      <c r="BB32" s="61">
        <v>4569.3999999999996</v>
      </c>
      <c r="BC32" s="66" t="s">
        <v>100</v>
      </c>
      <c r="BD32" s="61">
        <v>526.96100000000001</v>
      </c>
      <c r="BE32" s="58" t="s">
        <v>43</v>
      </c>
      <c r="BF32" s="61">
        <v>358.71199999999999</v>
      </c>
      <c r="BG32" s="66" t="s">
        <v>100</v>
      </c>
      <c r="BH32" s="61">
        <v>84.174999999999997</v>
      </c>
      <c r="BI32" s="58" t="s">
        <v>43</v>
      </c>
      <c r="BJ32" s="61">
        <v>55.881</v>
      </c>
    </row>
    <row r="33" spans="1:62" ht="11.25" customHeight="1" x14ac:dyDescent="0.2">
      <c r="A33" s="60">
        <v>14</v>
      </c>
      <c r="B33" s="64" t="s">
        <v>120</v>
      </c>
      <c r="C33" s="64"/>
      <c r="D33" s="64"/>
      <c r="E33" s="64"/>
      <c r="F33" s="61">
        <v>725.71799999999996</v>
      </c>
      <c r="G33" s="58" t="s">
        <v>43</v>
      </c>
      <c r="H33" s="61">
        <v>214.9</v>
      </c>
      <c r="I33" s="66" t="s">
        <v>100</v>
      </c>
      <c r="J33" s="61">
        <v>44763.792999999998</v>
      </c>
      <c r="K33" s="58" t="s">
        <v>43</v>
      </c>
      <c r="L33" s="61">
        <v>12122.486999999999</v>
      </c>
      <c r="M33" s="66" t="s">
        <v>100</v>
      </c>
      <c r="N33" s="61">
        <v>4412.79</v>
      </c>
      <c r="O33" s="58" t="s">
        <v>43</v>
      </c>
      <c r="P33" s="61">
        <v>1289.7529999999999</v>
      </c>
      <c r="Q33" s="66" t="s">
        <v>100</v>
      </c>
      <c r="R33" s="61">
        <v>350.58199999999999</v>
      </c>
      <c r="S33" s="58" t="s">
        <v>43</v>
      </c>
      <c r="T33" s="61">
        <v>131.21700000000001</v>
      </c>
      <c r="V33" s="60">
        <v>14</v>
      </c>
      <c r="W33" s="64" t="s">
        <v>120</v>
      </c>
      <c r="X33" s="64"/>
      <c r="Y33" s="64"/>
      <c r="Z33" s="64"/>
      <c r="AA33" s="61">
        <v>382.47</v>
      </c>
      <c r="AB33" s="58" t="s">
        <v>43</v>
      </c>
      <c r="AC33" s="61">
        <v>116.29</v>
      </c>
      <c r="AD33" s="66" t="s">
        <v>100</v>
      </c>
      <c r="AE33" s="61">
        <v>24067.812000000002</v>
      </c>
      <c r="AF33" s="58" t="s">
        <v>43</v>
      </c>
      <c r="AG33" s="61">
        <v>7217.3140000000003</v>
      </c>
      <c r="AH33" s="66" t="s">
        <v>100</v>
      </c>
      <c r="AI33" s="61">
        <v>3783.42</v>
      </c>
      <c r="AJ33" s="58" t="s">
        <v>43</v>
      </c>
      <c r="AK33" s="61">
        <v>1305.011</v>
      </c>
      <c r="AL33" s="66" t="s">
        <v>100</v>
      </c>
      <c r="AM33" s="61">
        <v>318.10599999999999</v>
      </c>
      <c r="AN33" s="58" t="s">
        <v>43</v>
      </c>
      <c r="AO33" s="61">
        <v>128.06899999999999</v>
      </c>
      <c r="AQ33" s="60">
        <v>14</v>
      </c>
      <c r="AR33" s="64" t="s">
        <v>120</v>
      </c>
      <c r="AS33" s="64"/>
      <c r="AT33" s="64"/>
      <c r="AU33" s="64"/>
      <c r="AV33" s="61">
        <v>593.62</v>
      </c>
      <c r="AW33" s="58" t="s">
        <v>43</v>
      </c>
      <c r="AX33" s="61">
        <v>200.53399999999999</v>
      </c>
      <c r="AY33" s="66" t="s">
        <v>100</v>
      </c>
      <c r="AZ33" s="61">
        <v>27618.397000000001</v>
      </c>
      <c r="BA33" s="58" t="s">
        <v>43</v>
      </c>
      <c r="BB33" s="61">
        <v>7126.7460000000001</v>
      </c>
      <c r="BC33" s="66" t="s">
        <v>100</v>
      </c>
      <c r="BD33" s="61">
        <v>4608.6170000000002</v>
      </c>
      <c r="BE33" s="58" t="s">
        <v>43</v>
      </c>
      <c r="BF33" s="61">
        <v>1584.42</v>
      </c>
      <c r="BG33" s="66" t="s">
        <v>100</v>
      </c>
      <c r="BH33" s="61">
        <v>292.75700000000001</v>
      </c>
      <c r="BI33" s="58" t="s">
        <v>43</v>
      </c>
      <c r="BJ33" s="61">
        <v>99.266999999999996</v>
      </c>
    </row>
    <row r="34" spans="1:62" ht="11.25" customHeight="1" x14ac:dyDescent="0.2">
      <c r="A34" s="60">
        <v>15</v>
      </c>
      <c r="B34" s="64" t="s">
        <v>121</v>
      </c>
      <c r="C34" s="64"/>
      <c r="D34" s="64"/>
      <c r="E34" s="64"/>
      <c r="F34" s="61">
        <v>124.985</v>
      </c>
      <c r="G34" s="58" t="s">
        <v>43</v>
      </c>
      <c r="H34" s="61">
        <v>61.003999999999998</v>
      </c>
      <c r="I34" s="66" t="s">
        <v>100</v>
      </c>
      <c r="J34" s="61">
        <v>25663.821</v>
      </c>
      <c r="K34" s="58" t="s">
        <v>43</v>
      </c>
      <c r="L34" s="61">
        <v>12737.022000000001</v>
      </c>
      <c r="M34" s="66" t="s">
        <v>100</v>
      </c>
      <c r="N34" s="61">
        <v>752.32600000000002</v>
      </c>
      <c r="O34" s="58" t="s">
        <v>43</v>
      </c>
      <c r="P34" s="61">
        <v>428.29599999999999</v>
      </c>
      <c r="Q34" s="66" t="s">
        <v>100</v>
      </c>
      <c r="R34" s="61">
        <v>229.517</v>
      </c>
      <c r="S34" s="58" t="s">
        <v>43</v>
      </c>
      <c r="T34" s="61">
        <v>168.07599999999999</v>
      </c>
      <c r="V34" s="60">
        <v>15</v>
      </c>
      <c r="W34" s="64" t="s">
        <v>121</v>
      </c>
      <c r="X34" s="64"/>
      <c r="Y34" s="64"/>
      <c r="Z34" s="64"/>
      <c r="AA34" s="61">
        <v>195.89699999999999</v>
      </c>
      <c r="AB34" s="58" t="s">
        <v>43</v>
      </c>
      <c r="AC34" s="61">
        <v>76.980999999999995</v>
      </c>
      <c r="AD34" s="66" t="s">
        <v>100</v>
      </c>
      <c r="AE34" s="61">
        <v>28699.677</v>
      </c>
      <c r="AF34" s="58" t="s">
        <v>43</v>
      </c>
      <c r="AG34" s="61">
        <v>10335.194</v>
      </c>
      <c r="AH34" s="66" t="s">
        <v>100</v>
      </c>
      <c r="AI34" s="61">
        <v>1267.461</v>
      </c>
      <c r="AJ34" s="58" t="s">
        <v>43</v>
      </c>
      <c r="AK34" s="61">
        <v>575.57600000000002</v>
      </c>
      <c r="AL34" s="66" t="s">
        <v>100</v>
      </c>
      <c r="AM34" s="61">
        <v>253.42400000000001</v>
      </c>
      <c r="AN34" s="58" t="s">
        <v>43</v>
      </c>
      <c r="AO34" s="61">
        <v>125.73699999999999</v>
      </c>
      <c r="AQ34" s="60">
        <v>15</v>
      </c>
      <c r="AR34" s="64" t="s">
        <v>121</v>
      </c>
      <c r="AS34" s="64"/>
      <c r="AT34" s="64"/>
      <c r="AU34" s="64"/>
      <c r="AV34" s="61">
        <v>189.03700000000001</v>
      </c>
      <c r="AW34" s="58" t="s">
        <v>43</v>
      </c>
      <c r="AX34" s="61">
        <v>94.004000000000005</v>
      </c>
      <c r="AY34" s="66" t="s">
        <v>100</v>
      </c>
      <c r="AZ34" s="61">
        <v>19973.510999999999</v>
      </c>
      <c r="BA34" s="58" t="s">
        <v>43</v>
      </c>
      <c r="BB34" s="61">
        <v>7923.4889999999996</v>
      </c>
      <c r="BC34" s="66" t="s">
        <v>100</v>
      </c>
      <c r="BD34" s="61">
        <v>1338.4849999999999</v>
      </c>
      <c r="BE34" s="58" t="s">
        <v>43</v>
      </c>
      <c r="BF34" s="61">
        <v>652.74599999999998</v>
      </c>
      <c r="BG34" s="66" t="s">
        <v>100</v>
      </c>
      <c r="BH34" s="61">
        <v>223.94200000000001</v>
      </c>
      <c r="BI34" s="58" t="s">
        <v>43</v>
      </c>
      <c r="BJ34" s="61">
        <v>122.282</v>
      </c>
    </row>
    <row r="35" spans="1:62" ht="11.25" customHeight="1" x14ac:dyDescent="0.2">
      <c r="A35" s="60">
        <v>16</v>
      </c>
      <c r="B35" s="64" t="s">
        <v>122</v>
      </c>
      <c r="C35" s="64"/>
      <c r="D35" s="64"/>
      <c r="E35" s="64"/>
      <c r="F35" s="61">
        <v>1117.95</v>
      </c>
      <c r="G35" s="58" t="s">
        <v>43</v>
      </c>
      <c r="H35" s="61">
        <v>252.768</v>
      </c>
      <c r="I35" s="66" t="s">
        <v>100</v>
      </c>
      <c r="J35" s="61">
        <v>45521.805999999997</v>
      </c>
      <c r="K35" s="58" t="s">
        <v>43</v>
      </c>
      <c r="L35" s="61">
        <v>10322.666999999999</v>
      </c>
      <c r="M35" s="66" t="s">
        <v>100</v>
      </c>
      <c r="N35" s="61">
        <v>3432.3989999999999</v>
      </c>
      <c r="O35" s="58" t="s">
        <v>43</v>
      </c>
      <c r="P35" s="61">
        <v>727.74800000000005</v>
      </c>
      <c r="Q35" s="66" t="s">
        <v>100</v>
      </c>
      <c r="R35" s="61">
        <v>182.96</v>
      </c>
      <c r="S35" s="58" t="s">
        <v>43</v>
      </c>
      <c r="T35" s="61">
        <v>42.465000000000003</v>
      </c>
      <c r="V35" s="60">
        <v>16</v>
      </c>
      <c r="W35" s="64" t="s">
        <v>122</v>
      </c>
      <c r="X35" s="64"/>
      <c r="Y35" s="64"/>
      <c r="Z35" s="64"/>
      <c r="AA35" s="61">
        <v>1055.2550000000001</v>
      </c>
      <c r="AB35" s="58" t="s">
        <v>43</v>
      </c>
      <c r="AC35" s="61">
        <v>235.316</v>
      </c>
      <c r="AD35" s="66" t="s">
        <v>100</v>
      </c>
      <c r="AE35" s="61">
        <v>42816.955000000002</v>
      </c>
      <c r="AF35" s="58" t="s">
        <v>43</v>
      </c>
      <c r="AG35" s="61">
        <v>8662.7330000000002</v>
      </c>
      <c r="AH35" s="66" t="s">
        <v>100</v>
      </c>
      <c r="AI35" s="61">
        <v>3922.0569999999998</v>
      </c>
      <c r="AJ35" s="58" t="s">
        <v>43</v>
      </c>
      <c r="AK35" s="61">
        <v>875.31500000000005</v>
      </c>
      <c r="AL35" s="66" t="s">
        <v>100</v>
      </c>
      <c r="AM35" s="61">
        <v>212.05099999999999</v>
      </c>
      <c r="AN35" s="58" t="s">
        <v>43</v>
      </c>
      <c r="AO35" s="61">
        <v>76.168000000000006</v>
      </c>
      <c r="AQ35" s="60">
        <v>16</v>
      </c>
      <c r="AR35" s="64" t="s">
        <v>122</v>
      </c>
      <c r="AS35" s="64"/>
      <c r="AT35" s="64"/>
      <c r="AU35" s="64"/>
      <c r="AV35" s="61">
        <v>1514.9</v>
      </c>
      <c r="AW35" s="58" t="s">
        <v>43</v>
      </c>
      <c r="AX35" s="61">
        <v>303.10700000000003</v>
      </c>
      <c r="AY35" s="66" t="s">
        <v>100</v>
      </c>
      <c r="AZ35" s="61">
        <v>60701.544999999998</v>
      </c>
      <c r="BA35" s="58" t="s">
        <v>43</v>
      </c>
      <c r="BB35" s="61">
        <v>11268.909</v>
      </c>
      <c r="BC35" s="66" t="s">
        <v>100</v>
      </c>
      <c r="BD35" s="61">
        <v>5794.8</v>
      </c>
      <c r="BE35" s="58" t="s">
        <v>43</v>
      </c>
      <c r="BF35" s="61">
        <v>1717.9190000000001</v>
      </c>
      <c r="BG35" s="66" t="s">
        <v>100</v>
      </c>
      <c r="BH35" s="61">
        <v>278.93700000000001</v>
      </c>
      <c r="BI35" s="58" t="s">
        <v>43</v>
      </c>
      <c r="BJ35" s="61">
        <v>60.529000000000003</v>
      </c>
    </row>
    <row r="36" spans="1:62" ht="11.25" customHeight="1" x14ac:dyDescent="0.2">
      <c r="A36" s="60">
        <v>17</v>
      </c>
      <c r="B36" s="64" t="s">
        <v>123</v>
      </c>
      <c r="C36" s="64"/>
      <c r="D36" s="64"/>
      <c r="E36" s="64"/>
      <c r="F36" s="61">
        <v>21.158000000000001</v>
      </c>
      <c r="G36" s="58" t="s">
        <v>43</v>
      </c>
      <c r="H36" s="61">
        <v>11.814</v>
      </c>
      <c r="I36" s="66" t="s">
        <v>100</v>
      </c>
      <c r="J36" s="61">
        <v>2209.288</v>
      </c>
      <c r="K36" s="58" t="s">
        <v>43</v>
      </c>
      <c r="L36" s="61">
        <v>1699.654</v>
      </c>
      <c r="M36" s="66" t="s">
        <v>100</v>
      </c>
      <c r="N36" s="61">
        <v>133.41399999999999</v>
      </c>
      <c r="O36" s="58" t="s">
        <v>43</v>
      </c>
      <c r="P36" s="61">
        <v>84.402000000000001</v>
      </c>
      <c r="Q36" s="66" t="s">
        <v>100</v>
      </c>
      <c r="R36" s="61">
        <v>22.085000000000001</v>
      </c>
      <c r="S36" s="58" t="s">
        <v>43</v>
      </c>
      <c r="T36" s="61">
        <v>23.532</v>
      </c>
      <c r="V36" s="60">
        <v>17</v>
      </c>
      <c r="W36" s="64" t="s">
        <v>123</v>
      </c>
      <c r="X36" s="64"/>
      <c r="Y36" s="64"/>
      <c r="Z36" s="64"/>
      <c r="AA36" s="61">
        <v>68.155000000000001</v>
      </c>
      <c r="AB36" s="58" t="s">
        <v>43</v>
      </c>
      <c r="AC36" s="61">
        <v>42.523000000000003</v>
      </c>
      <c r="AD36" s="66" t="s">
        <v>100</v>
      </c>
      <c r="AE36" s="61">
        <v>3815.931</v>
      </c>
      <c r="AF36" s="58" t="s">
        <v>43</v>
      </c>
      <c r="AG36" s="61">
        <v>2420.4749999999999</v>
      </c>
      <c r="AH36" s="66" t="s">
        <v>100</v>
      </c>
      <c r="AI36" s="61">
        <v>502.50599999999997</v>
      </c>
      <c r="AJ36" s="58" t="s">
        <v>43</v>
      </c>
      <c r="AK36" s="61">
        <v>318.27300000000002</v>
      </c>
      <c r="AL36" s="66" t="s">
        <v>100</v>
      </c>
      <c r="AM36" s="61">
        <v>38.664999999999999</v>
      </c>
      <c r="AN36" s="58" t="s">
        <v>43</v>
      </c>
      <c r="AO36" s="61">
        <v>32.576999999999998</v>
      </c>
      <c r="AQ36" s="60">
        <v>17</v>
      </c>
      <c r="AR36" s="64" t="s">
        <v>123</v>
      </c>
      <c r="AS36" s="64"/>
      <c r="AT36" s="64"/>
      <c r="AU36" s="64"/>
      <c r="AV36" s="61">
        <v>40.659999999999997</v>
      </c>
      <c r="AW36" s="58" t="s">
        <v>43</v>
      </c>
      <c r="AX36" s="61">
        <v>33.948</v>
      </c>
      <c r="AY36" s="66" t="s">
        <v>100</v>
      </c>
      <c r="AZ36" s="61">
        <v>2560.6439999999998</v>
      </c>
      <c r="BA36" s="58" t="s">
        <v>43</v>
      </c>
      <c r="BB36" s="61">
        <v>1443.3040000000001</v>
      </c>
      <c r="BC36" s="66" t="s">
        <v>100</v>
      </c>
      <c r="BD36" s="61">
        <v>207.52</v>
      </c>
      <c r="BE36" s="58" t="s">
        <v>43</v>
      </c>
      <c r="BF36" s="61">
        <v>107.123</v>
      </c>
      <c r="BG36" s="66" t="s">
        <v>100</v>
      </c>
      <c r="BH36" s="61">
        <v>23.585999999999999</v>
      </c>
      <c r="BI36" s="58" t="s">
        <v>43</v>
      </c>
      <c r="BJ36" s="61">
        <v>16.937000000000001</v>
      </c>
    </row>
    <row r="37" spans="1:62" ht="11.25" customHeight="1" x14ac:dyDescent="0.2">
      <c r="A37" s="60">
        <v>18</v>
      </c>
      <c r="B37" s="64" t="s">
        <v>124</v>
      </c>
      <c r="C37" s="64"/>
      <c r="D37" s="64"/>
      <c r="E37" s="64"/>
      <c r="F37" s="61">
        <v>613.09199999999998</v>
      </c>
      <c r="G37" s="58" t="s">
        <v>43</v>
      </c>
      <c r="H37" s="61">
        <v>114.855</v>
      </c>
      <c r="I37" s="66" t="s">
        <v>100</v>
      </c>
      <c r="J37" s="61">
        <v>120507.55499999999</v>
      </c>
      <c r="K37" s="58" t="s">
        <v>43</v>
      </c>
      <c r="L37" s="61">
        <v>23765.530999999999</v>
      </c>
      <c r="M37" s="66" t="s">
        <v>100</v>
      </c>
      <c r="N37" s="61">
        <v>7157.62</v>
      </c>
      <c r="O37" s="58" t="s">
        <v>43</v>
      </c>
      <c r="P37" s="61">
        <v>1698.3150000000001</v>
      </c>
      <c r="Q37" s="66" t="s">
        <v>100</v>
      </c>
      <c r="R37" s="61">
        <v>1920.104</v>
      </c>
      <c r="S37" s="58" t="s">
        <v>43</v>
      </c>
      <c r="T37" s="61">
        <v>504.74400000000003</v>
      </c>
      <c r="V37" s="60">
        <v>18</v>
      </c>
      <c r="W37" s="64" t="s">
        <v>124</v>
      </c>
      <c r="X37" s="64"/>
      <c r="Y37" s="64"/>
      <c r="Z37" s="64"/>
      <c r="AA37" s="61">
        <v>855.11900000000003</v>
      </c>
      <c r="AB37" s="58" t="s">
        <v>43</v>
      </c>
      <c r="AC37" s="61">
        <v>258.38099999999997</v>
      </c>
      <c r="AD37" s="66" t="s">
        <v>100</v>
      </c>
      <c r="AE37" s="61">
        <v>137662.52900000001</v>
      </c>
      <c r="AF37" s="58" t="s">
        <v>43</v>
      </c>
      <c r="AG37" s="61">
        <v>28892.844000000001</v>
      </c>
      <c r="AH37" s="66" t="s">
        <v>100</v>
      </c>
      <c r="AI37" s="61">
        <v>9299.9179999999997</v>
      </c>
      <c r="AJ37" s="58" t="s">
        <v>43</v>
      </c>
      <c r="AK37" s="61">
        <v>3532.87</v>
      </c>
      <c r="AL37" s="66" t="s">
        <v>100</v>
      </c>
      <c r="AM37" s="61">
        <v>1993.277</v>
      </c>
      <c r="AN37" s="58" t="s">
        <v>43</v>
      </c>
      <c r="AO37" s="61">
        <v>511.233</v>
      </c>
      <c r="AQ37" s="60">
        <v>18</v>
      </c>
      <c r="AR37" s="64" t="s">
        <v>124</v>
      </c>
      <c r="AS37" s="64"/>
      <c r="AT37" s="64"/>
      <c r="AU37" s="64"/>
      <c r="AV37" s="61">
        <v>599.16499999999996</v>
      </c>
      <c r="AW37" s="58" t="s">
        <v>43</v>
      </c>
      <c r="AX37" s="61">
        <v>130.11099999999999</v>
      </c>
      <c r="AY37" s="66" t="s">
        <v>100</v>
      </c>
      <c r="AZ37" s="61">
        <v>91914.775999999998</v>
      </c>
      <c r="BA37" s="58" t="s">
        <v>43</v>
      </c>
      <c r="BB37" s="61">
        <v>18361.588</v>
      </c>
      <c r="BC37" s="66" t="s">
        <v>100</v>
      </c>
      <c r="BD37" s="61">
        <v>6585.5929999999998</v>
      </c>
      <c r="BE37" s="58" t="s">
        <v>43</v>
      </c>
      <c r="BF37" s="61">
        <v>1668.357</v>
      </c>
      <c r="BG37" s="66" t="s">
        <v>100</v>
      </c>
      <c r="BH37" s="61">
        <v>1385.23</v>
      </c>
      <c r="BI37" s="58" t="s">
        <v>43</v>
      </c>
      <c r="BJ37" s="61">
        <v>284.06</v>
      </c>
    </row>
    <row r="38" spans="1:62" ht="11.25" customHeight="1" x14ac:dyDescent="0.2">
      <c r="A38" s="60">
        <v>19</v>
      </c>
      <c r="B38" s="64" t="s">
        <v>125</v>
      </c>
      <c r="C38" s="64"/>
      <c r="D38" s="64"/>
      <c r="E38" s="64"/>
      <c r="F38" s="61">
        <v>0</v>
      </c>
      <c r="G38" s="58" t="s">
        <v>43</v>
      </c>
      <c r="H38" s="61">
        <v>0</v>
      </c>
      <c r="I38" s="66" t="s">
        <v>100</v>
      </c>
      <c r="J38" s="61">
        <v>0</v>
      </c>
      <c r="K38" s="58" t="s">
        <v>43</v>
      </c>
      <c r="L38" s="61">
        <v>0</v>
      </c>
      <c r="M38" s="66" t="s">
        <v>100</v>
      </c>
      <c r="N38" s="61">
        <v>0</v>
      </c>
      <c r="O38" s="58" t="s">
        <v>43</v>
      </c>
      <c r="P38" s="61">
        <v>0</v>
      </c>
      <c r="Q38" s="66" t="s">
        <v>100</v>
      </c>
      <c r="R38" s="61">
        <v>0</v>
      </c>
      <c r="S38" s="58" t="s">
        <v>43</v>
      </c>
      <c r="T38" s="61">
        <v>0</v>
      </c>
      <c r="V38" s="60">
        <v>19</v>
      </c>
      <c r="W38" s="64" t="s">
        <v>125</v>
      </c>
      <c r="X38" s="64"/>
      <c r="Y38" s="64"/>
      <c r="Z38" s="64"/>
      <c r="AA38" s="61">
        <v>0</v>
      </c>
      <c r="AB38" s="58" t="s">
        <v>43</v>
      </c>
      <c r="AC38" s="61">
        <v>0</v>
      </c>
      <c r="AD38" s="66" t="s">
        <v>100</v>
      </c>
      <c r="AE38" s="61">
        <v>0</v>
      </c>
      <c r="AF38" s="58" t="s">
        <v>43</v>
      </c>
      <c r="AG38" s="61">
        <v>0</v>
      </c>
      <c r="AH38" s="66" t="s">
        <v>100</v>
      </c>
      <c r="AI38" s="61">
        <v>0</v>
      </c>
      <c r="AJ38" s="58" t="s">
        <v>43</v>
      </c>
      <c r="AK38" s="61">
        <v>0</v>
      </c>
      <c r="AL38" s="66" t="s">
        <v>100</v>
      </c>
      <c r="AM38" s="61">
        <v>0</v>
      </c>
      <c r="AN38" s="58" t="s">
        <v>43</v>
      </c>
      <c r="AO38" s="61">
        <v>0</v>
      </c>
      <c r="AQ38" s="60">
        <v>19</v>
      </c>
      <c r="AR38" s="64" t="s">
        <v>125</v>
      </c>
      <c r="AS38" s="64"/>
      <c r="AT38" s="64"/>
      <c r="AU38" s="64"/>
      <c r="AV38" s="61">
        <v>0</v>
      </c>
      <c r="AW38" s="58" t="s">
        <v>43</v>
      </c>
      <c r="AX38" s="61">
        <v>0</v>
      </c>
      <c r="AY38" s="66" t="s">
        <v>100</v>
      </c>
      <c r="AZ38" s="61">
        <v>0</v>
      </c>
      <c r="BA38" s="58" t="s">
        <v>43</v>
      </c>
      <c r="BB38" s="61">
        <v>0</v>
      </c>
      <c r="BC38" s="66" t="s">
        <v>100</v>
      </c>
      <c r="BD38" s="61">
        <v>0</v>
      </c>
      <c r="BE38" s="58" t="s">
        <v>43</v>
      </c>
      <c r="BF38" s="61">
        <v>0</v>
      </c>
      <c r="BG38" s="66" t="s">
        <v>100</v>
      </c>
      <c r="BH38" s="61">
        <v>0</v>
      </c>
      <c r="BI38" s="58" t="s">
        <v>43</v>
      </c>
      <c r="BJ38" s="61">
        <v>0</v>
      </c>
    </row>
    <row r="39" spans="1:62" ht="11.25" customHeight="1" x14ac:dyDescent="0.2">
      <c r="A39" s="60">
        <v>20</v>
      </c>
      <c r="B39" s="64" t="s">
        <v>126</v>
      </c>
      <c r="C39" s="64"/>
      <c r="D39" s="64"/>
      <c r="E39" s="64"/>
      <c r="F39" s="61">
        <v>54.991</v>
      </c>
      <c r="G39" s="58" t="s">
        <v>43</v>
      </c>
      <c r="H39" s="61">
        <v>34.616</v>
      </c>
      <c r="I39" s="66" t="s">
        <v>100</v>
      </c>
      <c r="J39" s="61">
        <v>6179.152</v>
      </c>
      <c r="K39" s="58" t="s">
        <v>43</v>
      </c>
      <c r="L39" s="61">
        <v>3928.8229999999999</v>
      </c>
      <c r="M39" s="66" t="s">
        <v>100</v>
      </c>
      <c r="N39" s="61">
        <v>780.52700000000004</v>
      </c>
      <c r="O39" s="58" t="s">
        <v>43</v>
      </c>
      <c r="P39" s="61">
        <v>810.14099999999996</v>
      </c>
      <c r="Q39" s="66" t="s">
        <v>100</v>
      </c>
      <c r="R39" s="61">
        <v>139.15799999999999</v>
      </c>
      <c r="S39" s="58" t="s">
        <v>43</v>
      </c>
      <c r="T39" s="61">
        <v>127.989</v>
      </c>
      <c r="V39" s="60">
        <v>20</v>
      </c>
      <c r="W39" s="64" t="s">
        <v>126</v>
      </c>
      <c r="X39" s="64"/>
      <c r="Y39" s="64"/>
      <c r="Z39" s="64"/>
      <c r="AA39" s="61">
        <v>265.74099999999999</v>
      </c>
      <c r="AB39" s="58" t="s">
        <v>43</v>
      </c>
      <c r="AC39" s="61">
        <v>127.75</v>
      </c>
      <c r="AD39" s="66" t="s">
        <v>100</v>
      </c>
      <c r="AE39" s="61">
        <v>5254.2640000000001</v>
      </c>
      <c r="AF39" s="58" t="s">
        <v>43</v>
      </c>
      <c r="AG39" s="61">
        <v>2652.1170000000002</v>
      </c>
      <c r="AH39" s="66" t="s">
        <v>100</v>
      </c>
      <c r="AI39" s="61">
        <v>2643.9679999999998</v>
      </c>
      <c r="AJ39" s="58" t="s">
        <v>43</v>
      </c>
      <c r="AK39" s="61">
        <v>1207.1510000000001</v>
      </c>
      <c r="AL39" s="66" t="s">
        <v>100</v>
      </c>
      <c r="AM39" s="61">
        <v>72.944999999999993</v>
      </c>
      <c r="AN39" s="58" t="s">
        <v>43</v>
      </c>
      <c r="AO39" s="61">
        <v>40.445999999999998</v>
      </c>
      <c r="AQ39" s="60">
        <v>20</v>
      </c>
      <c r="AR39" s="64" t="s">
        <v>126</v>
      </c>
      <c r="AS39" s="64"/>
      <c r="AT39" s="64"/>
      <c r="AU39" s="64"/>
      <c r="AV39" s="61">
        <v>252.28700000000001</v>
      </c>
      <c r="AW39" s="58" t="s">
        <v>43</v>
      </c>
      <c r="AX39" s="61">
        <v>166.60900000000001</v>
      </c>
      <c r="AY39" s="66" t="s">
        <v>100</v>
      </c>
      <c r="AZ39" s="61">
        <v>7368.9070000000002</v>
      </c>
      <c r="BA39" s="58" t="s">
        <v>43</v>
      </c>
      <c r="BB39" s="61">
        <v>5090.87</v>
      </c>
      <c r="BC39" s="66" t="s">
        <v>100</v>
      </c>
      <c r="BD39" s="61">
        <v>2460.1460000000002</v>
      </c>
      <c r="BE39" s="58" t="s">
        <v>43</v>
      </c>
      <c r="BF39" s="61">
        <v>1604.3889999999999</v>
      </c>
      <c r="BG39" s="66" t="s">
        <v>100</v>
      </c>
      <c r="BH39" s="61">
        <v>154.23400000000001</v>
      </c>
      <c r="BI39" s="58" t="s">
        <v>43</v>
      </c>
      <c r="BJ39" s="61">
        <v>161.11199999999999</v>
      </c>
    </row>
    <row r="40" spans="1:62" ht="12" customHeight="1" thickBot="1" x14ac:dyDescent="0.25">
      <c r="A40" s="53"/>
      <c r="B40" s="53"/>
      <c r="C40" s="53"/>
      <c r="D40" s="53"/>
      <c r="E40" s="53"/>
      <c r="F40" s="67"/>
      <c r="G40" s="68"/>
      <c r="H40" s="67"/>
      <c r="I40" s="67"/>
      <c r="J40" s="67"/>
      <c r="K40" s="68"/>
      <c r="L40" s="67"/>
      <c r="M40" s="67"/>
      <c r="N40" s="67"/>
      <c r="O40" s="68"/>
      <c r="P40" s="67"/>
      <c r="Q40" s="67"/>
      <c r="R40" s="67"/>
      <c r="S40" s="68"/>
      <c r="T40" s="67"/>
      <c r="V40" s="53"/>
      <c r="W40" s="53"/>
      <c r="X40" s="53"/>
      <c r="Y40" s="53"/>
      <c r="Z40" s="53"/>
      <c r="AA40" s="67"/>
      <c r="AB40" s="68"/>
      <c r="AC40" s="67"/>
      <c r="AD40" s="67"/>
      <c r="AE40" s="67"/>
      <c r="AF40" s="68"/>
      <c r="AG40" s="67"/>
      <c r="AH40" s="67"/>
      <c r="AI40" s="67"/>
      <c r="AJ40" s="68"/>
      <c r="AK40" s="67"/>
      <c r="AL40" s="67"/>
      <c r="AM40" s="67"/>
      <c r="AN40" s="68"/>
      <c r="AO40" s="67"/>
      <c r="AQ40" s="53"/>
      <c r="AR40" s="53"/>
      <c r="AS40" s="53"/>
      <c r="AT40" s="53"/>
      <c r="AU40" s="53"/>
      <c r="AV40" s="67"/>
      <c r="AW40" s="68"/>
      <c r="AX40" s="67"/>
      <c r="AY40" s="67"/>
      <c r="AZ40" s="67"/>
      <c r="BA40" s="68"/>
      <c r="BB40" s="67"/>
      <c r="BC40" s="67"/>
      <c r="BD40" s="67"/>
      <c r="BE40" s="68"/>
      <c r="BF40" s="67"/>
      <c r="BG40" s="67"/>
      <c r="BH40" s="67"/>
      <c r="BI40" s="68"/>
      <c r="BJ40" s="67"/>
    </row>
    <row r="41" spans="1:62" ht="12.75" customHeight="1" x14ac:dyDescent="0.2">
      <c r="A41" s="34"/>
      <c r="V41" s="40"/>
      <c r="AQ41" s="40"/>
    </row>
  </sheetData>
  <sheetProtection formatCells="0" formatColumns="0" formatRows="0"/>
  <mergeCells count="27">
    <mergeCell ref="V12:W12"/>
    <mergeCell ref="A12:B12"/>
    <mergeCell ref="F7:H7"/>
    <mergeCell ref="J7:L7"/>
    <mergeCell ref="N7:P7"/>
    <mergeCell ref="R7:T7"/>
    <mergeCell ref="G8:H8"/>
    <mergeCell ref="K8:L8"/>
    <mergeCell ref="O8:P8"/>
    <mergeCell ref="S8:T8"/>
    <mergeCell ref="AV7:AX7"/>
    <mergeCell ref="AZ7:BB7"/>
    <mergeCell ref="BD7:BF7"/>
    <mergeCell ref="BH7:BJ7"/>
    <mergeCell ref="AW8:AX8"/>
    <mergeCell ref="BA8:BB8"/>
    <mergeCell ref="BE8:BF8"/>
    <mergeCell ref="BI8:BJ8"/>
    <mergeCell ref="AQ12:AR12"/>
    <mergeCell ref="AA7:AC7"/>
    <mergeCell ref="AE7:AG7"/>
    <mergeCell ref="AI7:AK7"/>
    <mergeCell ref="AM7:AO7"/>
    <mergeCell ref="AB8:AC8"/>
    <mergeCell ref="AF8:AG8"/>
    <mergeCell ref="AJ8:AK8"/>
    <mergeCell ref="AN8:AO8"/>
  </mergeCells>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1"/>
  <sheetViews>
    <sheetView zoomScale="115" zoomScaleNormal="115" workbookViewId="0">
      <selection activeCell="A4" sqref="A4:A5"/>
    </sheetView>
  </sheetViews>
  <sheetFormatPr defaultColWidth="9.140625" defaultRowHeight="12.75" x14ac:dyDescent="0.2"/>
  <cols>
    <col min="1" max="1" width="3.85546875" style="32" customWidth="1"/>
    <col min="2" max="2" width="62.85546875" style="32" customWidth="1"/>
    <col min="3" max="5" width="63.5703125" style="32" hidden="1" customWidth="1"/>
    <col min="6" max="6" width="6.5703125" style="32" customWidth="1"/>
    <col min="7" max="7" width="1.85546875" style="32" customWidth="1"/>
    <col min="8" max="8" width="6.5703125" style="32" customWidth="1"/>
    <col min="9" max="9" width="1.42578125" style="33" customWidth="1"/>
    <col min="10" max="10" width="6.5703125" style="32" customWidth="1"/>
    <col min="11" max="11" width="1.85546875" style="32" customWidth="1"/>
    <col min="12" max="12" width="6.5703125" style="32" customWidth="1"/>
    <col min="13" max="13" width="1.42578125" style="33" customWidth="1"/>
    <col min="14" max="14" width="6.5703125" style="32" customWidth="1"/>
    <col min="15" max="15" width="1.85546875" style="32" customWidth="1"/>
    <col min="16" max="16" width="6.5703125" style="32" customWidth="1"/>
    <col min="17" max="17" width="1.42578125" style="33" customWidth="1"/>
    <col min="18" max="18" width="6.5703125" style="32" customWidth="1"/>
    <col min="19" max="19" width="1.85546875" style="32" customWidth="1"/>
    <col min="20" max="20" width="6.5703125" style="32" customWidth="1"/>
    <col min="21" max="21" width="9.140625" style="32"/>
    <col min="22" max="22" width="3.85546875" style="32" customWidth="1"/>
    <col min="23" max="23" width="62.85546875" style="32" customWidth="1"/>
    <col min="24" max="26" width="63.5703125" style="32" hidden="1" customWidth="1"/>
    <col min="27" max="27" width="6.5703125" style="32" customWidth="1"/>
    <col min="28" max="28" width="1.85546875" style="32" customWidth="1"/>
    <col min="29" max="29" width="6.5703125" style="32" customWidth="1"/>
    <col min="30" max="30" width="1.42578125" style="33" customWidth="1"/>
    <col min="31" max="31" width="6.5703125" style="32" customWidth="1"/>
    <col min="32" max="32" width="1.85546875" style="32" customWidth="1"/>
    <col min="33" max="33" width="6.5703125" style="32" customWidth="1"/>
    <col min="34" max="34" width="1.42578125" style="33" customWidth="1"/>
    <col min="35" max="35" width="6.5703125" style="32" customWidth="1"/>
    <col min="36" max="36" width="1.85546875" style="32" customWidth="1"/>
    <col min="37" max="37" width="6.5703125" style="32" customWidth="1"/>
    <col min="38" max="38" width="1.42578125" style="33" customWidth="1"/>
    <col min="39" max="39" width="6.5703125" style="32" customWidth="1"/>
    <col min="40" max="40" width="1.85546875" style="32" customWidth="1"/>
    <col min="41" max="41" width="6.5703125" style="32" customWidth="1"/>
    <col min="42" max="42" width="9.140625" style="32"/>
    <col min="43" max="43" width="3.85546875" style="32" customWidth="1"/>
    <col min="44" max="44" width="62.85546875" style="32" customWidth="1"/>
    <col min="45" max="47" width="63.5703125" style="32" hidden="1" customWidth="1"/>
    <col min="48" max="48" width="6.5703125" style="32" customWidth="1"/>
    <col min="49" max="49" width="1.85546875" style="32" customWidth="1"/>
    <col min="50" max="50" width="6.5703125" style="32" customWidth="1"/>
    <col min="51" max="51" width="1.42578125" style="33" customWidth="1"/>
    <col min="52" max="52" width="6.5703125" style="32" customWidth="1"/>
    <col min="53" max="53" width="1.85546875" style="32" customWidth="1"/>
    <col min="54" max="54" width="6.5703125" style="32" customWidth="1"/>
    <col min="55" max="55" width="1.42578125" style="33" customWidth="1"/>
    <col min="56" max="56" width="6.5703125" style="32" customWidth="1"/>
    <col min="57" max="57" width="1.85546875" style="32" customWidth="1"/>
    <col min="58" max="58" width="6.5703125" style="32" customWidth="1"/>
    <col min="59" max="59" width="1.42578125" style="33" customWidth="1"/>
    <col min="60" max="60" width="6.5703125" style="32" customWidth="1"/>
    <col min="61" max="61" width="1.85546875" style="32" customWidth="1"/>
    <col min="62" max="62" width="6.5703125" style="32" customWidth="1"/>
    <col min="63" max="256" width="9.140625" style="32"/>
    <col min="257" max="257" width="3.85546875" style="32" customWidth="1"/>
    <col min="258" max="258" width="62.85546875" style="32" customWidth="1"/>
    <col min="259" max="261" width="0" style="32" hidden="1" customWidth="1"/>
    <col min="262" max="262" width="6.5703125" style="32" customWidth="1"/>
    <col min="263" max="263" width="1.85546875" style="32" customWidth="1"/>
    <col min="264" max="264" width="6.5703125" style="32" customWidth="1"/>
    <col min="265" max="265" width="1.42578125" style="32" customWidth="1"/>
    <col min="266" max="266" width="6.5703125" style="32" customWidth="1"/>
    <col min="267" max="267" width="1.85546875" style="32" customWidth="1"/>
    <col min="268" max="268" width="6.5703125" style="32" customWidth="1"/>
    <col min="269" max="269" width="1.42578125" style="32" customWidth="1"/>
    <col min="270" max="270" width="6.5703125" style="32" customWidth="1"/>
    <col min="271" max="271" width="1.85546875" style="32" customWidth="1"/>
    <col min="272" max="272" width="6.5703125" style="32" customWidth="1"/>
    <col min="273" max="273" width="1.42578125" style="32" customWidth="1"/>
    <col min="274" max="274" width="6.5703125" style="32" customWidth="1"/>
    <col min="275" max="275" width="1.85546875" style="32" customWidth="1"/>
    <col min="276" max="276" width="6.5703125" style="32" customWidth="1"/>
    <col min="277" max="512" width="9.140625" style="32"/>
    <col min="513" max="513" width="3.85546875" style="32" customWidth="1"/>
    <col min="514" max="514" width="62.85546875" style="32" customWidth="1"/>
    <col min="515" max="517" width="0" style="32" hidden="1" customWidth="1"/>
    <col min="518" max="518" width="6.5703125" style="32" customWidth="1"/>
    <col min="519" max="519" width="1.85546875" style="32" customWidth="1"/>
    <col min="520" max="520" width="6.5703125" style="32" customWidth="1"/>
    <col min="521" max="521" width="1.42578125" style="32" customWidth="1"/>
    <col min="522" max="522" width="6.5703125" style="32" customWidth="1"/>
    <col min="523" max="523" width="1.85546875" style="32" customWidth="1"/>
    <col min="524" max="524" width="6.5703125" style="32" customWidth="1"/>
    <col min="525" max="525" width="1.42578125" style="32" customWidth="1"/>
    <col min="526" max="526" width="6.5703125" style="32" customWidth="1"/>
    <col min="527" max="527" width="1.85546875" style="32" customWidth="1"/>
    <col min="528" max="528" width="6.5703125" style="32" customWidth="1"/>
    <col min="529" max="529" width="1.42578125" style="32" customWidth="1"/>
    <col min="530" max="530" width="6.5703125" style="32" customWidth="1"/>
    <col min="531" max="531" width="1.85546875" style="32" customWidth="1"/>
    <col min="532" max="532" width="6.5703125" style="32" customWidth="1"/>
    <col min="533" max="768" width="9.140625" style="32"/>
    <col min="769" max="769" width="3.85546875" style="32" customWidth="1"/>
    <col min="770" max="770" width="62.85546875" style="32" customWidth="1"/>
    <col min="771" max="773" width="0" style="32" hidden="1" customWidth="1"/>
    <col min="774" max="774" width="6.5703125" style="32" customWidth="1"/>
    <col min="775" max="775" width="1.85546875" style="32" customWidth="1"/>
    <col min="776" max="776" width="6.5703125" style="32" customWidth="1"/>
    <col min="777" max="777" width="1.42578125" style="32" customWidth="1"/>
    <col min="778" max="778" width="6.5703125" style="32" customWidth="1"/>
    <col min="779" max="779" width="1.85546875" style="32" customWidth="1"/>
    <col min="780" max="780" width="6.5703125" style="32" customWidth="1"/>
    <col min="781" max="781" width="1.42578125" style="32" customWidth="1"/>
    <col min="782" max="782" width="6.5703125" style="32" customWidth="1"/>
    <col min="783" max="783" width="1.85546875" style="32" customWidth="1"/>
    <col min="784" max="784" width="6.5703125" style="32" customWidth="1"/>
    <col min="785" max="785" width="1.42578125" style="32" customWidth="1"/>
    <col min="786" max="786" width="6.5703125" style="32" customWidth="1"/>
    <col min="787" max="787" width="1.85546875" style="32" customWidth="1"/>
    <col min="788" max="788" width="6.5703125" style="32" customWidth="1"/>
    <col min="789" max="1024" width="9.140625" style="32"/>
    <col min="1025" max="1025" width="3.85546875" style="32" customWidth="1"/>
    <col min="1026" max="1026" width="62.85546875" style="32" customWidth="1"/>
    <col min="1027" max="1029" width="0" style="32" hidden="1" customWidth="1"/>
    <col min="1030" max="1030" width="6.5703125" style="32" customWidth="1"/>
    <col min="1031" max="1031" width="1.85546875" style="32" customWidth="1"/>
    <col min="1032" max="1032" width="6.5703125" style="32" customWidth="1"/>
    <col min="1033" max="1033" width="1.42578125" style="32" customWidth="1"/>
    <col min="1034" max="1034" width="6.5703125" style="32" customWidth="1"/>
    <col min="1035" max="1035" width="1.85546875" style="32" customWidth="1"/>
    <col min="1036" max="1036" width="6.5703125" style="32" customWidth="1"/>
    <col min="1037" max="1037" width="1.42578125" style="32" customWidth="1"/>
    <col min="1038" max="1038" width="6.5703125" style="32" customWidth="1"/>
    <col min="1039" max="1039" width="1.85546875" style="32" customWidth="1"/>
    <col min="1040" max="1040" width="6.5703125" style="32" customWidth="1"/>
    <col min="1041" max="1041" width="1.42578125" style="32" customWidth="1"/>
    <col min="1042" max="1042" width="6.5703125" style="32" customWidth="1"/>
    <col min="1043" max="1043" width="1.85546875" style="32" customWidth="1"/>
    <col min="1044" max="1044" width="6.5703125" style="32" customWidth="1"/>
    <col min="1045" max="1280" width="9.140625" style="32"/>
    <col min="1281" max="1281" width="3.85546875" style="32" customWidth="1"/>
    <col min="1282" max="1282" width="62.85546875" style="32" customWidth="1"/>
    <col min="1283" max="1285" width="0" style="32" hidden="1" customWidth="1"/>
    <col min="1286" max="1286" width="6.5703125" style="32" customWidth="1"/>
    <col min="1287" max="1287" width="1.85546875" style="32" customWidth="1"/>
    <col min="1288" max="1288" width="6.5703125" style="32" customWidth="1"/>
    <col min="1289" max="1289" width="1.42578125" style="32" customWidth="1"/>
    <col min="1290" max="1290" width="6.5703125" style="32" customWidth="1"/>
    <col min="1291" max="1291" width="1.85546875" style="32" customWidth="1"/>
    <col min="1292" max="1292" width="6.5703125" style="32" customWidth="1"/>
    <col min="1293" max="1293" width="1.42578125" style="32" customWidth="1"/>
    <col min="1294" max="1294" width="6.5703125" style="32" customWidth="1"/>
    <col min="1295" max="1295" width="1.85546875" style="32" customWidth="1"/>
    <col min="1296" max="1296" width="6.5703125" style="32" customWidth="1"/>
    <col min="1297" max="1297" width="1.42578125" style="32" customWidth="1"/>
    <col min="1298" max="1298" width="6.5703125" style="32" customWidth="1"/>
    <col min="1299" max="1299" width="1.85546875" style="32" customWidth="1"/>
    <col min="1300" max="1300" width="6.5703125" style="32" customWidth="1"/>
    <col min="1301" max="1536" width="9.140625" style="32"/>
    <col min="1537" max="1537" width="3.85546875" style="32" customWidth="1"/>
    <col min="1538" max="1538" width="62.85546875" style="32" customWidth="1"/>
    <col min="1539" max="1541" width="0" style="32" hidden="1" customWidth="1"/>
    <col min="1542" max="1542" width="6.5703125" style="32" customWidth="1"/>
    <col min="1543" max="1543" width="1.85546875" style="32" customWidth="1"/>
    <col min="1544" max="1544" width="6.5703125" style="32" customWidth="1"/>
    <col min="1545" max="1545" width="1.42578125" style="32" customWidth="1"/>
    <col min="1546" max="1546" width="6.5703125" style="32" customWidth="1"/>
    <col min="1547" max="1547" width="1.85546875" style="32" customWidth="1"/>
    <col min="1548" max="1548" width="6.5703125" style="32" customWidth="1"/>
    <col min="1549" max="1549" width="1.42578125" style="32" customWidth="1"/>
    <col min="1550" max="1550" width="6.5703125" style="32" customWidth="1"/>
    <col min="1551" max="1551" width="1.85546875" style="32" customWidth="1"/>
    <col min="1552" max="1552" width="6.5703125" style="32" customWidth="1"/>
    <col min="1553" max="1553" width="1.42578125" style="32" customWidth="1"/>
    <col min="1554" max="1554" width="6.5703125" style="32" customWidth="1"/>
    <col min="1555" max="1555" width="1.85546875" style="32" customWidth="1"/>
    <col min="1556" max="1556" width="6.5703125" style="32" customWidth="1"/>
    <col min="1557" max="1792" width="9.140625" style="32"/>
    <col min="1793" max="1793" width="3.85546875" style="32" customWidth="1"/>
    <col min="1794" max="1794" width="62.85546875" style="32" customWidth="1"/>
    <col min="1795" max="1797" width="0" style="32" hidden="1" customWidth="1"/>
    <col min="1798" max="1798" width="6.5703125" style="32" customWidth="1"/>
    <col min="1799" max="1799" width="1.85546875" style="32" customWidth="1"/>
    <col min="1800" max="1800" width="6.5703125" style="32" customWidth="1"/>
    <col min="1801" max="1801" width="1.42578125" style="32" customWidth="1"/>
    <col min="1802" max="1802" width="6.5703125" style="32" customWidth="1"/>
    <col min="1803" max="1803" width="1.85546875" style="32" customWidth="1"/>
    <col min="1804" max="1804" width="6.5703125" style="32" customWidth="1"/>
    <col min="1805" max="1805" width="1.42578125" style="32" customWidth="1"/>
    <col min="1806" max="1806" width="6.5703125" style="32" customWidth="1"/>
    <col min="1807" max="1807" width="1.85546875" style="32" customWidth="1"/>
    <col min="1808" max="1808" width="6.5703125" style="32" customWidth="1"/>
    <col min="1809" max="1809" width="1.42578125" style="32" customWidth="1"/>
    <col min="1810" max="1810" width="6.5703125" style="32" customWidth="1"/>
    <col min="1811" max="1811" width="1.85546875" style="32" customWidth="1"/>
    <col min="1812" max="1812" width="6.5703125" style="32" customWidth="1"/>
    <col min="1813" max="2048" width="9.140625" style="32"/>
    <col min="2049" max="2049" width="3.85546875" style="32" customWidth="1"/>
    <col min="2050" max="2050" width="62.85546875" style="32" customWidth="1"/>
    <col min="2051" max="2053" width="0" style="32" hidden="1" customWidth="1"/>
    <col min="2054" max="2054" width="6.5703125" style="32" customWidth="1"/>
    <col min="2055" max="2055" width="1.85546875" style="32" customWidth="1"/>
    <col min="2056" max="2056" width="6.5703125" style="32" customWidth="1"/>
    <col min="2057" max="2057" width="1.42578125" style="32" customWidth="1"/>
    <col min="2058" max="2058" width="6.5703125" style="32" customWidth="1"/>
    <col min="2059" max="2059" width="1.85546875" style="32" customWidth="1"/>
    <col min="2060" max="2060" width="6.5703125" style="32" customWidth="1"/>
    <col min="2061" max="2061" width="1.42578125" style="32" customWidth="1"/>
    <col min="2062" max="2062" width="6.5703125" style="32" customWidth="1"/>
    <col min="2063" max="2063" width="1.85546875" style="32" customWidth="1"/>
    <col min="2064" max="2064" width="6.5703125" style="32" customWidth="1"/>
    <col min="2065" max="2065" width="1.42578125" style="32" customWidth="1"/>
    <col min="2066" max="2066" width="6.5703125" style="32" customWidth="1"/>
    <col min="2067" max="2067" width="1.85546875" style="32" customWidth="1"/>
    <col min="2068" max="2068" width="6.5703125" style="32" customWidth="1"/>
    <col min="2069" max="2304" width="9.140625" style="32"/>
    <col min="2305" max="2305" width="3.85546875" style="32" customWidth="1"/>
    <col min="2306" max="2306" width="62.85546875" style="32" customWidth="1"/>
    <col min="2307" max="2309" width="0" style="32" hidden="1" customWidth="1"/>
    <col min="2310" max="2310" width="6.5703125" style="32" customWidth="1"/>
    <col min="2311" max="2311" width="1.85546875" style="32" customWidth="1"/>
    <col min="2312" max="2312" width="6.5703125" style="32" customWidth="1"/>
    <col min="2313" max="2313" width="1.42578125" style="32" customWidth="1"/>
    <col min="2314" max="2314" width="6.5703125" style="32" customWidth="1"/>
    <col min="2315" max="2315" width="1.85546875" style="32" customWidth="1"/>
    <col min="2316" max="2316" width="6.5703125" style="32" customWidth="1"/>
    <col min="2317" max="2317" width="1.42578125" style="32" customWidth="1"/>
    <col min="2318" max="2318" width="6.5703125" style="32" customWidth="1"/>
    <col min="2319" max="2319" width="1.85546875" style="32" customWidth="1"/>
    <col min="2320" max="2320" width="6.5703125" style="32" customWidth="1"/>
    <col min="2321" max="2321" width="1.42578125" style="32" customWidth="1"/>
    <col min="2322" max="2322" width="6.5703125" style="32" customWidth="1"/>
    <col min="2323" max="2323" width="1.85546875" style="32" customWidth="1"/>
    <col min="2324" max="2324" width="6.5703125" style="32" customWidth="1"/>
    <col min="2325" max="2560" width="9.140625" style="32"/>
    <col min="2561" max="2561" width="3.85546875" style="32" customWidth="1"/>
    <col min="2562" max="2562" width="62.85546875" style="32" customWidth="1"/>
    <col min="2563" max="2565" width="0" style="32" hidden="1" customWidth="1"/>
    <col min="2566" max="2566" width="6.5703125" style="32" customWidth="1"/>
    <col min="2567" max="2567" width="1.85546875" style="32" customWidth="1"/>
    <col min="2568" max="2568" width="6.5703125" style="32" customWidth="1"/>
    <col min="2569" max="2569" width="1.42578125" style="32" customWidth="1"/>
    <col min="2570" max="2570" width="6.5703125" style="32" customWidth="1"/>
    <col min="2571" max="2571" width="1.85546875" style="32" customWidth="1"/>
    <col min="2572" max="2572" width="6.5703125" style="32" customWidth="1"/>
    <col min="2573" max="2573" width="1.42578125" style="32" customWidth="1"/>
    <col min="2574" max="2574" width="6.5703125" style="32" customWidth="1"/>
    <col min="2575" max="2575" width="1.85546875" style="32" customWidth="1"/>
    <col min="2576" max="2576" width="6.5703125" style="32" customWidth="1"/>
    <col min="2577" max="2577" width="1.42578125" style="32" customWidth="1"/>
    <col min="2578" max="2578" width="6.5703125" style="32" customWidth="1"/>
    <col min="2579" max="2579" width="1.85546875" style="32" customWidth="1"/>
    <col min="2580" max="2580" width="6.5703125" style="32" customWidth="1"/>
    <col min="2581" max="2816" width="9.140625" style="32"/>
    <col min="2817" max="2817" width="3.85546875" style="32" customWidth="1"/>
    <col min="2818" max="2818" width="62.85546875" style="32" customWidth="1"/>
    <col min="2819" max="2821" width="0" style="32" hidden="1" customWidth="1"/>
    <col min="2822" max="2822" width="6.5703125" style="32" customWidth="1"/>
    <col min="2823" max="2823" width="1.85546875" style="32" customWidth="1"/>
    <col min="2824" max="2824" width="6.5703125" style="32" customWidth="1"/>
    <col min="2825" max="2825" width="1.42578125" style="32" customWidth="1"/>
    <col min="2826" max="2826" width="6.5703125" style="32" customWidth="1"/>
    <col min="2827" max="2827" width="1.85546875" style="32" customWidth="1"/>
    <col min="2828" max="2828" width="6.5703125" style="32" customWidth="1"/>
    <col min="2829" max="2829" width="1.42578125" style="32" customWidth="1"/>
    <col min="2830" max="2830" width="6.5703125" style="32" customWidth="1"/>
    <col min="2831" max="2831" width="1.85546875" style="32" customWidth="1"/>
    <col min="2832" max="2832" width="6.5703125" style="32" customWidth="1"/>
    <col min="2833" max="2833" width="1.42578125" style="32" customWidth="1"/>
    <col min="2834" max="2834" width="6.5703125" style="32" customWidth="1"/>
    <col min="2835" max="2835" width="1.85546875" style="32" customWidth="1"/>
    <col min="2836" max="2836" width="6.5703125" style="32" customWidth="1"/>
    <col min="2837" max="3072" width="9.140625" style="32"/>
    <col min="3073" max="3073" width="3.85546875" style="32" customWidth="1"/>
    <col min="3074" max="3074" width="62.85546875" style="32" customWidth="1"/>
    <col min="3075" max="3077" width="0" style="32" hidden="1" customWidth="1"/>
    <col min="3078" max="3078" width="6.5703125" style="32" customWidth="1"/>
    <col min="3079" max="3079" width="1.85546875" style="32" customWidth="1"/>
    <col min="3080" max="3080" width="6.5703125" style="32" customWidth="1"/>
    <col min="3081" max="3081" width="1.42578125" style="32" customWidth="1"/>
    <col min="3082" max="3082" width="6.5703125" style="32" customWidth="1"/>
    <col min="3083" max="3083" width="1.85546875" style="32" customWidth="1"/>
    <col min="3084" max="3084" width="6.5703125" style="32" customWidth="1"/>
    <col min="3085" max="3085" width="1.42578125" style="32" customWidth="1"/>
    <col min="3086" max="3086" width="6.5703125" style="32" customWidth="1"/>
    <col min="3087" max="3087" width="1.85546875" style="32" customWidth="1"/>
    <col min="3088" max="3088" width="6.5703125" style="32" customWidth="1"/>
    <col min="3089" max="3089" width="1.42578125" style="32" customWidth="1"/>
    <col min="3090" max="3090" width="6.5703125" style="32" customWidth="1"/>
    <col min="3091" max="3091" width="1.85546875" style="32" customWidth="1"/>
    <col min="3092" max="3092" width="6.5703125" style="32" customWidth="1"/>
    <col min="3093" max="3328" width="9.140625" style="32"/>
    <col min="3329" max="3329" width="3.85546875" style="32" customWidth="1"/>
    <col min="3330" max="3330" width="62.85546875" style="32" customWidth="1"/>
    <col min="3331" max="3333" width="0" style="32" hidden="1" customWidth="1"/>
    <col min="3334" max="3334" width="6.5703125" style="32" customWidth="1"/>
    <col min="3335" max="3335" width="1.85546875" style="32" customWidth="1"/>
    <col min="3336" max="3336" width="6.5703125" style="32" customWidth="1"/>
    <col min="3337" max="3337" width="1.42578125" style="32" customWidth="1"/>
    <col min="3338" max="3338" width="6.5703125" style="32" customWidth="1"/>
    <col min="3339" max="3339" width="1.85546875" style="32" customWidth="1"/>
    <col min="3340" max="3340" width="6.5703125" style="32" customWidth="1"/>
    <col min="3341" max="3341" width="1.42578125" style="32" customWidth="1"/>
    <col min="3342" max="3342" width="6.5703125" style="32" customWidth="1"/>
    <col min="3343" max="3343" width="1.85546875" style="32" customWidth="1"/>
    <col min="3344" max="3344" width="6.5703125" style="32" customWidth="1"/>
    <col min="3345" max="3345" width="1.42578125" style="32" customWidth="1"/>
    <col min="3346" max="3346" width="6.5703125" style="32" customWidth="1"/>
    <col min="3347" max="3347" width="1.85546875" style="32" customWidth="1"/>
    <col min="3348" max="3348" width="6.5703125" style="32" customWidth="1"/>
    <col min="3349" max="3584" width="9.140625" style="32"/>
    <col min="3585" max="3585" width="3.85546875" style="32" customWidth="1"/>
    <col min="3586" max="3586" width="62.85546875" style="32" customWidth="1"/>
    <col min="3587" max="3589" width="0" style="32" hidden="1" customWidth="1"/>
    <col min="3590" max="3590" width="6.5703125" style="32" customWidth="1"/>
    <col min="3591" max="3591" width="1.85546875" style="32" customWidth="1"/>
    <col min="3592" max="3592" width="6.5703125" style="32" customWidth="1"/>
    <col min="3593" max="3593" width="1.42578125" style="32" customWidth="1"/>
    <col min="3594" max="3594" width="6.5703125" style="32" customWidth="1"/>
    <col min="3595" max="3595" width="1.85546875" style="32" customWidth="1"/>
    <col min="3596" max="3596" width="6.5703125" style="32" customWidth="1"/>
    <col min="3597" max="3597" width="1.42578125" style="32" customWidth="1"/>
    <col min="3598" max="3598" width="6.5703125" style="32" customWidth="1"/>
    <col min="3599" max="3599" width="1.85546875" style="32" customWidth="1"/>
    <col min="3600" max="3600" width="6.5703125" style="32" customWidth="1"/>
    <col min="3601" max="3601" width="1.42578125" style="32" customWidth="1"/>
    <col min="3602" max="3602" width="6.5703125" style="32" customWidth="1"/>
    <col min="3603" max="3603" width="1.85546875" style="32" customWidth="1"/>
    <col min="3604" max="3604" width="6.5703125" style="32" customWidth="1"/>
    <col min="3605" max="3840" width="9.140625" style="32"/>
    <col min="3841" max="3841" width="3.85546875" style="32" customWidth="1"/>
    <col min="3842" max="3842" width="62.85546875" style="32" customWidth="1"/>
    <col min="3843" max="3845" width="0" style="32" hidden="1" customWidth="1"/>
    <col min="3846" max="3846" width="6.5703125" style="32" customWidth="1"/>
    <col min="3847" max="3847" width="1.85546875" style="32" customWidth="1"/>
    <col min="3848" max="3848" width="6.5703125" style="32" customWidth="1"/>
    <col min="3849" max="3849" width="1.42578125" style="32" customWidth="1"/>
    <col min="3850" max="3850" width="6.5703125" style="32" customWidth="1"/>
    <col min="3851" max="3851" width="1.85546875" style="32" customWidth="1"/>
    <col min="3852" max="3852" width="6.5703125" style="32" customWidth="1"/>
    <col min="3853" max="3853" width="1.42578125" style="32" customWidth="1"/>
    <col min="3854" max="3854" width="6.5703125" style="32" customWidth="1"/>
    <col min="3855" max="3855" width="1.85546875" style="32" customWidth="1"/>
    <col min="3856" max="3856" width="6.5703125" style="32" customWidth="1"/>
    <col min="3857" max="3857" width="1.42578125" style="32" customWidth="1"/>
    <col min="3858" max="3858" width="6.5703125" style="32" customWidth="1"/>
    <col min="3859" max="3859" width="1.85546875" style="32" customWidth="1"/>
    <col min="3860" max="3860" width="6.5703125" style="32" customWidth="1"/>
    <col min="3861" max="4096" width="9.140625" style="32"/>
    <col min="4097" max="4097" width="3.85546875" style="32" customWidth="1"/>
    <col min="4098" max="4098" width="62.85546875" style="32" customWidth="1"/>
    <col min="4099" max="4101" width="0" style="32" hidden="1" customWidth="1"/>
    <col min="4102" max="4102" width="6.5703125" style="32" customWidth="1"/>
    <col min="4103" max="4103" width="1.85546875" style="32" customWidth="1"/>
    <col min="4104" max="4104" width="6.5703125" style="32" customWidth="1"/>
    <col min="4105" max="4105" width="1.42578125" style="32" customWidth="1"/>
    <col min="4106" max="4106" width="6.5703125" style="32" customWidth="1"/>
    <col min="4107" max="4107" width="1.85546875" style="32" customWidth="1"/>
    <col min="4108" max="4108" width="6.5703125" style="32" customWidth="1"/>
    <col min="4109" max="4109" width="1.42578125" style="32" customWidth="1"/>
    <col min="4110" max="4110" width="6.5703125" style="32" customWidth="1"/>
    <col min="4111" max="4111" width="1.85546875" style="32" customWidth="1"/>
    <col min="4112" max="4112" width="6.5703125" style="32" customWidth="1"/>
    <col min="4113" max="4113" width="1.42578125" style="32" customWidth="1"/>
    <col min="4114" max="4114" width="6.5703125" style="32" customWidth="1"/>
    <col min="4115" max="4115" width="1.85546875" style="32" customWidth="1"/>
    <col min="4116" max="4116" width="6.5703125" style="32" customWidth="1"/>
    <col min="4117" max="4352" width="9.140625" style="32"/>
    <col min="4353" max="4353" width="3.85546875" style="32" customWidth="1"/>
    <col min="4354" max="4354" width="62.85546875" style="32" customWidth="1"/>
    <col min="4355" max="4357" width="0" style="32" hidden="1" customWidth="1"/>
    <col min="4358" max="4358" width="6.5703125" style="32" customWidth="1"/>
    <col min="4359" max="4359" width="1.85546875" style="32" customWidth="1"/>
    <col min="4360" max="4360" width="6.5703125" style="32" customWidth="1"/>
    <col min="4361" max="4361" width="1.42578125" style="32" customWidth="1"/>
    <col min="4362" max="4362" width="6.5703125" style="32" customWidth="1"/>
    <col min="4363" max="4363" width="1.85546875" style="32" customWidth="1"/>
    <col min="4364" max="4364" width="6.5703125" style="32" customWidth="1"/>
    <col min="4365" max="4365" width="1.42578125" style="32" customWidth="1"/>
    <col min="4366" max="4366" width="6.5703125" style="32" customWidth="1"/>
    <col min="4367" max="4367" width="1.85546875" style="32" customWidth="1"/>
    <col min="4368" max="4368" width="6.5703125" style="32" customWidth="1"/>
    <col min="4369" max="4369" width="1.42578125" style="32" customWidth="1"/>
    <col min="4370" max="4370" width="6.5703125" style="32" customWidth="1"/>
    <col min="4371" max="4371" width="1.85546875" style="32" customWidth="1"/>
    <col min="4372" max="4372" width="6.5703125" style="32" customWidth="1"/>
    <col min="4373" max="4608" width="9.140625" style="32"/>
    <col min="4609" max="4609" width="3.85546875" style="32" customWidth="1"/>
    <col min="4610" max="4610" width="62.85546875" style="32" customWidth="1"/>
    <col min="4611" max="4613" width="0" style="32" hidden="1" customWidth="1"/>
    <col min="4614" max="4614" width="6.5703125" style="32" customWidth="1"/>
    <col min="4615" max="4615" width="1.85546875" style="32" customWidth="1"/>
    <col min="4616" max="4616" width="6.5703125" style="32" customWidth="1"/>
    <col min="4617" max="4617" width="1.42578125" style="32" customWidth="1"/>
    <col min="4618" max="4618" width="6.5703125" style="32" customWidth="1"/>
    <col min="4619" max="4619" width="1.85546875" style="32" customWidth="1"/>
    <col min="4620" max="4620" width="6.5703125" style="32" customWidth="1"/>
    <col min="4621" max="4621" width="1.42578125" style="32" customWidth="1"/>
    <col min="4622" max="4622" width="6.5703125" style="32" customWidth="1"/>
    <col min="4623" max="4623" width="1.85546875" style="32" customWidth="1"/>
    <col min="4624" max="4624" width="6.5703125" style="32" customWidth="1"/>
    <col min="4625" max="4625" width="1.42578125" style="32" customWidth="1"/>
    <col min="4626" max="4626" width="6.5703125" style="32" customWidth="1"/>
    <col min="4627" max="4627" width="1.85546875" style="32" customWidth="1"/>
    <col min="4628" max="4628" width="6.5703125" style="32" customWidth="1"/>
    <col min="4629" max="4864" width="9.140625" style="32"/>
    <col min="4865" max="4865" width="3.85546875" style="32" customWidth="1"/>
    <col min="4866" max="4866" width="62.85546875" style="32" customWidth="1"/>
    <col min="4867" max="4869" width="0" style="32" hidden="1" customWidth="1"/>
    <col min="4870" max="4870" width="6.5703125" style="32" customWidth="1"/>
    <col min="4871" max="4871" width="1.85546875" style="32" customWidth="1"/>
    <col min="4872" max="4872" width="6.5703125" style="32" customWidth="1"/>
    <col min="4873" max="4873" width="1.42578125" style="32" customWidth="1"/>
    <col min="4874" max="4874" width="6.5703125" style="32" customWidth="1"/>
    <col min="4875" max="4875" width="1.85546875" style="32" customWidth="1"/>
    <col min="4876" max="4876" width="6.5703125" style="32" customWidth="1"/>
    <col min="4877" max="4877" width="1.42578125" style="32" customWidth="1"/>
    <col min="4878" max="4878" width="6.5703125" style="32" customWidth="1"/>
    <col min="4879" max="4879" width="1.85546875" style="32" customWidth="1"/>
    <col min="4880" max="4880" width="6.5703125" style="32" customWidth="1"/>
    <col min="4881" max="4881" width="1.42578125" style="32" customWidth="1"/>
    <col min="4882" max="4882" width="6.5703125" style="32" customWidth="1"/>
    <col min="4883" max="4883" width="1.85546875" style="32" customWidth="1"/>
    <col min="4884" max="4884" width="6.5703125" style="32" customWidth="1"/>
    <col min="4885" max="5120" width="9.140625" style="32"/>
    <col min="5121" max="5121" width="3.85546875" style="32" customWidth="1"/>
    <col min="5122" max="5122" width="62.85546875" style="32" customWidth="1"/>
    <col min="5123" max="5125" width="0" style="32" hidden="1" customWidth="1"/>
    <col min="5126" max="5126" width="6.5703125" style="32" customWidth="1"/>
    <col min="5127" max="5127" width="1.85546875" style="32" customWidth="1"/>
    <col min="5128" max="5128" width="6.5703125" style="32" customWidth="1"/>
    <col min="5129" max="5129" width="1.42578125" style="32" customWidth="1"/>
    <col min="5130" max="5130" width="6.5703125" style="32" customWidth="1"/>
    <col min="5131" max="5131" width="1.85546875" style="32" customWidth="1"/>
    <col min="5132" max="5132" width="6.5703125" style="32" customWidth="1"/>
    <col min="5133" max="5133" width="1.42578125" style="32" customWidth="1"/>
    <col min="5134" max="5134" width="6.5703125" style="32" customWidth="1"/>
    <col min="5135" max="5135" width="1.85546875" style="32" customWidth="1"/>
    <col min="5136" max="5136" width="6.5703125" style="32" customWidth="1"/>
    <col min="5137" max="5137" width="1.42578125" style="32" customWidth="1"/>
    <col min="5138" max="5138" width="6.5703125" style="32" customWidth="1"/>
    <col min="5139" max="5139" width="1.85546875" style="32" customWidth="1"/>
    <col min="5140" max="5140" width="6.5703125" style="32" customWidth="1"/>
    <col min="5141" max="5376" width="9.140625" style="32"/>
    <col min="5377" max="5377" width="3.85546875" style="32" customWidth="1"/>
    <col min="5378" max="5378" width="62.85546875" style="32" customWidth="1"/>
    <col min="5379" max="5381" width="0" style="32" hidden="1" customWidth="1"/>
    <col min="5382" max="5382" width="6.5703125" style="32" customWidth="1"/>
    <col min="5383" max="5383" width="1.85546875" style="32" customWidth="1"/>
    <col min="5384" max="5384" width="6.5703125" style="32" customWidth="1"/>
    <col min="5385" max="5385" width="1.42578125" style="32" customWidth="1"/>
    <col min="5386" max="5386" width="6.5703125" style="32" customWidth="1"/>
    <col min="5387" max="5387" width="1.85546875" style="32" customWidth="1"/>
    <col min="5388" max="5388" width="6.5703125" style="32" customWidth="1"/>
    <col min="5389" max="5389" width="1.42578125" style="32" customWidth="1"/>
    <col min="5390" max="5390" width="6.5703125" style="32" customWidth="1"/>
    <col min="5391" max="5391" width="1.85546875" style="32" customWidth="1"/>
    <col min="5392" max="5392" width="6.5703125" style="32" customWidth="1"/>
    <col min="5393" max="5393" width="1.42578125" style="32" customWidth="1"/>
    <col min="5394" max="5394" width="6.5703125" style="32" customWidth="1"/>
    <col min="5395" max="5395" width="1.85546875" style="32" customWidth="1"/>
    <col min="5396" max="5396" width="6.5703125" style="32" customWidth="1"/>
    <col min="5397" max="5632" width="9.140625" style="32"/>
    <col min="5633" max="5633" width="3.85546875" style="32" customWidth="1"/>
    <col min="5634" max="5634" width="62.85546875" style="32" customWidth="1"/>
    <col min="5635" max="5637" width="0" style="32" hidden="1" customWidth="1"/>
    <col min="5638" max="5638" width="6.5703125" style="32" customWidth="1"/>
    <col min="5639" max="5639" width="1.85546875" style="32" customWidth="1"/>
    <col min="5640" max="5640" width="6.5703125" style="32" customWidth="1"/>
    <col min="5641" max="5641" width="1.42578125" style="32" customWidth="1"/>
    <col min="5642" max="5642" width="6.5703125" style="32" customWidth="1"/>
    <col min="5643" max="5643" width="1.85546875" style="32" customWidth="1"/>
    <col min="5644" max="5644" width="6.5703125" style="32" customWidth="1"/>
    <col min="5645" max="5645" width="1.42578125" style="32" customWidth="1"/>
    <col min="5646" max="5646" width="6.5703125" style="32" customWidth="1"/>
    <col min="5647" max="5647" width="1.85546875" style="32" customWidth="1"/>
    <col min="5648" max="5648" width="6.5703125" style="32" customWidth="1"/>
    <col min="5649" max="5649" width="1.42578125" style="32" customWidth="1"/>
    <col min="5650" max="5650" width="6.5703125" style="32" customWidth="1"/>
    <col min="5651" max="5651" width="1.85546875" style="32" customWidth="1"/>
    <col min="5652" max="5652" width="6.5703125" style="32" customWidth="1"/>
    <col min="5653" max="5888" width="9.140625" style="32"/>
    <col min="5889" max="5889" width="3.85546875" style="32" customWidth="1"/>
    <col min="5890" max="5890" width="62.85546875" style="32" customWidth="1"/>
    <col min="5891" max="5893" width="0" style="32" hidden="1" customWidth="1"/>
    <col min="5894" max="5894" width="6.5703125" style="32" customWidth="1"/>
    <col min="5895" max="5895" width="1.85546875" style="32" customWidth="1"/>
    <col min="5896" max="5896" width="6.5703125" style="32" customWidth="1"/>
    <col min="5897" max="5897" width="1.42578125" style="32" customWidth="1"/>
    <col min="5898" max="5898" width="6.5703125" style="32" customWidth="1"/>
    <col min="5899" max="5899" width="1.85546875" style="32" customWidth="1"/>
    <col min="5900" max="5900" width="6.5703125" style="32" customWidth="1"/>
    <col min="5901" max="5901" width="1.42578125" style="32" customWidth="1"/>
    <col min="5902" max="5902" width="6.5703125" style="32" customWidth="1"/>
    <col min="5903" max="5903" width="1.85546875" style="32" customWidth="1"/>
    <col min="5904" max="5904" width="6.5703125" style="32" customWidth="1"/>
    <col min="5905" max="5905" width="1.42578125" style="32" customWidth="1"/>
    <col min="5906" max="5906" width="6.5703125" style="32" customWidth="1"/>
    <col min="5907" max="5907" width="1.85546875" style="32" customWidth="1"/>
    <col min="5908" max="5908" width="6.5703125" style="32" customWidth="1"/>
    <col min="5909" max="6144" width="9.140625" style="32"/>
    <col min="6145" max="6145" width="3.85546875" style="32" customWidth="1"/>
    <col min="6146" max="6146" width="62.85546875" style="32" customWidth="1"/>
    <col min="6147" max="6149" width="0" style="32" hidden="1" customWidth="1"/>
    <col min="6150" max="6150" width="6.5703125" style="32" customWidth="1"/>
    <col min="6151" max="6151" width="1.85546875" style="32" customWidth="1"/>
    <col min="6152" max="6152" width="6.5703125" style="32" customWidth="1"/>
    <col min="6153" max="6153" width="1.42578125" style="32" customWidth="1"/>
    <col min="6154" max="6154" width="6.5703125" style="32" customWidth="1"/>
    <col min="6155" max="6155" width="1.85546875" style="32" customWidth="1"/>
    <col min="6156" max="6156" width="6.5703125" style="32" customWidth="1"/>
    <col min="6157" max="6157" width="1.42578125" style="32" customWidth="1"/>
    <col min="6158" max="6158" width="6.5703125" style="32" customWidth="1"/>
    <col min="6159" max="6159" width="1.85546875" style="32" customWidth="1"/>
    <col min="6160" max="6160" width="6.5703125" style="32" customWidth="1"/>
    <col min="6161" max="6161" width="1.42578125" style="32" customWidth="1"/>
    <col min="6162" max="6162" width="6.5703125" style="32" customWidth="1"/>
    <col min="6163" max="6163" width="1.85546875" style="32" customWidth="1"/>
    <col min="6164" max="6164" width="6.5703125" style="32" customWidth="1"/>
    <col min="6165" max="6400" width="9.140625" style="32"/>
    <col min="6401" max="6401" width="3.85546875" style="32" customWidth="1"/>
    <col min="6402" max="6402" width="62.85546875" style="32" customWidth="1"/>
    <col min="6403" max="6405" width="0" style="32" hidden="1" customWidth="1"/>
    <col min="6406" max="6406" width="6.5703125" style="32" customWidth="1"/>
    <col min="6407" max="6407" width="1.85546875" style="32" customWidth="1"/>
    <col min="6408" max="6408" width="6.5703125" style="32" customWidth="1"/>
    <col min="6409" max="6409" width="1.42578125" style="32" customWidth="1"/>
    <col min="6410" max="6410" width="6.5703125" style="32" customWidth="1"/>
    <col min="6411" max="6411" width="1.85546875" style="32" customWidth="1"/>
    <col min="6412" max="6412" width="6.5703125" style="32" customWidth="1"/>
    <col min="6413" max="6413" width="1.42578125" style="32" customWidth="1"/>
    <col min="6414" max="6414" width="6.5703125" style="32" customWidth="1"/>
    <col min="6415" max="6415" width="1.85546875" style="32" customWidth="1"/>
    <col min="6416" max="6416" width="6.5703125" style="32" customWidth="1"/>
    <col min="6417" max="6417" width="1.42578125" style="32" customWidth="1"/>
    <col min="6418" max="6418" width="6.5703125" style="32" customWidth="1"/>
    <col min="6419" max="6419" width="1.85546875" style="32" customWidth="1"/>
    <col min="6420" max="6420" width="6.5703125" style="32" customWidth="1"/>
    <col min="6421" max="6656" width="9.140625" style="32"/>
    <col min="6657" max="6657" width="3.85546875" style="32" customWidth="1"/>
    <col min="6658" max="6658" width="62.85546875" style="32" customWidth="1"/>
    <col min="6659" max="6661" width="0" style="32" hidden="1" customWidth="1"/>
    <col min="6662" max="6662" width="6.5703125" style="32" customWidth="1"/>
    <col min="6663" max="6663" width="1.85546875" style="32" customWidth="1"/>
    <col min="6664" max="6664" width="6.5703125" style="32" customWidth="1"/>
    <col min="6665" max="6665" width="1.42578125" style="32" customWidth="1"/>
    <col min="6666" max="6666" width="6.5703125" style="32" customWidth="1"/>
    <col min="6667" max="6667" width="1.85546875" style="32" customWidth="1"/>
    <col min="6668" max="6668" width="6.5703125" style="32" customWidth="1"/>
    <col min="6669" max="6669" width="1.42578125" style="32" customWidth="1"/>
    <col min="6670" max="6670" width="6.5703125" style="32" customWidth="1"/>
    <col min="6671" max="6671" width="1.85546875" style="32" customWidth="1"/>
    <col min="6672" max="6672" width="6.5703125" style="32" customWidth="1"/>
    <col min="6673" max="6673" width="1.42578125" style="32" customWidth="1"/>
    <col min="6674" max="6674" width="6.5703125" style="32" customWidth="1"/>
    <col min="6675" max="6675" width="1.85546875" style="32" customWidth="1"/>
    <col min="6676" max="6676" width="6.5703125" style="32" customWidth="1"/>
    <col min="6677" max="6912" width="9.140625" style="32"/>
    <col min="6913" max="6913" width="3.85546875" style="32" customWidth="1"/>
    <col min="6914" max="6914" width="62.85546875" style="32" customWidth="1"/>
    <col min="6915" max="6917" width="0" style="32" hidden="1" customWidth="1"/>
    <col min="6918" max="6918" width="6.5703125" style="32" customWidth="1"/>
    <col min="6919" max="6919" width="1.85546875" style="32" customWidth="1"/>
    <col min="6920" max="6920" width="6.5703125" style="32" customWidth="1"/>
    <col min="6921" max="6921" width="1.42578125" style="32" customWidth="1"/>
    <col min="6922" max="6922" width="6.5703125" style="32" customWidth="1"/>
    <col min="6923" max="6923" width="1.85546875" style="32" customWidth="1"/>
    <col min="6924" max="6924" width="6.5703125" style="32" customWidth="1"/>
    <col min="6925" max="6925" width="1.42578125" style="32" customWidth="1"/>
    <col min="6926" max="6926" width="6.5703125" style="32" customWidth="1"/>
    <col min="6927" max="6927" width="1.85546875" style="32" customWidth="1"/>
    <col min="6928" max="6928" width="6.5703125" style="32" customWidth="1"/>
    <col min="6929" max="6929" width="1.42578125" style="32" customWidth="1"/>
    <col min="6930" max="6930" width="6.5703125" style="32" customWidth="1"/>
    <col min="6931" max="6931" width="1.85546875" style="32" customWidth="1"/>
    <col min="6932" max="6932" width="6.5703125" style="32" customWidth="1"/>
    <col min="6933" max="7168" width="9.140625" style="32"/>
    <col min="7169" max="7169" width="3.85546875" style="32" customWidth="1"/>
    <col min="7170" max="7170" width="62.85546875" style="32" customWidth="1"/>
    <col min="7171" max="7173" width="0" style="32" hidden="1" customWidth="1"/>
    <col min="7174" max="7174" width="6.5703125" style="32" customWidth="1"/>
    <col min="7175" max="7175" width="1.85546875" style="32" customWidth="1"/>
    <col min="7176" max="7176" width="6.5703125" style="32" customWidth="1"/>
    <col min="7177" max="7177" width="1.42578125" style="32" customWidth="1"/>
    <col min="7178" max="7178" width="6.5703125" style="32" customWidth="1"/>
    <col min="7179" max="7179" width="1.85546875" style="32" customWidth="1"/>
    <col min="7180" max="7180" width="6.5703125" style="32" customWidth="1"/>
    <col min="7181" max="7181" width="1.42578125" style="32" customWidth="1"/>
    <col min="7182" max="7182" width="6.5703125" style="32" customWidth="1"/>
    <col min="7183" max="7183" width="1.85546875" style="32" customWidth="1"/>
    <col min="7184" max="7184" width="6.5703125" style="32" customWidth="1"/>
    <col min="7185" max="7185" width="1.42578125" style="32" customWidth="1"/>
    <col min="7186" max="7186" width="6.5703125" style="32" customWidth="1"/>
    <col min="7187" max="7187" width="1.85546875" style="32" customWidth="1"/>
    <col min="7188" max="7188" width="6.5703125" style="32" customWidth="1"/>
    <col min="7189" max="7424" width="9.140625" style="32"/>
    <col min="7425" max="7425" width="3.85546875" style="32" customWidth="1"/>
    <col min="7426" max="7426" width="62.85546875" style="32" customWidth="1"/>
    <col min="7427" max="7429" width="0" style="32" hidden="1" customWidth="1"/>
    <col min="7430" max="7430" width="6.5703125" style="32" customWidth="1"/>
    <col min="7431" max="7431" width="1.85546875" style="32" customWidth="1"/>
    <col min="7432" max="7432" width="6.5703125" style="32" customWidth="1"/>
    <col min="7433" max="7433" width="1.42578125" style="32" customWidth="1"/>
    <col min="7434" max="7434" width="6.5703125" style="32" customWidth="1"/>
    <col min="7435" max="7435" width="1.85546875" style="32" customWidth="1"/>
    <col min="7436" max="7436" width="6.5703125" style="32" customWidth="1"/>
    <col min="7437" max="7437" width="1.42578125" style="32" customWidth="1"/>
    <col min="7438" max="7438" width="6.5703125" style="32" customWidth="1"/>
    <col min="7439" max="7439" width="1.85546875" style="32" customWidth="1"/>
    <col min="7440" max="7440" width="6.5703125" style="32" customWidth="1"/>
    <col min="7441" max="7441" width="1.42578125" style="32" customWidth="1"/>
    <col min="7442" max="7442" width="6.5703125" style="32" customWidth="1"/>
    <col min="7443" max="7443" width="1.85546875" style="32" customWidth="1"/>
    <col min="7444" max="7444" width="6.5703125" style="32" customWidth="1"/>
    <col min="7445" max="7680" width="9.140625" style="32"/>
    <col min="7681" max="7681" width="3.85546875" style="32" customWidth="1"/>
    <col min="7682" max="7682" width="62.85546875" style="32" customWidth="1"/>
    <col min="7683" max="7685" width="0" style="32" hidden="1" customWidth="1"/>
    <col min="7686" max="7686" width="6.5703125" style="32" customWidth="1"/>
    <col min="7687" max="7687" width="1.85546875" style="32" customWidth="1"/>
    <col min="7688" max="7688" width="6.5703125" style="32" customWidth="1"/>
    <col min="7689" max="7689" width="1.42578125" style="32" customWidth="1"/>
    <col min="7690" max="7690" width="6.5703125" style="32" customWidth="1"/>
    <col min="7691" max="7691" width="1.85546875" style="32" customWidth="1"/>
    <col min="7692" max="7692" width="6.5703125" style="32" customWidth="1"/>
    <col min="7693" max="7693" width="1.42578125" style="32" customWidth="1"/>
    <col min="7694" max="7694" width="6.5703125" style="32" customWidth="1"/>
    <col min="7695" max="7695" width="1.85546875" style="32" customWidth="1"/>
    <col min="7696" max="7696" width="6.5703125" style="32" customWidth="1"/>
    <col min="7697" max="7697" width="1.42578125" style="32" customWidth="1"/>
    <col min="7698" max="7698" width="6.5703125" style="32" customWidth="1"/>
    <col min="7699" max="7699" width="1.85546875" style="32" customWidth="1"/>
    <col min="7700" max="7700" width="6.5703125" style="32" customWidth="1"/>
    <col min="7701" max="7936" width="9.140625" style="32"/>
    <col min="7937" max="7937" width="3.85546875" style="32" customWidth="1"/>
    <col min="7938" max="7938" width="62.85546875" style="32" customWidth="1"/>
    <col min="7939" max="7941" width="0" style="32" hidden="1" customWidth="1"/>
    <col min="7942" max="7942" width="6.5703125" style="32" customWidth="1"/>
    <col min="7943" max="7943" width="1.85546875" style="32" customWidth="1"/>
    <col min="7944" max="7944" width="6.5703125" style="32" customWidth="1"/>
    <col min="7945" max="7945" width="1.42578125" style="32" customWidth="1"/>
    <col min="7946" max="7946" width="6.5703125" style="32" customWidth="1"/>
    <col min="7947" max="7947" width="1.85546875" style="32" customWidth="1"/>
    <col min="7948" max="7948" width="6.5703125" style="32" customWidth="1"/>
    <col min="7949" max="7949" width="1.42578125" style="32" customWidth="1"/>
    <col min="7950" max="7950" width="6.5703125" style="32" customWidth="1"/>
    <col min="7951" max="7951" width="1.85546875" style="32" customWidth="1"/>
    <col min="7952" max="7952" width="6.5703125" style="32" customWidth="1"/>
    <col min="7953" max="7953" width="1.42578125" style="32" customWidth="1"/>
    <col min="7954" max="7954" width="6.5703125" style="32" customWidth="1"/>
    <col min="7955" max="7955" width="1.85546875" style="32" customWidth="1"/>
    <col min="7956" max="7956" width="6.5703125" style="32" customWidth="1"/>
    <col min="7957" max="8192" width="9.140625" style="32"/>
    <col min="8193" max="8193" width="3.85546875" style="32" customWidth="1"/>
    <col min="8194" max="8194" width="62.85546875" style="32" customWidth="1"/>
    <col min="8195" max="8197" width="0" style="32" hidden="1" customWidth="1"/>
    <col min="8198" max="8198" width="6.5703125" style="32" customWidth="1"/>
    <col min="8199" max="8199" width="1.85546875" style="32" customWidth="1"/>
    <col min="8200" max="8200" width="6.5703125" style="32" customWidth="1"/>
    <col min="8201" max="8201" width="1.42578125" style="32" customWidth="1"/>
    <col min="8202" max="8202" width="6.5703125" style="32" customWidth="1"/>
    <col min="8203" max="8203" width="1.85546875" style="32" customWidth="1"/>
    <col min="8204" max="8204" width="6.5703125" style="32" customWidth="1"/>
    <col min="8205" max="8205" width="1.42578125" style="32" customWidth="1"/>
    <col min="8206" max="8206" width="6.5703125" style="32" customWidth="1"/>
    <col min="8207" max="8207" width="1.85546875" style="32" customWidth="1"/>
    <col min="8208" max="8208" width="6.5703125" style="32" customWidth="1"/>
    <col min="8209" max="8209" width="1.42578125" style="32" customWidth="1"/>
    <col min="8210" max="8210" width="6.5703125" style="32" customWidth="1"/>
    <col min="8211" max="8211" width="1.85546875" style="32" customWidth="1"/>
    <col min="8212" max="8212" width="6.5703125" style="32" customWidth="1"/>
    <col min="8213" max="8448" width="9.140625" style="32"/>
    <col min="8449" max="8449" width="3.85546875" style="32" customWidth="1"/>
    <col min="8450" max="8450" width="62.85546875" style="32" customWidth="1"/>
    <col min="8451" max="8453" width="0" style="32" hidden="1" customWidth="1"/>
    <col min="8454" max="8454" width="6.5703125" style="32" customWidth="1"/>
    <col min="8455" max="8455" width="1.85546875" style="32" customWidth="1"/>
    <col min="8456" max="8456" width="6.5703125" style="32" customWidth="1"/>
    <col min="8457" max="8457" width="1.42578125" style="32" customWidth="1"/>
    <col min="8458" max="8458" width="6.5703125" style="32" customWidth="1"/>
    <col min="8459" max="8459" width="1.85546875" style="32" customWidth="1"/>
    <col min="8460" max="8460" width="6.5703125" style="32" customWidth="1"/>
    <col min="8461" max="8461" width="1.42578125" style="32" customWidth="1"/>
    <col min="8462" max="8462" width="6.5703125" style="32" customWidth="1"/>
    <col min="8463" max="8463" width="1.85546875" style="32" customWidth="1"/>
    <col min="8464" max="8464" width="6.5703125" style="32" customWidth="1"/>
    <col min="8465" max="8465" width="1.42578125" style="32" customWidth="1"/>
    <col min="8466" max="8466" width="6.5703125" style="32" customWidth="1"/>
    <col min="8467" max="8467" width="1.85546875" style="32" customWidth="1"/>
    <col min="8468" max="8468" width="6.5703125" style="32" customWidth="1"/>
    <col min="8469" max="8704" width="9.140625" style="32"/>
    <col min="8705" max="8705" width="3.85546875" style="32" customWidth="1"/>
    <col min="8706" max="8706" width="62.85546875" style="32" customWidth="1"/>
    <col min="8707" max="8709" width="0" style="32" hidden="1" customWidth="1"/>
    <col min="8710" max="8710" width="6.5703125" style="32" customWidth="1"/>
    <col min="8711" max="8711" width="1.85546875" style="32" customWidth="1"/>
    <col min="8712" max="8712" width="6.5703125" style="32" customWidth="1"/>
    <col min="8713" max="8713" width="1.42578125" style="32" customWidth="1"/>
    <col min="8714" max="8714" width="6.5703125" style="32" customWidth="1"/>
    <col min="8715" max="8715" width="1.85546875" style="32" customWidth="1"/>
    <col min="8716" max="8716" width="6.5703125" style="32" customWidth="1"/>
    <col min="8717" max="8717" width="1.42578125" style="32" customWidth="1"/>
    <col min="8718" max="8718" width="6.5703125" style="32" customWidth="1"/>
    <col min="8719" max="8719" width="1.85546875" style="32" customWidth="1"/>
    <col min="8720" max="8720" width="6.5703125" style="32" customWidth="1"/>
    <col min="8721" max="8721" width="1.42578125" style="32" customWidth="1"/>
    <col min="8722" max="8722" width="6.5703125" style="32" customWidth="1"/>
    <col min="8723" max="8723" width="1.85546875" style="32" customWidth="1"/>
    <col min="8724" max="8724" width="6.5703125" style="32" customWidth="1"/>
    <col min="8725" max="8960" width="9.140625" style="32"/>
    <col min="8961" max="8961" width="3.85546875" style="32" customWidth="1"/>
    <col min="8962" max="8962" width="62.85546875" style="32" customWidth="1"/>
    <col min="8963" max="8965" width="0" style="32" hidden="1" customWidth="1"/>
    <col min="8966" max="8966" width="6.5703125" style="32" customWidth="1"/>
    <col min="8967" max="8967" width="1.85546875" style="32" customWidth="1"/>
    <col min="8968" max="8968" width="6.5703125" style="32" customWidth="1"/>
    <col min="8969" max="8969" width="1.42578125" style="32" customWidth="1"/>
    <col min="8970" max="8970" width="6.5703125" style="32" customWidth="1"/>
    <col min="8971" max="8971" width="1.85546875" style="32" customWidth="1"/>
    <col min="8972" max="8972" width="6.5703125" style="32" customWidth="1"/>
    <col min="8973" max="8973" width="1.42578125" style="32" customWidth="1"/>
    <col min="8974" max="8974" width="6.5703125" style="32" customWidth="1"/>
    <col min="8975" max="8975" width="1.85546875" style="32" customWidth="1"/>
    <col min="8976" max="8976" width="6.5703125" style="32" customWidth="1"/>
    <col min="8977" max="8977" width="1.42578125" style="32" customWidth="1"/>
    <col min="8978" max="8978" width="6.5703125" style="32" customWidth="1"/>
    <col min="8979" max="8979" width="1.85546875" style="32" customWidth="1"/>
    <col min="8980" max="8980" width="6.5703125" style="32" customWidth="1"/>
    <col min="8981" max="9216" width="9.140625" style="32"/>
    <col min="9217" max="9217" width="3.85546875" style="32" customWidth="1"/>
    <col min="9218" max="9218" width="62.85546875" style="32" customWidth="1"/>
    <col min="9219" max="9221" width="0" style="32" hidden="1" customWidth="1"/>
    <col min="9222" max="9222" width="6.5703125" style="32" customWidth="1"/>
    <col min="9223" max="9223" width="1.85546875" style="32" customWidth="1"/>
    <col min="9224" max="9224" width="6.5703125" style="32" customWidth="1"/>
    <col min="9225" max="9225" width="1.42578125" style="32" customWidth="1"/>
    <col min="9226" max="9226" width="6.5703125" style="32" customWidth="1"/>
    <col min="9227" max="9227" width="1.85546875" style="32" customWidth="1"/>
    <col min="9228" max="9228" width="6.5703125" style="32" customWidth="1"/>
    <col min="9229" max="9229" width="1.42578125" style="32" customWidth="1"/>
    <col min="9230" max="9230" width="6.5703125" style="32" customWidth="1"/>
    <col min="9231" max="9231" width="1.85546875" style="32" customWidth="1"/>
    <col min="9232" max="9232" width="6.5703125" style="32" customWidth="1"/>
    <col min="9233" max="9233" width="1.42578125" style="32" customWidth="1"/>
    <col min="9234" max="9234" width="6.5703125" style="32" customWidth="1"/>
    <col min="9235" max="9235" width="1.85546875" style="32" customWidth="1"/>
    <col min="9236" max="9236" width="6.5703125" style="32" customWidth="1"/>
    <col min="9237" max="9472" width="9.140625" style="32"/>
    <col min="9473" max="9473" width="3.85546875" style="32" customWidth="1"/>
    <col min="9474" max="9474" width="62.85546875" style="32" customWidth="1"/>
    <col min="9475" max="9477" width="0" style="32" hidden="1" customWidth="1"/>
    <col min="9478" max="9478" width="6.5703125" style="32" customWidth="1"/>
    <col min="9479" max="9479" width="1.85546875" style="32" customWidth="1"/>
    <col min="9480" max="9480" width="6.5703125" style="32" customWidth="1"/>
    <col min="9481" max="9481" width="1.42578125" style="32" customWidth="1"/>
    <col min="9482" max="9482" width="6.5703125" style="32" customWidth="1"/>
    <col min="9483" max="9483" width="1.85546875" style="32" customWidth="1"/>
    <col min="9484" max="9484" width="6.5703125" style="32" customWidth="1"/>
    <col min="9485" max="9485" width="1.42578125" style="32" customWidth="1"/>
    <col min="9486" max="9486" width="6.5703125" style="32" customWidth="1"/>
    <col min="9487" max="9487" width="1.85546875" style="32" customWidth="1"/>
    <col min="9488" max="9488" width="6.5703125" style="32" customWidth="1"/>
    <col min="9489" max="9489" width="1.42578125" style="32" customWidth="1"/>
    <col min="9490" max="9490" width="6.5703125" style="32" customWidth="1"/>
    <col min="9491" max="9491" width="1.85546875" style="32" customWidth="1"/>
    <col min="9492" max="9492" width="6.5703125" style="32" customWidth="1"/>
    <col min="9493" max="9728" width="9.140625" style="32"/>
    <col min="9729" max="9729" width="3.85546875" style="32" customWidth="1"/>
    <col min="9730" max="9730" width="62.85546875" style="32" customWidth="1"/>
    <col min="9731" max="9733" width="0" style="32" hidden="1" customWidth="1"/>
    <col min="9734" max="9734" width="6.5703125" style="32" customWidth="1"/>
    <col min="9735" max="9735" width="1.85546875" style="32" customWidth="1"/>
    <col min="9736" max="9736" width="6.5703125" style="32" customWidth="1"/>
    <col min="9737" max="9737" width="1.42578125" style="32" customWidth="1"/>
    <col min="9738" max="9738" width="6.5703125" style="32" customWidth="1"/>
    <col min="9739" max="9739" width="1.85546875" style="32" customWidth="1"/>
    <col min="9740" max="9740" width="6.5703125" style="32" customWidth="1"/>
    <col min="9741" max="9741" width="1.42578125" style="32" customWidth="1"/>
    <col min="9742" max="9742" width="6.5703125" style="32" customWidth="1"/>
    <col min="9743" max="9743" width="1.85546875" style="32" customWidth="1"/>
    <col min="9744" max="9744" width="6.5703125" style="32" customWidth="1"/>
    <col min="9745" max="9745" width="1.42578125" style="32" customWidth="1"/>
    <col min="9746" max="9746" width="6.5703125" style="32" customWidth="1"/>
    <col min="9747" max="9747" width="1.85546875" style="32" customWidth="1"/>
    <col min="9748" max="9748" width="6.5703125" style="32" customWidth="1"/>
    <col min="9749" max="9984" width="9.140625" style="32"/>
    <col min="9985" max="9985" width="3.85546875" style="32" customWidth="1"/>
    <col min="9986" max="9986" width="62.85546875" style="32" customWidth="1"/>
    <col min="9987" max="9989" width="0" style="32" hidden="1" customWidth="1"/>
    <col min="9990" max="9990" width="6.5703125" style="32" customWidth="1"/>
    <col min="9991" max="9991" width="1.85546875" style="32" customWidth="1"/>
    <col min="9992" max="9992" width="6.5703125" style="32" customWidth="1"/>
    <col min="9993" max="9993" width="1.42578125" style="32" customWidth="1"/>
    <col min="9994" max="9994" width="6.5703125" style="32" customWidth="1"/>
    <col min="9995" max="9995" width="1.85546875" style="32" customWidth="1"/>
    <col min="9996" max="9996" width="6.5703125" style="32" customWidth="1"/>
    <col min="9997" max="9997" width="1.42578125" style="32" customWidth="1"/>
    <col min="9998" max="9998" width="6.5703125" style="32" customWidth="1"/>
    <col min="9999" max="9999" width="1.85546875" style="32" customWidth="1"/>
    <col min="10000" max="10000" width="6.5703125" style="32" customWidth="1"/>
    <col min="10001" max="10001" width="1.42578125" style="32" customWidth="1"/>
    <col min="10002" max="10002" width="6.5703125" style="32" customWidth="1"/>
    <col min="10003" max="10003" width="1.85546875" style="32" customWidth="1"/>
    <col min="10004" max="10004" width="6.5703125" style="32" customWidth="1"/>
    <col min="10005" max="10240" width="9.140625" style="32"/>
    <col min="10241" max="10241" width="3.85546875" style="32" customWidth="1"/>
    <col min="10242" max="10242" width="62.85546875" style="32" customWidth="1"/>
    <col min="10243" max="10245" width="0" style="32" hidden="1" customWidth="1"/>
    <col min="10246" max="10246" width="6.5703125" style="32" customWidth="1"/>
    <col min="10247" max="10247" width="1.85546875" style="32" customWidth="1"/>
    <col min="10248" max="10248" width="6.5703125" style="32" customWidth="1"/>
    <col min="10249" max="10249" width="1.42578125" style="32" customWidth="1"/>
    <col min="10250" max="10250" width="6.5703125" style="32" customWidth="1"/>
    <col min="10251" max="10251" width="1.85546875" style="32" customWidth="1"/>
    <col min="10252" max="10252" width="6.5703125" style="32" customWidth="1"/>
    <col min="10253" max="10253" width="1.42578125" style="32" customWidth="1"/>
    <col min="10254" max="10254" width="6.5703125" style="32" customWidth="1"/>
    <col min="10255" max="10255" width="1.85546875" style="32" customWidth="1"/>
    <col min="10256" max="10256" width="6.5703125" style="32" customWidth="1"/>
    <col min="10257" max="10257" width="1.42578125" style="32" customWidth="1"/>
    <col min="10258" max="10258" width="6.5703125" style="32" customWidth="1"/>
    <col min="10259" max="10259" width="1.85546875" style="32" customWidth="1"/>
    <col min="10260" max="10260" width="6.5703125" style="32" customWidth="1"/>
    <col min="10261" max="10496" width="9.140625" style="32"/>
    <col min="10497" max="10497" width="3.85546875" style="32" customWidth="1"/>
    <col min="10498" max="10498" width="62.85546875" style="32" customWidth="1"/>
    <col min="10499" max="10501" width="0" style="32" hidden="1" customWidth="1"/>
    <col min="10502" max="10502" width="6.5703125" style="32" customWidth="1"/>
    <col min="10503" max="10503" width="1.85546875" style="32" customWidth="1"/>
    <col min="10504" max="10504" width="6.5703125" style="32" customWidth="1"/>
    <col min="10505" max="10505" width="1.42578125" style="32" customWidth="1"/>
    <col min="10506" max="10506" width="6.5703125" style="32" customWidth="1"/>
    <col min="10507" max="10507" width="1.85546875" style="32" customWidth="1"/>
    <col min="10508" max="10508" width="6.5703125" style="32" customWidth="1"/>
    <col min="10509" max="10509" width="1.42578125" style="32" customWidth="1"/>
    <col min="10510" max="10510" width="6.5703125" style="32" customWidth="1"/>
    <col min="10511" max="10511" width="1.85546875" style="32" customWidth="1"/>
    <col min="10512" max="10512" width="6.5703125" style="32" customWidth="1"/>
    <col min="10513" max="10513" width="1.42578125" style="32" customWidth="1"/>
    <col min="10514" max="10514" width="6.5703125" style="32" customWidth="1"/>
    <col min="10515" max="10515" width="1.85546875" style="32" customWidth="1"/>
    <col min="10516" max="10516" width="6.5703125" style="32" customWidth="1"/>
    <col min="10517" max="10752" width="9.140625" style="32"/>
    <col min="10753" max="10753" width="3.85546875" style="32" customWidth="1"/>
    <col min="10754" max="10754" width="62.85546875" style="32" customWidth="1"/>
    <col min="10755" max="10757" width="0" style="32" hidden="1" customWidth="1"/>
    <col min="10758" max="10758" width="6.5703125" style="32" customWidth="1"/>
    <col min="10759" max="10759" width="1.85546875" style="32" customWidth="1"/>
    <col min="10760" max="10760" width="6.5703125" style="32" customWidth="1"/>
    <col min="10761" max="10761" width="1.42578125" style="32" customWidth="1"/>
    <col min="10762" max="10762" width="6.5703125" style="32" customWidth="1"/>
    <col min="10763" max="10763" width="1.85546875" style="32" customWidth="1"/>
    <col min="10764" max="10764" width="6.5703125" style="32" customWidth="1"/>
    <col min="10765" max="10765" width="1.42578125" style="32" customWidth="1"/>
    <col min="10766" max="10766" width="6.5703125" style="32" customWidth="1"/>
    <col min="10767" max="10767" width="1.85546875" style="32" customWidth="1"/>
    <col min="10768" max="10768" width="6.5703125" style="32" customWidth="1"/>
    <col min="10769" max="10769" width="1.42578125" style="32" customWidth="1"/>
    <col min="10770" max="10770" width="6.5703125" style="32" customWidth="1"/>
    <col min="10771" max="10771" width="1.85546875" style="32" customWidth="1"/>
    <col min="10772" max="10772" width="6.5703125" style="32" customWidth="1"/>
    <col min="10773" max="11008" width="9.140625" style="32"/>
    <col min="11009" max="11009" width="3.85546875" style="32" customWidth="1"/>
    <col min="11010" max="11010" width="62.85546875" style="32" customWidth="1"/>
    <col min="11011" max="11013" width="0" style="32" hidden="1" customWidth="1"/>
    <col min="11014" max="11014" width="6.5703125" style="32" customWidth="1"/>
    <col min="11015" max="11015" width="1.85546875" style="32" customWidth="1"/>
    <col min="11016" max="11016" width="6.5703125" style="32" customWidth="1"/>
    <col min="11017" max="11017" width="1.42578125" style="32" customWidth="1"/>
    <col min="11018" max="11018" width="6.5703125" style="32" customWidth="1"/>
    <col min="11019" max="11019" width="1.85546875" style="32" customWidth="1"/>
    <col min="11020" max="11020" width="6.5703125" style="32" customWidth="1"/>
    <col min="11021" max="11021" width="1.42578125" style="32" customWidth="1"/>
    <col min="11022" max="11022" width="6.5703125" style="32" customWidth="1"/>
    <col min="11023" max="11023" width="1.85546875" style="32" customWidth="1"/>
    <col min="11024" max="11024" width="6.5703125" style="32" customWidth="1"/>
    <col min="11025" max="11025" width="1.42578125" style="32" customWidth="1"/>
    <col min="11026" max="11026" width="6.5703125" style="32" customWidth="1"/>
    <col min="11027" max="11027" width="1.85546875" style="32" customWidth="1"/>
    <col min="11028" max="11028" width="6.5703125" style="32" customWidth="1"/>
    <col min="11029" max="11264" width="9.140625" style="32"/>
    <col min="11265" max="11265" width="3.85546875" style="32" customWidth="1"/>
    <col min="11266" max="11266" width="62.85546875" style="32" customWidth="1"/>
    <col min="11267" max="11269" width="0" style="32" hidden="1" customWidth="1"/>
    <col min="11270" max="11270" width="6.5703125" style="32" customWidth="1"/>
    <col min="11271" max="11271" width="1.85546875" style="32" customWidth="1"/>
    <col min="11272" max="11272" width="6.5703125" style="32" customWidth="1"/>
    <col min="11273" max="11273" width="1.42578125" style="32" customWidth="1"/>
    <col min="11274" max="11274" width="6.5703125" style="32" customWidth="1"/>
    <col min="11275" max="11275" width="1.85546875" style="32" customWidth="1"/>
    <col min="11276" max="11276" width="6.5703125" style="32" customWidth="1"/>
    <col min="11277" max="11277" width="1.42578125" style="32" customWidth="1"/>
    <col min="11278" max="11278" width="6.5703125" style="32" customWidth="1"/>
    <col min="11279" max="11279" width="1.85546875" style="32" customWidth="1"/>
    <col min="11280" max="11280" width="6.5703125" style="32" customWidth="1"/>
    <col min="11281" max="11281" width="1.42578125" style="32" customWidth="1"/>
    <col min="11282" max="11282" width="6.5703125" style="32" customWidth="1"/>
    <col min="11283" max="11283" width="1.85546875" style="32" customWidth="1"/>
    <col min="11284" max="11284" width="6.5703125" style="32" customWidth="1"/>
    <col min="11285" max="11520" width="9.140625" style="32"/>
    <col min="11521" max="11521" width="3.85546875" style="32" customWidth="1"/>
    <col min="11522" max="11522" width="62.85546875" style="32" customWidth="1"/>
    <col min="11523" max="11525" width="0" style="32" hidden="1" customWidth="1"/>
    <col min="11526" max="11526" width="6.5703125" style="32" customWidth="1"/>
    <col min="11527" max="11527" width="1.85546875" style="32" customWidth="1"/>
    <col min="11528" max="11528" width="6.5703125" style="32" customWidth="1"/>
    <col min="11529" max="11529" width="1.42578125" style="32" customWidth="1"/>
    <col min="11530" max="11530" width="6.5703125" style="32" customWidth="1"/>
    <col min="11531" max="11531" width="1.85546875" style="32" customWidth="1"/>
    <col min="11532" max="11532" width="6.5703125" style="32" customWidth="1"/>
    <col min="11533" max="11533" width="1.42578125" style="32" customWidth="1"/>
    <col min="11534" max="11534" width="6.5703125" style="32" customWidth="1"/>
    <col min="11535" max="11535" width="1.85546875" style="32" customWidth="1"/>
    <col min="11536" max="11536" width="6.5703125" style="32" customWidth="1"/>
    <col min="11537" max="11537" width="1.42578125" style="32" customWidth="1"/>
    <col min="11538" max="11538" width="6.5703125" style="32" customWidth="1"/>
    <col min="11539" max="11539" width="1.85546875" style="32" customWidth="1"/>
    <col min="11540" max="11540" width="6.5703125" style="32" customWidth="1"/>
    <col min="11541" max="11776" width="9.140625" style="32"/>
    <col min="11777" max="11777" width="3.85546875" style="32" customWidth="1"/>
    <col min="11778" max="11778" width="62.85546875" style="32" customWidth="1"/>
    <col min="11779" max="11781" width="0" style="32" hidden="1" customWidth="1"/>
    <col min="11782" max="11782" width="6.5703125" style="32" customWidth="1"/>
    <col min="11783" max="11783" width="1.85546875" style="32" customWidth="1"/>
    <col min="11784" max="11784" width="6.5703125" style="32" customWidth="1"/>
    <col min="11785" max="11785" width="1.42578125" style="32" customWidth="1"/>
    <col min="11786" max="11786" width="6.5703125" style="32" customWidth="1"/>
    <col min="11787" max="11787" width="1.85546875" style="32" customWidth="1"/>
    <col min="11788" max="11788" width="6.5703125" style="32" customWidth="1"/>
    <col min="11789" max="11789" width="1.42578125" style="32" customWidth="1"/>
    <col min="11790" max="11790" width="6.5703125" style="32" customWidth="1"/>
    <col min="11791" max="11791" width="1.85546875" style="32" customWidth="1"/>
    <col min="11792" max="11792" width="6.5703125" style="32" customWidth="1"/>
    <col min="11793" max="11793" width="1.42578125" style="32" customWidth="1"/>
    <col min="11794" max="11794" width="6.5703125" style="32" customWidth="1"/>
    <col min="11795" max="11795" width="1.85546875" style="32" customWidth="1"/>
    <col min="11796" max="11796" width="6.5703125" style="32" customWidth="1"/>
    <col min="11797" max="12032" width="9.140625" style="32"/>
    <col min="12033" max="12033" width="3.85546875" style="32" customWidth="1"/>
    <col min="12034" max="12034" width="62.85546875" style="32" customWidth="1"/>
    <col min="12035" max="12037" width="0" style="32" hidden="1" customWidth="1"/>
    <col min="12038" max="12038" width="6.5703125" style="32" customWidth="1"/>
    <col min="12039" max="12039" width="1.85546875" style="32" customWidth="1"/>
    <col min="12040" max="12040" width="6.5703125" style="32" customWidth="1"/>
    <col min="12041" max="12041" width="1.42578125" style="32" customWidth="1"/>
    <col min="12042" max="12042" width="6.5703125" style="32" customWidth="1"/>
    <col min="12043" max="12043" width="1.85546875" style="32" customWidth="1"/>
    <col min="12044" max="12044" width="6.5703125" style="32" customWidth="1"/>
    <col min="12045" max="12045" width="1.42578125" style="32" customWidth="1"/>
    <col min="12046" max="12046" width="6.5703125" style="32" customWidth="1"/>
    <col min="12047" max="12047" width="1.85546875" style="32" customWidth="1"/>
    <col min="12048" max="12048" width="6.5703125" style="32" customWidth="1"/>
    <col min="12049" max="12049" width="1.42578125" style="32" customWidth="1"/>
    <col min="12050" max="12050" width="6.5703125" style="32" customWidth="1"/>
    <col min="12051" max="12051" width="1.85546875" style="32" customWidth="1"/>
    <col min="12052" max="12052" width="6.5703125" style="32" customWidth="1"/>
    <col min="12053" max="12288" width="9.140625" style="32"/>
    <col min="12289" max="12289" width="3.85546875" style="32" customWidth="1"/>
    <col min="12290" max="12290" width="62.85546875" style="32" customWidth="1"/>
    <col min="12291" max="12293" width="0" style="32" hidden="1" customWidth="1"/>
    <col min="12294" max="12294" width="6.5703125" style="32" customWidth="1"/>
    <col min="12295" max="12295" width="1.85546875" style="32" customWidth="1"/>
    <col min="12296" max="12296" width="6.5703125" style="32" customWidth="1"/>
    <col min="12297" max="12297" width="1.42578125" style="32" customWidth="1"/>
    <col min="12298" max="12298" width="6.5703125" style="32" customWidth="1"/>
    <col min="12299" max="12299" width="1.85546875" style="32" customWidth="1"/>
    <col min="12300" max="12300" width="6.5703125" style="32" customWidth="1"/>
    <col min="12301" max="12301" width="1.42578125" style="32" customWidth="1"/>
    <col min="12302" max="12302" width="6.5703125" style="32" customWidth="1"/>
    <col min="12303" max="12303" width="1.85546875" style="32" customWidth="1"/>
    <col min="12304" max="12304" width="6.5703125" style="32" customWidth="1"/>
    <col min="12305" max="12305" width="1.42578125" style="32" customWidth="1"/>
    <col min="12306" max="12306" width="6.5703125" style="32" customWidth="1"/>
    <col min="12307" max="12307" width="1.85546875" style="32" customWidth="1"/>
    <col min="12308" max="12308" width="6.5703125" style="32" customWidth="1"/>
    <col min="12309" max="12544" width="9.140625" style="32"/>
    <col min="12545" max="12545" width="3.85546875" style="32" customWidth="1"/>
    <col min="12546" max="12546" width="62.85546875" style="32" customWidth="1"/>
    <col min="12547" max="12549" width="0" style="32" hidden="1" customWidth="1"/>
    <col min="12550" max="12550" width="6.5703125" style="32" customWidth="1"/>
    <col min="12551" max="12551" width="1.85546875" style="32" customWidth="1"/>
    <col min="12552" max="12552" width="6.5703125" style="32" customWidth="1"/>
    <col min="12553" max="12553" width="1.42578125" style="32" customWidth="1"/>
    <col min="12554" max="12554" width="6.5703125" style="32" customWidth="1"/>
    <col min="12555" max="12555" width="1.85546875" style="32" customWidth="1"/>
    <col min="12556" max="12556" width="6.5703125" style="32" customWidth="1"/>
    <col min="12557" max="12557" width="1.42578125" style="32" customWidth="1"/>
    <col min="12558" max="12558" width="6.5703125" style="32" customWidth="1"/>
    <col min="12559" max="12559" width="1.85546875" style="32" customWidth="1"/>
    <col min="12560" max="12560" width="6.5703125" style="32" customWidth="1"/>
    <col min="12561" max="12561" width="1.42578125" style="32" customWidth="1"/>
    <col min="12562" max="12562" width="6.5703125" style="32" customWidth="1"/>
    <col min="12563" max="12563" width="1.85546875" style="32" customWidth="1"/>
    <col min="12564" max="12564" width="6.5703125" style="32" customWidth="1"/>
    <col min="12565" max="12800" width="9.140625" style="32"/>
    <col min="12801" max="12801" width="3.85546875" style="32" customWidth="1"/>
    <col min="12802" max="12802" width="62.85546875" style="32" customWidth="1"/>
    <col min="12803" max="12805" width="0" style="32" hidden="1" customWidth="1"/>
    <col min="12806" max="12806" width="6.5703125" style="32" customWidth="1"/>
    <col min="12807" max="12807" width="1.85546875" style="32" customWidth="1"/>
    <col min="12808" max="12808" width="6.5703125" style="32" customWidth="1"/>
    <col min="12809" max="12809" width="1.42578125" style="32" customWidth="1"/>
    <col min="12810" max="12810" width="6.5703125" style="32" customWidth="1"/>
    <col min="12811" max="12811" width="1.85546875" style="32" customWidth="1"/>
    <col min="12812" max="12812" width="6.5703125" style="32" customWidth="1"/>
    <col min="12813" max="12813" width="1.42578125" style="32" customWidth="1"/>
    <col min="12814" max="12814" width="6.5703125" style="32" customWidth="1"/>
    <col min="12815" max="12815" width="1.85546875" style="32" customWidth="1"/>
    <col min="12816" max="12816" width="6.5703125" style="32" customWidth="1"/>
    <col min="12817" max="12817" width="1.42578125" style="32" customWidth="1"/>
    <col min="12818" max="12818" width="6.5703125" style="32" customWidth="1"/>
    <col min="12819" max="12819" width="1.85546875" style="32" customWidth="1"/>
    <col min="12820" max="12820" width="6.5703125" style="32" customWidth="1"/>
    <col min="12821" max="13056" width="9.140625" style="32"/>
    <col min="13057" max="13057" width="3.85546875" style="32" customWidth="1"/>
    <col min="13058" max="13058" width="62.85546875" style="32" customWidth="1"/>
    <col min="13059" max="13061" width="0" style="32" hidden="1" customWidth="1"/>
    <col min="13062" max="13062" width="6.5703125" style="32" customWidth="1"/>
    <col min="13063" max="13063" width="1.85546875" style="32" customWidth="1"/>
    <col min="13064" max="13064" width="6.5703125" style="32" customWidth="1"/>
    <col min="13065" max="13065" width="1.42578125" style="32" customWidth="1"/>
    <col min="13066" max="13066" width="6.5703125" style="32" customWidth="1"/>
    <col min="13067" max="13067" width="1.85546875" style="32" customWidth="1"/>
    <col min="13068" max="13068" width="6.5703125" style="32" customWidth="1"/>
    <col min="13069" max="13069" width="1.42578125" style="32" customWidth="1"/>
    <col min="13070" max="13070" width="6.5703125" style="32" customWidth="1"/>
    <col min="13071" max="13071" width="1.85546875" style="32" customWidth="1"/>
    <col min="13072" max="13072" width="6.5703125" style="32" customWidth="1"/>
    <col min="13073" max="13073" width="1.42578125" style="32" customWidth="1"/>
    <col min="13074" max="13074" width="6.5703125" style="32" customWidth="1"/>
    <col min="13075" max="13075" width="1.85546875" style="32" customWidth="1"/>
    <col min="13076" max="13076" width="6.5703125" style="32" customWidth="1"/>
    <col min="13077" max="13312" width="9.140625" style="32"/>
    <col min="13313" max="13313" width="3.85546875" style="32" customWidth="1"/>
    <col min="13314" max="13314" width="62.85546875" style="32" customWidth="1"/>
    <col min="13315" max="13317" width="0" style="32" hidden="1" customWidth="1"/>
    <col min="13318" max="13318" width="6.5703125" style="32" customWidth="1"/>
    <col min="13319" max="13319" width="1.85546875" style="32" customWidth="1"/>
    <col min="13320" max="13320" width="6.5703125" style="32" customWidth="1"/>
    <col min="13321" max="13321" width="1.42578125" style="32" customWidth="1"/>
    <col min="13322" max="13322" width="6.5703125" style="32" customWidth="1"/>
    <col min="13323" max="13323" width="1.85546875" style="32" customWidth="1"/>
    <col min="13324" max="13324" width="6.5703125" style="32" customWidth="1"/>
    <col min="13325" max="13325" width="1.42578125" style="32" customWidth="1"/>
    <col min="13326" max="13326" width="6.5703125" style="32" customWidth="1"/>
    <col min="13327" max="13327" width="1.85546875" style="32" customWidth="1"/>
    <col min="13328" max="13328" width="6.5703125" style="32" customWidth="1"/>
    <col min="13329" max="13329" width="1.42578125" style="32" customWidth="1"/>
    <col min="13330" max="13330" width="6.5703125" style="32" customWidth="1"/>
    <col min="13331" max="13331" width="1.85546875" style="32" customWidth="1"/>
    <col min="13332" max="13332" width="6.5703125" style="32" customWidth="1"/>
    <col min="13333" max="13568" width="9.140625" style="32"/>
    <col min="13569" max="13569" width="3.85546875" style="32" customWidth="1"/>
    <col min="13570" max="13570" width="62.85546875" style="32" customWidth="1"/>
    <col min="13571" max="13573" width="0" style="32" hidden="1" customWidth="1"/>
    <col min="13574" max="13574" width="6.5703125" style="32" customWidth="1"/>
    <col min="13575" max="13575" width="1.85546875" style="32" customWidth="1"/>
    <col min="13576" max="13576" width="6.5703125" style="32" customWidth="1"/>
    <col min="13577" max="13577" width="1.42578125" style="32" customWidth="1"/>
    <col min="13578" max="13578" width="6.5703125" style="32" customWidth="1"/>
    <col min="13579" max="13579" width="1.85546875" style="32" customWidth="1"/>
    <col min="13580" max="13580" width="6.5703125" style="32" customWidth="1"/>
    <col min="13581" max="13581" width="1.42578125" style="32" customWidth="1"/>
    <col min="13582" max="13582" width="6.5703125" style="32" customWidth="1"/>
    <col min="13583" max="13583" width="1.85546875" style="32" customWidth="1"/>
    <col min="13584" max="13584" width="6.5703125" style="32" customWidth="1"/>
    <col min="13585" max="13585" width="1.42578125" style="32" customWidth="1"/>
    <col min="13586" max="13586" width="6.5703125" style="32" customWidth="1"/>
    <col min="13587" max="13587" width="1.85546875" style="32" customWidth="1"/>
    <col min="13588" max="13588" width="6.5703125" style="32" customWidth="1"/>
    <col min="13589" max="13824" width="9.140625" style="32"/>
    <col min="13825" max="13825" width="3.85546875" style="32" customWidth="1"/>
    <col min="13826" max="13826" width="62.85546875" style="32" customWidth="1"/>
    <col min="13827" max="13829" width="0" style="32" hidden="1" customWidth="1"/>
    <col min="13830" max="13830" width="6.5703125" style="32" customWidth="1"/>
    <col min="13831" max="13831" width="1.85546875" style="32" customWidth="1"/>
    <col min="13832" max="13832" width="6.5703125" style="32" customWidth="1"/>
    <col min="13833" max="13833" width="1.42578125" style="32" customWidth="1"/>
    <col min="13834" max="13834" width="6.5703125" style="32" customWidth="1"/>
    <col min="13835" max="13835" width="1.85546875" style="32" customWidth="1"/>
    <col min="13836" max="13836" width="6.5703125" style="32" customWidth="1"/>
    <col min="13837" max="13837" width="1.42578125" style="32" customWidth="1"/>
    <col min="13838" max="13838" width="6.5703125" style="32" customWidth="1"/>
    <col min="13839" max="13839" width="1.85546875" style="32" customWidth="1"/>
    <col min="13840" max="13840" width="6.5703125" style="32" customWidth="1"/>
    <col min="13841" max="13841" width="1.42578125" style="32" customWidth="1"/>
    <col min="13842" max="13842" width="6.5703125" style="32" customWidth="1"/>
    <col min="13843" max="13843" width="1.85546875" style="32" customWidth="1"/>
    <col min="13844" max="13844" width="6.5703125" style="32" customWidth="1"/>
    <col min="13845" max="14080" width="9.140625" style="32"/>
    <col min="14081" max="14081" width="3.85546875" style="32" customWidth="1"/>
    <col min="14082" max="14082" width="62.85546875" style="32" customWidth="1"/>
    <col min="14083" max="14085" width="0" style="32" hidden="1" customWidth="1"/>
    <col min="14086" max="14086" width="6.5703125" style="32" customWidth="1"/>
    <col min="14087" max="14087" width="1.85546875" style="32" customWidth="1"/>
    <col min="14088" max="14088" width="6.5703125" style="32" customWidth="1"/>
    <col min="14089" max="14089" width="1.42578125" style="32" customWidth="1"/>
    <col min="14090" max="14090" width="6.5703125" style="32" customWidth="1"/>
    <col min="14091" max="14091" width="1.85546875" style="32" customWidth="1"/>
    <col min="14092" max="14092" width="6.5703125" style="32" customWidth="1"/>
    <col min="14093" max="14093" width="1.42578125" style="32" customWidth="1"/>
    <col min="14094" max="14094" width="6.5703125" style="32" customWidth="1"/>
    <col min="14095" max="14095" width="1.85546875" style="32" customWidth="1"/>
    <col min="14096" max="14096" width="6.5703125" style="32" customWidth="1"/>
    <col min="14097" max="14097" width="1.42578125" style="32" customWidth="1"/>
    <col min="14098" max="14098" width="6.5703125" style="32" customWidth="1"/>
    <col min="14099" max="14099" width="1.85546875" style="32" customWidth="1"/>
    <col min="14100" max="14100" width="6.5703125" style="32" customWidth="1"/>
    <col min="14101" max="14336" width="9.140625" style="32"/>
    <col min="14337" max="14337" width="3.85546875" style="32" customWidth="1"/>
    <col min="14338" max="14338" width="62.85546875" style="32" customWidth="1"/>
    <col min="14339" max="14341" width="0" style="32" hidden="1" customWidth="1"/>
    <col min="14342" max="14342" width="6.5703125" style="32" customWidth="1"/>
    <col min="14343" max="14343" width="1.85546875" style="32" customWidth="1"/>
    <col min="14344" max="14344" width="6.5703125" style="32" customWidth="1"/>
    <col min="14345" max="14345" width="1.42578125" style="32" customWidth="1"/>
    <col min="14346" max="14346" width="6.5703125" style="32" customWidth="1"/>
    <col min="14347" max="14347" width="1.85546875" style="32" customWidth="1"/>
    <col min="14348" max="14348" width="6.5703125" style="32" customWidth="1"/>
    <col min="14349" max="14349" width="1.42578125" style="32" customWidth="1"/>
    <col min="14350" max="14350" width="6.5703125" style="32" customWidth="1"/>
    <col min="14351" max="14351" width="1.85546875" style="32" customWidth="1"/>
    <col min="14352" max="14352" width="6.5703125" style="32" customWidth="1"/>
    <col min="14353" max="14353" width="1.42578125" style="32" customWidth="1"/>
    <col min="14354" max="14354" width="6.5703125" style="32" customWidth="1"/>
    <col min="14355" max="14355" width="1.85546875" style="32" customWidth="1"/>
    <col min="14356" max="14356" width="6.5703125" style="32" customWidth="1"/>
    <col min="14357" max="14592" width="9.140625" style="32"/>
    <col min="14593" max="14593" width="3.85546875" style="32" customWidth="1"/>
    <col min="14594" max="14594" width="62.85546875" style="32" customWidth="1"/>
    <col min="14595" max="14597" width="0" style="32" hidden="1" customWidth="1"/>
    <col min="14598" max="14598" width="6.5703125" style="32" customWidth="1"/>
    <col min="14599" max="14599" width="1.85546875" style="32" customWidth="1"/>
    <col min="14600" max="14600" width="6.5703125" style="32" customWidth="1"/>
    <col min="14601" max="14601" width="1.42578125" style="32" customWidth="1"/>
    <col min="14602" max="14602" width="6.5703125" style="32" customWidth="1"/>
    <col min="14603" max="14603" width="1.85546875" style="32" customWidth="1"/>
    <col min="14604" max="14604" width="6.5703125" style="32" customWidth="1"/>
    <col min="14605" max="14605" width="1.42578125" style="32" customWidth="1"/>
    <col min="14606" max="14606" width="6.5703125" style="32" customWidth="1"/>
    <col min="14607" max="14607" width="1.85546875" style="32" customWidth="1"/>
    <col min="14608" max="14608" width="6.5703125" style="32" customWidth="1"/>
    <col min="14609" max="14609" width="1.42578125" style="32" customWidth="1"/>
    <col min="14610" max="14610" width="6.5703125" style="32" customWidth="1"/>
    <col min="14611" max="14611" width="1.85546875" style="32" customWidth="1"/>
    <col min="14612" max="14612" width="6.5703125" style="32" customWidth="1"/>
    <col min="14613" max="14848" width="9.140625" style="32"/>
    <col min="14849" max="14849" width="3.85546875" style="32" customWidth="1"/>
    <col min="14850" max="14850" width="62.85546875" style="32" customWidth="1"/>
    <col min="14851" max="14853" width="0" style="32" hidden="1" customWidth="1"/>
    <col min="14854" max="14854" width="6.5703125" style="32" customWidth="1"/>
    <col min="14855" max="14855" width="1.85546875" style="32" customWidth="1"/>
    <col min="14856" max="14856" width="6.5703125" style="32" customWidth="1"/>
    <col min="14857" max="14857" width="1.42578125" style="32" customWidth="1"/>
    <col min="14858" max="14858" width="6.5703125" style="32" customWidth="1"/>
    <col min="14859" max="14859" width="1.85546875" style="32" customWidth="1"/>
    <col min="14860" max="14860" width="6.5703125" style="32" customWidth="1"/>
    <col min="14861" max="14861" width="1.42578125" style="32" customWidth="1"/>
    <col min="14862" max="14862" width="6.5703125" style="32" customWidth="1"/>
    <col min="14863" max="14863" width="1.85546875" style="32" customWidth="1"/>
    <col min="14864" max="14864" width="6.5703125" style="32" customWidth="1"/>
    <col min="14865" max="14865" width="1.42578125" style="32" customWidth="1"/>
    <col min="14866" max="14866" width="6.5703125" style="32" customWidth="1"/>
    <col min="14867" max="14867" width="1.85546875" style="32" customWidth="1"/>
    <col min="14868" max="14868" width="6.5703125" style="32" customWidth="1"/>
    <col min="14869" max="15104" width="9.140625" style="32"/>
    <col min="15105" max="15105" width="3.85546875" style="32" customWidth="1"/>
    <col min="15106" max="15106" width="62.85546875" style="32" customWidth="1"/>
    <col min="15107" max="15109" width="0" style="32" hidden="1" customWidth="1"/>
    <col min="15110" max="15110" width="6.5703125" style="32" customWidth="1"/>
    <col min="15111" max="15111" width="1.85546875" style="32" customWidth="1"/>
    <col min="15112" max="15112" width="6.5703125" style="32" customWidth="1"/>
    <col min="15113" max="15113" width="1.42578125" style="32" customWidth="1"/>
    <col min="15114" max="15114" width="6.5703125" style="32" customWidth="1"/>
    <col min="15115" max="15115" width="1.85546875" style="32" customWidth="1"/>
    <col min="15116" max="15116" width="6.5703125" style="32" customWidth="1"/>
    <col min="15117" max="15117" width="1.42578125" style="32" customWidth="1"/>
    <col min="15118" max="15118" width="6.5703125" style="32" customWidth="1"/>
    <col min="15119" max="15119" width="1.85546875" style="32" customWidth="1"/>
    <col min="15120" max="15120" width="6.5703125" style="32" customWidth="1"/>
    <col min="15121" max="15121" width="1.42578125" style="32" customWidth="1"/>
    <col min="15122" max="15122" width="6.5703125" style="32" customWidth="1"/>
    <col min="15123" max="15123" width="1.85546875" style="32" customWidth="1"/>
    <col min="15124" max="15124" width="6.5703125" style="32" customWidth="1"/>
    <col min="15125" max="15360" width="9.140625" style="32"/>
    <col min="15361" max="15361" width="3.85546875" style="32" customWidth="1"/>
    <col min="15362" max="15362" width="62.85546875" style="32" customWidth="1"/>
    <col min="15363" max="15365" width="0" style="32" hidden="1" customWidth="1"/>
    <col min="15366" max="15366" width="6.5703125" style="32" customWidth="1"/>
    <col min="15367" max="15367" width="1.85546875" style="32" customWidth="1"/>
    <col min="15368" max="15368" width="6.5703125" style="32" customWidth="1"/>
    <col min="15369" max="15369" width="1.42578125" style="32" customWidth="1"/>
    <col min="15370" max="15370" width="6.5703125" style="32" customWidth="1"/>
    <col min="15371" max="15371" width="1.85546875" style="32" customWidth="1"/>
    <col min="15372" max="15372" width="6.5703125" style="32" customWidth="1"/>
    <col min="15373" max="15373" width="1.42578125" style="32" customWidth="1"/>
    <col min="15374" max="15374" width="6.5703125" style="32" customWidth="1"/>
    <col min="15375" max="15375" width="1.85546875" style="32" customWidth="1"/>
    <col min="15376" max="15376" width="6.5703125" style="32" customWidth="1"/>
    <col min="15377" max="15377" width="1.42578125" style="32" customWidth="1"/>
    <col min="15378" max="15378" width="6.5703125" style="32" customWidth="1"/>
    <col min="15379" max="15379" width="1.85546875" style="32" customWidth="1"/>
    <col min="15380" max="15380" width="6.5703125" style="32" customWidth="1"/>
    <col min="15381" max="15616" width="9.140625" style="32"/>
    <col min="15617" max="15617" width="3.85546875" style="32" customWidth="1"/>
    <col min="15618" max="15618" width="62.85546875" style="32" customWidth="1"/>
    <col min="15619" max="15621" width="0" style="32" hidden="1" customWidth="1"/>
    <col min="15622" max="15622" width="6.5703125" style="32" customWidth="1"/>
    <col min="15623" max="15623" width="1.85546875" style="32" customWidth="1"/>
    <col min="15624" max="15624" width="6.5703125" style="32" customWidth="1"/>
    <col min="15625" max="15625" width="1.42578125" style="32" customWidth="1"/>
    <col min="15626" max="15626" width="6.5703125" style="32" customWidth="1"/>
    <col min="15627" max="15627" width="1.85546875" style="32" customWidth="1"/>
    <col min="15628" max="15628" width="6.5703125" style="32" customWidth="1"/>
    <col min="15629" max="15629" width="1.42578125" style="32" customWidth="1"/>
    <col min="15630" max="15630" width="6.5703125" style="32" customWidth="1"/>
    <col min="15631" max="15631" width="1.85546875" style="32" customWidth="1"/>
    <col min="15632" max="15632" width="6.5703125" style="32" customWidth="1"/>
    <col min="15633" max="15633" width="1.42578125" style="32" customWidth="1"/>
    <col min="15634" max="15634" width="6.5703125" style="32" customWidth="1"/>
    <col min="15635" max="15635" width="1.85546875" style="32" customWidth="1"/>
    <col min="15636" max="15636" width="6.5703125" style="32" customWidth="1"/>
    <col min="15637" max="15872" width="9.140625" style="32"/>
    <col min="15873" max="15873" width="3.85546875" style="32" customWidth="1"/>
    <col min="15874" max="15874" width="62.85546875" style="32" customWidth="1"/>
    <col min="15875" max="15877" width="0" style="32" hidden="1" customWidth="1"/>
    <col min="15878" max="15878" width="6.5703125" style="32" customWidth="1"/>
    <col min="15879" max="15879" width="1.85546875" style="32" customWidth="1"/>
    <col min="15880" max="15880" width="6.5703125" style="32" customWidth="1"/>
    <col min="15881" max="15881" width="1.42578125" style="32" customWidth="1"/>
    <col min="15882" max="15882" width="6.5703125" style="32" customWidth="1"/>
    <col min="15883" max="15883" width="1.85546875" style="32" customWidth="1"/>
    <col min="15884" max="15884" width="6.5703125" style="32" customWidth="1"/>
    <col min="15885" max="15885" width="1.42578125" style="32" customWidth="1"/>
    <col min="15886" max="15886" width="6.5703125" style="32" customWidth="1"/>
    <col min="15887" max="15887" width="1.85546875" style="32" customWidth="1"/>
    <col min="15888" max="15888" width="6.5703125" style="32" customWidth="1"/>
    <col min="15889" max="15889" width="1.42578125" style="32" customWidth="1"/>
    <col min="15890" max="15890" width="6.5703125" style="32" customWidth="1"/>
    <col min="15891" max="15891" width="1.85546875" style="32" customWidth="1"/>
    <col min="15892" max="15892" width="6.5703125" style="32" customWidth="1"/>
    <col min="15893" max="16128" width="9.140625" style="32"/>
    <col min="16129" max="16129" width="3.85546875" style="32" customWidth="1"/>
    <col min="16130" max="16130" width="62.85546875" style="32" customWidth="1"/>
    <col min="16131" max="16133" width="0" style="32" hidden="1" customWidth="1"/>
    <col min="16134" max="16134" width="6.5703125" style="32" customWidth="1"/>
    <col min="16135" max="16135" width="1.85546875" style="32" customWidth="1"/>
    <col min="16136" max="16136" width="6.5703125" style="32" customWidth="1"/>
    <col min="16137" max="16137" width="1.42578125" style="32" customWidth="1"/>
    <col min="16138" max="16138" width="6.5703125" style="32" customWidth="1"/>
    <col min="16139" max="16139" width="1.85546875" style="32" customWidth="1"/>
    <col min="16140" max="16140" width="6.5703125" style="32" customWidth="1"/>
    <col min="16141" max="16141" width="1.42578125" style="32" customWidth="1"/>
    <col min="16142" max="16142" width="6.5703125" style="32" customWidth="1"/>
    <col min="16143" max="16143" width="1.85546875" style="32" customWidth="1"/>
    <col min="16144" max="16144" width="6.5703125" style="32" customWidth="1"/>
    <col min="16145" max="16145" width="1.42578125" style="32" customWidth="1"/>
    <col min="16146" max="16146" width="6.5703125" style="32" customWidth="1"/>
    <col min="16147" max="16147" width="1.85546875" style="32" customWidth="1"/>
    <col min="16148" max="16148" width="6.5703125" style="32" customWidth="1"/>
    <col min="16149" max="16384" width="9.140625" style="32"/>
  </cols>
  <sheetData>
    <row r="1" spans="1:62" ht="6.75" customHeight="1" x14ac:dyDescent="0.2"/>
    <row r="2" spans="1:62" ht="15" customHeight="1" x14ac:dyDescent="0.25">
      <c r="A2" s="45" t="s">
        <v>93</v>
      </c>
      <c r="B2" s="46"/>
      <c r="C2" s="46"/>
      <c r="D2" s="46"/>
      <c r="E2" s="46"/>
      <c r="F2" s="47"/>
      <c r="G2" s="47"/>
      <c r="H2" s="47"/>
      <c r="I2" s="46"/>
      <c r="J2" s="47"/>
      <c r="K2" s="47"/>
      <c r="L2" s="47"/>
      <c r="M2" s="46"/>
      <c r="N2" s="46"/>
      <c r="O2" s="46"/>
      <c r="P2" s="46"/>
      <c r="Q2" s="46"/>
      <c r="R2" s="47"/>
      <c r="S2" s="47"/>
      <c r="T2" s="47"/>
      <c r="V2" s="45" t="s">
        <v>93</v>
      </c>
      <c r="W2" s="46"/>
      <c r="X2" s="46"/>
      <c r="Y2" s="46"/>
      <c r="Z2" s="46"/>
      <c r="AA2" s="47"/>
      <c r="AB2" s="47"/>
      <c r="AC2" s="47"/>
      <c r="AD2" s="46"/>
      <c r="AE2" s="47"/>
      <c r="AF2" s="47"/>
      <c r="AG2" s="47"/>
      <c r="AH2" s="46"/>
      <c r="AI2" s="46"/>
      <c r="AJ2" s="46"/>
      <c r="AK2" s="46"/>
      <c r="AL2" s="46"/>
      <c r="AM2" s="47"/>
      <c r="AN2" s="47"/>
      <c r="AO2" s="47"/>
      <c r="AQ2" s="45" t="s">
        <v>93</v>
      </c>
      <c r="AR2" s="46"/>
      <c r="AS2" s="46"/>
      <c r="AT2" s="46"/>
      <c r="AU2" s="46"/>
      <c r="AV2" s="47"/>
      <c r="AW2" s="47"/>
      <c r="AX2" s="47"/>
      <c r="AY2" s="46"/>
      <c r="AZ2" s="47"/>
      <c r="BA2" s="47"/>
      <c r="BB2" s="47"/>
      <c r="BC2" s="46"/>
      <c r="BD2" s="46"/>
      <c r="BE2" s="46"/>
      <c r="BF2" s="46"/>
      <c r="BG2" s="46"/>
      <c r="BH2" s="47"/>
      <c r="BI2" s="47"/>
      <c r="BJ2" s="47"/>
    </row>
    <row r="3" spans="1:62" s="33" customFormat="1" ht="15" x14ac:dyDescent="0.25">
      <c r="A3" s="45" t="s">
        <v>155</v>
      </c>
      <c r="B3" s="46"/>
      <c r="C3" s="46"/>
      <c r="D3" s="46"/>
      <c r="E3" s="46"/>
      <c r="F3" s="46"/>
      <c r="G3" s="46"/>
      <c r="H3" s="46"/>
      <c r="I3" s="46"/>
      <c r="J3" s="46"/>
      <c r="K3" s="46"/>
      <c r="L3" s="46"/>
      <c r="M3" s="46"/>
      <c r="N3" s="46"/>
      <c r="O3" s="46"/>
      <c r="P3" s="46"/>
      <c r="Q3" s="46"/>
      <c r="R3" s="46"/>
      <c r="S3" s="46"/>
      <c r="T3" s="46"/>
      <c r="V3" s="45" t="s">
        <v>164</v>
      </c>
      <c r="W3" s="46"/>
      <c r="X3" s="46"/>
      <c r="Y3" s="46"/>
      <c r="Z3" s="46"/>
      <c r="AA3" s="46"/>
      <c r="AB3" s="46"/>
      <c r="AC3" s="46"/>
      <c r="AD3" s="46"/>
      <c r="AE3" s="46"/>
      <c r="AF3" s="46"/>
      <c r="AG3" s="46"/>
      <c r="AH3" s="46"/>
      <c r="AI3" s="46"/>
      <c r="AJ3" s="46"/>
      <c r="AK3" s="46"/>
      <c r="AL3" s="46"/>
      <c r="AM3" s="46"/>
      <c r="AN3" s="46"/>
      <c r="AO3" s="46"/>
      <c r="AQ3" s="45" t="s">
        <v>159</v>
      </c>
      <c r="AR3" s="46"/>
      <c r="AS3" s="46"/>
      <c r="AT3" s="46"/>
      <c r="AU3" s="46"/>
      <c r="AV3" s="46"/>
      <c r="AW3" s="46"/>
      <c r="AX3" s="46"/>
      <c r="AY3" s="46"/>
      <c r="AZ3" s="46"/>
      <c r="BA3" s="46"/>
      <c r="BB3" s="46"/>
      <c r="BC3" s="46"/>
      <c r="BD3" s="46"/>
      <c r="BE3" s="46"/>
      <c r="BF3" s="46"/>
      <c r="BG3" s="46"/>
      <c r="BH3" s="46"/>
      <c r="BI3" s="46"/>
      <c r="BJ3" s="46"/>
    </row>
    <row r="4" spans="1:62" s="33" customFormat="1" x14ac:dyDescent="0.2">
      <c r="A4" s="261" t="s">
        <v>273</v>
      </c>
      <c r="B4" s="46"/>
      <c r="C4" s="46"/>
      <c r="D4" s="46"/>
      <c r="E4" s="46"/>
      <c r="F4" s="46"/>
      <c r="G4" s="46"/>
      <c r="H4" s="46"/>
      <c r="I4" s="46"/>
      <c r="J4" s="46"/>
      <c r="K4" s="46"/>
      <c r="L4" s="46"/>
      <c r="M4" s="46"/>
      <c r="N4" s="46"/>
      <c r="O4" s="46"/>
      <c r="P4" s="46"/>
      <c r="Q4" s="46"/>
      <c r="R4" s="46"/>
      <c r="S4" s="46"/>
      <c r="T4" s="46"/>
      <c r="V4" s="261" t="s">
        <v>273</v>
      </c>
      <c r="W4" s="46"/>
      <c r="X4" s="46"/>
      <c r="Y4" s="46"/>
      <c r="Z4" s="46"/>
      <c r="AA4" s="46"/>
      <c r="AB4" s="46"/>
      <c r="AC4" s="46"/>
      <c r="AD4" s="46"/>
      <c r="AE4" s="46"/>
      <c r="AF4" s="46"/>
      <c r="AG4" s="46"/>
      <c r="AH4" s="46"/>
      <c r="AI4" s="46"/>
      <c r="AJ4" s="46"/>
      <c r="AK4" s="46"/>
      <c r="AL4" s="46"/>
      <c r="AM4" s="46"/>
      <c r="AN4" s="46"/>
      <c r="AO4" s="46"/>
      <c r="AQ4" s="261" t="s">
        <v>273</v>
      </c>
      <c r="AR4" s="46"/>
      <c r="AS4" s="46"/>
      <c r="AT4" s="46"/>
      <c r="AU4" s="46"/>
      <c r="AV4" s="46"/>
      <c r="AW4" s="46"/>
      <c r="AX4" s="46"/>
      <c r="AY4" s="46"/>
      <c r="AZ4" s="46"/>
      <c r="BA4" s="46"/>
      <c r="BB4" s="46"/>
      <c r="BC4" s="46"/>
      <c r="BD4" s="46"/>
      <c r="BE4" s="46"/>
      <c r="BF4" s="46"/>
      <c r="BG4" s="46"/>
      <c r="BH4" s="46"/>
      <c r="BI4" s="46"/>
      <c r="BJ4" s="46"/>
    </row>
    <row r="5" spans="1:62" ht="13.5" customHeight="1" thickBot="1" x14ac:dyDescent="0.25">
      <c r="A5" s="48" t="s">
        <v>277</v>
      </c>
      <c r="B5" s="49"/>
      <c r="C5" s="49"/>
      <c r="D5" s="49"/>
      <c r="E5" s="49"/>
      <c r="F5" s="49"/>
      <c r="G5" s="49"/>
      <c r="H5" s="49"/>
      <c r="I5" s="49"/>
      <c r="J5" s="49"/>
      <c r="K5" s="49"/>
      <c r="L5" s="49"/>
      <c r="M5" s="49"/>
      <c r="N5" s="49"/>
      <c r="O5" s="49"/>
      <c r="P5" s="49"/>
      <c r="Q5" s="49"/>
      <c r="R5" s="49"/>
      <c r="S5" s="49"/>
      <c r="T5" s="49"/>
      <c r="V5" s="48" t="s">
        <v>278</v>
      </c>
      <c r="W5" s="49"/>
      <c r="X5" s="49"/>
      <c r="Y5" s="49"/>
      <c r="Z5" s="49"/>
      <c r="AA5" s="49"/>
      <c r="AB5" s="49"/>
      <c r="AC5" s="49"/>
      <c r="AD5" s="49"/>
      <c r="AE5" s="49"/>
      <c r="AF5" s="49"/>
      <c r="AG5" s="49"/>
      <c r="AH5" s="49"/>
      <c r="AI5" s="49"/>
      <c r="AJ5" s="49"/>
      <c r="AK5" s="49"/>
      <c r="AL5" s="49"/>
      <c r="AM5" s="49"/>
      <c r="AN5" s="49"/>
      <c r="AO5" s="49"/>
      <c r="AQ5" s="48" t="s">
        <v>279</v>
      </c>
      <c r="AR5" s="49"/>
      <c r="AS5" s="49"/>
      <c r="AT5" s="49"/>
      <c r="AU5" s="49"/>
      <c r="AV5" s="49"/>
      <c r="AW5" s="49"/>
      <c r="AX5" s="49"/>
      <c r="AY5" s="49"/>
      <c r="AZ5" s="49"/>
      <c r="BA5" s="49"/>
      <c r="BB5" s="49"/>
      <c r="BC5" s="49"/>
      <c r="BD5" s="49"/>
      <c r="BE5" s="49"/>
      <c r="BF5" s="49"/>
      <c r="BG5" s="49"/>
      <c r="BH5" s="49"/>
      <c r="BI5" s="49"/>
      <c r="BJ5" s="49"/>
    </row>
    <row r="6" spans="1:62" ht="15.75" hidden="1" customHeight="1" thickBot="1" x14ac:dyDescent="0.3">
      <c r="A6" s="50"/>
      <c r="B6" s="49"/>
      <c r="C6" s="49"/>
      <c r="D6" s="49"/>
      <c r="E6" s="49"/>
      <c r="F6" s="47"/>
      <c r="G6" s="47"/>
      <c r="H6" s="47"/>
      <c r="I6" s="46"/>
      <c r="J6" s="47"/>
      <c r="K6" s="47"/>
      <c r="L6" s="47"/>
      <c r="M6" s="46"/>
      <c r="N6" s="49"/>
      <c r="O6" s="49"/>
      <c r="P6" s="49"/>
      <c r="Q6" s="46"/>
      <c r="R6" s="47"/>
      <c r="S6" s="47"/>
      <c r="T6" s="47"/>
      <c r="V6" s="50"/>
      <c r="W6" s="49"/>
      <c r="X6" s="49"/>
      <c r="Y6" s="49"/>
      <c r="Z6" s="49"/>
      <c r="AA6" s="47"/>
      <c r="AB6" s="47"/>
      <c r="AC6" s="47"/>
      <c r="AD6" s="46"/>
      <c r="AE6" s="47"/>
      <c r="AF6" s="47"/>
      <c r="AG6" s="47"/>
      <c r="AH6" s="46"/>
      <c r="AI6" s="49"/>
      <c r="AJ6" s="49"/>
      <c r="AK6" s="49"/>
      <c r="AL6" s="46"/>
      <c r="AM6" s="47"/>
      <c r="AN6" s="47"/>
      <c r="AO6" s="47"/>
      <c r="AQ6" s="50"/>
      <c r="AR6" s="49"/>
      <c r="AS6" s="49"/>
      <c r="AT6" s="49"/>
      <c r="AU6" s="49"/>
      <c r="AV6" s="47"/>
      <c r="AW6" s="47"/>
      <c r="AX6" s="47"/>
      <c r="AY6" s="46"/>
      <c r="AZ6" s="47"/>
      <c r="BA6" s="47"/>
      <c r="BB6" s="47"/>
      <c r="BC6" s="46"/>
      <c r="BD6" s="49"/>
      <c r="BE6" s="49"/>
      <c r="BF6" s="49"/>
      <c r="BG6" s="46"/>
      <c r="BH6" s="47"/>
      <c r="BI6" s="47"/>
      <c r="BJ6" s="47"/>
    </row>
    <row r="7" spans="1:62" ht="34.5" customHeight="1" x14ac:dyDescent="0.2">
      <c r="A7" s="149" t="s">
        <v>94</v>
      </c>
      <c r="B7" s="149" t="s">
        <v>95</v>
      </c>
      <c r="C7" s="149"/>
      <c r="D7" s="149"/>
      <c r="E7" s="149"/>
      <c r="F7" s="314" t="s">
        <v>96</v>
      </c>
      <c r="G7" s="314"/>
      <c r="H7" s="314"/>
      <c r="I7" s="52"/>
      <c r="J7" s="315" t="s">
        <v>97</v>
      </c>
      <c r="K7" s="315"/>
      <c r="L7" s="315"/>
      <c r="M7" s="52"/>
      <c r="N7" s="316" t="s">
        <v>98</v>
      </c>
      <c r="O7" s="316"/>
      <c r="P7" s="316"/>
      <c r="Q7" s="52"/>
      <c r="R7" s="314" t="s">
        <v>99</v>
      </c>
      <c r="S7" s="314"/>
      <c r="T7" s="314"/>
      <c r="V7" s="149" t="s">
        <v>94</v>
      </c>
      <c r="W7" s="149" t="s">
        <v>95</v>
      </c>
      <c r="X7" s="149"/>
      <c r="Y7" s="149"/>
      <c r="Z7" s="149"/>
      <c r="AA7" s="314" t="s">
        <v>96</v>
      </c>
      <c r="AB7" s="314"/>
      <c r="AC7" s="314"/>
      <c r="AD7" s="52"/>
      <c r="AE7" s="315" t="s">
        <v>97</v>
      </c>
      <c r="AF7" s="315"/>
      <c r="AG7" s="315"/>
      <c r="AH7" s="52"/>
      <c r="AI7" s="316" t="s">
        <v>98</v>
      </c>
      <c r="AJ7" s="316"/>
      <c r="AK7" s="316"/>
      <c r="AL7" s="52"/>
      <c r="AM7" s="314" t="s">
        <v>99</v>
      </c>
      <c r="AN7" s="314"/>
      <c r="AO7" s="314"/>
      <c r="AQ7" s="149" t="s">
        <v>94</v>
      </c>
      <c r="AR7" s="149" t="s">
        <v>95</v>
      </c>
      <c r="AS7" s="149"/>
      <c r="AT7" s="149"/>
      <c r="AU7" s="149"/>
      <c r="AV7" s="314" t="s">
        <v>96</v>
      </c>
      <c r="AW7" s="314"/>
      <c r="AX7" s="314"/>
      <c r="AY7" s="52"/>
      <c r="AZ7" s="315" t="s">
        <v>97</v>
      </c>
      <c r="BA7" s="315"/>
      <c r="BB7" s="315"/>
      <c r="BC7" s="52"/>
      <c r="BD7" s="316" t="s">
        <v>98</v>
      </c>
      <c r="BE7" s="316"/>
      <c r="BF7" s="316"/>
      <c r="BG7" s="52"/>
      <c r="BH7" s="314" t="s">
        <v>99</v>
      </c>
      <c r="BI7" s="314"/>
      <c r="BJ7" s="314"/>
    </row>
    <row r="8" spans="1:62" ht="15.75" customHeight="1" thickBot="1" x14ac:dyDescent="0.25">
      <c r="A8" s="53"/>
      <c r="B8" s="53"/>
      <c r="C8" s="53"/>
      <c r="D8" s="53"/>
      <c r="E8" s="53"/>
      <c r="F8" s="54" t="s">
        <v>63</v>
      </c>
      <c r="G8" s="317" t="s">
        <v>37</v>
      </c>
      <c r="H8" s="317"/>
      <c r="I8" s="148"/>
      <c r="J8" s="54" t="s">
        <v>63</v>
      </c>
      <c r="K8" s="317" t="s">
        <v>37</v>
      </c>
      <c r="L8" s="317"/>
      <c r="M8" s="148"/>
      <c r="N8" s="54" t="s">
        <v>63</v>
      </c>
      <c r="O8" s="318" t="s">
        <v>37</v>
      </c>
      <c r="P8" s="318"/>
      <c r="Q8" s="148"/>
      <c r="R8" s="54" t="s">
        <v>63</v>
      </c>
      <c r="S8" s="317" t="s">
        <v>37</v>
      </c>
      <c r="T8" s="317"/>
      <c r="V8" s="53"/>
      <c r="W8" s="53"/>
      <c r="X8" s="53"/>
      <c r="Y8" s="53"/>
      <c r="Z8" s="53"/>
      <c r="AA8" s="54" t="s">
        <v>63</v>
      </c>
      <c r="AB8" s="317" t="s">
        <v>37</v>
      </c>
      <c r="AC8" s="317"/>
      <c r="AD8" s="148"/>
      <c r="AE8" s="54" t="s">
        <v>63</v>
      </c>
      <c r="AF8" s="317" t="s">
        <v>37</v>
      </c>
      <c r="AG8" s="317"/>
      <c r="AH8" s="148"/>
      <c r="AI8" s="54" t="s">
        <v>63</v>
      </c>
      <c r="AJ8" s="318" t="s">
        <v>37</v>
      </c>
      <c r="AK8" s="318"/>
      <c r="AL8" s="148"/>
      <c r="AM8" s="54" t="s">
        <v>63</v>
      </c>
      <c r="AN8" s="317" t="s">
        <v>37</v>
      </c>
      <c r="AO8" s="317"/>
      <c r="AQ8" s="53"/>
      <c r="AR8" s="53"/>
      <c r="AS8" s="53"/>
      <c r="AT8" s="53"/>
      <c r="AU8" s="53"/>
      <c r="AV8" s="54" t="s">
        <v>63</v>
      </c>
      <c r="AW8" s="317" t="s">
        <v>37</v>
      </c>
      <c r="AX8" s="317"/>
      <c r="AY8" s="148"/>
      <c r="AZ8" s="54" t="s">
        <v>63</v>
      </c>
      <c r="BA8" s="317" t="s">
        <v>37</v>
      </c>
      <c r="BB8" s="317"/>
      <c r="BC8" s="148"/>
      <c r="BD8" s="54" t="s">
        <v>63</v>
      </c>
      <c r="BE8" s="318" t="s">
        <v>37</v>
      </c>
      <c r="BF8" s="318"/>
      <c r="BG8" s="148"/>
      <c r="BH8" s="54" t="s">
        <v>63</v>
      </c>
      <c r="BI8" s="317" t="s">
        <v>37</v>
      </c>
      <c r="BJ8" s="317"/>
    </row>
    <row r="9" spans="1:62" ht="12" customHeight="1" x14ac:dyDescent="0.2">
      <c r="A9" s="56"/>
      <c r="B9" s="56"/>
      <c r="C9" s="56"/>
      <c r="D9" s="56"/>
      <c r="E9" s="56"/>
      <c r="F9" s="52"/>
      <c r="G9" s="52"/>
      <c r="H9" s="52"/>
      <c r="I9" s="52"/>
      <c r="J9" s="52"/>
      <c r="K9" s="52"/>
      <c r="L9" s="52"/>
      <c r="M9" s="52"/>
      <c r="N9" s="52"/>
      <c r="O9" s="52"/>
      <c r="P9" s="52"/>
      <c r="Q9" s="52"/>
      <c r="R9" s="52"/>
      <c r="S9" s="52"/>
      <c r="T9" s="52"/>
      <c r="V9" s="56"/>
      <c r="W9" s="56"/>
      <c r="X9" s="56"/>
      <c r="Y9" s="56"/>
      <c r="Z9" s="56"/>
      <c r="AA9" s="52"/>
      <c r="AB9" s="52"/>
      <c r="AC9" s="52"/>
      <c r="AD9" s="52"/>
      <c r="AE9" s="52"/>
      <c r="AF9" s="52"/>
      <c r="AG9" s="52"/>
      <c r="AH9" s="52"/>
      <c r="AI9" s="52"/>
      <c r="AJ9" s="52"/>
      <c r="AK9" s="52"/>
      <c r="AL9" s="52"/>
      <c r="AM9" s="52"/>
      <c r="AN9" s="52"/>
      <c r="AO9" s="52"/>
      <c r="AQ9" s="56"/>
      <c r="AR9" s="56"/>
      <c r="AS9" s="56"/>
      <c r="AT9" s="56"/>
      <c r="AU9" s="56"/>
      <c r="AV9" s="52"/>
      <c r="AW9" s="52"/>
      <c r="AX9" s="52"/>
      <c r="AY9" s="52"/>
      <c r="AZ9" s="52"/>
      <c r="BA9" s="52"/>
      <c r="BB9" s="52"/>
      <c r="BC9" s="52"/>
      <c r="BD9" s="52"/>
      <c r="BE9" s="52"/>
      <c r="BF9" s="52"/>
      <c r="BG9" s="52"/>
      <c r="BH9" s="52"/>
      <c r="BI9" s="52"/>
      <c r="BJ9" s="52"/>
    </row>
    <row r="10" spans="1:62" ht="12" hidden="1" customHeight="1" x14ac:dyDescent="0.2">
      <c r="A10" s="56"/>
      <c r="B10" s="56"/>
      <c r="C10" s="56"/>
      <c r="D10" s="56"/>
      <c r="E10" s="56"/>
      <c r="F10" s="52"/>
      <c r="G10" s="52"/>
      <c r="H10" s="52"/>
      <c r="I10" s="52"/>
      <c r="J10" s="52"/>
      <c r="K10" s="52"/>
      <c r="L10" s="52"/>
      <c r="M10" s="52"/>
      <c r="N10" s="52"/>
      <c r="O10" s="52"/>
      <c r="P10" s="52"/>
      <c r="Q10" s="52"/>
      <c r="R10" s="52"/>
      <c r="S10" s="52"/>
      <c r="T10" s="52"/>
      <c r="V10" s="56"/>
      <c r="W10" s="56"/>
      <c r="X10" s="56"/>
      <c r="Y10" s="56"/>
      <c r="Z10" s="56"/>
      <c r="AA10" s="52"/>
      <c r="AB10" s="52"/>
      <c r="AC10" s="52"/>
      <c r="AD10" s="52"/>
      <c r="AE10" s="52"/>
      <c r="AF10" s="52"/>
      <c r="AG10" s="52"/>
      <c r="AH10" s="52"/>
      <c r="AI10" s="52"/>
      <c r="AJ10" s="52"/>
      <c r="AK10" s="52"/>
      <c r="AL10" s="52"/>
      <c r="AM10" s="52"/>
      <c r="AN10" s="52"/>
      <c r="AO10" s="52"/>
      <c r="AQ10" s="56"/>
      <c r="AR10" s="56"/>
      <c r="AS10" s="56"/>
      <c r="AT10" s="56"/>
      <c r="AU10" s="56"/>
      <c r="AV10" s="52"/>
      <c r="AW10" s="52"/>
      <c r="AX10" s="52"/>
      <c r="AY10" s="52"/>
      <c r="AZ10" s="52"/>
      <c r="BA10" s="52"/>
      <c r="BB10" s="52"/>
      <c r="BC10" s="52"/>
      <c r="BD10" s="52"/>
      <c r="BE10" s="52"/>
      <c r="BF10" s="52"/>
      <c r="BG10" s="52"/>
      <c r="BH10" s="52"/>
      <c r="BI10" s="52"/>
      <c r="BJ10" s="52"/>
    </row>
    <row r="11" spans="1:62" ht="12" hidden="1" customHeight="1" x14ac:dyDescent="0.2">
      <c r="A11" s="56"/>
      <c r="B11" s="56"/>
      <c r="C11" s="56"/>
      <c r="D11" s="56"/>
      <c r="E11" s="56"/>
      <c r="F11" s="52"/>
      <c r="G11" s="52"/>
      <c r="H11" s="52"/>
      <c r="I11" s="52"/>
      <c r="J11" s="52"/>
      <c r="K11" s="52"/>
      <c r="L11" s="52"/>
      <c r="M11" s="52"/>
      <c r="N11" s="52"/>
      <c r="O11" s="52"/>
      <c r="P11" s="52"/>
      <c r="Q11" s="52"/>
      <c r="R11" s="52"/>
      <c r="S11" s="52"/>
      <c r="T11" s="52"/>
      <c r="V11" s="56"/>
      <c r="W11" s="56"/>
      <c r="X11" s="56"/>
      <c r="Y11" s="56"/>
      <c r="Z11" s="56"/>
      <c r="AA11" s="52"/>
      <c r="AB11" s="52"/>
      <c r="AC11" s="52"/>
      <c r="AD11" s="52"/>
      <c r="AE11" s="52"/>
      <c r="AF11" s="52"/>
      <c r="AG11" s="52"/>
      <c r="AH11" s="52"/>
      <c r="AI11" s="52"/>
      <c r="AJ11" s="52"/>
      <c r="AK11" s="52"/>
      <c r="AL11" s="52"/>
      <c r="AM11" s="52"/>
      <c r="AN11" s="52"/>
      <c r="AO11" s="52"/>
      <c r="AQ11" s="56"/>
      <c r="AR11" s="56"/>
      <c r="AS11" s="56"/>
      <c r="AT11" s="56"/>
      <c r="AU11" s="56"/>
      <c r="AV11" s="52"/>
      <c r="AW11" s="52"/>
      <c r="AX11" s="52"/>
      <c r="AY11" s="52"/>
      <c r="AZ11" s="52"/>
      <c r="BA11" s="52"/>
      <c r="BB11" s="52"/>
      <c r="BC11" s="52"/>
      <c r="BD11" s="52"/>
      <c r="BE11" s="52"/>
      <c r="BF11" s="52"/>
      <c r="BG11" s="52"/>
      <c r="BH11" s="52"/>
      <c r="BI11" s="52"/>
      <c r="BJ11" s="52"/>
    </row>
    <row r="12" spans="1:62" ht="12" customHeight="1" x14ac:dyDescent="0.2">
      <c r="A12" s="313" t="s">
        <v>63</v>
      </c>
      <c r="B12" s="313"/>
      <c r="C12" s="149"/>
      <c r="D12" s="149"/>
      <c r="E12" s="149"/>
      <c r="F12" s="57">
        <v>7464.8310000000001</v>
      </c>
      <c r="G12" s="58" t="s">
        <v>43</v>
      </c>
      <c r="H12" s="57">
        <v>726.33900000000006</v>
      </c>
      <c r="I12" s="57" t="s">
        <v>100</v>
      </c>
      <c r="J12" s="57">
        <v>611374.86499999999</v>
      </c>
      <c r="K12" s="58" t="s">
        <v>43</v>
      </c>
      <c r="L12" s="57">
        <v>44948.641000000003</v>
      </c>
      <c r="M12" s="57" t="s">
        <v>100</v>
      </c>
      <c r="N12" s="57">
        <v>101601.724</v>
      </c>
      <c r="O12" s="58" t="s">
        <v>43</v>
      </c>
      <c r="P12" s="57">
        <v>10290.421</v>
      </c>
      <c r="Q12" s="57" t="s">
        <v>100</v>
      </c>
      <c r="R12" s="57">
        <v>9910.3379999999997</v>
      </c>
      <c r="S12" s="58" t="s">
        <v>43</v>
      </c>
      <c r="T12" s="57">
        <v>886.91099999999994</v>
      </c>
      <c r="V12" s="313" t="s">
        <v>63</v>
      </c>
      <c r="W12" s="313"/>
      <c r="X12" s="149"/>
      <c r="Y12" s="149"/>
      <c r="Z12" s="149"/>
      <c r="AA12" s="57">
        <v>7061.5379999999996</v>
      </c>
      <c r="AB12" s="58" t="s">
        <v>43</v>
      </c>
      <c r="AC12" s="57">
        <v>780.03499999999997</v>
      </c>
      <c r="AD12" s="57" t="s">
        <v>100</v>
      </c>
      <c r="AE12" s="57">
        <v>632073.88199999998</v>
      </c>
      <c r="AF12" s="58" t="s">
        <v>43</v>
      </c>
      <c r="AG12" s="57">
        <v>53745.523000000001</v>
      </c>
      <c r="AH12" s="57" t="s">
        <v>100</v>
      </c>
      <c r="AI12" s="57">
        <v>88631.508000000002</v>
      </c>
      <c r="AJ12" s="58" t="s">
        <v>43</v>
      </c>
      <c r="AK12" s="57">
        <v>8364.6740000000009</v>
      </c>
      <c r="AL12" s="57" t="s">
        <v>100</v>
      </c>
      <c r="AM12" s="57">
        <v>9711.5779999999995</v>
      </c>
      <c r="AN12" s="58" t="s">
        <v>43</v>
      </c>
      <c r="AO12" s="57">
        <v>924.601</v>
      </c>
      <c r="AQ12" s="313" t="s">
        <v>63</v>
      </c>
      <c r="AR12" s="313"/>
      <c r="AS12" s="149"/>
      <c r="AT12" s="149"/>
      <c r="AU12" s="149"/>
      <c r="AV12" s="57">
        <v>7275.4160000000002</v>
      </c>
      <c r="AW12" s="58" t="s">
        <v>43</v>
      </c>
      <c r="AX12" s="57">
        <v>733.524</v>
      </c>
      <c r="AY12" s="57" t="s">
        <v>100</v>
      </c>
      <c r="AZ12" s="57">
        <v>600149.68999999994</v>
      </c>
      <c r="BA12" s="58" t="s">
        <v>43</v>
      </c>
      <c r="BB12" s="57">
        <v>37165.337</v>
      </c>
      <c r="BC12" s="57" t="s">
        <v>100</v>
      </c>
      <c r="BD12" s="57">
        <v>95309.271999999997</v>
      </c>
      <c r="BE12" s="58" t="s">
        <v>43</v>
      </c>
      <c r="BF12" s="57">
        <v>8944.8940000000002</v>
      </c>
      <c r="BG12" s="57" t="s">
        <v>100</v>
      </c>
      <c r="BH12" s="57">
        <v>9462.1260000000002</v>
      </c>
      <c r="BI12" s="58" t="s">
        <v>43</v>
      </c>
      <c r="BJ12" s="57">
        <v>682.98299999999995</v>
      </c>
    </row>
    <row r="13" spans="1:62" ht="12" customHeight="1" x14ac:dyDescent="0.2">
      <c r="A13" s="56"/>
      <c r="B13" s="56"/>
      <c r="C13" s="56"/>
      <c r="D13" s="56"/>
      <c r="E13" s="56"/>
      <c r="F13" s="52"/>
      <c r="G13" s="59"/>
      <c r="H13" s="52"/>
      <c r="I13" s="52"/>
      <c r="J13" s="52"/>
      <c r="K13" s="59"/>
      <c r="L13" s="52"/>
      <c r="M13" s="52"/>
      <c r="N13" s="52"/>
      <c r="O13" s="59"/>
      <c r="P13" s="52"/>
      <c r="Q13" s="52"/>
      <c r="R13" s="52"/>
      <c r="S13" s="59"/>
      <c r="T13" s="52"/>
      <c r="V13" s="56"/>
      <c r="W13" s="56"/>
      <c r="X13" s="56"/>
      <c r="Y13" s="56"/>
      <c r="Z13" s="56"/>
      <c r="AA13" s="52"/>
      <c r="AB13" s="59"/>
      <c r="AC13" s="52"/>
      <c r="AD13" s="52"/>
      <c r="AE13" s="52"/>
      <c r="AF13" s="59"/>
      <c r="AG13" s="52"/>
      <c r="AH13" s="52"/>
      <c r="AI13" s="52"/>
      <c r="AJ13" s="59"/>
      <c r="AK13" s="52"/>
      <c r="AL13" s="52"/>
      <c r="AM13" s="52"/>
      <c r="AN13" s="59"/>
      <c r="AO13" s="52"/>
      <c r="AQ13" s="56"/>
      <c r="AR13" s="56"/>
      <c r="AS13" s="56"/>
      <c r="AT13" s="56"/>
      <c r="AU13" s="56"/>
      <c r="AV13" s="52"/>
      <c r="AW13" s="59"/>
      <c r="AX13" s="52"/>
      <c r="AY13" s="52"/>
      <c r="AZ13" s="52"/>
      <c r="BA13" s="59"/>
      <c r="BB13" s="52"/>
      <c r="BC13" s="52"/>
      <c r="BD13" s="52"/>
      <c r="BE13" s="59"/>
      <c r="BF13" s="52"/>
      <c r="BG13" s="52"/>
      <c r="BH13" s="52"/>
      <c r="BI13" s="59"/>
      <c r="BJ13" s="52"/>
    </row>
    <row r="14" spans="1:62" s="35" customFormat="1" ht="11.25" customHeight="1" x14ac:dyDescent="0.2">
      <c r="A14" s="60">
        <v>1</v>
      </c>
      <c r="B14" s="60" t="s">
        <v>101</v>
      </c>
      <c r="C14" s="60"/>
      <c r="D14" s="60"/>
      <c r="E14" s="60"/>
      <c r="F14" s="61">
        <v>358.91699999999997</v>
      </c>
      <c r="G14" s="58" t="s">
        <v>43</v>
      </c>
      <c r="H14" s="61">
        <v>100.922</v>
      </c>
      <c r="I14" s="62" t="s">
        <v>100</v>
      </c>
      <c r="J14" s="61">
        <v>36005.991000000002</v>
      </c>
      <c r="K14" s="58" t="s">
        <v>43</v>
      </c>
      <c r="L14" s="61">
        <v>10096.298000000001</v>
      </c>
      <c r="M14" s="62" t="s">
        <v>100</v>
      </c>
      <c r="N14" s="63">
        <v>10950.163</v>
      </c>
      <c r="O14" s="58" t="s">
        <v>43</v>
      </c>
      <c r="P14" s="63">
        <v>3365.8960000000002</v>
      </c>
      <c r="Q14" s="62" t="s">
        <v>100</v>
      </c>
      <c r="R14" s="61">
        <v>1040.1500000000001</v>
      </c>
      <c r="S14" s="58" t="s">
        <v>43</v>
      </c>
      <c r="T14" s="61">
        <v>275.90699999999998</v>
      </c>
      <c r="V14" s="60">
        <v>1</v>
      </c>
      <c r="W14" s="60" t="s">
        <v>101</v>
      </c>
      <c r="X14" s="60"/>
      <c r="Y14" s="60"/>
      <c r="Z14" s="60"/>
      <c r="AA14" s="61">
        <v>437.63099999999997</v>
      </c>
      <c r="AB14" s="58" t="s">
        <v>43</v>
      </c>
      <c r="AC14" s="61">
        <v>132.643</v>
      </c>
      <c r="AD14" s="62" t="s">
        <v>100</v>
      </c>
      <c r="AE14" s="61">
        <v>40273.383999999998</v>
      </c>
      <c r="AF14" s="58" t="s">
        <v>43</v>
      </c>
      <c r="AG14" s="61">
        <v>10478.26</v>
      </c>
      <c r="AH14" s="62" t="s">
        <v>100</v>
      </c>
      <c r="AI14" s="63">
        <v>12199.757</v>
      </c>
      <c r="AJ14" s="58" t="s">
        <v>43</v>
      </c>
      <c r="AK14" s="63">
        <v>3504.4540000000002</v>
      </c>
      <c r="AL14" s="62" t="s">
        <v>100</v>
      </c>
      <c r="AM14" s="61">
        <v>1107.951</v>
      </c>
      <c r="AN14" s="58" t="s">
        <v>43</v>
      </c>
      <c r="AO14" s="61">
        <v>283.93</v>
      </c>
      <c r="AQ14" s="60">
        <v>1</v>
      </c>
      <c r="AR14" s="60" t="s">
        <v>101</v>
      </c>
      <c r="AS14" s="60"/>
      <c r="AT14" s="60"/>
      <c r="AU14" s="60"/>
      <c r="AV14" s="61">
        <v>456.54399999999998</v>
      </c>
      <c r="AW14" s="58" t="s">
        <v>43</v>
      </c>
      <c r="AX14" s="61">
        <v>115.133</v>
      </c>
      <c r="AY14" s="62" t="s">
        <v>100</v>
      </c>
      <c r="AZ14" s="61">
        <v>43473.862000000001</v>
      </c>
      <c r="BA14" s="58" t="s">
        <v>43</v>
      </c>
      <c r="BB14" s="61">
        <v>10869.107</v>
      </c>
      <c r="BC14" s="62" t="s">
        <v>100</v>
      </c>
      <c r="BD14" s="63">
        <v>14428.661</v>
      </c>
      <c r="BE14" s="58" t="s">
        <v>43</v>
      </c>
      <c r="BF14" s="63">
        <v>4006.0010000000002</v>
      </c>
      <c r="BG14" s="62" t="s">
        <v>100</v>
      </c>
      <c r="BH14" s="61">
        <v>1260.932</v>
      </c>
      <c r="BI14" s="58" t="s">
        <v>43</v>
      </c>
      <c r="BJ14" s="61">
        <v>307.01600000000002</v>
      </c>
    </row>
    <row r="15" spans="1:62" ht="11.25" customHeight="1" x14ac:dyDescent="0.2">
      <c r="A15" s="64"/>
      <c r="B15" s="65" t="s">
        <v>102</v>
      </c>
      <c r="C15" s="65"/>
      <c r="D15" s="65"/>
      <c r="E15" s="65"/>
      <c r="F15" s="61">
        <v>203.80600000000001</v>
      </c>
      <c r="G15" s="58" t="s">
        <v>43</v>
      </c>
      <c r="H15" s="61">
        <v>79.899000000000001</v>
      </c>
      <c r="I15" s="66" t="s">
        <v>100</v>
      </c>
      <c r="J15" s="61">
        <v>16278.138999999999</v>
      </c>
      <c r="K15" s="58" t="s">
        <v>43</v>
      </c>
      <c r="L15" s="61">
        <v>5706.9790000000003</v>
      </c>
      <c r="M15" s="66" t="s">
        <v>100</v>
      </c>
      <c r="N15" s="61">
        <v>7921.9430000000002</v>
      </c>
      <c r="O15" s="58" t="s">
        <v>43</v>
      </c>
      <c r="P15" s="61">
        <v>3073.15</v>
      </c>
      <c r="Q15" s="66" t="s">
        <v>100</v>
      </c>
      <c r="R15" s="61">
        <v>637.90700000000004</v>
      </c>
      <c r="S15" s="58" t="s">
        <v>43</v>
      </c>
      <c r="T15" s="61">
        <v>218.946</v>
      </c>
      <c r="V15" s="64"/>
      <c r="W15" s="65" t="s">
        <v>102</v>
      </c>
      <c r="X15" s="65"/>
      <c r="Y15" s="65"/>
      <c r="Z15" s="65"/>
      <c r="AA15" s="61">
        <v>249.96799999999999</v>
      </c>
      <c r="AB15" s="58" t="s">
        <v>43</v>
      </c>
      <c r="AC15" s="61">
        <v>78.477000000000004</v>
      </c>
      <c r="AD15" s="66" t="s">
        <v>100</v>
      </c>
      <c r="AE15" s="61">
        <v>22042.237000000001</v>
      </c>
      <c r="AF15" s="58" t="s">
        <v>43</v>
      </c>
      <c r="AG15" s="61">
        <v>6539.8450000000003</v>
      </c>
      <c r="AH15" s="66" t="s">
        <v>100</v>
      </c>
      <c r="AI15" s="61">
        <v>9737.5210000000006</v>
      </c>
      <c r="AJ15" s="58" t="s">
        <v>43</v>
      </c>
      <c r="AK15" s="61">
        <v>3051.62</v>
      </c>
      <c r="AL15" s="66" t="s">
        <v>100</v>
      </c>
      <c r="AM15" s="61">
        <v>867.01099999999997</v>
      </c>
      <c r="AN15" s="58" t="s">
        <v>43</v>
      </c>
      <c r="AO15" s="61">
        <v>259.31200000000001</v>
      </c>
      <c r="AQ15" s="64"/>
      <c r="AR15" s="65" t="s">
        <v>102</v>
      </c>
      <c r="AS15" s="65"/>
      <c r="AT15" s="65"/>
      <c r="AU15" s="65"/>
      <c r="AV15" s="61">
        <v>283.76799999999997</v>
      </c>
      <c r="AW15" s="58" t="s">
        <v>43</v>
      </c>
      <c r="AX15" s="61">
        <v>87.388000000000005</v>
      </c>
      <c r="AY15" s="66" t="s">
        <v>100</v>
      </c>
      <c r="AZ15" s="61">
        <v>23821.439999999999</v>
      </c>
      <c r="BA15" s="58" t="s">
        <v>43</v>
      </c>
      <c r="BB15" s="61">
        <v>6524.2809999999999</v>
      </c>
      <c r="BC15" s="66" t="s">
        <v>100</v>
      </c>
      <c r="BD15" s="61">
        <v>11115.021000000001</v>
      </c>
      <c r="BE15" s="58" t="s">
        <v>43</v>
      </c>
      <c r="BF15" s="61">
        <v>3376.5459999999998</v>
      </c>
      <c r="BG15" s="66" t="s">
        <v>100</v>
      </c>
      <c r="BH15" s="61">
        <v>948.13</v>
      </c>
      <c r="BI15" s="58" t="s">
        <v>43</v>
      </c>
      <c r="BJ15" s="61">
        <v>259.42500000000001</v>
      </c>
    </row>
    <row r="16" spans="1:62" ht="11.25" customHeight="1" x14ac:dyDescent="0.2">
      <c r="A16" s="60">
        <v>2</v>
      </c>
      <c r="B16" s="64" t="s">
        <v>103</v>
      </c>
      <c r="C16" s="64"/>
      <c r="D16" s="64"/>
      <c r="E16" s="64"/>
      <c r="F16" s="61">
        <v>0</v>
      </c>
      <c r="G16" s="58" t="s">
        <v>43</v>
      </c>
      <c r="H16" s="61">
        <v>0</v>
      </c>
      <c r="I16" s="66" t="s">
        <v>100</v>
      </c>
      <c r="J16" s="61">
        <v>0</v>
      </c>
      <c r="K16" s="58" t="s">
        <v>43</v>
      </c>
      <c r="L16" s="61">
        <v>0</v>
      </c>
      <c r="M16" s="66" t="s">
        <v>100</v>
      </c>
      <c r="N16" s="61">
        <v>0</v>
      </c>
      <c r="O16" s="58" t="s">
        <v>43</v>
      </c>
      <c r="P16" s="61">
        <v>0</v>
      </c>
      <c r="Q16" s="66" t="s">
        <v>100</v>
      </c>
      <c r="R16" s="61">
        <v>0</v>
      </c>
      <c r="S16" s="58" t="s">
        <v>43</v>
      </c>
      <c r="T16" s="61">
        <v>0</v>
      </c>
      <c r="V16" s="60">
        <v>2</v>
      </c>
      <c r="W16" s="64" t="s">
        <v>103</v>
      </c>
      <c r="X16" s="64"/>
      <c r="Y16" s="64"/>
      <c r="Z16" s="64"/>
      <c r="AA16" s="61">
        <v>0</v>
      </c>
      <c r="AB16" s="58" t="s">
        <v>43</v>
      </c>
      <c r="AC16" s="61">
        <v>0</v>
      </c>
      <c r="AD16" s="66" t="s">
        <v>100</v>
      </c>
      <c r="AE16" s="61">
        <v>0</v>
      </c>
      <c r="AF16" s="58" t="s">
        <v>43</v>
      </c>
      <c r="AG16" s="61">
        <v>0</v>
      </c>
      <c r="AH16" s="66" t="s">
        <v>100</v>
      </c>
      <c r="AI16" s="61">
        <v>0</v>
      </c>
      <c r="AJ16" s="58" t="s">
        <v>43</v>
      </c>
      <c r="AK16" s="61">
        <v>0</v>
      </c>
      <c r="AL16" s="66" t="s">
        <v>100</v>
      </c>
      <c r="AM16" s="61">
        <v>0</v>
      </c>
      <c r="AN16" s="58" t="s">
        <v>43</v>
      </c>
      <c r="AO16" s="61">
        <v>0</v>
      </c>
      <c r="AQ16" s="60">
        <v>2</v>
      </c>
      <c r="AR16" s="64" t="s">
        <v>103</v>
      </c>
      <c r="AS16" s="64"/>
      <c r="AT16" s="64"/>
      <c r="AU16" s="64"/>
      <c r="AV16" s="61">
        <v>0</v>
      </c>
      <c r="AW16" s="58" t="s">
        <v>43</v>
      </c>
      <c r="AX16" s="61">
        <v>0</v>
      </c>
      <c r="AY16" s="66" t="s">
        <v>100</v>
      </c>
      <c r="AZ16" s="61">
        <v>0</v>
      </c>
      <c r="BA16" s="58" t="s">
        <v>43</v>
      </c>
      <c r="BB16" s="61">
        <v>0</v>
      </c>
      <c r="BC16" s="66" t="s">
        <v>100</v>
      </c>
      <c r="BD16" s="61">
        <v>0</v>
      </c>
      <c r="BE16" s="58" t="s">
        <v>43</v>
      </c>
      <c r="BF16" s="61">
        <v>0</v>
      </c>
      <c r="BG16" s="66" t="s">
        <v>100</v>
      </c>
      <c r="BH16" s="61">
        <v>0</v>
      </c>
      <c r="BI16" s="58" t="s">
        <v>43</v>
      </c>
      <c r="BJ16" s="61">
        <v>0</v>
      </c>
    </row>
    <row r="17" spans="1:62" ht="11.25" customHeight="1" x14ac:dyDescent="0.2">
      <c r="A17" s="60">
        <v>3</v>
      </c>
      <c r="B17" s="64" t="s">
        <v>104</v>
      </c>
      <c r="C17" s="64"/>
      <c r="D17" s="64"/>
      <c r="E17" s="64"/>
      <c r="F17" s="61">
        <v>1983.6379999999999</v>
      </c>
      <c r="G17" s="58" t="s">
        <v>43</v>
      </c>
      <c r="H17" s="61">
        <v>433.10500000000002</v>
      </c>
      <c r="I17" s="66" t="s">
        <v>100</v>
      </c>
      <c r="J17" s="61">
        <v>42013.78</v>
      </c>
      <c r="K17" s="58" t="s">
        <v>43</v>
      </c>
      <c r="L17" s="61">
        <v>10042.368</v>
      </c>
      <c r="M17" s="66" t="s">
        <v>100</v>
      </c>
      <c r="N17" s="61">
        <v>39442.574000000001</v>
      </c>
      <c r="O17" s="58" t="s">
        <v>43</v>
      </c>
      <c r="P17" s="61">
        <v>8296.6360000000004</v>
      </c>
      <c r="Q17" s="66" t="s">
        <v>100</v>
      </c>
      <c r="R17" s="61">
        <v>1170.713</v>
      </c>
      <c r="S17" s="58" t="s">
        <v>43</v>
      </c>
      <c r="T17" s="61">
        <v>362.50900000000001</v>
      </c>
      <c r="V17" s="60">
        <v>3</v>
      </c>
      <c r="W17" s="64" t="s">
        <v>104</v>
      </c>
      <c r="X17" s="64"/>
      <c r="Y17" s="64"/>
      <c r="Z17" s="64"/>
      <c r="AA17" s="61">
        <v>1454.61</v>
      </c>
      <c r="AB17" s="58" t="s">
        <v>43</v>
      </c>
      <c r="AC17" s="61">
        <v>364.54399999999998</v>
      </c>
      <c r="AD17" s="66" t="s">
        <v>100</v>
      </c>
      <c r="AE17" s="61">
        <v>32467.704000000002</v>
      </c>
      <c r="AF17" s="58" t="s">
        <v>43</v>
      </c>
      <c r="AG17" s="61">
        <v>8474.8680000000004</v>
      </c>
      <c r="AH17" s="66" t="s">
        <v>100</v>
      </c>
      <c r="AI17" s="61">
        <v>27745.474999999999</v>
      </c>
      <c r="AJ17" s="58" t="s">
        <v>43</v>
      </c>
      <c r="AK17" s="61">
        <v>6336.152</v>
      </c>
      <c r="AL17" s="66" t="s">
        <v>100</v>
      </c>
      <c r="AM17" s="61">
        <v>779.64</v>
      </c>
      <c r="AN17" s="58" t="s">
        <v>43</v>
      </c>
      <c r="AO17" s="61">
        <v>209.63399999999999</v>
      </c>
      <c r="AQ17" s="60">
        <v>3</v>
      </c>
      <c r="AR17" s="64" t="s">
        <v>104</v>
      </c>
      <c r="AS17" s="64"/>
      <c r="AT17" s="64"/>
      <c r="AU17" s="64"/>
      <c r="AV17" s="61">
        <v>1812.3910000000001</v>
      </c>
      <c r="AW17" s="58" t="s">
        <v>43</v>
      </c>
      <c r="AX17" s="61">
        <v>359.86599999999999</v>
      </c>
      <c r="AY17" s="66" t="s">
        <v>100</v>
      </c>
      <c r="AZ17" s="61">
        <v>38868.455999999998</v>
      </c>
      <c r="BA17" s="58" t="s">
        <v>43</v>
      </c>
      <c r="BB17" s="61">
        <v>8286.5580000000009</v>
      </c>
      <c r="BC17" s="66" t="s">
        <v>100</v>
      </c>
      <c r="BD17" s="61">
        <v>33488.718000000001</v>
      </c>
      <c r="BE17" s="58" t="s">
        <v>43</v>
      </c>
      <c r="BF17" s="61">
        <v>6481.1679999999997</v>
      </c>
      <c r="BG17" s="66" t="s">
        <v>100</v>
      </c>
      <c r="BH17" s="61">
        <v>866.81799999999998</v>
      </c>
      <c r="BI17" s="58" t="s">
        <v>43</v>
      </c>
      <c r="BJ17" s="61">
        <v>184.523</v>
      </c>
    </row>
    <row r="18" spans="1:62" ht="11.25" customHeight="1" x14ac:dyDescent="0.2">
      <c r="A18" s="60"/>
      <c r="B18" s="65" t="s">
        <v>105</v>
      </c>
      <c r="C18" s="65"/>
      <c r="D18" s="65"/>
      <c r="E18" s="65"/>
      <c r="F18" s="61">
        <v>1894.7049999999999</v>
      </c>
      <c r="G18" s="58" t="s">
        <v>43</v>
      </c>
      <c r="H18" s="61">
        <v>428.63600000000002</v>
      </c>
      <c r="I18" s="66" t="s">
        <v>100</v>
      </c>
      <c r="J18" s="61">
        <v>36552.483</v>
      </c>
      <c r="K18" s="58" t="s">
        <v>43</v>
      </c>
      <c r="L18" s="61">
        <v>8804.3259999999991</v>
      </c>
      <c r="M18" s="66" t="s">
        <v>100</v>
      </c>
      <c r="N18" s="61">
        <v>36695.447</v>
      </c>
      <c r="O18" s="58" t="s">
        <v>43</v>
      </c>
      <c r="P18" s="61">
        <v>8036.7370000000001</v>
      </c>
      <c r="Q18" s="66" t="s">
        <v>100</v>
      </c>
      <c r="R18" s="61">
        <v>903.12599999999998</v>
      </c>
      <c r="S18" s="58" t="s">
        <v>43</v>
      </c>
      <c r="T18" s="61">
        <v>238.47200000000001</v>
      </c>
      <c r="V18" s="60"/>
      <c r="W18" s="65" t="s">
        <v>105</v>
      </c>
      <c r="X18" s="65"/>
      <c r="Y18" s="65"/>
      <c r="Z18" s="65"/>
      <c r="AA18" s="61">
        <v>1429.1590000000001</v>
      </c>
      <c r="AB18" s="58" t="s">
        <v>43</v>
      </c>
      <c r="AC18" s="61">
        <v>363.28</v>
      </c>
      <c r="AD18" s="66" t="s">
        <v>100</v>
      </c>
      <c r="AE18" s="61">
        <v>29787.84</v>
      </c>
      <c r="AF18" s="58" t="s">
        <v>43</v>
      </c>
      <c r="AG18" s="61">
        <v>7761.3860000000004</v>
      </c>
      <c r="AH18" s="66" t="s">
        <v>100</v>
      </c>
      <c r="AI18" s="61">
        <v>26815.644</v>
      </c>
      <c r="AJ18" s="58" t="s">
        <v>43</v>
      </c>
      <c r="AK18" s="61">
        <v>6195.4009999999998</v>
      </c>
      <c r="AL18" s="66" t="s">
        <v>100</v>
      </c>
      <c r="AM18" s="61">
        <v>680.66800000000001</v>
      </c>
      <c r="AN18" s="58" t="s">
        <v>43</v>
      </c>
      <c r="AO18" s="61">
        <v>157.84700000000001</v>
      </c>
      <c r="AQ18" s="60"/>
      <c r="AR18" s="65" t="s">
        <v>105</v>
      </c>
      <c r="AS18" s="65"/>
      <c r="AT18" s="65"/>
      <c r="AU18" s="65"/>
      <c r="AV18" s="61">
        <v>1789.412</v>
      </c>
      <c r="AW18" s="58" t="s">
        <v>43</v>
      </c>
      <c r="AX18" s="61">
        <v>359.541</v>
      </c>
      <c r="AY18" s="66" t="s">
        <v>100</v>
      </c>
      <c r="AZ18" s="61">
        <v>36874.324999999997</v>
      </c>
      <c r="BA18" s="58" t="s">
        <v>43</v>
      </c>
      <c r="BB18" s="61">
        <v>8122.4830000000002</v>
      </c>
      <c r="BC18" s="66" t="s">
        <v>100</v>
      </c>
      <c r="BD18" s="61">
        <v>32790.845000000001</v>
      </c>
      <c r="BE18" s="58" t="s">
        <v>43</v>
      </c>
      <c r="BF18" s="61">
        <v>6447.0010000000002</v>
      </c>
      <c r="BG18" s="66" t="s">
        <v>100</v>
      </c>
      <c r="BH18" s="61">
        <v>805.33299999999997</v>
      </c>
      <c r="BI18" s="58" t="s">
        <v>43</v>
      </c>
      <c r="BJ18" s="61">
        <v>174.70500000000001</v>
      </c>
    </row>
    <row r="19" spans="1:62" ht="11.25" customHeight="1" x14ac:dyDescent="0.2">
      <c r="A19" s="60">
        <v>4</v>
      </c>
      <c r="B19" s="64" t="s">
        <v>106</v>
      </c>
      <c r="C19" s="64"/>
      <c r="D19" s="64"/>
      <c r="E19" s="64"/>
      <c r="F19" s="61">
        <v>561.67999999999995</v>
      </c>
      <c r="G19" s="58" t="s">
        <v>43</v>
      </c>
      <c r="H19" s="61">
        <v>130.05199999999999</v>
      </c>
      <c r="I19" s="66" t="s">
        <v>100</v>
      </c>
      <c r="J19" s="61">
        <v>112546.192</v>
      </c>
      <c r="K19" s="58" t="s">
        <v>43</v>
      </c>
      <c r="L19" s="61">
        <v>24425.48</v>
      </c>
      <c r="M19" s="66" t="s">
        <v>100</v>
      </c>
      <c r="N19" s="61">
        <v>7727.2389999999996</v>
      </c>
      <c r="O19" s="58" t="s">
        <v>43</v>
      </c>
      <c r="P19" s="61">
        <v>2400.9360000000001</v>
      </c>
      <c r="Q19" s="66" t="s">
        <v>100</v>
      </c>
      <c r="R19" s="61">
        <v>1881.7539999999999</v>
      </c>
      <c r="S19" s="58" t="s">
        <v>43</v>
      </c>
      <c r="T19" s="61">
        <v>524.80100000000004</v>
      </c>
      <c r="V19" s="60">
        <v>4</v>
      </c>
      <c r="W19" s="64" t="s">
        <v>106</v>
      </c>
      <c r="X19" s="64"/>
      <c r="Y19" s="64"/>
      <c r="Z19" s="64"/>
      <c r="AA19" s="61">
        <v>521.173</v>
      </c>
      <c r="AB19" s="58" t="s">
        <v>43</v>
      </c>
      <c r="AC19" s="61">
        <v>104.146</v>
      </c>
      <c r="AD19" s="66" t="s">
        <v>100</v>
      </c>
      <c r="AE19" s="61">
        <v>111521.476</v>
      </c>
      <c r="AF19" s="58" t="s">
        <v>43</v>
      </c>
      <c r="AG19" s="61">
        <v>29578.065999999999</v>
      </c>
      <c r="AH19" s="66" t="s">
        <v>100</v>
      </c>
      <c r="AI19" s="61">
        <v>5369.87</v>
      </c>
      <c r="AJ19" s="58" t="s">
        <v>43</v>
      </c>
      <c r="AK19" s="61">
        <v>1577.874</v>
      </c>
      <c r="AL19" s="66" t="s">
        <v>100</v>
      </c>
      <c r="AM19" s="61">
        <v>1549.492</v>
      </c>
      <c r="AN19" s="58" t="s">
        <v>43</v>
      </c>
      <c r="AO19" s="61">
        <v>559.08199999999999</v>
      </c>
      <c r="AQ19" s="60">
        <v>4</v>
      </c>
      <c r="AR19" s="64" t="s">
        <v>106</v>
      </c>
      <c r="AS19" s="64"/>
      <c r="AT19" s="64"/>
      <c r="AU19" s="64"/>
      <c r="AV19" s="61">
        <v>650.14499999999998</v>
      </c>
      <c r="AW19" s="58" t="s">
        <v>43</v>
      </c>
      <c r="AX19" s="61">
        <v>138.01300000000001</v>
      </c>
      <c r="AY19" s="66" t="s">
        <v>100</v>
      </c>
      <c r="AZ19" s="61">
        <v>108171.92200000001</v>
      </c>
      <c r="BA19" s="58" t="s">
        <v>43</v>
      </c>
      <c r="BB19" s="61">
        <v>20897.287</v>
      </c>
      <c r="BC19" s="66" t="s">
        <v>100</v>
      </c>
      <c r="BD19" s="61">
        <v>5037.6059999999998</v>
      </c>
      <c r="BE19" s="58" t="s">
        <v>43</v>
      </c>
      <c r="BF19" s="61">
        <v>1046.796</v>
      </c>
      <c r="BG19" s="66" t="s">
        <v>100</v>
      </c>
      <c r="BH19" s="61">
        <v>1297.0050000000001</v>
      </c>
      <c r="BI19" s="58" t="s">
        <v>43</v>
      </c>
      <c r="BJ19" s="61">
        <v>316.94299999999998</v>
      </c>
    </row>
    <row r="20" spans="1:62" ht="11.25" customHeight="1" x14ac:dyDescent="0.2">
      <c r="A20" s="60">
        <v>5</v>
      </c>
      <c r="B20" s="64" t="s">
        <v>107</v>
      </c>
      <c r="C20" s="64"/>
      <c r="D20" s="64"/>
      <c r="E20" s="64"/>
      <c r="F20" s="61">
        <v>38.19</v>
      </c>
      <c r="G20" s="58" t="s">
        <v>43</v>
      </c>
      <c r="H20" s="61">
        <v>42.951999999999998</v>
      </c>
      <c r="I20" s="66" t="s">
        <v>100</v>
      </c>
      <c r="J20" s="61">
        <v>4786.1959999999999</v>
      </c>
      <c r="K20" s="58" t="s">
        <v>43</v>
      </c>
      <c r="L20" s="61">
        <v>5072.7389999999996</v>
      </c>
      <c r="M20" s="66" t="s">
        <v>100</v>
      </c>
      <c r="N20" s="61">
        <v>196.773</v>
      </c>
      <c r="O20" s="58" t="s">
        <v>43</v>
      </c>
      <c r="P20" s="61">
        <v>227.857</v>
      </c>
      <c r="Q20" s="66" t="s">
        <v>100</v>
      </c>
      <c r="R20" s="61">
        <v>26.170999999999999</v>
      </c>
      <c r="S20" s="58" t="s">
        <v>43</v>
      </c>
      <c r="T20" s="61">
        <v>25.829000000000001</v>
      </c>
      <c r="V20" s="60">
        <v>5</v>
      </c>
      <c r="W20" s="64" t="s">
        <v>107</v>
      </c>
      <c r="X20" s="64"/>
      <c r="Y20" s="64"/>
      <c r="Z20" s="64"/>
      <c r="AA20" s="61">
        <v>24.699000000000002</v>
      </c>
      <c r="AB20" s="58" t="s">
        <v>43</v>
      </c>
      <c r="AC20" s="61">
        <v>21.515000000000001</v>
      </c>
      <c r="AD20" s="66" t="s">
        <v>100</v>
      </c>
      <c r="AE20" s="61">
        <v>4352.759</v>
      </c>
      <c r="AF20" s="58" t="s">
        <v>43</v>
      </c>
      <c r="AG20" s="61">
        <v>4401.3639999999996</v>
      </c>
      <c r="AH20" s="66" t="s">
        <v>100</v>
      </c>
      <c r="AI20" s="61">
        <v>181.74</v>
      </c>
      <c r="AJ20" s="58" t="s">
        <v>43</v>
      </c>
      <c r="AK20" s="61">
        <v>198.78200000000001</v>
      </c>
      <c r="AL20" s="66" t="s">
        <v>100</v>
      </c>
      <c r="AM20" s="61">
        <v>36.216999999999999</v>
      </c>
      <c r="AN20" s="58" t="s">
        <v>43</v>
      </c>
      <c r="AO20" s="61">
        <v>45.683</v>
      </c>
      <c r="AQ20" s="60">
        <v>5</v>
      </c>
      <c r="AR20" s="64" t="s">
        <v>107</v>
      </c>
      <c r="AS20" s="64"/>
      <c r="AT20" s="64"/>
      <c r="AU20" s="64"/>
      <c r="AV20" s="61">
        <v>21.010999999999999</v>
      </c>
      <c r="AW20" s="58" t="s">
        <v>43</v>
      </c>
      <c r="AX20" s="61">
        <v>16.175000000000001</v>
      </c>
      <c r="AY20" s="66" t="s">
        <v>100</v>
      </c>
      <c r="AZ20" s="61">
        <v>2893.31</v>
      </c>
      <c r="BA20" s="58" t="s">
        <v>43</v>
      </c>
      <c r="BB20" s="61">
        <v>2417.5720000000001</v>
      </c>
      <c r="BC20" s="66" t="s">
        <v>100</v>
      </c>
      <c r="BD20" s="61">
        <v>183.21899999999999</v>
      </c>
      <c r="BE20" s="58" t="s">
        <v>43</v>
      </c>
      <c r="BF20" s="61">
        <v>230.267</v>
      </c>
      <c r="BG20" s="66" t="s">
        <v>100</v>
      </c>
      <c r="BH20" s="61">
        <v>25.088000000000001</v>
      </c>
      <c r="BI20" s="58" t="s">
        <v>43</v>
      </c>
      <c r="BJ20" s="61">
        <v>28.298999999999999</v>
      </c>
    </row>
    <row r="21" spans="1:62" ht="11.25" customHeight="1" x14ac:dyDescent="0.2">
      <c r="A21" s="60">
        <v>6</v>
      </c>
      <c r="B21" s="64" t="s">
        <v>108</v>
      </c>
      <c r="C21" s="64"/>
      <c r="D21" s="64"/>
      <c r="E21" s="64"/>
      <c r="F21" s="61">
        <v>289.25900000000001</v>
      </c>
      <c r="G21" s="58" t="s">
        <v>43</v>
      </c>
      <c r="H21" s="61">
        <v>75.590999999999994</v>
      </c>
      <c r="I21" s="66" t="s">
        <v>100</v>
      </c>
      <c r="J21" s="61">
        <v>38539.258999999998</v>
      </c>
      <c r="K21" s="58" t="s">
        <v>43</v>
      </c>
      <c r="L21" s="61">
        <v>10602.677</v>
      </c>
      <c r="M21" s="66" t="s">
        <v>100</v>
      </c>
      <c r="N21" s="61">
        <v>6385.9560000000001</v>
      </c>
      <c r="O21" s="58" t="s">
        <v>43</v>
      </c>
      <c r="P21" s="61">
        <v>1969.8910000000001</v>
      </c>
      <c r="Q21" s="66" t="s">
        <v>100</v>
      </c>
      <c r="R21" s="61">
        <v>994.76900000000001</v>
      </c>
      <c r="S21" s="58" t="s">
        <v>43</v>
      </c>
      <c r="T21" s="61">
        <v>305.45400000000001</v>
      </c>
      <c r="V21" s="60">
        <v>6</v>
      </c>
      <c r="W21" s="64" t="s">
        <v>108</v>
      </c>
      <c r="X21" s="64"/>
      <c r="Y21" s="64"/>
      <c r="Z21" s="64"/>
      <c r="AA21" s="61">
        <v>303.86700000000002</v>
      </c>
      <c r="AB21" s="58" t="s">
        <v>43</v>
      </c>
      <c r="AC21" s="61">
        <v>113.23</v>
      </c>
      <c r="AD21" s="66" t="s">
        <v>100</v>
      </c>
      <c r="AE21" s="61">
        <v>50434.525999999998</v>
      </c>
      <c r="AF21" s="58" t="s">
        <v>43</v>
      </c>
      <c r="AG21" s="61">
        <v>32892.9</v>
      </c>
      <c r="AH21" s="66" t="s">
        <v>100</v>
      </c>
      <c r="AI21" s="61">
        <v>5883.0110000000004</v>
      </c>
      <c r="AJ21" s="58" t="s">
        <v>43</v>
      </c>
      <c r="AK21" s="61">
        <v>1898.9760000000001</v>
      </c>
      <c r="AL21" s="66" t="s">
        <v>100</v>
      </c>
      <c r="AM21" s="61">
        <v>939.49199999999996</v>
      </c>
      <c r="AN21" s="58" t="s">
        <v>43</v>
      </c>
      <c r="AO21" s="61">
        <v>324.45100000000002</v>
      </c>
      <c r="AQ21" s="60">
        <v>6</v>
      </c>
      <c r="AR21" s="64" t="s">
        <v>108</v>
      </c>
      <c r="AS21" s="64"/>
      <c r="AT21" s="64"/>
      <c r="AU21" s="64"/>
      <c r="AV21" s="61">
        <v>460.05599999999998</v>
      </c>
      <c r="AW21" s="58" t="s">
        <v>43</v>
      </c>
      <c r="AX21" s="61">
        <v>191.67</v>
      </c>
      <c r="AY21" s="66" t="s">
        <v>100</v>
      </c>
      <c r="AZ21" s="61">
        <v>38132.006000000001</v>
      </c>
      <c r="BA21" s="58" t="s">
        <v>43</v>
      </c>
      <c r="BB21" s="61">
        <v>9415.3040000000001</v>
      </c>
      <c r="BC21" s="66" t="s">
        <v>100</v>
      </c>
      <c r="BD21" s="61">
        <v>7851.1080000000002</v>
      </c>
      <c r="BE21" s="58" t="s">
        <v>43</v>
      </c>
      <c r="BF21" s="61">
        <v>3252.2469999999998</v>
      </c>
      <c r="BG21" s="66" t="s">
        <v>100</v>
      </c>
      <c r="BH21" s="61">
        <v>785.24699999999996</v>
      </c>
      <c r="BI21" s="58" t="s">
        <v>43</v>
      </c>
      <c r="BJ21" s="61">
        <v>208.16399999999999</v>
      </c>
    </row>
    <row r="22" spans="1:62" ht="11.25" customHeight="1" x14ac:dyDescent="0.2">
      <c r="A22" s="60"/>
      <c r="B22" s="65" t="s">
        <v>109</v>
      </c>
      <c r="C22" s="65"/>
      <c r="D22" s="65"/>
      <c r="E22" s="65"/>
      <c r="F22" s="61">
        <v>103.614</v>
      </c>
      <c r="G22" s="58" t="s">
        <v>43</v>
      </c>
      <c r="H22" s="61">
        <v>42.472999999999999</v>
      </c>
      <c r="I22" s="66" t="s">
        <v>100</v>
      </c>
      <c r="J22" s="61">
        <v>15931.145</v>
      </c>
      <c r="K22" s="58" t="s">
        <v>43</v>
      </c>
      <c r="L22" s="61">
        <v>6731.165</v>
      </c>
      <c r="M22" s="66" t="s">
        <v>100</v>
      </c>
      <c r="N22" s="61">
        <v>2017.838</v>
      </c>
      <c r="O22" s="58" t="s">
        <v>43</v>
      </c>
      <c r="P22" s="61">
        <v>946.62199999999996</v>
      </c>
      <c r="Q22" s="66" t="s">
        <v>100</v>
      </c>
      <c r="R22" s="61">
        <v>431.69900000000001</v>
      </c>
      <c r="S22" s="58" t="s">
        <v>43</v>
      </c>
      <c r="T22" s="61">
        <v>210.68299999999999</v>
      </c>
      <c r="V22" s="60"/>
      <c r="W22" s="65" t="s">
        <v>109</v>
      </c>
      <c r="X22" s="65"/>
      <c r="Y22" s="65"/>
      <c r="Z22" s="65"/>
      <c r="AA22" s="61">
        <v>77.789000000000001</v>
      </c>
      <c r="AB22" s="58" t="s">
        <v>43</v>
      </c>
      <c r="AC22" s="61">
        <v>33.875999999999998</v>
      </c>
      <c r="AD22" s="66" t="s">
        <v>100</v>
      </c>
      <c r="AE22" s="61">
        <v>11771.67</v>
      </c>
      <c r="AF22" s="58" t="s">
        <v>43</v>
      </c>
      <c r="AG22" s="61">
        <v>5172.558</v>
      </c>
      <c r="AH22" s="66" t="s">
        <v>100</v>
      </c>
      <c r="AI22" s="61">
        <v>1549.9760000000001</v>
      </c>
      <c r="AJ22" s="58" t="s">
        <v>43</v>
      </c>
      <c r="AK22" s="61">
        <v>795.58500000000004</v>
      </c>
      <c r="AL22" s="66" t="s">
        <v>100</v>
      </c>
      <c r="AM22" s="61">
        <v>254.065</v>
      </c>
      <c r="AN22" s="58" t="s">
        <v>43</v>
      </c>
      <c r="AO22" s="61">
        <v>116.21</v>
      </c>
      <c r="AQ22" s="60"/>
      <c r="AR22" s="65" t="s">
        <v>109</v>
      </c>
      <c r="AS22" s="65"/>
      <c r="AT22" s="65"/>
      <c r="AU22" s="65"/>
      <c r="AV22" s="61">
        <v>215.23400000000001</v>
      </c>
      <c r="AW22" s="58" t="s">
        <v>43</v>
      </c>
      <c r="AX22" s="61">
        <v>153.304</v>
      </c>
      <c r="AY22" s="66" t="s">
        <v>100</v>
      </c>
      <c r="AZ22" s="61">
        <v>14317.045</v>
      </c>
      <c r="BA22" s="58" t="s">
        <v>43</v>
      </c>
      <c r="BB22" s="61">
        <v>5544.3509999999997</v>
      </c>
      <c r="BC22" s="66" t="s">
        <v>100</v>
      </c>
      <c r="BD22" s="61">
        <v>2908.136</v>
      </c>
      <c r="BE22" s="58" t="s">
        <v>43</v>
      </c>
      <c r="BF22" s="61">
        <v>1790.287</v>
      </c>
      <c r="BG22" s="66" t="s">
        <v>100</v>
      </c>
      <c r="BH22" s="61">
        <v>299.56599999999997</v>
      </c>
      <c r="BI22" s="58" t="s">
        <v>43</v>
      </c>
      <c r="BJ22" s="61">
        <v>130.672</v>
      </c>
    </row>
    <row r="23" spans="1:62" ht="11.25" customHeight="1" x14ac:dyDescent="0.2">
      <c r="A23" s="60"/>
      <c r="B23" s="65" t="s">
        <v>110</v>
      </c>
      <c r="C23" s="65"/>
      <c r="D23" s="65"/>
      <c r="E23" s="65"/>
      <c r="F23" s="61">
        <v>98.218000000000004</v>
      </c>
      <c r="G23" s="58" t="s">
        <v>43</v>
      </c>
      <c r="H23" s="61">
        <v>42.945</v>
      </c>
      <c r="I23" s="66" t="s">
        <v>100</v>
      </c>
      <c r="J23" s="61">
        <v>10451.119000000001</v>
      </c>
      <c r="K23" s="58" t="s">
        <v>43</v>
      </c>
      <c r="L23" s="61">
        <v>5238.7960000000003</v>
      </c>
      <c r="M23" s="66" t="s">
        <v>100</v>
      </c>
      <c r="N23" s="61">
        <v>2626.3760000000002</v>
      </c>
      <c r="O23" s="58" t="s">
        <v>43</v>
      </c>
      <c r="P23" s="61">
        <v>1184.03</v>
      </c>
      <c r="Q23" s="66" t="s">
        <v>100</v>
      </c>
      <c r="R23" s="61">
        <v>309.25099999999998</v>
      </c>
      <c r="S23" s="58" t="s">
        <v>43</v>
      </c>
      <c r="T23" s="61">
        <v>147.51599999999999</v>
      </c>
      <c r="V23" s="60"/>
      <c r="W23" s="65" t="s">
        <v>110</v>
      </c>
      <c r="X23" s="65"/>
      <c r="Y23" s="65"/>
      <c r="Z23" s="65"/>
      <c r="AA23" s="61">
        <v>78.563000000000002</v>
      </c>
      <c r="AB23" s="58" t="s">
        <v>43</v>
      </c>
      <c r="AC23" s="61">
        <v>38.606000000000002</v>
      </c>
      <c r="AD23" s="66" t="s">
        <v>100</v>
      </c>
      <c r="AE23" s="61">
        <v>7338.357</v>
      </c>
      <c r="AF23" s="58" t="s">
        <v>43</v>
      </c>
      <c r="AG23" s="61">
        <v>3882.8879999999999</v>
      </c>
      <c r="AH23" s="66" t="s">
        <v>100</v>
      </c>
      <c r="AI23" s="61">
        <v>2485.875</v>
      </c>
      <c r="AJ23" s="58" t="s">
        <v>43</v>
      </c>
      <c r="AK23" s="61">
        <v>1392.799</v>
      </c>
      <c r="AL23" s="66" t="s">
        <v>100</v>
      </c>
      <c r="AM23" s="61">
        <v>242.15299999999999</v>
      </c>
      <c r="AN23" s="58" t="s">
        <v>43</v>
      </c>
      <c r="AO23" s="61">
        <v>140.12200000000001</v>
      </c>
      <c r="AQ23" s="60"/>
      <c r="AR23" s="65" t="s">
        <v>110</v>
      </c>
      <c r="AS23" s="65"/>
      <c r="AT23" s="65"/>
      <c r="AU23" s="65"/>
      <c r="AV23" s="61">
        <v>122.774</v>
      </c>
      <c r="AW23" s="58" t="s">
        <v>43</v>
      </c>
      <c r="AX23" s="61">
        <v>77.991</v>
      </c>
      <c r="AY23" s="66" t="s">
        <v>100</v>
      </c>
      <c r="AZ23" s="61">
        <v>7134.3909999999996</v>
      </c>
      <c r="BA23" s="58" t="s">
        <v>43</v>
      </c>
      <c r="BB23" s="61">
        <v>4241.8149999999996</v>
      </c>
      <c r="BC23" s="66" t="s">
        <v>100</v>
      </c>
      <c r="BD23" s="61">
        <v>3574.4839999999999</v>
      </c>
      <c r="BE23" s="58" t="s">
        <v>43</v>
      </c>
      <c r="BF23" s="61">
        <v>2598.3690000000001</v>
      </c>
      <c r="BG23" s="66" t="s">
        <v>100</v>
      </c>
      <c r="BH23" s="61">
        <v>194.66800000000001</v>
      </c>
      <c r="BI23" s="58" t="s">
        <v>43</v>
      </c>
      <c r="BJ23" s="61">
        <v>108.544</v>
      </c>
    </row>
    <row r="24" spans="1:62" ht="11.25" customHeight="1" x14ac:dyDescent="0.2">
      <c r="A24" s="60"/>
      <c r="B24" s="65" t="s">
        <v>111</v>
      </c>
      <c r="C24" s="65"/>
      <c r="D24" s="65"/>
      <c r="E24" s="65"/>
      <c r="F24" s="61">
        <v>38.154000000000003</v>
      </c>
      <c r="G24" s="58" t="s">
        <v>43</v>
      </c>
      <c r="H24" s="61">
        <v>27.640999999999998</v>
      </c>
      <c r="I24" s="66" t="s">
        <v>100</v>
      </c>
      <c r="J24" s="61">
        <v>4677.3270000000002</v>
      </c>
      <c r="K24" s="58" t="s">
        <v>43</v>
      </c>
      <c r="L24" s="61">
        <v>2980.1179999999999</v>
      </c>
      <c r="M24" s="66" t="s">
        <v>100</v>
      </c>
      <c r="N24" s="61">
        <v>904.52599999999995</v>
      </c>
      <c r="O24" s="58" t="s">
        <v>43</v>
      </c>
      <c r="P24" s="61">
        <v>734.67100000000005</v>
      </c>
      <c r="Q24" s="66" t="s">
        <v>100</v>
      </c>
      <c r="R24" s="61">
        <v>115.242</v>
      </c>
      <c r="S24" s="58" t="s">
        <v>43</v>
      </c>
      <c r="T24" s="61">
        <v>82.793999999999997</v>
      </c>
      <c r="V24" s="60"/>
      <c r="W24" s="65" t="s">
        <v>111</v>
      </c>
      <c r="X24" s="65"/>
      <c r="Y24" s="65"/>
      <c r="Z24" s="65"/>
      <c r="AA24" s="61">
        <v>55.106999999999999</v>
      </c>
      <c r="AB24" s="58" t="s">
        <v>43</v>
      </c>
      <c r="AC24" s="61">
        <v>29.914000000000001</v>
      </c>
      <c r="AD24" s="66" t="s">
        <v>100</v>
      </c>
      <c r="AE24" s="61">
        <v>6470.8860000000004</v>
      </c>
      <c r="AF24" s="58" t="s">
        <v>43</v>
      </c>
      <c r="AG24" s="61">
        <v>3062.982</v>
      </c>
      <c r="AH24" s="66" t="s">
        <v>100</v>
      </c>
      <c r="AI24" s="61">
        <v>973.98</v>
      </c>
      <c r="AJ24" s="58" t="s">
        <v>43</v>
      </c>
      <c r="AK24" s="61">
        <v>508.7</v>
      </c>
      <c r="AL24" s="66" t="s">
        <v>100</v>
      </c>
      <c r="AM24" s="61">
        <v>137.04</v>
      </c>
      <c r="AN24" s="58" t="s">
        <v>43</v>
      </c>
      <c r="AO24" s="61">
        <v>65.825000000000003</v>
      </c>
      <c r="AQ24" s="60"/>
      <c r="AR24" s="65" t="s">
        <v>111</v>
      </c>
      <c r="AS24" s="65"/>
      <c r="AT24" s="65"/>
      <c r="AU24" s="65"/>
      <c r="AV24" s="61">
        <v>78.358999999999995</v>
      </c>
      <c r="AW24" s="58" t="s">
        <v>43</v>
      </c>
      <c r="AX24" s="61">
        <v>56.185000000000002</v>
      </c>
      <c r="AY24" s="66" t="s">
        <v>100</v>
      </c>
      <c r="AZ24" s="61">
        <v>11518.132</v>
      </c>
      <c r="BA24" s="58" t="s">
        <v>43</v>
      </c>
      <c r="BB24" s="61">
        <v>4761.6229999999996</v>
      </c>
      <c r="BC24" s="66" t="s">
        <v>100</v>
      </c>
      <c r="BD24" s="61">
        <v>857.31500000000005</v>
      </c>
      <c r="BE24" s="58" t="s">
        <v>43</v>
      </c>
      <c r="BF24" s="61">
        <v>433.524</v>
      </c>
      <c r="BG24" s="66" t="s">
        <v>100</v>
      </c>
      <c r="BH24" s="61">
        <v>196.57400000000001</v>
      </c>
      <c r="BI24" s="58" t="s">
        <v>43</v>
      </c>
      <c r="BJ24" s="61">
        <v>88.314999999999998</v>
      </c>
    </row>
    <row r="25" spans="1:62" ht="11.25" customHeight="1" x14ac:dyDescent="0.2">
      <c r="A25" s="60">
        <v>7</v>
      </c>
      <c r="B25" s="64" t="s">
        <v>112</v>
      </c>
      <c r="C25" s="64"/>
      <c r="D25" s="64"/>
      <c r="E25" s="64"/>
      <c r="F25" s="61">
        <v>134.66800000000001</v>
      </c>
      <c r="G25" s="58" t="s">
        <v>43</v>
      </c>
      <c r="H25" s="61">
        <v>61.648000000000003</v>
      </c>
      <c r="I25" s="66" t="s">
        <v>100</v>
      </c>
      <c r="J25" s="61">
        <v>14453.466</v>
      </c>
      <c r="K25" s="58" t="s">
        <v>43</v>
      </c>
      <c r="L25" s="61">
        <v>10945.391</v>
      </c>
      <c r="M25" s="66" t="s">
        <v>100</v>
      </c>
      <c r="N25" s="61">
        <v>3178.9830000000002</v>
      </c>
      <c r="O25" s="58" t="s">
        <v>43</v>
      </c>
      <c r="P25" s="61">
        <v>1571.653</v>
      </c>
      <c r="Q25" s="66" t="s">
        <v>100</v>
      </c>
      <c r="R25" s="61">
        <v>229.215</v>
      </c>
      <c r="S25" s="58" t="s">
        <v>43</v>
      </c>
      <c r="T25" s="61">
        <v>110.46</v>
      </c>
      <c r="V25" s="60">
        <v>7</v>
      </c>
      <c r="W25" s="64" t="s">
        <v>112</v>
      </c>
      <c r="X25" s="64"/>
      <c r="Y25" s="64"/>
      <c r="Z25" s="64"/>
      <c r="AA25" s="61">
        <v>190.32599999999999</v>
      </c>
      <c r="AB25" s="58" t="s">
        <v>43</v>
      </c>
      <c r="AC25" s="61">
        <v>70.167000000000002</v>
      </c>
      <c r="AD25" s="66" t="s">
        <v>100</v>
      </c>
      <c r="AE25" s="61">
        <v>18189.722000000002</v>
      </c>
      <c r="AF25" s="58" t="s">
        <v>43</v>
      </c>
      <c r="AG25" s="61">
        <v>7914.8320000000003</v>
      </c>
      <c r="AH25" s="66" t="s">
        <v>100</v>
      </c>
      <c r="AI25" s="61">
        <v>4818.7259999999997</v>
      </c>
      <c r="AJ25" s="58" t="s">
        <v>43</v>
      </c>
      <c r="AK25" s="61">
        <v>1899.8130000000001</v>
      </c>
      <c r="AL25" s="66" t="s">
        <v>100</v>
      </c>
      <c r="AM25" s="61">
        <v>443.83300000000003</v>
      </c>
      <c r="AN25" s="58" t="s">
        <v>43</v>
      </c>
      <c r="AO25" s="61">
        <v>216.27099999999999</v>
      </c>
      <c r="AQ25" s="60">
        <v>7</v>
      </c>
      <c r="AR25" s="64" t="s">
        <v>112</v>
      </c>
      <c r="AS25" s="64"/>
      <c r="AT25" s="64"/>
      <c r="AU25" s="64"/>
      <c r="AV25" s="61">
        <v>142.94</v>
      </c>
      <c r="AW25" s="58" t="s">
        <v>43</v>
      </c>
      <c r="AX25" s="61">
        <v>53.408000000000001</v>
      </c>
      <c r="AY25" s="66" t="s">
        <v>100</v>
      </c>
      <c r="AZ25" s="61">
        <v>12868.526</v>
      </c>
      <c r="BA25" s="58" t="s">
        <v>43</v>
      </c>
      <c r="BB25" s="61">
        <v>4902.5129999999999</v>
      </c>
      <c r="BC25" s="66" t="s">
        <v>100</v>
      </c>
      <c r="BD25" s="61">
        <v>3074.875</v>
      </c>
      <c r="BE25" s="58" t="s">
        <v>43</v>
      </c>
      <c r="BF25" s="61">
        <v>1154.5719999999999</v>
      </c>
      <c r="BG25" s="66" t="s">
        <v>100</v>
      </c>
      <c r="BH25" s="61">
        <v>285.14499999999998</v>
      </c>
      <c r="BI25" s="58" t="s">
        <v>43</v>
      </c>
      <c r="BJ25" s="61">
        <v>111.71299999999999</v>
      </c>
    </row>
    <row r="26" spans="1:62" ht="11.25" customHeight="1" x14ac:dyDescent="0.2">
      <c r="A26" s="60"/>
      <c r="B26" s="65" t="s">
        <v>113</v>
      </c>
      <c r="C26" s="65"/>
      <c r="D26" s="65"/>
      <c r="E26" s="65"/>
      <c r="F26" s="61">
        <v>132.57900000000001</v>
      </c>
      <c r="G26" s="58" t="s">
        <v>43</v>
      </c>
      <c r="H26" s="61">
        <v>61.512999999999998</v>
      </c>
      <c r="I26" s="66" t="s">
        <v>100</v>
      </c>
      <c r="J26" s="61">
        <v>14202.842000000001</v>
      </c>
      <c r="K26" s="58" t="s">
        <v>43</v>
      </c>
      <c r="L26" s="61">
        <v>10934.38</v>
      </c>
      <c r="M26" s="66" t="s">
        <v>100</v>
      </c>
      <c r="N26" s="61">
        <v>3105.3270000000002</v>
      </c>
      <c r="O26" s="58" t="s">
        <v>43</v>
      </c>
      <c r="P26" s="61">
        <v>1565.019</v>
      </c>
      <c r="Q26" s="66" t="s">
        <v>100</v>
      </c>
      <c r="R26" s="61">
        <v>220.393</v>
      </c>
      <c r="S26" s="58" t="s">
        <v>43</v>
      </c>
      <c r="T26" s="61">
        <v>109.1</v>
      </c>
      <c r="V26" s="60"/>
      <c r="W26" s="65" t="s">
        <v>113</v>
      </c>
      <c r="X26" s="65"/>
      <c r="Y26" s="65"/>
      <c r="Z26" s="65"/>
      <c r="AA26" s="61">
        <v>189.53200000000001</v>
      </c>
      <c r="AB26" s="58" t="s">
        <v>43</v>
      </c>
      <c r="AC26" s="61">
        <v>70.167000000000002</v>
      </c>
      <c r="AD26" s="66" t="s">
        <v>100</v>
      </c>
      <c r="AE26" s="61">
        <v>18088.473000000002</v>
      </c>
      <c r="AF26" s="58" t="s">
        <v>43</v>
      </c>
      <c r="AG26" s="61">
        <v>7914.8890000000001</v>
      </c>
      <c r="AH26" s="66" t="s">
        <v>100</v>
      </c>
      <c r="AI26" s="61">
        <v>4792.9790000000003</v>
      </c>
      <c r="AJ26" s="58" t="s">
        <v>43</v>
      </c>
      <c r="AK26" s="61">
        <v>1899.7059999999999</v>
      </c>
      <c r="AL26" s="66" t="s">
        <v>100</v>
      </c>
      <c r="AM26" s="61">
        <v>440.589</v>
      </c>
      <c r="AN26" s="58" t="s">
        <v>43</v>
      </c>
      <c r="AO26" s="61">
        <v>216.25399999999999</v>
      </c>
      <c r="AQ26" s="60"/>
      <c r="AR26" s="65" t="s">
        <v>113</v>
      </c>
      <c r="AS26" s="65"/>
      <c r="AT26" s="65"/>
      <c r="AU26" s="65"/>
      <c r="AV26" s="61">
        <v>141.39099999999999</v>
      </c>
      <c r="AW26" s="58" t="s">
        <v>43</v>
      </c>
      <c r="AX26" s="61">
        <v>53.378999999999998</v>
      </c>
      <c r="AY26" s="66" t="s">
        <v>100</v>
      </c>
      <c r="AZ26" s="61">
        <v>12085.916999999999</v>
      </c>
      <c r="BA26" s="58" t="s">
        <v>43</v>
      </c>
      <c r="BB26" s="61">
        <v>4746.2079999999996</v>
      </c>
      <c r="BC26" s="66" t="s">
        <v>100</v>
      </c>
      <c r="BD26" s="61">
        <v>3014.6289999999999</v>
      </c>
      <c r="BE26" s="58" t="s">
        <v>43</v>
      </c>
      <c r="BF26" s="61">
        <v>1152.126</v>
      </c>
      <c r="BG26" s="66" t="s">
        <v>100</v>
      </c>
      <c r="BH26" s="61">
        <v>255.94300000000001</v>
      </c>
      <c r="BI26" s="58" t="s">
        <v>43</v>
      </c>
      <c r="BJ26" s="61">
        <v>102.233</v>
      </c>
    </row>
    <row r="27" spans="1:62" ht="11.25" customHeight="1" x14ac:dyDescent="0.2">
      <c r="A27" s="60">
        <v>8</v>
      </c>
      <c r="B27" s="64" t="s">
        <v>114</v>
      </c>
      <c r="C27" s="64"/>
      <c r="D27" s="64"/>
      <c r="E27" s="64"/>
      <c r="F27" s="61">
        <v>108.087</v>
      </c>
      <c r="G27" s="58" t="s">
        <v>43</v>
      </c>
      <c r="H27" s="61">
        <v>46.835999999999999</v>
      </c>
      <c r="I27" s="66" t="s">
        <v>100</v>
      </c>
      <c r="J27" s="61">
        <v>17601.017</v>
      </c>
      <c r="K27" s="58" t="s">
        <v>43</v>
      </c>
      <c r="L27" s="61">
        <v>6782.9260000000004</v>
      </c>
      <c r="M27" s="66" t="s">
        <v>100</v>
      </c>
      <c r="N27" s="61">
        <v>2197.529</v>
      </c>
      <c r="O27" s="58" t="s">
        <v>43</v>
      </c>
      <c r="P27" s="61">
        <v>1130.2139999999999</v>
      </c>
      <c r="Q27" s="66" t="s">
        <v>100</v>
      </c>
      <c r="R27" s="61">
        <v>313.57400000000001</v>
      </c>
      <c r="S27" s="58" t="s">
        <v>43</v>
      </c>
      <c r="T27" s="61">
        <v>119.727</v>
      </c>
      <c r="V27" s="60">
        <v>8</v>
      </c>
      <c r="W27" s="64" t="s">
        <v>114</v>
      </c>
      <c r="X27" s="64"/>
      <c r="Y27" s="64"/>
      <c r="Z27" s="64"/>
      <c r="AA27" s="61">
        <v>80.040999999999997</v>
      </c>
      <c r="AB27" s="58" t="s">
        <v>43</v>
      </c>
      <c r="AC27" s="61">
        <v>31.574999999999999</v>
      </c>
      <c r="AD27" s="66" t="s">
        <v>100</v>
      </c>
      <c r="AE27" s="61">
        <v>14324.325000000001</v>
      </c>
      <c r="AF27" s="58" t="s">
        <v>43</v>
      </c>
      <c r="AG27" s="61">
        <v>5623.3090000000002</v>
      </c>
      <c r="AH27" s="66" t="s">
        <v>100</v>
      </c>
      <c r="AI27" s="61">
        <v>1258.3779999999999</v>
      </c>
      <c r="AJ27" s="58" t="s">
        <v>43</v>
      </c>
      <c r="AK27" s="61">
        <v>558.81899999999996</v>
      </c>
      <c r="AL27" s="66" t="s">
        <v>100</v>
      </c>
      <c r="AM27" s="61">
        <v>245.02199999999999</v>
      </c>
      <c r="AN27" s="58" t="s">
        <v>43</v>
      </c>
      <c r="AO27" s="61">
        <v>112.458</v>
      </c>
      <c r="AQ27" s="60">
        <v>8</v>
      </c>
      <c r="AR27" s="64" t="s">
        <v>114</v>
      </c>
      <c r="AS27" s="64"/>
      <c r="AT27" s="64"/>
      <c r="AU27" s="64"/>
      <c r="AV27" s="61">
        <v>76.406000000000006</v>
      </c>
      <c r="AW27" s="58" t="s">
        <v>43</v>
      </c>
      <c r="AX27" s="61">
        <v>33.409999999999997</v>
      </c>
      <c r="AY27" s="66" t="s">
        <v>100</v>
      </c>
      <c r="AZ27" s="61">
        <v>16152.807000000001</v>
      </c>
      <c r="BA27" s="58" t="s">
        <v>43</v>
      </c>
      <c r="BB27" s="61">
        <v>6733.2039999999997</v>
      </c>
      <c r="BC27" s="66" t="s">
        <v>100</v>
      </c>
      <c r="BD27" s="61">
        <v>1912.751</v>
      </c>
      <c r="BE27" s="58" t="s">
        <v>43</v>
      </c>
      <c r="BF27" s="61">
        <v>910.42</v>
      </c>
      <c r="BG27" s="66" t="s">
        <v>100</v>
      </c>
      <c r="BH27" s="61">
        <v>423.464</v>
      </c>
      <c r="BI27" s="58" t="s">
        <v>43</v>
      </c>
      <c r="BJ27" s="61">
        <v>210.71299999999999</v>
      </c>
    </row>
    <row r="28" spans="1:62" ht="11.25" customHeight="1" x14ac:dyDescent="0.2">
      <c r="A28" s="60">
        <v>9</v>
      </c>
      <c r="B28" s="64" t="s">
        <v>115</v>
      </c>
      <c r="C28" s="64"/>
      <c r="D28" s="64"/>
      <c r="E28" s="64"/>
      <c r="F28" s="61">
        <v>204.488</v>
      </c>
      <c r="G28" s="58" t="s">
        <v>43</v>
      </c>
      <c r="H28" s="61">
        <v>60.889000000000003</v>
      </c>
      <c r="I28" s="66" t="s">
        <v>100</v>
      </c>
      <c r="J28" s="61">
        <v>16463.614000000001</v>
      </c>
      <c r="K28" s="58" t="s">
        <v>43</v>
      </c>
      <c r="L28" s="61">
        <v>5934.2910000000002</v>
      </c>
      <c r="M28" s="66" t="s">
        <v>100</v>
      </c>
      <c r="N28" s="61">
        <v>3352.7559999999999</v>
      </c>
      <c r="O28" s="58" t="s">
        <v>43</v>
      </c>
      <c r="P28" s="61">
        <v>988.28</v>
      </c>
      <c r="Q28" s="66" t="s">
        <v>100</v>
      </c>
      <c r="R28" s="61">
        <v>405.125</v>
      </c>
      <c r="S28" s="58" t="s">
        <v>43</v>
      </c>
      <c r="T28" s="61">
        <v>165.95400000000001</v>
      </c>
      <c r="V28" s="60">
        <v>9</v>
      </c>
      <c r="W28" s="64" t="s">
        <v>115</v>
      </c>
      <c r="X28" s="64"/>
      <c r="Y28" s="64"/>
      <c r="Z28" s="64"/>
      <c r="AA28" s="61">
        <v>219.91900000000001</v>
      </c>
      <c r="AB28" s="58" t="s">
        <v>43</v>
      </c>
      <c r="AC28" s="61">
        <v>62.22</v>
      </c>
      <c r="AD28" s="66" t="s">
        <v>100</v>
      </c>
      <c r="AE28" s="61">
        <v>20175.367999999999</v>
      </c>
      <c r="AF28" s="58" t="s">
        <v>43</v>
      </c>
      <c r="AG28" s="61">
        <v>6105.3869999999997</v>
      </c>
      <c r="AH28" s="66" t="s">
        <v>100</v>
      </c>
      <c r="AI28" s="61">
        <v>4592.0330000000004</v>
      </c>
      <c r="AJ28" s="58" t="s">
        <v>43</v>
      </c>
      <c r="AK28" s="61">
        <v>1635.356</v>
      </c>
      <c r="AL28" s="66" t="s">
        <v>100</v>
      </c>
      <c r="AM28" s="61">
        <v>512.37599999999998</v>
      </c>
      <c r="AN28" s="58" t="s">
        <v>43</v>
      </c>
      <c r="AO28" s="61">
        <v>158.59399999999999</v>
      </c>
      <c r="AQ28" s="60">
        <v>9</v>
      </c>
      <c r="AR28" s="64" t="s">
        <v>115</v>
      </c>
      <c r="AS28" s="64"/>
      <c r="AT28" s="64"/>
      <c r="AU28" s="64"/>
      <c r="AV28" s="61">
        <v>262.74799999999999</v>
      </c>
      <c r="AW28" s="58" t="s">
        <v>43</v>
      </c>
      <c r="AX28" s="61">
        <v>73.052000000000007</v>
      </c>
      <c r="AY28" s="66" t="s">
        <v>100</v>
      </c>
      <c r="AZ28" s="61">
        <v>25638.713</v>
      </c>
      <c r="BA28" s="58" t="s">
        <v>43</v>
      </c>
      <c r="BB28" s="61">
        <v>10012.032999999999</v>
      </c>
      <c r="BC28" s="66" t="s">
        <v>100</v>
      </c>
      <c r="BD28" s="61">
        <v>4804.433</v>
      </c>
      <c r="BE28" s="58" t="s">
        <v>43</v>
      </c>
      <c r="BF28" s="61">
        <v>1353.799</v>
      </c>
      <c r="BG28" s="66" t="s">
        <v>100</v>
      </c>
      <c r="BH28" s="61">
        <v>545.60599999999999</v>
      </c>
      <c r="BI28" s="58" t="s">
        <v>43</v>
      </c>
      <c r="BJ28" s="61">
        <v>178.92599999999999</v>
      </c>
    </row>
    <row r="29" spans="1:62" ht="11.25" customHeight="1" x14ac:dyDescent="0.2">
      <c r="A29" s="60">
        <v>10</v>
      </c>
      <c r="B29" s="64" t="s">
        <v>116</v>
      </c>
      <c r="C29" s="64"/>
      <c r="D29" s="64"/>
      <c r="E29" s="64"/>
      <c r="F29" s="61">
        <v>81.346999999999994</v>
      </c>
      <c r="G29" s="58" t="s">
        <v>43</v>
      </c>
      <c r="H29" s="61">
        <v>33.826999999999998</v>
      </c>
      <c r="I29" s="66" t="s">
        <v>100</v>
      </c>
      <c r="J29" s="61">
        <v>13266.223</v>
      </c>
      <c r="K29" s="58" t="s">
        <v>43</v>
      </c>
      <c r="L29" s="61">
        <v>5711.3159999999998</v>
      </c>
      <c r="M29" s="66" t="s">
        <v>100</v>
      </c>
      <c r="N29" s="61">
        <v>1672.7940000000001</v>
      </c>
      <c r="O29" s="58" t="s">
        <v>43</v>
      </c>
      <c r="P29" s="61">
        <v>962.43499999999995</v>
      </c>
      <c r="Q29" s="66" t="s">
        <v>100</v>
      </c>
      <c r="R29" s="61">
        <v>288.33600000000001</v>
      </c>
      <c r="S29" s="58" t="s">
        <v>43</v>
      </c>
      <c r="T29" s="61">
        <v>144.83199999999999</v>
      </c>
      <c r="V29" s="60">
        <v>10</v>
      </c>
      <c r="W29" s="64" t="s">
        <v>116</v>
      </c>
      <c r="X29" s="64"/>
      <c r="Y29" s="64"/>
      <c r="Z29" s="64"/>
      <c r="AA29" s="61">
        <v>183.07900000000001</v>
      </c>
      <c r="AB29" s="58" t="s">
        <v>43</v>
      </c>
      <c r="AC29" s="61">
        <v>73.771000000000001</v>
      </c>
      <c r="AD29" s="66" t="s">
        <v>100</v>
      </c>
      <c r="AE29" s="61">
        <v>22198.04</v>
      </c>
      <c r="AF29" s="58" t="s">
        <v>43</v>
      </c>
      <c r="AG29" s="61">
        <v>7782.8710000000001</v>
      </c>
      <c r="AH29" s="66" t="s">
        <v>100</v>
      </c>
      <c r="AI29" s="61">
        <v>2030.6469999999999</v>
      </c>
      <c r="AJ29" s="58" t="s">
        <v>43</v>
      </c>
      <c r="AK29" s="61">
        <v>904.01700000000005</v>
      </c>
      <c r="AL29" s="66" t="s">
        <v>100</v>
      </c>
      <c r="AM29" s="61">
        <v>322.91000000000003</v>
      </c>
      <c r="AN29" s="58" t="s">
        <v>43</v>
      </c>
      <c r="AO29" s="61">
        <v>127.03100000000001</v>
      </c>
      <c r="AQ29" s="60">
        <v>10</v>
      </c>
      <c r="AR29" s="64" t="s">
        <v>116</v>
      </c>
      <c r="AS29" s="64"/>
      <c r="AT29" s="64"/>
      <c r="AU29" s="64"/>
      <c r="AV29" s="61">
        <v>137.86600000000001</v>
      </c>
      <c r="AW29" s="58" t="s">
        <v>43</v>
      </c>
      <c r="AX29" s="61">
        <v>91.363</v>
      </c>
      <c r="AY29" s="66" t="s">
        <v>100</v>
      </c>
      <c r="AZ29" s="61">
        <v>12217.355</v>
      </c>
      <c r="BA29" s="58" t="s">
        <v>43</v>
      </c>
      <c r="BB29" s="61">
        <v>5020.7529999999997</v>
      </c>
      <c r="BC29" s="66" t="s">
        <v>100</v>
      </c>
      <c r="BD29" s="61">
        <v>1604.2380000000001</v>
      </c>
      <c r="BE29" s="58" t="s">
        <v>43</v>
      </c>
      <c r="BF29" s="61">
        <v>1108.463</v>
      </c>
      <c r="BG29" s="66" t="s">
        <v>100</v>
      </c>
      <c r="BH29" s="61">
        <v>203.87799999999999</v>
      </c>
      <c r="BI29" s="58" t="s">
        <v>43</v>
      </c>
      <c r="BJ29" s="61">
        <v>133.047</v>
      </c>
    </row>
    <row r="30" spans="1:62" ht="11.25" customHeight="1" x14ac:dyDescent="0.2">
      <c r="A30" s="60">
        <v>11</v>
      </c>
      <c r="B30" s="64" t="s">
        <v>117</v>
      </c>
      <c r="C30" s="64"/>
      <c r="D30" s="64"/>
      <c r="E30" s="64"/>
      <c r="F30" s="61">
        <v>200.08199999999999</v>
      </c>
      <c r="G30" s="58" t="s">
        <v>43</v>
      </c>
      <c r="H30" s="61">
        <v>74.093999999999994</v>
      </c>
      <c r="I30" s="66" t="s">
        <v>100</v>
      </c>
      <c r="J30" s="61">
        <v>21432.68</v>
      </c>
      <c r="K30" s="58" t="s">
        <v>43</v>
      </c>
      <c r="L30" s="61">
        <v>6386.1679999999997</v>
      </c>
      <c r="M30" s="66" t="s">
        <v>100</v>
      </c>
      <c r="N30" s="61">
        <v>2303.3609999999999</v>
      </c>
      <c r="O30" s="58" t="s">
        <v>43</v>
      </c>
      <c r="P30" s="61">
        <v>791.38499999999999</v>
      </c>
      <c r="Q30" s="66" t="s">
        <v>100</v>
      </c>
      <c r="R30" s="61">
        <v>292.27499999999998</v>
      </c>
      <c r="S30" s="58" t="s">
        <v>43</v>
      </c>
      <c r="T30" s="61">
        <v>105.34399999999999</v>
      </c>
      <c r="V30" s="60">
        <v>11</v>
      </c>
      <c r="W30" s="64" t="s">
        <v>117</v>
      </c>
      <c r="X30" s="64"/>
      <c r="Y30" s="64"/>
      <c r="Z30" s="64"/>
      <c r="AA30" s="61">
        <v>150.642</v>
      </c>
      <c r="AB30" s="58" t="s">
        <v>43</v>
      </c>
      <c r="AC30" s="61">
        <v>69.742000000000004</v>
      </c>
      <c r="AD30" s="66" t="s">
        <v>100</v>
      </c>
      <c r="AE30" s="61">
        <v>17351.964</v>
      </c>
      <c r="AF30" s="58" t="s">
        <v>43</v>
      </c>
      <c r="AG30" s="61">
        <v>5727.5429999999997</v>
      </c>
      <c r="AH30" s="66" t="s">
        <v>100</v>
      </c>
      <c r="AI30" s="61">
        <v>1806.001</v>
      </c>
      <c r="AJ30" s="58" t="s">
        <v>43</v>
      </c>
      <c r="AK30" s="61">
        <v>784.10900000000004</v>
      </c>
      <c r="AL30" s="66" t="s">
        <v>100</v>
      </c>
      <c r="AM30" s="61">
        <v>312.56</v>
      </c>
      <c r="AN30" s="58" t="s">
        <v>43</v>
      </c>
      <c r="AO30" s="61">
        <v>144.005</v>
      </c>
      <c r="AQ30" s="60">
        <v>11</v>
      </c>
      <c r="AR30" s="64" t="s">
        <v>117</v>
      </c>
      <c r="AS30" s="64"/>
      <c r="AT30" s="64"/>
      <c r="AU30" s="64"/>
      <c r="AV30" s="61">
        <v>153.001</v>
      </c>
      <c r="AW30" s="58" t="s">
        <v>43</v>
      </c>
      <c r="AX30" s="61">
        <v>50.652999999999999</v>
      </c>
      <c r="AY30" s="66" t="s">
        <v>100</v>
      </c>
      <c r="AZ30" s="61">
        <v>20371.256000000001</v>
      </c>
      <c r="BA30" s="58" t="s">
        <v>43</v>
      </c>
      <c r="BB30" s="61">
        <v>9444.5820000000003</v>
      </c>
      <c r="BC30" s="66" t="s">
        <v>100</v>
      </c>
      <c r="BD30" s="61">
        <v>1904.3810000000001</v>
      </c>
      <c r="BE30" s="58" t="s">
        <v>43</v>
      </c>
      <c r="BF30" s="61">
        <v>696.43200000000002</v>
      </c>
      <c r="BG30" s="66" t="s">
        <v>100</v>
      </c>
      <c r="BH30" s="61">
        <v>313.20600000000002</v>
      </c>
      <c r="BI30" s="58" t="s">
        <v>43</v>
      </c>
      <c r="BJ30" s="61">
        <v>132.48099999999999</v>
      </c>
    </row>
    <row r="31" spans="1:62" ht="11.25" customHeight="1" x14ac:dyDescent="0.2">
      <c r="A31" s="60">
        <v>12</v>
      </c>
      <c r="B31" s="64" t="s">
        <v>118</v>
      </c>
      <c r="C31" s="64"/>
      <c r="D31" s="64"/>
      <c r="E31" s="64"/>
      <c r="F31" s="61">
        <v>28.443999999999999</v>
      </c>
      <c r="G31" s="58" t="s">
        <v>43</v>
      </c>
      <c r="H31" s="61">
        <v>33.292999999999999</v>
      </c>
      <c r="I31" s="66" t="s">
        <v>100</v>
      </c>
      <c r="J31" s="61">
        <v>4938.3950000000004</v>
      </c>
      <c r="K31" s="58" t="s">
        <v>43</v>
      </c>
      <c r="L31" s="61">
        <v>4646.616</v>
      </c>
      <c r="M31" s="66" t="s">
        <v>100</v>
      </c>
      <c r="N31" s="61">
        <v>332.5</v>
      </c>
      <c r="O31" s="58" t="s">
        <v>43</v>
      </c>
      <c r="P31" s="61">
        <v>460.86599999999999</v>
      </c>
      <c r="Q31" s="66" t="s">
        <v>100</v>
      </c>
      <c r="R31" s="61">
        <v>67.629000000000005</v>
      </c>
      <c r="S31" s="58" t="s">
        <v>43</v>
      </c>
      <c r="T31" s="61">
        <v>70.447999999999993</v>
      </c>
      <c r="V31" s="60">
        <v>12</v>
      </c>
      <c r="W31" s="64" t="s">
        <v>118</v>
      </c>
      <c r="X31" s="64"/>
      <c r="Y31" s="64"/>
      <c r="Z31" s="64"/>
      <c r="AA31" s="61">
        <v>83.350999999999999</v>
      </c>
      <c r="AB31" s="58" t="s">
        <v>43</v>
      </c>
      <c r="AC31" s="61">
        <v>39.723999999999997</v>
      </c>
      <c r="AD31" s="66" t="s">
        <v>100</v>
      </c>
      <c r="AE31" s="61">
        <v>21919.346000000001</v>
      </c>
      <c r="AF31" s="58" t="s">
        <v>43</v>
      </c>
      <c r="AG31" s="61">
        <v>11816.425999999999</v>
      </c>
      <c r="AH31" s="66" t="s">
        <v>100</v>
      </c>
      <c r="AI31" s="61">
        <v>944.33399999999995</v>
      </c>
      <c r="AJ31" s="58" t="s">
        <v>43</v>
      </c>
      <c r="AK31" s="61">
        <v>508.97199999999998</v>
      </c>
      <c r="AL31" s="66" t="s">
        <v>100</v>
      </c>
      <c r="AM31" s="61">
        <v>286.08199999999999</v>
      </c>
      <c r="AN31" s="58" t="s">
        <v>43</v>
      </c>
      <c r="AO31" s="61">
        <v>140.90299999999999</v>
      </c>
      <c r="AQ31" s="60">
        <v>12</v>
      </c>
      <c r="AR31" s="64" t="s">
        <v>118</v>
      </c>
      <c r="AS31" s="64"/>
      <c r="AT31" s="64"/>
      <c r="AU31" s="64"/>
      <c r="AV31" s="61">
        <v>61.713000000000001</v>
      </c>
      <c r="AW31" s="58" t="s">
        <v>43</v>
      </c>
      <c r="AX31" s="61">
        <v>44.125</v>
      </c>
      <c r="AY31" s="66" t="s">
        <v>100</v>
      </c>
      <c r="AZ31" s="61">
        <v>9355.3089999999993</v>
      </c>
      <c r="BA31" s="58" t="s">
        <v>43</v>
      </c>
      <c r="BB31" s="61">
        <v>5327.07</v>
      </c>
      <c r="BC31" s="66" t="s">
        <v>100</v>
      </c>
      <c r="BD31" s="61">
        <v>731.88599999999997</v>
      </c>
      <c r="BE31" s="58" t="s">
        <v>43</v>
      </c>
      <c r="BF31" s="61">
        <v>387.27800000000002</v>
      </c>
      <c r="BG31" s="66" t="s">
        <v>100</v>
      </c>
      <c r="BH31" s="61">
        <v>144.01900000000001</v>
      </c>
      <c r="BI31" s="58" t="s">
        <v>43</v>
      </c>
      <c r="BJ31" s="61">
        <v>81.382000000000005</v>
      </c>
    </row>
    <row r="32" spans="1:62" ht="11.25" customHeight="1" x14ac:dyDescent="0.2">
      <c r="A32" s="60">
        <v>13</v>
      </c>
      <c r="B32" s="64" t="s">
        <v>119</v>
      </c>
      <c r="C32" s="64"/>
      <c r="D32" s="64"/>
      <c r="E32" s="64"/>
      <c r="F32" s="61">
        <v>119.902</v>
      </c>
      <c r="G32" s="58" t="s">
        <v>43</v>
      </c>
      <c r="H32" s="61">
        <v>132.732</v>
      </c>
      <c r="I32" s="66" t="s">
        <v>100</v>
      </c>
      <c r="J32" s="61">
        <v>9844.0879999999997</v>
      </c>
      <c r="K32" s="58" t="s">
        <v>43</v>
      </c>
      <c r="L32" s="61">
        <v>10693.611000000001</v>
      </c>
      <c r="M32" s="66" t="s">
        <v>100</v>
      </c>
      <c r="N32" s="61">
        <v>854.98800000000006</v>
      </c>
      <c r="O32" s="58" t="s">
        <v>43</v>
      </c>
      <c r="P32" s="61">
        <v>758.18399999999997</v>
      </c>
      <c r="Q32" s="66" t="s">
        <v>100</v>
      </c>
      <c r="R32" s="61">
        <v>89.796999999999997</v>
      </c>
      <c r="S32" s="58" t="s">
        <v>43</v>
      </c>
      <c r="T32" s="61">
        <v>67.605999999999995</v>
      </c>
      <c r="V32" s="60">
        <v>13</v>
      </c>
      <c r="W32" s="64" t="s">
        <v>119</v>
      </c>
      <c r="X32" s="64"/>
      <c r="Y32" s="64"/>
      <c r="Z32" s="64"/>
      <c r="AA32" s="61">
        <v>28.809000000000001</v>
      </c>
      <c r="AB32" s="58" t="s">
        <v>43</v>
      </c>
      <c r="AC32" s="61">
        <v>18.003</v>
      </c>
      <c r="AD32" s="66" t="s">
        <v>100</v>
      </c>
      <c r="AE32" s="61">
        <v>5692.61</v>
      </c>
      <c r="AF32" s="58" t="s">
        <v>43</v>
      </c>
      <c r="AG32" s="61">
        <v>3145.5639999999999</v>
      </c>
      <c r="AH32" s="66" t="s">
        <v>100</v>
      </c>
      <c r="AI32" s="61">
        <v>403.20299999999997</v>
      </c>
      <c r="AJ32" s="58" t="s">
        <v>43</v>
      </c>
      <c r="AK32" s="61">
        <v>337.084</v>
      </c>
      <c r="AL32" s="66" t="s">
        <v>100</v>
      </c>
      <c r="AM32" s="61">
        <v>61.558</v>
      </c>
      <c r="AN32" s="58" t="s">
        <v>43</v>
      </c>
      <c r="AO32" s="61">
        <v>41.006999999999998</v>
      </c>
      <c r="AQ32" s="60">
        <v>13</v>
      </c>
      <c r="AR32" s="64" t="s">
        <v>119</v>
      </c>
      <c r="AS32" s="64"/>
      <c r="AT32" s="64"/>
      <c r="AU32" s="64"/>
      <c r="AV32" s="61">
        <v>62.51</v>
      </c>
      <c r="AW32" s="58" t="s">
        <v>43</v>
      </c>
      <c r="AX32" s="61">
        <v>64.838999999999999</v>
      </c>
      <c r="AY32" s="66" t="s">
        <v>100</v>
      </c>
      <c r="AZ32" s="61">
        <v>9250.5499999999993</v>
      </c>
      <c r="BA32" s="58" t="s">
        <v>43</v>
      </c>
      <c r="BB32" s="61">
        <v>6697.482</v>
      </c>
      <c r="BC32" s="66" t="s">
        <v>100</v>
      </c>
      <c r="BD32" s="61">
        <v>354.18700000000001</v>
      </c>
      <c r="BE32" s="58" t="s">
        <v>43</v>
      </c>
      <c r="BF32" s="61">
        <v>337.52300000000002</v>
      </c>
      <c r="BG32" s="66" t="s">
        <v>100</v>
      </c>
      <c r="BH32" s="61">
        <v>61.595999999999997</v>
      </c>
      <c r="BI32" s="58" t="s">
        <v>43</v>
      </c>
      <c r="BJ32" s="61">
        <v>59.741999999999997</v>
      </c>
    </row>
    <row r="33" spans="1:62" ht="11.25" customHeight="1" x14ac:dyDescent="0.2">
      <c r="A33" s="60">
        <v>14</v>
      </c>
      <c r="B33" s="64" t="s">
        <v>120</v>
      </c>
      <c r="C33" s="64"/>
      <c r="D33" s="64"/>
      <c r="E33" s="64"/>
      <c r="F33" s="61">
        <v>753.97400000000005</v>
      </c>
      <c r="G33" s="58" t="s">
        <v>43</v>
      </c>
      <c r="H33" s="61">
        <v>205.661</v>
      </c>
      <c r="I33" s="66" t="s">
        <v>100</v>
      </c>
      <c r="J33" s="61">
        <v>43812.438999999998</v>
      </c>
      <c r="K33" s="58" t="s">
        <v>43</v>
      </c>
      <c r="L33" s="61">
        <v>10640.563</v>
      </c>
      <c r="M33" s="66" t="s">
        <v>100</v>
      </c>
      <c r="N33" s="61">
        <v>6143.9830000000002</v>
      </c>
      <c r="O33" s="58" t="s">
        <v>43</v>
      </c>
      <c r="P33" s="61">
        <v>2518.7280000000001</v>
      </c>
      <c r="Q33" s="66" t="s">
        <v>100</v>
      </c>
      <c r="R33" s="61">
        <v>422.13600000000002</v>
      </c>
      <c r="S33" s="58" t="s">
        <v>43</v>
      </c>
      <c r="T33" s="61">
        <v>130.43899999999999</v>
      </c>
      <c r="V33" s="60">
        <v>14</v>
      </c>
      <c r="W33" s="64" t="s">
        <v>120</v>
      </c>
      <c r="X33" s="64"/>
      <c r="Y33" s="64"/>
      <c r="Z33" s="64"/>
      <c r="AA33" s="61">
        <v>863.51099999999997</v>
      </c>
      <c r="AB33" s="58" t="s">
        <v>43</v>
      </c>
      <c r="AC33" s="61">
        <v>322.791</v>
      </c>
      <c r="AD33" s="66" t="s">
        <v>100</v>
      </c>
      <c r="AE33" s="61">
        <v>43390.125999999997</v>
      </c>
      <c r="AF33" s="58" t="s">
        <v>43</v>
      </c>
      <c r="AG33" s="61">
        <v>13828.870999999999</v>
      </c>
      <c r="AH33" s="66" t="s">
        <v>100</v>
      </c>
      <c r="AI33" s="61">
        <v>6463.41</v>
      </c>
      <c r="AJ33" s="58" t="s">
        <v>43</v>
      </c>
      <c r="AK33" s="61">
        <v>2283.732</v>
      </c>
      <c r="AL33" s="66" t="s">
        <v>100</v>
      </c>
      <c r="AM33" s="61">
        <v>359.03899999999999</v>
      </c>
      <c r="AN33" s="58" t="s">
        <v>43</v>
      </c>
      <c r="AO33" s="61">
        <v>112.505</v>
      </c>
      <c r="AQ33" s="60">
        <v>14</v>
      </c>
      <c r="AR33" s="64" t="s">
        <v>120</v>
      </c>
      <c r="AS33" s="64"/>
      <c r="AT33" s="64"/>
      <c r="AU33" s="64"/>
      <c r="AV33" s="61">
        <v>592.98900000000003</v>
      </c>
      <c r="AW33" s="58" t="s">
        <v>43</v>
      </c>
      <c r="AX33" s="61">
        <v>214.178</v>
      </c>
      <c r="AY33" s="66" t="s">
        <v>100</v>
      </c>
      <c r="AZ33" s="61">
        <v>37556.027000000002</v>
      </c>
      <c r="BA33" s="58" t="s">
        <v>43</v>
      </c>
      <c r="BB33" s="61">
        <v>9674.9120000000003</v>
      </c>
      <c r="BC33" s="66" t="s">
        <v>100</v>
      </c>
      <c r="BD33" s="61">
        <v>4385.5079999999998</v>
      </c>
      <c r="BE33" s="58" t="s">
        <v>43</v>
      </c>
      <c r="BF33" s="61">
        <v>1353.192</v>
      </c>
      <c r="BG33" s="66" t="s">
        <v>100</v>
      </c>
      <c r="BH33" s="61">
        <v>367.09399999999999</v>
      </c>
      <c r="BI33" s="58" t="s">
        <v>43</v>
      </c>
      <c r="BJ33" s="61">
        <v>129.875</v>
      </c>
    </row>
    <row r="34" spans="1:62" ht="11.25" customHeight="1" x14ac:dyDescent="0.2">
      <c r="A34" s="60">
        <v>15</v>
      </c>
      <c r="B34" s="64" t="s">
        <v>121</v>
      </c>
      <c r="C34" s="64"/>
      <c r="D34" s="64"/>
      <c r="E34" s="64"/>
      <c r="F34" s="61">
        <v>109.742</v>
      </c>
      <c r="G34" s="58" t="s">
        <v>43</v>
      </c>
      <c r="H34" s="61">
        <v>45.970999999999997</v>
      </c>
      <c r="I34" s="66" t="s">
        <v>100</v>
      </c>
      <c r="J34" s="61">
        <v>17422.656999999999</v>
      </c>
      <c r="K34" s="58" t="s">
        <v>43</v>
      </c>
      <c r="L34" s="61">
        <v>8203.2739999999994</v>
      </c>
      <c r="M34" s="66" t="s">
        <v>100</v>
      </c>
      <c r="N34" s="61">
        <v>694.86500000000001</v>
      </c>
      <c r="O34" s="58" t="s">
        <v>43</v>
      </c>
      <c r="P34" s="61">
        <v>390.73599999999999</v>
      </c>
      <c r="Q34" s="66" t="s">
        <v>100</v>
      </c>
      <c r="R34" s="61">
        <v>120.53</v>
      </c>
      <c r="S34" s="58" t="s">
        <v>43</v>
      </c>
      <c r="T34" s="61">
        <v>68.463999999999999</v>
      </c>
      <c r="V34" s="60">
        <v>15</v>
      </c>
      <c r="W34" s="64" t="s">
        <v>121</v>
      </c>
      <c r="X34" s="64"/>
      <c r="Y34" s="64"/>
      <c r="Z34" s="64"/>
      <c r="AA34" s="61">
        <v>249.471</v>
      </c>
      <c r="AB34" s="58" t="s">
        <v>43</v>
      </c>
      <c r="AC34" s="61">
        <v>177.59800000000001</v>
      </c>
      <c r="AD34" s="66" t="s">
        <v>100</v>
      </c>
      <c r="AE34" s="61">
        <v>26456.061000000002</v>
      </c>
      <c r="AF34" s="58" t="s">
        <v>43</v>
      </c>
      <c r="AG34" s="61">
        <v>12462.529</v>
      </c>
      <c r="AH34" s="66" t="s">
        <v>100</v>
      </c>
      <c r="AI34" s="61">
        <v>1452.2460000000001</v>
      </c>
      <c r="AJ34" s="58" t="s">
        <v>43</v>
      </c>
      <c r="AK34" s="61">
        <v>819.38800000000003</v>
      </c>
      <c r="AL34" s="66" t="s">
        <v>100</v>
      </c>
      <c r="AM34" s="61">
        <v>221.23099999999999</v>
      </c>
      <c r="AN34" s="58" t="s">
        <v>43</v>
      </c>
      <c r="AO34" s="61">
        <v>107.032</v>
      </c>
      <c r="AQ34" s="60">
        <v>15</v>
      </c>
      <c r="AR34" s="64" t="s">
        <v>121</v>
      </c>
      <c r="AS34" s="64"/>
      <c r="AT34" s="64"/>
      <c r="AU34" s="64"/>
      <c r="AV34" s="61">
        <v>200.922</v>
      </c>
      <c r="AW34" s="58" t="s">
        <v>43</v>
      </c>
      <c r="AX34" s="61">
        <v>75.697000000000003</v>
      </c>
      <c r="AY34" s="66" t="s">
        <v>100</v>
      </c>
      <c r="AZ34" s="61">
        <v>27347.598999999998</v>
      </c>
      <c r="BA34" s="58" t="s">
        <v>43</v>
      </c>
      <c r="BB34" s="61">
        <v>10139.1</v>
      </c>
      <c r="BC34" s="66" t="s">
        <v>100</v>
      </c>
      <c r="BD34" s="61">
        <v>1363.759</v>
      </c>
      <c r="BE34" s="58" t="s">
        <v>43</v>
      </c>
      <c r="BF34" s="61">
        <v>534.91700000000003</v>
      </c>
      <c r="BG34" s="66" t="s">
        <v>100</v>
      </c>
      <c r="BH34" s="61">
        <v>249.34</v>
      </c>
      <c r="BI34" s="58" t="s">
        <v>43</v>
      </c>
      <c r="BJ34" s="61">
        <v>114.512</v>
      </c>
    </row>
    <row r="35" spans="1:62" ht="11.25" customHeight="1" x14ac:dyDescent="0.2">
      <c r="A35" s="60">
        <v>16</v>
      </c>
      <c r="B35" s="64" t="s">
        <v>122</v>
      </c>
      <c r="C35" s="64"/>
      <c r="D35" s="64"/>
      <c r="E35" s="64"/>
      <c r="F35" s="61">
        <v>1629.675</v>
      </c>
      <c r="G35" s="58" t="s">
        <v>43</v>
      </c>
      <c r="H35" s="61">
        <v>300.786</v>
      </c>
      <c r="I35" s="66" t="s">
        <v>100</v>
      </c>
      <c r="J35" s="61">
        <v>63215.362999999998</v>
      </c>
      <c r="K35" s="58" t="s">
        <v>43</v>
      </c>
      <c r="L35" s="61">
        <v>10906.147000000001</v>
      </c>
      <c r="M35" s="66" t="s">
        <v>100</v>
      </c>
      <c r="N35" s="61">
        <v>5687.5339999999997</v>
      </c>
      <c r="O35" s="58" t="s">
        <v>43</v>
      </c>
      <c r="P35" s="61">
        <v>1136.8879999999999</v>
      </c>
      <c r="Q35" s="66" t="s">
        <v>100</v>
      </c>
      <c r="R35" s="61">
        <v>285.45400000000001</v>
      </c>
      <c r="S35" s="58" t="s">
        <v>43</v>
      </c>
      <c r="T35" s="61">
        <v>60.085999999999999</v>
      </c>
      <c r="V35" s="60">
        <v>16</v>
      </c>
      <c r="W35" s="64" t="s">
        <v>122</v>
      </c>
      <c r="X35" s="64"/>
      <c r="Y35" s="64"/>
      <c r="Z35" s="64"/>
      <c r="AA35" s="61">
        <v>1402.809</v>
      </c>
      <c r="AB35" s="58" t="s">
        <v>43</v>
      </c>
      <c r="AC35" s="61">
        <v>345.96199999999999</v>
      </c>
      <c r="AD35" s="66" t="s">
        <v>100</v>
      </c>
      <c r="AE35" s="61">
        <v>55473.777000000002</v>
      </c>
      <c r="AF35" s="58" t="s">
        <v>43</v>
      </c>
      <c r="AG35" s="61">
        <v>9069.875</v>
      </c>
      <c r="AH35" s="66" t="s">
        <v>100</v>
      </c>
      <c r="AI35" s="61">
        <v>4630.66</v>
      </c>
      <c r="AJ35" s="58" t="s">
        <v>43</v>
      </c>
      <c r="AK35" s="61">
        <v>971.69600000000003</v>
      </c>
      <c r="AL35" s="66" t="s">
        <v>100</v>
      </c>
      <c r="AM35" s="61">
        <v>253.73699999999999</v>
      </c>
      <c r="AN35" s="58" t="s">
        <v>43</v>
      </c>
      <c r="AO35" s="61">
        <v>49.194000000000003</v>
      </c>
      <c r="AQ35" s="60">
        <v>16</v>
      </c>
      <c r="AR35" s="64" t="s">
        <v>122</v>
      </c>
      <c r="AS35" s="64"/>
      <c r="AT35" s="64"/>
      <c r="AU35" s="64"/>
      <c r="AV35" s="61">
        <v>1433.481</v>
      </c>
      <c r="AW35" s="58" t="s">
        <v>43</v>
      </c>
      <c r="AX35" s="61">
        <v>334.95600000000002</v>
      </c>
      <c r="AY35" s="66" t="s">
        <v>100</v>
      </c>
      <c r="AZ35" s="61">
        <v>53922.972999999998</v>
      </c>
      <c r="BA35" s="58" t="s">
        <v>43</v>
      </c>
      <c r="BB35" s="61">
        <v>8994.7530000000006</v>
      </c>
      <c r="BC35" s="66" t="s">
        <v>100</v>
      </c>
      <c r="BD35" s="61">
        <v>5919.3670000000002</v>
      </c>
      <c r="BE35" s="58" t="s">
        <v>43</v>
      </c>
      <c r="BF35" s="61">
        <v>1392.498</v>
      </c>
      <c r="BG35" s="66" t="s">
        <v>100</v>
      </c>
      <c r="BH35" s="61">
        <v>306.94600000000003</v>
      </c>
      <c r="BI35" s="58" t="s">
        <v>43</v>
      </c>
      <c r="BJ35" s="61">
        <v>73.064999999999998</v>
      </c>
    </row>
    <row r="36" spans="1:62" ht="11.25" customHeight="1" x14ac:dyDescent="0.2">
      <c r="A36" s="60">
        <v>17</v>
      </c>
      <c r="B36" s="64" t="s">
        <v>123</v>
      </c>
      <c r="C36" s="64"/>
      <c r="D36" s="64"/>
      <c r="E36" s="64"/>
      <c r="F36" s="61">
        <v>12.868</v>
      </c>
      <c r="G36" s="58" t="s">
        <v>43</v>
      </c>
      <c r="H36" s="61">
        <v>7.7389999999999999</v>
      </c>
      <c r="I36" s="66" t="s">
        <v>100</v>
      </c>
      <c r="J36" s="61">
        <v>1362.3810000000001</v>
      </c>
      <c r="K36" s="58" t="s">
        <v>43</v>
      </c>
      <c r="L36" s="61">
        <v>1046.54</v>
      </c>
      <c r="M36" s="66" t="s">
        <v>100</v>
      </c>
      <c r="N36" s="61">
        <v>96.906999999999996</v>
      </c>
      <c r="O36" s="58" t="s">
        <v>43</v>
      </c>
      <c r="P36" s="61">
        <v>62.188000000000002</v>
      </c>
      <c r="Q36" s="66" t="s">
        <v>100</v>
      </c>
      <c r="R36" s="61">
        <v>14.824999999999999</v>
      </c>
      <c r="S36" s="58" t="s">
        <v>43</v>
      </c>
      <c r="T36" s="61">
        <v>13.18</v>
      </c>
      <c r="V36" s="60">
        <v>17</v>
      </c>
      <c r="W36" s="64" t="s">
        <v>123</v>
      </c>
      <c r="X36" s="64"/>
      <c r="Y36" s="64"/>
      <c r="Z36" s="64"/>
      <c r="AA36" s="61">
        <v>49.558999999999997</v>
      </c>
      <c r="AB36" s="58" t="s">
        <v>43</v>
      </c>
      <c r="AC36" s="61">
        <v>30.07</v>
      </c>
      <c r="AD36" s="66" t="s">
        <v>100</v>
      </c>
      <c r="AE36" s="61">
        <v>4270.0259999999998</v>
      </c>
      <c r="AF36" s="58" t="s">
        <v>43</v>
      </c>
      <c r="AG36" s="61">
        <v>3060.3029999999999</v>
      </c>
      <c r="AH36" s="66" t="s">
        <v>100</v>
      </c>
      <c r="AI36" s="61">
        <v>370.19799999999998</v>
      </c>
      <c r="AJ36" s="58" t="s">
        <v>43</v>
      </c>
      <c r="AK36" s="61">
        <v>252.68100000000001</v>
      </c>
      <c r="AL36" s="66" t="s">
        <v>100</v>
      </c>
      <c r="AM36" s="61">
        <v>58.944000000000003</v>
      </c>
      <c r="AN36" s="58" t="s">
        <v>43</v>
      </c>
      <c r="AO36" s="61">
        <v>73.495000000000005</v>
      </c>
      <c r="AQ36" s="60">
        <v>17</v>
      </c>
      <c r="AR36" s="64" t="s">
        <v>123</v>
      </c>
      <c r="AS36" s="64"/>
      <c r="AT36" s="64"/>
      <c r="AU36" s="64"/>
      <c r="AV36" s="61">
        <v>46.487000000000002</v>
      </c>
      <c r="AW36" s="58" t="s">
        <v>43</v>
      </c>
      <c r="AX36" s="61">
        <v>22.808</v>
      </c>
      <c r="AY36" s="66" t="s">
        <v>100</v>
      </c>
      <c r="AZ36" s="61">
        <v>2571.4290000000001</v>
      </c>
      <c r="BA36" s="58" t="s">
        <v>43</v>
      </c>
      <c r="BB36" s="61">
        <v>1641.952</v>
      </c>
      <c r="BC36" s="66" t="s">
        <v>100</v>
      </c>
      <c r="BD36" s="61">
        <v>314.84199999999998</v>
      </c>
      <c r="BE36" s="58" t="s">
        <v>43</v>
      </c>
      <c r="BF36" s="61">
        <v>171.56399999999999</v>
      </c>
      <c r="BG36" s="66" t="s">
        <v>100</v>
      </c>
      <c r="BH36" s="61">
        <v>21.516999999999999</v>
      </c>
      <c r="BI36" s="58" t="s">
        <v>43</v>
      </c>
      <c r="BJ36" s="61">
        <v>15.327</v>
      </c>
    </row>
    <row r="37" spans="1:62" ht="11.25" customHeight="1" x14ac:dyDescent="0.2">
      <c r="A37" s="60">
        <v>18</v>
      </c>
      <c r="B37" s="64" t="s">
        <v>124</v>
      </c>
      <c r="C37" s="64"/>
      <c r="D37" s="64"/>
      <c r="E37" s="64"/>
      <c r="F37" s="61">
        <v>746.16399999999999</v>
      </c>
      <c r="G37" s="58" t="s">
        <v>43</v>
      </c>
      <c r="H37" s="61">
        <v>143.178</v>
      </c>
      <c r="I37" s="66" t="s">
        <v>100</v>
      </c>
      <c r="J37" s="61">
        <v>146480.992</v>
      </c>
      <c r="K37" s="58" t="s">
        <v>43</v>
      </c>
      <c r="L37" s="61">
        <v>26524.828000000001</v>
      </c>
      <c r="M37" s="66" t="s">
        <v>100</v>
      </c>
      <c r="N37" s="61">
        <v>9213.7970000000005</v>
      </c>
      <c r="O37" s="58" t="s">
        <v>43</v>
      </c>
      <c r="P37" s="61">
        <v>1871.66</v>
      </c>
      <c r="Q37" s="66" t="s">
        <v>100</v>
      </c>
      <c r="R37" s="61">
        <v>2162.9720000000002</v>
      </c>
      <c r="S37" s="58" t="s">
        <v>43</v>
      </c>
      <c r="T37" s="61">
        <v>417.91399999999999</v>
      </c>
      <c r="V37" s="60">
        <v>18</v>
      </c>
      <c r="W37" s="64" t="s">
        <v>124</v>
      </c>
      <c r="X37" s="64"/>
      <c r="Y37" s="64"/>
      <c r="Z37" s="64"/>
      <c r="AA37" s="61">
        <v>764.31500000000005</v>
      </c>
      <c r="AB37" s="58" t="s">
        <v>43</v>
      </c>
      <c r="AC37" s="61">
        <v>179.41200000000001</v>
      </c>
      <c r="AD37" s="66" t="s">
        <v>100</v>
      </c>
      <c r="AE37" s="61">
        <v>139620.41200000001</v>
      </c>
      <c r="AF37" s="58" t="s">
        <v>43</v>
      </c>
      <c r="AG37" s="61">
        <v>27783.117999999999</v>
      </c>
      <c r="AH37" s="66" t="s">
        <v>100</v>
      </c>
      <c r="AI37" s="61">
        <v>7503.9579999999996</v>
      </c>
      <c r="AJ37" s="58" t="s">
        <v>43</v>
      </c>
      <c r="AK37" s="61">
        <v>1517.3610000000001</v>
      </c>
      <c r="AL37" s="66" t="s">
        <v>100</v>
      </c>
      <c r="AM37" s="61">
        <v>2149.09</v>
      </c>
      <c r="AN37" s="58" t="s">
        <v>43</v>
      </c>
      <c r="AO37" s="61">
        <v>509.33100000000002</v>
      </c>
      <c r="AQ37" s="60">
        <v>18</v>
      </c>
      <c r="AR37" s="64" t="s">
        <v>124</v>
      </c>
      <c r="AS37" s="64"/>
      <c r="AT37" s="64"/>
      <c r="AU37" s="64"/>
      <c r="AV37" s="61">
        <v>637.69799999999998</v>
      </c>
      <c r="AW37" s="58" t="s">
        <v>43</v>
      </c>
      <c r="AX37" s="61">
        <v>117.958</v>
      </c>
      <c r="AY37" s="66" t="s">
        <v>100</v>
      </c>
      <c r="AZ37" s="61">
        <v>135151.98000000001</v>
      </c>
      <c r="BA37" s="58" t="s">
        <v>43</v>
      </c>
      <c r="BB37" s="61">
        <v>23107.43</v>
      </c>
      <c r="BC37" s="66" t="s">
        <v>100</v>
      </c>
      <c r="BD37" s="61">
        <v>7334.8040000000001</v>
      </c>
      <c r="BE37" s="58" t="s">
        <v>43</v>
      </c>
      <c r="BF37" s="61">
        <v>1319.4549999999999</v>
      </c>
      <c r="BG37" s="66" t="s">
        <v>100</v>
      </c>
      <c r="BH37" s="61">
        <v>2218.8069999999998</v>
      </c>
      <c r="BI37" s="58" t="s">
        <v>43</v>
      </c>
      <c r="BJ37" s="61">
        <v>426.99900000000002</v>
      </c>
    </row>
    <row r="38" spans="1:62" ht="11.25" customHeight="1" x14ac:dyDescent="0.2">
      <c r="A38" s="60">
        <v>19</v>
      </c>
      <c r="B38" s="64" t="s">
        <v>125</v>
      </c>
      <c r="C38" s="64"/>
      <c r="D38" s="64"/>
      <c r="E38" s="64"/>
      <c r="F38" s="61">
        <v>0</v>
      </c>
      <c r="G38" s="58" t="s">
        <v>43</v>
      </c>
      <c r="H38" s="61">
        <v>0</v>
      </c>
      <c r="I38" s="66" t="s">
        <v>100</v>
      </c>
      <c r="J38" s="61">
        <v>0</v>
      </c>
      <c r="K38" s="58" t="s">
        <v>43</v>
      </c>
      <c r="L38" s="61">
        <v>0</v>
      </c>
      <c r="M38" s="66" t="s">
        <v>100</v>
      </c>
      <c r="N38" s="61">
        <v>0</v>
      </c>
      <c r="O38" s="58" t="s">
        <v>43</v>
      </c>
      <c r="P38" s="61">
        <v>0</v>
      </c>
      <c r="Q38" s="66" t="s">
        <v>100</v>
      </c>
      <c r="R38" s="61">
        <v>0</v>
      </c>
      <c r="S38" s="58" t="s">
        <v>43</v>
      </c>
      <c r="T38" s="61">
        <v>0</v>
      </c>
      <c r="V38" s="60">
        <v>19</v>
      </c>
      <c r="W38" s="64" t="s">
        <v>125</v>
      </c>
      <c r="X38" s="64"/>
      <c r="Y38" s="64"/>
      <c r="Z38" s="64"/>
      <c r="AA38" s="61">
        <v>0</v>
      </c>
      <c r="AB38" s="58" t="s">
        <v>43</v>
      </c>
      <c r="AC38" s="61">
        <v>0</v>
      </c>
      <c r="AD38" s="66" t="s">
        <v>100</v>
      </c>
      <c r="AE38" s="61">
        <v>0</v>
      </c>
      <c r="AF38" s="58" t="s">
        <v>43</v>
      </c>
      <c r="AG38" s="61">
        <v>0</v>
      </c>
      <c r="AH38" s="66" t="s">
        <v>100</v>
      </c>
      <c r="AI38" s="61">
        <v>0</v>
      </c>
      <c r="AJ38" s="58" t="s">
        <v>43</v>
      </c>
      <c r="AK38" s="61">
        <v>0</v>
      </c>
      <c r="AL38" s="66" t="s">
        <v>100</v>
      </c>
      <c r="AM38" s="61">
        <v>0</v>
      </c>
      <c r="AN38" s="58" t="s">
        <v>43</v>
      </c>
      <c r="AO38" s="61">
        <v>0</v>
      </c>
      <c r="AQ38" s="60">
        <v>19</v>
      </c>
      <c r="AR38" s="64" t="s">
        <v>125</v>
      </c>
      <c r="AS38" s="64"/>
      <c r="AT38" s="64"/>
      <c r="AU38" s="64"/>
      <c r="AV38" s="61">
        <v>0</v>
      </c>
      <c r="AW38" s="58" t="s">
        <v>43</v>
      </c>
      <c r="AX38" s="61">
        <v>0</v>
      </c>
      <c r="AY38" s="66" t="s">
        <v>100</v>
      </c>
      <c r="AZ38" s="61">
        <v>0</v>
      </c>
      <c r="BA38" s="58" t="s">
        <v>43</v>
      </c>
      <c r="BB38" s="61">
        <v>0</v>
      </c>
      <c r="BC38" s="66" t="s">
        <v>100</v>
      </c>
      <c r="BD38" s="61">
        <v>0</v>
      </c>
      <c r="BE38" s="58" t="s">
        <v>43</v>
      </c>
      <c r="BF38" s="61">
        <v>0</v>
      </c>
      <c r="BG38" s="66" t="s">
        <v>100</v>
      </c>
      <c r="BH38" s="61">
        <v>0</v>
      </c>
      <c r="BI38" s="58" t="s">
        <v>43</v>
      </c>
      <c r="BJ38" s="61">
        <v>0</v>
      </c>
    </row>
    <row r="39" spans="1:62" ht="11.25" customHeight="1" x14ac:dyDescent="0.2">
      <c r="A39" s="60">
        <v>20</v>
      </c>
      <c r="B39" s="64" t="s">
        <v>126</v>
      </c>
      <c r="C39" s="64"/>
      <c r="D39" s="64"/>
      <c r="E39" s="64"/>
      <c r="F39" s="61">
        <v>103.70399999999999</v>
      </c>
      <c r="G39" s="58" t="s">
        <v>43</v>
      </c>
      <c r="H39" s="61">
        <v>98.796999999999997</v>
      </c>
      <c r="I39" s="66" t="s">
        <v>100</v>
      </c>
      <c r="J39" s="61">
        <v>7190.134</v>
      </c>
      <c r="K39" s="58" t="s">
        <v>43</v>
      </c>
      <c r="L39" s="61">
        <v>3594.98</v>
      </c>
      <c r="M39" s="66" t="s">
        <v>100</v>
      </c>
      <c r="N39" s="61">
        <v>1169.0239999999999</v>
      </c>
      <c r="O39" s="58" t="s">
        <v>43</v>
      </c>
      <c r="P39" s="61">
        <v>1221.664</v>
      </c>
      <c r="Q39" s="66" t="s">
        <v>100</v>
      </c>
      <c r="R39" s="61">
        <v>104.914</v>
      </c>
      <c r="S39" s="58" t="s">
        <v>43</v>
      </c>
      <c r="T39" s="61">
        <v>58.731000000000002</v>
      </c>
      <c r="V39" s="60">
        <v>20</v>
      </c>
      <c r="W39" s="64" t="s">
        <v>126</v>
      </c>
      <c r="X39" s="64"/>
      <c r="Y39" s="64"/>
      <c r="Z39" s="64"/>
      <c r="AA39" s="61">
        <v>53.725999999999999</v>
      </c>
      <c r="AB39" s="58" t="s">
        <v>43</v>
      </c>
      <c r="AC39" s="61">
        <v>33.107999999999997</v>
      </c>
      <c r="AD39" s="66" t="s">
        <v>100</v>
      </c>
      <c r="AE39" s="61">
        <v>3962.2559999999999</v>
      </c>
      <c r="AF39" s="58" t="s">
        <v>43</v>
      </c>
      <c r="AG39" s="61">
        <v>3025.1950000000002</v>
      </c>
      <c r="AH39" s="66" t="s">
        <v>100</v>
      </c>
      <c r="AI39" s="61">
        <v>977.86300000000006</v>
      </c>
      <c r="AJ39" s="58" t="s">
        <v>43</v>
      </c>
      <c r="AK39" s="61">
        <v>845.69399999999996</v>
      </c>
      <c r="AL39" s="66" t="s">
        <v>100</v>
      </c>
      <c r="AM39" s="61">
        <v>72.403000000000006</v>
      </c>
      <c r="AN39" s="58" t="s">
        <v>43</v>
      </c>
      <c r="AO39" s="61">
        <v>63.677</v>
      </c>
      <c r="AQ39" s="60">
        <v>20</v>
      </c>
      <c r="AR39" s="64" t="s">
        <v>126</v>
      </c>
      <c r="AS39" s="64"/>
      <c r="AT39" s="64"/>
      <c r="AU39" s="64"/>
      <c r="AV39" s="61">
        <v>66.509</v>
      </c>
      <c r="AW39" s="58" t="s">
        <v>43</v>
      </c>
      <c r="AX39" s="61">
        <v>38.143000000000001</v>
      </c>
      <c r="AY39" s="66" t="s">
        <v>100</v>
      </c>
      <c r="AZ39" s="61">
        <v>6205.61</v>
      </c>
      <c r="BA39" s="58" t="s">
        <v>43</v>
      </c>
      <c r="BB39" s="61">
        <v>3113.386</v>
      </c>
      <c r="BC39" s="66" t="s">
        <v>100</v>
      </c>
      <c r="BD39" s="61">
        <v>614.92999999999995</v>
      </c>
      <c r="BE39" s="58" t="s">
        <v>43</v>
      </c>
      <c r="BF39" s="61">
        <v>339.24900000000002</v>
      </c>
      <c r="BG39" s="66" t="s">
        <v>100</v>
      </c>
      <c r="BH39" s="61">
        <v>86.418000000000006</v>
      </c>
      <c r="BI39" s="58" t="s">
        <v>43</v>
      </c>
      <c r="BJ39" s="61">
        <v>50.972999999999999</v>
      </c>
    </row>
    <row r="40" spans="1:62" ht="12" customHeight="1" thickBot="1" x14ac:dyDescent="0.25">
      <c r="A40" s="53"/>
      <c r="B40" s="53"/>
      <c r="C40" s="53"/>
      <c r="D40" s="53"/>
      <c r="E40" s="53"/>
      <c r="F40" s="67"/>
      <c r="G40" s="68"/>
      <c r="H40" s="67"/>
      <c r="I40" s="67"/>
      <c r="J40" s="67"/>
      <c r="K40" s="68"/>
      <c r="L40" s="67"/>
      <c r="M40" s="67"/>
      <c r="N40" s="67"/>
      <c r="O40" s="68"/>
      <c r="P40" s="67"/>
      <c r="Q40" s="67"/>
      <c r="R40" s="67"/>
      <c r="S40" s="68"/>
      <c r="T40" s="67"/>
      <c r="V40" s="53"/>
      <c r="W40" s="53"/>
      <c r="X40" s="53"/>
      <c r="Y40" s="53"/>
      <c r="Z40" s="53"/>
      <c r="AA40" s="67"/>
      <c r="AB40" s="68"/>
      <c r="AC40" s="67"/>
      <c r="AD40" s="67"/>
      <c r="AE40" s="67"/>
      <c r="AF40" s="68"/>
      <c r="AG40" s="67"/>
      <c r="AH40" s="67"/>
      <c r="AI40" s="67"/>
      <c r="AJ40" s="68"/>
      <c r="AK40" s="67"/>
      <c r="AL40" s="67"/>
      <c r="AM40" s="67"/>
      <c r="AN40" s="68"/>
      <c r="AO40" s="67"/>
      <c r="AQ40" s="53"/>
      <c r="AR40" s="53"/>
      <c r="AS40" s="53"/>
      <c r="AT40" s="53"/>
      <c r="AU40" s="53"/>
      <c r="AV40" s="67"/>
      <c r="AW40" s="68"/>
      <c r="AX40" s="67"/>
      <c r="AY40" s="67"/>
      <c r="AZ40" s="67"/>
      <c r="BA40" s="68"/>
      <c r="BB40" s="67"/>
      <c r="BC40" s="67"/>
      <c r="BD40" s="67"/>
      <c r="BE40" s="68"/>
      <c r="BF40" s="67"/>
      <c r="BG40" s="67"/>
      <c r="BH40" s="67"/>
      <c r="BI40" s="68"/>
      <c r="BJ40" s="67"/>
    </row>
    <row r="41" spans="1:62" ht="12.75" customHeight="1" x14ac:dyDescent="0.2">
      <c r="A41" s="40"/>
      <c r="V41" s="40"/>
      <c r="AQ41" s="40"/>
    </row>
  </sheetData>
  <sheetProtection formatCells="0" formatColumns="0" formatRows="0"/>
  <mergeCells count="27">
    <mergeCell ref="BH7:BJ7"/>
    <mergeCell ref="F7:H7"/>
    <mergeCell ref="J7:L7"/>
    <mergeCell ref="N7:P7"/>
    <mergeCell ref="R7:T7"/>
    <mergeCell ref="AA7:AC7"/>
    <mergeCell ref="AE7:AG7"/>
    <mergeCell ref="AI7:AK7"/>
    <mergeCell ref="AM7:AO7"/>
    <mergeCell ref="AV7:AX7"/>
    <mergeCell ref="AZ7:BB7"/>
    <mergeCell ref="BD7:BF7"/>
    <mergeCell ref="AW8:AX8"/>
    <mergeCell ref="BA8:BB8"/>
    <mergeCell ref="BE8:BF8"/>
    <mergeCell ref="BI8:BJ8"/>
    <mergeCell ref="G8:H8"/>
    <mergeCell ref="K8:L8"/>
    <mergeCell ref="O8:P8"/>
    <mergeCell ref="S8:T8"/>
    <mergeCell ref="AB8:AC8"/>
    <mergeCell ref="AF8:AG8"/>
    <mergeCell ref="A12:B12"/>
    <mergeCell ref="V12:W12"/>
    <mergeCell ref="AQ12:AR12"/>
    <mergeCell ref="AJ8:AK8"/>
    <mergeCell ref="AN8:AO8"/>
  </mergeCells>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1"/>
  <sheetViews>
    <sheetView zoomScaleNormal="100" workbookViewId="0"/>
  </sheetViews>
  <sheetFormatPr defaultColWidth="9.140625" defaultRowHeight="12.75" x14ac:dyDescent="0.2"/>
  <cols>
    <col min="1" max="1" width="3.85546875" style="32" customWidth="1"/>
    <col min="2" max="2" width="62.85546875" style="32" customWidth="1"/>
    <col min="3" max="5" width="63.5703125" style="32" hidden="1" customWidth="1"/>
    <col min="6" max="6" width="6.5703125" style="32" customWidth="1"/>
    <col min="7" max="7" width="1.85546875" style="32" customWidth="1"/>
    <col min="8" max="8" width="6.5703125" style="32" customWidth="1"/>
    <col min="9" max="9" width="1.42578125" style="33" customWidth="1"/>
    <col min="10" max="10" width="6.5703125" style="32" customWidth="1"/>
    <col min="11" max="11" width="1.85546875" style="32" customWidth="1"/>
    <col min="12" max="12" width="6.5703125" style="32" customWidth="1"/>
    <col min="13" max="13" width="1.42578125" style="33" customWidth="1"/>
    <col min="14" max="14" width="6.5703125" style="32" customWidth="1"/>
    <col min="15" max="15" width="1.85546875" style="32" customWidth="1"/>
    <col min="16" max="16" width="6.5703125" style="32" customWidth="1"/>
    <col min="17" max="17" width="1.42578125" style="33" customWidth="1"/>
    <col min="18" max="18" width="6.5703125" style="32" customWidth="1"/>
    <col min="19" max="19" width="1.85546875" style="32" customWidth="1"/>
    <col min="20" max="20" width="6.5703125" style="32" customWidth="1"/>
    <col min="21" max="21" width="9.140625" style="32"/>
    <col min="22" max="22" width="3.85546875" style="32" customWidth="1"/>
    <col min="23" max="23" width="62.85546875" style="32" customWidth="1"/>
    <col min="24" max="26" width="63.5703125" style="32" hidden="1" customWidth="1"/>
    <col min="27" max="27" width="6.5703125" style="32" customWidth="1"/>
    <col min="28" max="28" width="1.85546875" style="32" customWidth="1"/>
    <col min="29" max="29" width="6.5703125" style="32" customWidth="1"/>
    <col min="30" max="30" width="1.42578125" style="33" customWidth="1"/>
    <col min="31" max="31" width="6.5703125" style="32" customWidth="1"/>
    <col min="32" max="32" width="1.85546875" style="32" customWidth="1"/>
    <col min="33" max="33" width="6.5703125" style="32" customWidth="1"/>
    <col min="34" max="34" width="1.42578125" style="33" customWidth="1"/>
    <col min="35" max="35" width="6.5703125" style="32" customWidth="1"/>
    <col min="36" max="36" width="1.85546875" style="32" customWidth="1"/>
    <col min="37" max="37" width="6.5703125" style="32" customWidth="1"/>
    <col min="38" max="38" width="1.42578125" style="33" customWidth="1"/>
    <col min="39" max="39" width="6.5703125" style="32" customWidth="1"/>
    <col min="40" max="40" width="1.85546875" style="32" customWidth="1"/>
    <col min="41" max="41" width="6.5703125" style="32" customWidth="1"/>
    <col min="42" max="42" width="9.140625" style="32"/>
    <col min="43" max="43" width="3.85546875" style="32" customWidth="1"/>
    <col min="44" max="44" width="62.85546875" style="32" customWidth="1"/>
    <col min="45" max="47" width="63.5703125" style="32" hidden="1" customWidth="1"/>
    <col min="48" max="48" width="6.5703125" style="32" customWidth="1"/>
    <col min="49" max="49" width="1.85546875" style="32" customWidth="1"/>
    <col min="50" max="50" width="6.5703125" style="32" customWidth="1"/>
    <col min="51" max="51" width="1.42578125" style="33" customWidth="1"/>
    <col min="52" max="52" width="6.5703125" style="32" customWidth="1"/>
    <col min="53" max="53" width="1.85546875" style="32" customWidth="1"/>
    <col min="54" max="54" width="6.5703125" style="32" customWidth="1"/>
    <col min="55" max="55" width="1.42578125" style="33" customWidth="1"/>
    <col min="56" max="56" width="6.5703125" style="32" customWidth="1"/>
    <col min="57" max="57" width="1.85546875" style="32" customWidth="1"/>
    <col min="58" max="58" width="6.5703125" style="32" customWidth="1"/>
    <col min="59" max="59" width="1.42578125" style="33" customWidth="1"/>
    <col min="60" max="60" width="6.5703125" style="32" customWidth="1"/>
    <col min="61" max="61" width="1.85546875" style="32" customWidth="1"/>
    <col min="62" max="62" width="6.5703125" style="32" customWidth="1"/>
    <col min="63" max="256" width="9.140625" style="32"/>
    <col min="257" max="257" width="3.85546875" style="32" customWidth="1"/>
    <col min="258" max="258" width="62.85546875" style="32" customWidth="1"/>
    <col min="259" max="261" width="0" style="32" hidden="1" customWidth="1"/>
    <col min="262" max="262" width="6.5703125" style="32" customWidth="1"/>
    <col min="263" max="263" width="1.85546875" style="32" customWidth="1"/>
    <col min="264" max="264" width="6.5703125" style="32" customWidth="1"/>
    <col min="265" max="265" width="1.42578125" style="32" customWidth="1"/>
    <col min="266" max="266" width="6.5703125" style="32" customWidth="1"/>
    <col min="267" max="267" width="1.85546875" style="32" customWidth="1"/>
    <col min="268" max="268" width="6.5703125" style="32" customWidth="1"/>
    <col min="269" max="269" width="1.42578125" style="32" customWidth="1"/>
    <col min="270" max="270" width="6.5703125" style="32" customWidth="1"/>
    <col min="271" max="271" width="1.85546875" style="32" customWidth="1"/>
    <col min="272" max="272" width="6.5703125" style="32" customWidth="1"/>
    <col min="273" max="273" width="1.42578125" style="32" customWidth="1"/>
    <col min="274" max="274" width="6.5703125" style="32" customWidth="1"/>
    <col min="275" max="275" width="1.85546875" style="32" customWidth="1"/>
    <col min="276" max="276" width="6.5703125" style="32" customWidth="1"/>
    <col min="277" max="512" width="9.140625" style="32"/>
    <col min="513" max="513" width="3.85546875" style="32" customWidth="1"/>
    <col min="514" max="514" width="62.85546875" style="32" customWidth="1"/>
    <col min="515" max="517" width="0" style="32" hidden="1" customWidth="1"/>
    <col min="518" max="518" width="6.5703125" style="32" customWidth="1"/>
    <col min="519" max="519" width="1.85546875" style="32" customWidth="1"/>
    <col min="520" max="520" width="6.5703125" style="32" customWidth="1"/>
    <col min="521" max="521" width="1.42578125" style="32" customWidth="1"/>
    <col min="522" max="522" width="6.5703125" style="32" customWidth="1"/>
    <col min="523" max="523" width="1.85546875" style="32" customWidth="1"/>
    <col min="524" max="524" width="6.5703125" style="32" customWidth="1"/>
    <col min="525" max="525" width="1.42578125" style="32" customWidth="1"/>
    <col min="526" max="526" width="6.5703125" style="32" customWidth="1"/>
    <col min="527" max="527" width="1.85546875" style="32" customWidth="1"/>
    <col min="528" max="528" width="6.5703125" style="32" customWidth="1"/>
    <col min="529" max="529" width="1.42578125" style="32" customWidth="1"/>
    <col min="530" max="530" width="6.5703125" style="32" customWidth="1"/>
    <col min="531" max="531" width="1.85546875" style="32" customWidth="1"/>
    <col min="532" max="532" width="6.5703125" style="32" customWidth="1"/>
    <col min="533" max="768" width="9.140625" style="32"/>
    <col min="769" max="769" width="3.85546875" style="32" customWidth="1"/>
    <col min="770" max="770" width="62.85546875" style="32" customWidth="1"/>
    <col min="771" max="773" width="0" style="32" hidden="1" customWidth="1"/>
    <col min="774" max="774" width="6.5703125" style="32" customWidth="1"/>
    <col min="775" max="775" width="1.85546875" style="32" customWidth="1"/>
    <col min="776" max="776" width="6.5703125" style="32" customWidth="1"/>
    <col min="777" max="777" width="1.42578125" style="32" customWidth="1"/>
    <col min="778" max="778" width="6.5703125" style="32" customWidth="1"/>
    <col min="779" max="779" width="1.85546875" style="32" customWidth="1"/>
    <col min="780" max="780" width="6.5703125" style="32" customWidth="1"/>
    <col min="781" max="781" width="1.42578125" style="32" customWidth="1"/>
    <col min="782" max="782" width="6.5703125" style="32" customWidth="1"/>
    <col min="783" max="783" width="1.85546875" style="32" customWidth="1"/>
    <col min="784" max="784" width="6.5703125" style="32" customWidth="1"/>
    <col min="785" max="785" width="1.42578125" style="32" customWidth="1"/>
    <col min="786" max="786" width="6.5703125" style="32" customWidth="1"/>
    <col min="787" max="787" width="1.85546875" style="32" customWidth="1"/>
    <col min="788" max="788" width="6.5703125" style="32" customWidth="1"/>
    <col min="789" max="1024" width="9.140625" style="32"/>
    <col min="1025" max="1025" width="3.85546875" style="32" customWidth="1"/>
    <col min="1026" max="1026" width="62.85546875" style="32" customWidth="1"/>
    <col min="1027" max="1029" width="0" style="32" hidden="1" customWidth="1"/>
    <col min="1030" max="1030" width="6.5703125" style="32" customWidth="1"/>
    <col min="1031" max="1031" width="1.85546875" style="32" customWidth="1"/>
    <col min="1032" max="1032" width="6.5703125" style="32" customWidth="1"/>
    <col min="1033" max="1033" width="1.42578125" style="32" customWidth="1"/>
    <col min="1034" max="1034" width="6.5703125" style="32" customWidth="1"/>
    <col min="1035" max="1035" width="1.85546875" style="32" customWidth="1"/>
    <col min="1036" max="1036" width="6.5703125" style="32" customWidth="1"/>
    <col min="1037" max="1037" width="1.42578125" style="32" customWidth="1"/>
    <col min="1038" max="1038" width="6.5703125" style="32" customWidth="1"/>
    <col min="1039" max="1039" width="1.85546875" style="32" customWidth="1"/>
    <col min="1040" max="1040" width="6.5703125" style="32" customWidth="1"/>
    <col min="1041" max="1041" width="1.42578125" style="32" customWidth="1"/>
    <col min="1042" max="1042" width="6.5703125" style="32" customWidth="1"/>
    <col min="1043" max="1043" width="1.85546875" style="32" customWidth="1"/>
    <col min="1044" max="1044" width="6.5703125" style="32" customWidth="1"/>
    <col min="1045" max="1280" width="9.140625" style="32"/>
    <col min="1281" max="1281" width="3.85546875" style="32" customWidth="1"/>
    <col min="1282" max="1282" width="62.85546875" style="32" customWidth="1"/>
    <col min="1283" max="1285" width="0" style="32" hidden="1" customWidth="1"/>
    <col min="1286" max="1286" width="6.5703125" style="32" customWidth="1"/>
    <col min="1287" max="1287" width="1.85546875" style="32" customWidth="1"/>
    <col min="1288" max="1288" width="6.5703125" style="32" customWidth="1"/>
    <col min="1289" max="1289" width="1.42578125" style="32" customWidth="1"/>
    <col min="1290" max="1290" width="6.5703125" style="32" customWidth="1"/>
    <col min="1291" max="1291" width="1.85546875" style="32" customWidth="1"/>
    <col min="1292" max="1292" width="6.5703125" style="32" customWidth="1"/>
    <col min="1293" max="1293" width="1.42578125" style="32" customWidth="1"/>
    <col min="1294" max="1294" width="6.5703125" style="32" customWidth="1"/>
    <col min="1295" max="1295" width="1.85546875" style="32" customWidth="1"/>
    <col min="1296" max="1296" width="6.5703125" style="32" customWidth="1"/>
    <col min="1297" max="1297" width="1.42578125" style="32" customWidth="1"/>
    <col min="1298" max="1298" width="6.5703125" style="32" customWidth="1"/>
    <col min="1299" max="1299" width="1.85546875" style="32" customWidth="1"/>
    <col min="1300" max="1300" width="6.5703125" style="32" customWidth="1"/>
    <col min="1301" max="1536" width="9.140625" style="32"/>
    <col min="1537" max="1537" width="3.85546875" style="32" customWidth="1"/>
    <col min="1538" max="1538" width="62.85546875" style="32" customWidth="1"/>
    <col min="1539" max="1541" width="0" style="32" hidden="1" customWidth="1"/>
    <col min="1542" max="1542" width="6.5703125" style="32" customWidth="1"/>
    <col min="1543" max="1543" width="1.85546875" style="32" customWidth="1"/>
    <col min="1544" max="1544" width="6.5703125" style="32" customWidth="1"/>
    <col min="1545" max="1545" width="1.42578125" style="32" customWidth="1"/>
    <col min="1546" max="1546" width="6.5703125" style="32" customWidth="1"/>
    <col min="1547" max="1547" width="1.85546875" style="32" customWidth="1"/>
    <col min="1548" max="1548" width="6.5703125" style="32" customWidth="1"/>
    <col min="1549" max="1549" width="1.42578125" style="32" customWidth="1"/>
    <col min="1550" max="1550" width="6.5703125" style="32" customWidth="1"/>
    <col min="1551" max="1551" width="1.85546875" style="32" customWidth="1"/>
    <col min="1552" max="1552" width="6.5703125" style="32" customWidth="1"/>
    <col min="1553" max="1553" width="1.42578125" style="32" customWidth="1"/>
    <col min="1554" max="1554" width="6.5703125" style="32" customWidth="1"/>
    <col min="1555" max="1555" width="1.85546875" style="32" customWidth="1"/>
    <col min="1556" max="1556" width="6.5703125" style="32" customWidth="1"/>
    <col min="1557" max="1792" width="9.140625" style="32"/>
    <col min="1793" max="1793" width="3.85546875" style="32" customWidth="1"/>
    <col min="1794" max="1794" width="62.85546875" style="32" customWidth="1"/>
    <col min="1795" max="1797" width="0" style="32" hidden="1" customWidth="1"/>
    <col min="1798" max="1798" width="6.5703125" style="32" customWidth="1"/>
    <col min="1799" max="1799" width="1.85546875" style="32" customWidth="1"/>
    <col min="1800" max="1800" width="6.5703125" style="32" customWidth="1"/>
    <col min="1801" max="1801" width="1.42578125" style="32" customWidth="1"/>
    <col min="1802" max="1802" width="6.5703125" style="32" customWidth="1"/>
    <col min="1803" max="1803" width="1.85546875" style="32" customWidth="1"/>
    <col min="1804" max="1804" width="6.5703125" style="32" customWidth="1"/>
    <col min="1805" max="1805" width="1.42578125" style="32" customWidth="1"/>
    <col min="1806" max="1806" width="6.5703125" style="32" customWidth="1"/>
    <col min="1807" max="1807" width="1.85546875" style="32" customWidth="1"/>
    <col min="1808" max="1808" width="6.5703125" style="32" customWidth="1"/>
    <col min="1809" max="1809" width="1.42578125" style="32" customWidth="1"/>
    <col min="1810" max="1810" width="6.5703125" style="32" customWidth="1"/>
    <col min="1811" max="1811" width="1.85546875" style="32" customWidth="1"/>
    <col min="1812" max="1812" width="6.5703125" style="32" customWidth="1"/>
    <col min="1813" max="2048" width="9.140625" style="32"/>
    <col min="2049" max="2049" width="3.85546875" style="32" customWidth="1"/>
    <col min="2050" max="2050" width="62.85546875" style="32" customWidth="1"/>
    <col min="2051" max="2053" width="0" style="32" hidden="1" customWidth="1"/>
    <col min="2054" max="2054" width="6.5703125" style="32" customWidth="1"/>
    <col min="2055" max="2055" width="1.85546875" style="32" customWidth="1"/>
    <col min="2056" max="2056" width="6.5703125" style="32" customWidth="1"/>
    <col min="2057" max="2057" width="1.42578125" style="32" customWidth="1"/>
    <col min="2058" max="2058" width="6.5703125" style="32" customWidth="1"/>
    <col min="2059" max="2059" width="1.85546875" style="32" customWidth="1"/>
    <col min="2060" max="2060" width="6.5703125" style="32" customWidth="1"/>
    <col min="2061" max="2061" width="1.42578125" style="32" customWidth="1"/>
    <col min="2062" max="2062" width="6.5703125" style="32" customWidth="1"/>
    <col min="2063" max="2063" width="1.85546875" style="32" customWidth="1"/>
    <col min="2064" max="2064" width="6.5703125" style="32" customWidth="1"/>
    <col min="2065" max="2065" width="1.42578125" style="32" customWidth="1"/>
    <col min="2066" max="2066" width="6.5703125" style="32" customWidth="1"/>
    <col min="2067" max="2067" width="1.85546875" style="32" customWidth="1"/>
    <col min="2068" max="2068" width="6.5703125" style="32" customWidth="1"/>
    <col min="2069" max="2304" width="9.140625" style="32"/>
    <col min="2305" max="2305" width="3.85546875" style="32" customWidth="1"/>
    <col min="2306" max="2306" width="62.85546875" style="32" customWidth="1"/>
    <col min="2307" max="2309" width="0" style="32" hidden="1" customWidth="1"/>
    <col min="2310" max="2310" width="6.5703125" style="32" customWidth="1"/>
    <col min="2311" max="2311" width="1.85546875" style="32" customWidth="1"/>
    <col min="2312" max="2312" width="6.5703125" style="32" customWidth="1"/>
    <col min="2313" max="2313" width="1.42578125" style="32" customWidth="1"/>
    <col min="2314" max="2314" width="6.5703125" style="32" customWidth="1"/>
    <col min="2315" max="2315" width="1.85546875" style="32" customWidth="1"/>
    <col min="2316" max="2316" width="6.5703125" style="32" customWidth="1"/>
    <col min="2317" max="2317" width="1.42578125" style="32" customWidth="1"/>
    <col min="2318" max="2318" width="6.5703125" style="32" customWidth="1"/>
    <col min="2319" max="2319" width="1.85546875" style="32" customWidth="1"/>
    <col min="2320" max="2320" width="6.5703125" style="32" customWidth="1"/>
    <col min="2321" max="2321" width="1.42578125" style="32" customWidth="1"/>
    <col min="2322" max="2322" width="6.5703125" style="32" customWidth="1"/>
    <col min="2323" max="2323" width="1.85546875" style="32" customWidth="1"/>
    <col min="2324" max="2324" width="6.5703125" style="32" customWidth="1"/>
    <col min="2325" max="2560" width="9.140625" style="32"/>
    <col min="2561" max="2561" width="3.85546875" style="32" customWidth="1"/>
    <col min="2562" max="2562" width="62.85546875" style="32" customWidth="1"/>
    <col min="2563" max="2565" width="0" style="32" hidden="1" customWidth="1"/>
    <col min="2566" max="2566" width="6.5703125" style="32" customWidth="1"/>
    <col min="2567" max="2567" width="1.85546875" style="32" customWidth="1"/>
    <col min="2568" max="2568" width="6.5703125" style="32" customWidth="1"/>
    <col min="2569" max="2569" width="1.42578125" style="32" customWidth="1"/>
    <col min="2570" max="2570" width="6.5703125" style="32" customWidth="1"/>
    <col min="2571" max="2571" width="1.85546875" style="32" customWidth="1"/>
    <col min="2572" max="2572" width="6.5703125" style="32" customWidth="1"/>
    <col min="2573" max="2573" width="1.42578125" style="32" customWidth="1"/>
    <col min="2574" max="2574" width="6.5703125" style="32" customWidth="1"/>
    <col min="2575" max="2575" width="1.85546875" style="32" customWidth="1"/>
    <col min="2576" max="2576" width="6.5703125" style="32" customWidth="1"/>
    <col min="2577" max="2577" width="1.42578125" style="32" customWidth="1"/>
    <col min="2578" max="2578" width="6.5703125" style="32" customWidth="1"/>
    <col min="2579" max="2579" width="1.85546875" style="32" customWidth="1"/>
    <col min="2580" max="2580" width="6.5703125" style="32" customWidth="1"/>
    <col min="2581" max="2816" width="9.140625" style="32"/>
    <col min="2817" max="2817" width="3.85546875" style="32" customWidth="1"/>
    <col min="2818" max="2818" width="62.85546875" style="32" customWidth="1"/>
    <col min="2819" max="2821" width="0" style="32" hidden="1" customWidth="1"/>
    <col min="2822" max="2822" width="6.5703125" style="32" customWidth="1"/>
    <col min="2823" max="2823" width="1.85546875" style="32" customWidth="1"/>
    <col min="2824" max="2824" width="6.5703125" style="32" customWidth="1"/>
    <col min="2825" max="2825" width="1.42578125" style="32" customWidth="1"/>
    <col min="2826" max="2826" width="6.5703125" style="32" customWidth="1"/>
    <col min="2827" max="2827" width="1.85546875" style="32" customWidth="1"/>
    <col min="2828" max="2828" width="6.5703125" style="32" customWidth="1"/>
    <col min="2829" max="2829" width="1.42578125" style="32" customWidth="1"/>
    <col min="2830" max="2830" width="6.5703125" style="32" customWidth="1"/>
    <col min="2831" max="2831" width="1.85546875" style="32" customWidth="1"/>
    <col min="2832" max="2832" width="6.5703125" style="32" customWidth="1"/>
    <col min="2833" max="2833" width="1.42578125" style="32" customWidth="1"/>
    <col min="2834" max="2834" width="6.5703125" style="32" customWidth="1"/>
    <col min="2835" max="2835" width="1.85546875" style="32" customWidth="1"/>
    <col min="2836" max="2836" width="6.5703125" style="32" customWidth="1"/>
    <col min="2837" max="3072" width="9.140625" style="32"/>
    <col min="3073" max="3073" width="3.85546875" style="32" customWidth="1"/>
    <col min="3074" max="3074" width="62.85546875" style="32" customWidth="1"/>
    <col min="3075" max="3077" width="0" style="32" hidden="1" customWidth="1"/>
    <col min="3078" max="3078" width="6.5703125" style="32" customWidth="1"/>
    <col min="3079" max="3079" width="1.85546875" style="32" customWidth="1"/>
    <col min="3080" max="3080" width="6.5703125" style="32" customWidth="1"/>
    <col min="3081" max="3081" width="1.42578125" style="32" customWidth="1"/>
    <col min="3082" max="3082" width="6.5703125" style="32" customWidth="1"/>
    <col min="3083" max="3083" width="1.85546875" style="32" customWidth="1"/>
    <col min="3084" max="3084" width="6.5703125" style="32" customWidth="1"/>
    <col min="3085" max="3085" width="1.42578125" style="32" customWidth="1"/>
    <col min="3086" max="3086" width="6.5703125" style="32" customWidth="1"/>
    <col min="3087" max="3087" width="1.85546875" style="32" customWidth="1"/>
    <col min="3088" max="3088" width="6.5703125" style="32" customWidth="1"/>
    <col min="3089" max="3089" width="1.42578125" style="32" customWidth="1"/>
    <col min="3090" max="3090" width="6.5703125" style="32" customWidth="1"/>
    <col min="3091" max="3091" width="1.85546875" style="32" customWidth="1"/>
    <col min="3092" max="3092" width="6.5703125" style="32" customWidth="1"/>
    <col min="3093" max="3328" width="9.140625" style="32"/>
    <col min="3329" max="3329" width="3.85546875" style="32" customWidth="1"/>
    <col min="3330" max="3330" width="62.85546875" style="32" customWidth="1"/>
    <col min="3331" max="3333" width="0" style="32" hidden="1" customWidth="1"/>
    <col min="3334" max="3334" width="6.5703125" style="32" customWidth="1"/>
    <col min="3335" max="3335" width="1.85546875" style="32" customWidth="1"/>
    <col min="3336" max="3336" width="6.5703125" style="32" customWidth="1"/>
    <col min="3337" max="3337" width="1.42578125" style="32" customWidth="1"/>
    <col min="3338" max="3338" width="6.5703125" style="32" customWidth="1"/>
    <col min="3339" max="3339" width="1.85546875" style="32" customWidth="1"/>
    <col min="3340" max="3340" width="6.5703125" style="32" customWidth="1"/>
    <col min="3341" max="3341" width="1.42578125" style="32" customWidth="1"/>
    <col min="3342" max="3342" width="6.5703125" style="32" customWidth="1"/>
    <col min="3343" max="3343" width="1.85546875" style="32" customWidth="1"/>
    <col min="3344" max="3344" width="6.5703125" style="32" customWidth="1"/>
    <col min="3345" max="3345" width="1.42578125" style="32" customWidth="1"/>
    <col min="3346" max="3346" width="6.5703125" style="32" customWidth="1"/>
    <col min="3347" max="3347" width="1.85546875" style="32" customWidth="1"/>
    <col min="3348" max="3348" width="6.5703125" style="32" customWidth="1"/>
    <col min="3349" max="3584" width="9.140625" style="32"/>
    <col min="3585" max="3585" width="3.85546875" style="32" customWidth="1"/>
    <col min="3586" max="3586" width="62.85546875" style="32" customWidth="1"/>
    <col min="3587" max="3589" width="0" style="32" hidden="1" customWidth="1"/>
    <col min="3590" max="3590" width="6.5703125" style="32" customWidth="1"/>
    <col min="3591" max="3591" width="1.85546875" style="32" customWidth="1"/>
    <col min="3592" max="3592" width="6.5703125" style="32" customWidth="1"/>
    <col min="3593" max="3593" width="1.42578125" style="32" customWidth="1"/>
    <col min="3594" max="3594" width="6.5703125" style="32" customWidth="1"/>
    <col min="3595" max="3595" width="1.85546875" style="32" customWidth="1"/>
    <col min="3596" max="3596" width="6.5703125" style="32" customWidth="1"/>
    <col min="3597" max="3597" width="1.42578125" style="32" customWidth="1"/>
    <col min="3598" max="3598" width="6.5703125" style="32" customWidth="1"/>
    <col min="3599" max="3599" width="1.85546875" style="32" customWidth="1"/>
    <col min="3600" max="3600" width="6.5703125" style="32" customWidth="1"/>
    <col min="3601" max="3601" width="1.42578125" style="32" customWidth="1"/>
    <col min="3602" max="3602" width="6.5703125" style="32" customWidth="1"/>
    <col min="3603" max="3603" width="1.85546875" style="32" customWidth="1"/>
    <col min="3604" max="3604" width="6.5703125" style="32" customWidth="1"/>
    <col min="3605" max="3840" width="9.140625" style="32"/>
    <col min="3841" max="3841" width="3.85546875" style="32" customWidth="1"/>
    <col min="3842" max="3842" width="62.85546875" style="32" customWidth="1"/>
    <col min="3843" max="3845" width="0" style="32" hidden="1" customWidth="1"/>
    <col min="3846" max="3846" width="6.5703125" style="32" customWidth="1"/>
    <col min="3847" max="3847" width="1.85546875" style="32" customWidth="1"/>
    <col min="3848" max="3848" width="6.5703125" style="32" customWidth="1"/>
    <col min="3849" max="3849" width="1.42578125" style="32" customWidth="1"/>
    <col min="3850" max="3850" width="6.5703125" style="32" customWidth="1"/>
    <col min="3851" max="3851" width="1.85546875" style="32" customWidth="1"/>
    <col min="3852" max="3852" width="6.5703125" style="32" customWidth="1"/>
    <col min="3853" max="3853" width="1.42578125" style="32" customWidth="1"/>
    <col min="3854" max="3854" width="6.5703125" style="32" customWidth="1"/>
    <col min="3855" max="3855" width="1.85546875" style="32" customWidth="1"/>
    <col min="3856" max="3856" width="6.5703125" style="32" customWidth="1"/>
    <col min="3857" max="3857" width="1.42578125" style="32" customWidth="1"/>
    <col min="3858" max="3858" width="6.5703125" style="32" customWidth="1"/>
    <col min="3859" max="3859" width="1.85546875" style="32" customWidth="1"/>
    <col min="3860" max="3860" width="6.5703125" style="32" customWidth="1"/>
    <col min="3861" max="4096" width="9.140625" style="32"/>
    <col min="4097" max="4097" width="3.85546875" style="32" customWidth="1"/>
    <col min="4098" max="4098" width="62.85546875" style="32" customWidth="1"/>
    <col min="4099" max="4101" width="0" style="32" hidden="1" customWidth="1"/>
    <col min="4102" max="4102" width="6.5703125" style="32" customWidth="1"/>
    <col min="4103" max="4103" width="1.85546875" style="32" customWidth="1"/>
    <col min="4104" max="4104" width="6.5703125" style="32" customWidth="1"/>
    <col min="4105" max="4105" width="1.42578125" style="32" customWidth="1"/>
    <col min="4106" max="4106" width="6.5703125" style="32" customWidth="1"/>
    <col min="4107" max="4107" width="1.85546875" style="32" customWidth="1"/>
    <col min="4108" max="4108" width="6.5703125" style="32" customWidth="1"/>
    <col min="4109" max="4109" width="1.42578125" style="32" customWidth="1"/>
    <col min="4110" max="4110" width="6.5703125" style="32" customWidth="1"/>
    <col min="4111" max="4111" width="1.85546875" style="32" customWidth="1"/>
    <col min="4112" max="4112" width="6.5703125" style="32" customWidth="1"/>
    <col min="4113" max="4113" width="1.42578125" style="32" customWidth="1"/>
    <col min="4114" max="4114" width="6.5703125" style="32" customWidth="1"/>
    <col min="4115" max="4115" width="1.85546875" style="32" customWidth="1"/>
    <col min="4116" max="4116" width="6.5703125" style="32" customWidth="1"/>
    <col min="4117" max="4352" width="9.140625" style="32"/>
    <col min="4353" max="4353" width="3.85546875" style="32" customWidth="1"/>
    <col min="4354" max="4354" width="62.85546875" style="32" customWidth="1"/>
    <col min="4355" max="4357" width="0" style="32" hidden="1" customWidth="1"/>
    <col min="4358" max="4358" width="6.5703125" style="32" customWidth="1"/>
    <col min="4359" max="4359" width="1.85546875" style="32" customWidth="1"/>
    <col min="4360" max="4360" width="6.5703125" style="32" customWidth="1"/>
    <col min="4361" max="4361" width="1.42578125" style="32" customWidth="1"/>
    <col min="4362" max="4362" width="6.5703125" style="32" customWidth="1"/>
    <col min="4363" max="4363" width="1.85546875" style="32" customWidth="1"/>
    <col min="4364" max="4364" width="6.5703125" style="32" customWidth="1"/>
    <col min="4365" max="4365" width="1.42578125" style="32" customWidth="1"/>
    <col min="4366" max="4366" width="6.5703125" style="32" customWidth="1"/>
    <col min="4367" max="4367" width="1.85546875" style="32" customWidth="1"/>
    <col min="4368" max="4368" width="6.5703125" style="32" customWidth="1"/>
    <col min="4369" max="4369" width="1.42578125" style="32" customWidth="1"/>
    <col min="4370" max="4370" width="6.5703125" style="32" customWidth="1"/>
    <col min="4371" max="4371" width="1.85546875" style="32" customWidth="1"/>
    <col min="4372" max="4372" width="6.5703125" style="32" customWidth="1"/>
    <col min="4373" max="4608" width="9.140625" style="32"/>
    <col min="4609" max="4609" width="3.85546875" style="32" customWidth="1"/>
    <col min="4610" max="4610" width="62.85546875" style="32" customWidth="1"/>
    <col min="4611" max="4613" width="0" style="32" hidden="1" customWidth="1"/>
    <col min="4614" max="4614" width="6.5703125" style="32" customWidth="1"/>
    <col min="4615" max="4615" width="1.85546875" style="32" customWidth="1"/>
    <col min="4616" max="4616" width="6.5703125" style="32" customWidth="1"/>
    <col min="4617" max="4617" width="1.42578125" style="32" customWidth="1"/>
    <col min="4618" max="4618" width="6.5703125" style="32" customWidth="1"/>
    <col min="4619" max="4619" width="1.85546875" style="32" customWidth="1"/>
    <col min="4620" max="4620" width="6.5703125" style="32" customWidth="1"/>
    <col min="4621" max="4621" width="1.42578125" style="32" customWidth="1"/>
    <col min="4622" max="4622" width="6.5703125" style="32" customWidth="1"/>
    <col min="4623" max="4623" width="1.85546875" style="32" customWidth="1"/>
    <col min="4624" max="4624" width="6.5703125" style="32" customWidth="1"/>
    <col min="4625" max="4625" width="1.42578125" style="32" customWidth="1"/>
    <col min="4626" max="4626" width="6.5703125" style="32" customWidth="1"/>
    <col min="4627" max="4627" width="1.85546875" style="32" customWidth="1"/>
    <col min="4628" max="4628" width="6.5703125" style="32" customWidth="1"/>
    <col min="4629" max="4864" width="9.140625" style="32"/>
    <col min="4865" max="4865" width="3.85546875" style="32" customWidth="1"/>
    <col min="4866" max="4866" width="62.85546875" style="32" customWidth="1"/>
    <col min="4867" max="4869" width="0" style="32" hidden="1" customWidth="1"/>
    <col min="4870" max="4870" width="6.5703125" style="32" customWidth="1"/>
    <col min="4871" max="4871" width="1.85546875" style="32" customWidth="1"/>
    <col min="4872" max="4872" width="6.5703125" style="32" customWidth="1"/>
    <col min="4873" max="4873" width="1.42578125" style="32" customWidth="1"/>
    <col min="4874" max="4874" width="6.5703125" style="32" customWidth="1"/>
    <col min="4875" max="4875" width="1.85546875" style="32" customWidth="1"/>
    <col min="4876" max="4876" width="6.5703125" style="32" customWidth="1"/>
    <col min="4877" max="4877" width="1.42578125" style="32" customWidth="1"/>
    <col min="4878" max="4878" width="6.5703125" style="32" customWidth="1"/>
    <col min="4879" max="4879" width="1.85546875" style="32" customWidth="1"/>
    <col min="4880" max="4880" width="6.5703125" style="32" customWidth="1"/>
    <col min="4881" max="4881" width="1.42578125" style="32" customWidth="1"/>
    <col min="4882" max="4882" width="6.5703125" style="32" customWidth="1"/>
    <col min="4883" max="4883" width="1.85546875" style="32" customWidth="1"/>
    <col min="4884" max="4884" width="6.5703125" style="32" customWidth="1"/>
    <col min="4885" max="5120" width="9.140625" style="32"/>
    <col min="5121" max="5121" width="3.85546875" style="32" customWidth="1"/>
    <col min="5122" max="5122" width="62.85546875" style="32" customWidth="1"/>
    <col min="5123" max="5125" width="0" style="32" hidden="1" customWidth="1"/>
    <col min="5126" max="5126" width="6.5703125" style="32" customWidth="1"/>
    <col min="5127" max="5127" width="1.85546875" style="32" customWidth="1"/>
    <col min="5128" max="5128" width="6.5703125" style="32" customWidth="1"/>
    <col min="5129" max="5129" width="1.42578125" style="32" customWidth="1"/>
    <col min="5130" max="5130" width="6.5703125" style="32" customWidth="1"/>
    <col min="5131" max="5131" width="1.85546875" style="32" customWidth="1"/>
    <col min="5132" max="5132" width="6.5703125" style="32" customWidth="1"/>
    <col min="5133" max="5133" width="1.42578125" style="32" customWidth="1"/>
    <col min="5134" max="5134" width="6.5703125" style="32" customWidth="1"/>
    <col min="5135" max="5135" width="1.85546875" style="32" customWidth="1"/>
    <col min="5136" max="5136" width="6.5703125" style="32" customWidth="1"/>
    <col min="5137" max="5137" width="1.42578125" style="32" customWidth="1"/>
    <col min="5138" max="5138" width="6.5703125" style="32" customWidth="1"/>
    <col min="5139" max="5139" width="1.85546875" style="32" customWidth="1"/>
    <col min="5140" max="5140" width="6.5703125" style="32" customWidth="1"/>
    <col min="5141" max="5376" width="9.140625" style="32"/>
    <col min="5377" max="5377" width="3.85546875" style="32" customWidth="1"/>
    <col min="5378" max="5378" width="62.85546875" style="32" customWidth="1"/>
    <col min="5379" max="5381" width="0" style="32" hidden="1" customWidth="1"/>
    <col min="5382" max="5382" width="6.5703125" style="32" customWidth="1"/>
    <col min="5383" max="5383" width="1.85546875" style="32" customWidth="1"/>
    <col min="5384" max="5384" width="6.5703125" style="32" customWidth="1"/>
    <col min="5385" max="5385" width="1.42578125" style="32" customWidth="1"/>
    <col min="5386" max="5386" width="6.5703125" style="32" customWidth="1"/>
    <col min="5387" max="5387" width="1.85546875" style="32" customWidth="1"/>
    <col min="5388" max="5388" width="6.5703125" style="32" customWidth="1"/>
    <col min="5389" max="5389" width="1.42578125" style="32" customWidth="1"/>
    <col min="5390" max="5390" width="6.5703125" style="32" customWidth="1"/>
    <col min="5391" max="5391" width="1.85546875" style="32" customWidth="1"/>
    <col min="5392" max="5392" width="6.5703125" style="32" customWidth="1"/>
    <col min="5393" max="5393" width="1.42578125" style="32" customWidth="1"/>
    <col min="5394" max="5394" width="6.5703125" style="32" customWidth="1"/>
    <col min="5395" max="5395" width="1.85546875" style="32" customWidth="1"/>
    <col min="5396" max="5396" width="6.5703125" style="32" customWidth="1"/>
    <col min="5397" max="5632" width="9.140625" style="32"/>
    <col min="5633" max="5633" width="3.85546875" style="32" customWidth="1"/>
    <col min="5634" max="5634" width="62.85546875" style="32" customWidth="1"/>
    <col min="5635" max="5637" width="0" style="32" hidden="1" customWidth="1"/>
    <col min="5638" max="5638" width="6.5703125" style="32" customWidth="1"/>
    <col min="5639" max="5639" width="1.85546875" style="32" customWidth="1"/>
    <col min="5640" max="5640" width="6.5703125" style="32" customWidth="1"/>
    <col min="5641" max="5641" width="1.42578125" style="32" customWidth="1"/>
    <col min="5642" max="5642" width="6.5703125" style="32" customWidth="1"/>
    <col min="5643" max="5643" width="1.85546875" style="32" customWidth="1"/>
    <col min="5644" max="5644" width="6.5703125" style="32" customWidth="1"/>
    <col min="5645" max="5645" width="1.42578125" style="32" customWidth="1"/>
    <col min="5646" max="5646" width="6.5703125" style="32" customWidth="1"/>
    <col min="5647" max="5647" width="1.85546875" style="32" customWidth="1"/>
    <col min="5648" max="5648" width="6.5703125" style="32" customWidth="1"/>
    <col min="5649" max="5649" width="1.42578125" style="32" customWidth="1"/>
    <col min="5650" max="5650" width="6.5703125" style="32" customWidth="1"/>
    <col min="5651" max="5651" width="1.85546875" style="32" customWidth="1"/>
    <col min="5652" max="5652" width="6.5703125" style="32" customWidth="1"/>
    <col min="5653" max="5888" width="9.140625" style="32"/>
    <col min="5889" max="5889" width="3.85546875" style="32" customWidth="1"/>
    <col min="5890" max="5890" width="62.85546875" style="32" customWidth="1"/>
    <col min="5891" max="5893" width="0" style="32" hidden="1" customWidth="1"/>
    <col min="5894" max="5894" width="6.5703125" style="32" customWidth="1"/>
    <col min="5895" max="5895" width="1.85546875" style="32" customWidth="1"/>
    <col min="5896" max="5896" width="6.5703125" style="32" customWidth="1"/>
    <col min="5897" max="5897" width="1.42578125" style="32" customWidth="1"/>
    <col min="5898" max="5898" width="6.5703125" style="32" customWidth="1"/>
    <col min="5899" max="5899" width="1.85546875" style="32" customWidth="1"/>
    <col min="5900" max="5900" width="6.5703125" style="32" customWidth="1"/>
    <col min="5901" max="5901" width="1.42578125" style="32" customWidth="1"/>
    <col min="5902" max="5902" width="6.5703125" style="32" customWidth="1"/>
    <col min="5903" max="5903" width="1.85546875" style="32" customWidth="1"/>
    <col min="5904" max="5904" width="6.5703125" style="32" customWidth="1"/>
    <col min="5905" max="5905" width="1.42578125" style="32" customWidth="1"/>
    <col min="5906" max="5906" width="6.5703125" style="32" customWidth="1"/>
    <col min="5907" max="5907" width="1.85546875" style="32" customWidth="1"/>
    <col min="5908" max="5908" width="6.5703125" style="32" customWidth="1"/>
    <col min="5909" max="6144" width="9.140625" style="32"/>
    <col min="6145" max="6145" width="3.85546875" style="32" customWidth="1"/>
    <col min="6146" max="6146" width="62.85546875" style="32" customWidth="1"/>
    <col min="6147" max="6149" width="0" style="32" hidden="1" customWidth="1"/>
    <col min="6150" max="6150" width="6.5703125" style="32" customWidth="1"/>
    <col min="6151" max="6151" width="1.85546875" style="32" customWidth="1"/>
    <col min="6152" max="6152" width="6.5703125" style="32" customWidth="1"/>
    <col min="6153" max="6153" width="1.42578125" style="32" customWidth="1"/>
    <col min="6154" max="6154" width="6.5703125" style="32" customWidth="1"/>
    <col min="6155" max="6155" width="1.85546875" style="32" customWidth="1"/>
    <col min="6156" max="6156" width="6.5703125" style="32" customWidth="1"/>
    <col min="6157" max="6157" width="1.42578125" style="32" customWidth="1"/>
    <col min="6158" max="6158" width="6.5703125" style="32" customWidth="1"/>
    <col min="6159" max="6159" width="1.85546875" style="32" customWidth="1"/>
    <col min="6160" max="6160" width="6.5703125" style="32" customWidth="1"/>
    <col min="6161" max="6161" width="1.42578125" style="32" customWidth="1"/>
    <col min="6162" max="6162" width="6.5703125" style="32" customWidth="1"/>
    <col min="6163" max="6163" width="1.85546875" style="32" customWidth="1"/>
    <col min="6164" max="6164" width="6.5703125" style="32" customWidth="1"/>
    <col min="6165" max="6400" width="9.140625" style="32"/>
    <col min="6401" max="6401" width="3.85546875" style="32" customWidth="1"/>
    <col min="6402" max="6402" width="62.85546875" style="32" customWidth="1"/>
    <col min="6403" max="6405" width="0" style="32" hidden="1" customWidth="1"/>
    <col min="6406" max="6406" width="6.5703125" style="32" customWidth="1"/>
    <col min="6407" max="6407" width="1.85546875" style="32" customWidth="1"/>
    <col min="6408" max="6408" width="6.5703125" style="32" customWidth="1"/>
    <col min="6409" max="6409" width="1.42578125" style="32" customWidth="1"/>
    <col min="6410" max="6410" width="6.5703125" style="32" customWidth="1"/>
    <col min="6411" max="6411" width="1.85546875" style="32" customWidth="1"/>
    <col min="6412" max="6412" width="6.5703125" style="32" customWidth="1"/>
    <col min="6413" max="6413" width="1.42578125" style="32" customWidth="1"/>
    <col min="6414" max="6414" width="6.5703125" style="32" customWidth="1"/>
    <col min="6415" max="6415" width="1.85546875" style="32" customWidth="1"/>
    <col min="6416" max="6416" width="6.5703125" style="32" customWidth="1"/>
    <col min="6417" max="6417" width="1.42578125" style="32" customWidth="1"/>
    <col min="6418" max="6418" width="6.5703125" style="32" customWidth="1"/>
    <col min="6419" max="6419" width="1.85546875" style="32" customWidth="1"/>
    <col min="6420" max="6420" width="6.5703125" style="32" customWidth="1"/>
    <col min="6421" max="6656" width="9.140625" style="32"/>
    <col min="6657" max="6657" width="3.85546875" style="32" customWidth="1"/>
    <col min="6658" max="6658" width="62.85546875" style="32" customWidth="1"/>
    <col min="6659" max="6661" width="0" style="32" hidden="1" customWidth="1"/>
    <col min="6662" max="6662" width="6.5703125" style="32" customWidth="1"/>
    <col min="6663" max="6663" width="1.85546875" style="32" customWidth="1"/>
    <col min="6664" max="6664" width="6.5703125" style="32" customWidth="1"/>
    <col min="6665" max="6665" width="1.42578125" style="32" customWidth="1"/>
    <col min="6666" max="6666" width="6.5703125" style="32" customWidth="1"/>
    <col min="6667" max="6667" width="1.85546875" style="32" customWidth="1"/>
    <col min="6668" max="6668" width="6.5703125" style="32" customWidth="1"/>
    <col min="6669" max="6669" width="1.42578125" style="32" customWidth="1"/>
    <col min="6670" max="6670" width="6.5703125" style="32" customWidth="1"/>
    <col min="6671" max="6671" width="1.85546875" style="32" customWidth="1"/>
    <col min="6672" max="6672" width="6.5703125" style="32" customWidth="1"/>
    <col min="6673" max="6673" width="1.42578125" style="32" customWidth="1"/>
    <col min="6674" max="6674" width="6.5703125" style="32" customWidth="1"/>
    <col min="6675" max="6675" width="1.85546875" style="32" customWidth="1"/>
    <col min="6676" max="6676" width="6.5703125" style="32" customWidth="1"/>
    <col min="6677" max="6912" width="9.140625" style="32"/>
    <col min="6913" max="6913" width="3.85546875" style="32" customWidth="1"/>
    <col min="6914" max="6914" width="62.85546875" style="32" customWidth="1"/>
    <col min="6915" max="6917" width="0" style="32" hidden="1" customWidth="1"/>
    <col min="6918" max="6918" width="6.5703125" style="32" customWidth="1"/>
    <col min="6919" max="6919" width="1.85546875" style="32" customWidth="1"/>
    <col min="6920" max="6920" width="6.5703125" style="32" customWidth="1"/>
    <col min="6921" max="6921" width="1.42578125" style="32" customWidth="1"/>
    <col min="6922" max="6922" width="6.5703125" style="32" customWidth="1"/>
    <col min="6923" max="6923" width="1.85546875" style="32" customWidth="1"/>
    <col min="6924" max="6924" width="6.5703125" style="32" customWidth="1"/>
    <col min="6925" max="6925" width="1.42578125" style="32" customWidth="1"/>
    <col min="6926" max="6926" width="6.5703125" style="32" customWidth="1"/>
    <col min="6927" max="6927" width="1.85546875" style="32" customWidth="1"/>
    <col min="6928" max="6928" width="6.5703125" style="32" customWidth="1"/>
    <col min="6929" max="6929" width="1.42578125" style="32" customWidth="1"/>
    <col min="6930" max="6930" width="6.5703125" style="32" customWidth="1"/>
    <col min="6931" max="6931" width="1.85546875" style="32" customWidth="1"/>
    <col min="6932" max="6932" width="6.5703125" style="32" customWidth="1"/>
    <col min="6933" max="7168" width="9.140625" style="32"/>
    <col min="7169" max="7169" width="3.85546875" style="32" customWidth="1"/>
    <col min="7170" max="7170" width="62.85546875" style="32" customWidth="1"/>
    <col min="7171" max="7173" width="0" style="32" hidden="1" customWidth="1"/>
    <col min="7174" max="7174" width="6.5703125" style="32" customWidth="1"/>
    <col min="7175" max="7175" width="1.85546875" style="32" customWidth="1"/>
    <col min="7176" max="7176" width="6.5703125" style="32" customWidth="1"/>
    <col min="7177" max="7177" width="1.42578125" style="32" customWidth="1"/>
    <col min="7178" max="7178" width="6.5703125" style="32" customWidth="1"/>
    <col min="7179" max="7179" width="1.85546875" style="32" customWidth="1"/>
    <col min="7180" max="7180" width="6.5703125" style="32" customWidth="1"/>
    <col min="7181" max="7181" width="1.42578125" style="32" customWidth="1"/>
    <col min="7182" max="7182" width="6.5703125" style="32" customWidth="1"/>
    <col min="7183" max="7183" width="1.85546875" style="32" customWidth="1"/>
    <col min="7184" max="7184" width="6.5703125" style="32" customWidth="1"/>
    <col min="7185" max="7185" width="1.42578125" style="32" customWidth="1"/>
    <col min="7186" max="7186" width="6.5703125" style="32" customWidth="1"/>
    <col min="7187" max="7187" width="1.85546875" style="32" customWidth="1"/>
    <col min="7188" max="7188" width="6.5703125" style="32" customWidth="1"/>
    <col min="7189" max="7424" width="9.140625" style="32"/>
    <col min="7425" max="7425" width="3.85546875" style="32" customWidth="1"/>
    <col min="7426" max="7426" width="62.85546875" style="32" customWidth="1"/>
    <col min="7427" max="7429" width="0" style="32" hidden="1" customWidth="1"/>
    <col min="7430" max="7430" width="6.5703125" style="32" customWidth="1"/>
    <col min="7431" max="7431" width="1.85546875" style="32" customWidth="1"/>
    <col min="7432" max="7432" width="6.5703125" style="32" customWidth="1"/>
    <col min="7433" max="7433" width="1.42578125" style="32" customWidth="1"/>
    <col min="7434" max="7434" width="6.5703125" style="32" customWidth="1"/>
    <col min="7435" max="7435" width="1.85546875" style="32" customWidth="1"/>
    <col min="7436" max="7436" width="6.5703125" style="32" customWidth="1"/>
    <col min="7437" max="7437" width="1.42578125" style="32" customWidth="1"/>
    <col min="7438" max="7438" width="6.5703125" style="32" customWidth="1"/>
    <col min="7439" max="7439" width="1.85546875" style="32" customWidth="1"/>
    <col min="7440" max="7440" width="6.5703125" style="32" customWidth="1"/>
    <col min="7441" max="7441" width="1.42578125" style="32" customWidth="1"/>
    <col min="7442" max="7442" width="6.5703125" style="32" customWidth="1"/>
    <col min="7443" max="7443" width="1.85546875" style="32" customWidth="1"/>
    <col min="7444" max="7444" width="6.5703125" style="32" customWidth="1"/>
    <col min="7445" max="7680" width="9.140625" style="32"/>
    <col min="7681" max="7681" width="3.85546875" style="32" customWidth="1"/>
    <col min="7682" max="7682" width="62.85546875" style="32" customWidth="1"/>
    <col min="7683" max="7685" width="0" style="32" hidden="1" customWidth="1"/>
    <col min="7686" max="7686" width="6.5703125" style="32" customWidth="1"/>
    <col min="7687" max="7687" width="1.85546875" style="32" customWidth="1"/>
    <col min="7688" max="7688" width="6.5703125" style="32" customWidth="1"/>
    <col min="7689" max="7689" width="1.42578125" style="32" customWidth="1"/>
    <col min="7690" max="7690" width="6.5703125" style="32" customWidth="1"/>
    <col min="7691" max="7691" width="1.85546875" style="32" customWidth="1"/>
    <col min="7692" max="7692" width="6.5703125" style="32" customWidth="1"/>
    <col min="7693" max="7693" width="1.42578125" style="32" customWidth="1"/>
    <col min="7694" max="7694" width="6.5703125" style="32" customWidth="1"/>
    <col min="7695" max="7695" width="1.85546875" style="32" customWidth="1"/>
    <col min="7696" max="7696" width="6.5703125" style="32" customWidth="1"/>
    <col min="7697" max="7697" width="1.42578125" style="32" customWidth="1"/>
    <col min="7698" max="7698" width="6.5703125" style="32" customWidth="1"/>
    <col min="7699" max="7699" width="1.85546875" style="32" customWidth="1"/>
    <col min="7700" max="7700" width="6.5703125" style="32" customWidth="1"/>
    <col min="7701" max="7936" width="9.140625" style="32"/>
    <col min="7937" max="7937" width="3.85546875" style="32" customWidth="1"/>
    <col min="7938" max="7938" width="62.85546875" style="32" customWidth="1"/>
    <col min="7939" max="7941" width="0" style="32" hidden="1" customWidth="1"/>
    <col min="7942" max="7942" width="6.5703125" style="32" customWidth="1"/>
    <col min="7943" max="7943" width="1.85546875" style="32" customWidth="1"/>
    <col min="7944" max="7944" width="6.5703125" style="32" customWidth="1"/>
    <col min="7945" max="7945" width="1.42578125" style="32" customWidth="1"/>
    <col min="7946" max="7946" width="6.5703125" style="32" customWidth="1"/>
    <col min="7947" max="7947" width="1.85546875" style="32" customWidth="1"/>
    <col min="7948" max="7948" width="6.5703125" style="32" customWidth="1"/>
    <col min="7949" max="7949" width="1.42578125" style="32" customWidth="1"/>
    <col min="7950" max="7950" width="6.5703125" style="32" customWidth="1"/>
    <col min="7951" max="7951" width="1.85546875" style="32" customWidth="1"/>
    <col min="7952" max="7952" width="6.5703125" style="32" customWidth="1"/>
    <col min="7953" max="7953" width="1.42578125" style="32" customWidth="1"/>
    <col min="7954" max="7954" width="6.5703125" style="32" customWidth="1"/>
    <col min="7955" max="7955" width="1.85546875" style="32" customWidth="1"/>
    <col min="7956" max="7956" width="6.5703125" style="32" customWidth="1"/>
    <col min="7957" max="8192" width="9.140625" style="32"/>
    <col min="8193" max="8193" width="3.85546875" style="32" customWidth="1"/>
    <col min="8194" max="8194" width="62.85546875" style="32" customWidth="1"/>
    <col min="8195" max="8197" width="0" style="32" hidden="1" customWidth="1"/>
    <col min="8198" max="8198" width="6.5703125" style="32" customWidth="1"/>
    <col min="8199" max="8199" width="1.85546875" style="32" customWidth="1"/>
    <col min="8200" max="8200" width="6.5703125" style="32" customWidth="1"/>
    <col min="8201" max="8201" width="1.42578125" style="32" customWidth="1"/>
    <col min="8202" max="8202" width="6.5703125" style="32" customWidth="1"/>
    <col min="8203" max="8203" width="1.85546875" style="32" customWidth="1"/>
    <col min="8204" max="8204" width="6.5703125" style="32" customWidth="1"/>
    <col min="8205" max="8205" width="1.42578125" style="32" customWidth="1"/>
    <col min="8206" max="8206" width="6.5703125" style="32" customWidth="1"/>
    <col min="8207" max="8207" width="1.85546875" style="32" customWidth="1"/>
    <col min="8208" max="8208" width="6.5703125" style="32" customWidth="1"/>
    <col min="8209" max="8209" width="1.42578125" style="32" customWidth="1"/>
    <col min="8210" max="8210" width="6.5703125" style="32" customWidth="1"/>
    <col min="8211" max="8211" width="1.85546875" style="32" customWidth="1"/>
    <col min="8212" max="8212" width="6.5703125" style="32" customWidth="1"/>
    <col min="8213" max="8448" width="9.140625" style="32"/>
    <col min="8449" max="8449" width="3.85546875" style="32" customWidth="1"/>
    <col min="8450" max="8450" width="62.85546875" style="32" customWidth="1"/>
    <col min="8451" max="8453" width="0" style="32" hidden="1" customWidth="1"/>
    <col min="8454" max="8454" width="6.5703125" style="32" customWidth="1"/>
    <col min="8455" max="8455" width="1.85546875" style="32" customWidth="1"/>
    <col min="8456" max="8456" width="6.5703125" style="32" customWidth="1"/>
    <col min="8457" max="8457" width="1.42578125" style="32" customWidth="1"/>
    <col min="8458" max="8458" width="6.5703125" style="32" customWidth="1"/>
    <col min="8459" max="8459" width="1.85546875" style="32" customWidth="1"/>
    <col min="8460" max="8460" width="6.5703125" style="32" customWidth="1"/>
    <col min="8461" max="8461" width="1.42578125" style="32" customWidth="1"/>
    <col min="8462" max="8462" width="6.5703125" style="32" customWidth="1"/>
    <col min="8463" max="8463" width="1.85546875" style="32" customWidth="1"/>
    <col min="8464" max="8464" width="6.5703125" style="32" customWidth="1"/>
    <col min="8465" max="8465" width="1.42578125" style="32" customWidth="1"/>
    <col min="8466" max="8466" width="6.5703125" style="32" customWidth="1"/>
    <col min="8467" max="8467" width="1.85546875" style="32" customWidth="1"/>
    <col min="8468" max="8468" width="6.5703125" style="32" customWidth="1"/>
    <col min="8469" max="8704" width="9.140625" style="32"/>
    <col min="8705" max="8705" width="3.85546875" style="32" customWidth="1"/>
    <col min="8706" max="8706" width="62.85546875" style="32" customWidth="1"/>
    <col min="8707" max="8709" width="0" style="32" hidden="1" customWidth="1"/>
    <col min="8710" max="8710" width="6.5703125" style="32" customWidth="1"/>
    <col min="8711" max="8711" width="1.85546875" style="32" customWidth="1"/>
    <col min="8712" max="8712" width="6.5703125" style="32" customWidth="1"/>
    <col min="8713" max="8713" width="1.42578125" style="32" customWidth="1"/>
    <col min="8714" max="8714" width="6.5703125" style="32" customWidth="1"/>
    <col min="8715" max="8715" width="1.85546875" style="32" customWidth="1"/>
    <col min="8716" max="8716" width="6.5703125" style="32" customWidth="1"/>
    <col min="8717" max="8717" width="1.42578125" style="32" customWidth="1"/>
    <col min="8718" max="8718" width="6.5703125" style="32" customWidth="1"/>
    <col min="8719" max="8719" width="1.85546875" style="32" customWidth="1"/>
    <col min="8720" max="8720" width="6.5703125" style="32" customWidth="1"/>
    <col min="8721" max="8721" width="1.42578125" style="32" customWidth="1"/>
    <col min="8722" max="8722" width="6.5703125" style="32" customWidth="1"/>
    <col min="8723" max="8723" width="1.85546875" style="32" customWidth="1"/>
    <col min="8724" max="8724" width="6.5703125" style="32" customWidth="1"/>
    <col min="8725" max="8960" width="9.140625" style="32"/>
    <col min="8961" max="8961" width="3.85546875" style="32" customWidth="1"/>
    <col min="8962" max="8962" width="62.85546875" style="32" customWidth="1"/>
    <col min="8963" max="8965" width="0" style="32" hidden="1" customWidth="1"/>
    <col min="8966" max="8966" width="6.5703125" style="32" customWidth="1"/>
    <col min="8967" max="8967" width="1.85546875" style="32" customWidth="1"/>
    <col min="8968" max="8968" width="6.5703125" style="32" customWidth="1"/>
    <col min="8969" max="8969" width="1.42578125" style="32" customWidth="1"/>
    <col min="8970" max="8970" width="6.5703125" style="32" customWidth="1"/>
    <col min="8971" max="8971" width="1.85546875" style="32" customWidth="1"/>
    <col min="8972" max="8972" width="6.5703125" style="32" customWidth="1"/>
    <col min="8973" max="8973" width="1.42578125" style="32" customWidth="1"/>
    <col min="8974" max="8974" width="6.5703125" style="32" customWidth="1"/>
    <col min="8975" max="8975" width="1.85546875" style="32" customWidth="1"/>
    <col min="8976" max="8976" width="6.5703125" style="32" customWidth="1"/>
    <col min="8977" max="8977" width="1.42578125" style="32" customWidth="1"/>
    <col min="8978" max="8978" width="6.5703125" style="32" customWidth="1"/>
    <col min="8979" max="8979" width="1.85546875" style="32" customWidth="1"/>
    <col min="8980" max="8980" width="6.5703125" style="32" customWidth="1"/>
    <col min="8981" max="9216" width="9.140625" style="32"/>
    <col min="9217" max="9217" width="3.85546875" style="32" customWidth="1"/>
    <col min="9218" max="9218" width="62.85546875" style="32" customWidth="1"/>
    <col min="9219" max="9221" width="0" style="32" hidden="1" customWidth="1"/>
    <col min="9222" max="9222" width="6.5703125" style="32" customWidth="1"/>
    <col min="9223" max="9223" width="1.85546875" style="32" customWidth="1"/>
    <col min="9224" max="9224" width="6.5703125" style="32" customWidth="1"/>
    <col min="9225" max="9225" width="1.42578125" style="32" customWidth="1"/>
    <col min="9226" max="9226" width="6.5703125" style="32" customWidth="1"/>
    <col min="9227" max="9227" width="1.85546875" style="32" customWidth="1"/>
    <col min="9228" max="9228" width="6.5703125" style="32" customWidth="1"/>
    <col min="9229" max="9229" width="1.42578125" style="32" customWidth="1"/>
    <col min="9230" max="9230" width="6.5703125" style="32" customWidth="1"/>
    <col min="9231" max="9231" width="1.85546875" style="32" customWidth="1"/>
    <col min="9232" max="9232" width="6.5703125" style="32" customWidth="1"/>
    <col min="9233" max="9233" width="1.42578125" style="32" customWidth="1"/>
    <col min="9234" max="9234" width="6.5703125" style="32" customWidth="1"/>
    <col min="9235" max="9235" width="1.85546875" style="32" customWidth="1"/>
    <col min="9236" max="9236" width="6.5703125" style="32" customWidth="1"/>
    <col min="9237" max="9472" width="9.140625" style="32"/>
    <col min="9473" max="9473" width="3.85546875" style="32" customWidth="1"/>
    <col min="9474" max="9474" width="62.85546875" style="32" customWidth="1"/>
    <col min="9475" max="9477" width="0" style="32" hidden="1" customWidth="1"/>
    <col min="9478" max="9478" width="6.5703125" style="32" customWidth="1"/>
    <col min="9479" max="9479" width="1.85546875" style="32" customWidth="1"/>
    <col min="9480" max="9480" width="6.5703125" style="32" customWidth="1"/>
    <col min="9481" max="9481" width="1.42578125" style="32" customWidth="1"/>
    <col min="9482" max="9482" width="6.5703125" style="32" customWidth="1"/>
    <col min="9483" max="9483" width="1.85546875" style="32" customWidth="1"/>
    <col min="9484" max="9484" width="6.5703125" style="32" customWidth="1"/>
    <col min="9485" max="9485" width="1.42578125" style="32" customWidth="1"/>
    <col min="9486" max="9486" width="6.5703125" style="32" customWidth="1"/>
    <col min="9487" max="9487" width="1.85546875" style="32" customWidth="1"/>
    <col min="9488" max="9488" width="6.5703125" style="32" customWidth="1"/>
    <col min="9489" max="9489" width="1.42578125" style="32" customWidth="1"/>
    <col min="9490" max="9490" width="6.5703125" style="32" customWidth="1"/>
    <col min="9491" max="9491" width="1.85546875" style="32" customWidth="1"/>
    <col min="9492" max="9492" width="6.5703125" style="32" customWidth="1"/>
    <col min="9493" max="9728" width="9.140625" style="32"/>
    <col min="9729" max="9729" width="3.85546875" style="32" customWidth="1"/>
    <col min="9730" max="9730" width="62.85546875" style="32" customWidth="1"/>
    <col min="9731" max="9733" width="0" style="32" hidden="1" customWidth="1"/>
    <col min="9734" max="9734" width="6.5703125" style="32" customWidth="1"/>
    <col min="9735" max="9735" width="1.85546875" style="32" customWidth="1"/>
    <col min="9736" max="9736" width="6.5703125" style="32" customWidth="1"/>
    <col min="9737" max="9737" width="1.42578125" style="32" customWidth="1"/>
    <col min="9738" max="9738" width="6.5703125" style="32" customWidth="1"/>
    <col min="9739" max="9739" width="1.85546875" style="32" customWidth="1"/>
    <col min="9740" max="9740" width="6.5703125" style="32" customWidth="1"/>
    <col min="9741" max="9741" width="1.42578125" style="32" customWidth="1"/>
    <col min="9742" max="9742" width="6.5703125" style="32" customWidth="1"/>
    <col min="9743" max="9743" width="1.85546875" style="32" customWidth="1"/>
    <col min="9744" max="9744" width="6.5703125" style="32" customWidth="1"/>
    <col min="9745" max="9745" width="1.42578125" style="32" customWidth="1"/>
    <col min="9746" max="9746" width="6.5703125" style="32" customWidth="1"/>
    <col min="9747" max="9747" width="1.85546875" style="32" customWidth="1"/>
    <col min="9748" max="9748" width="6.5703125" style="32" customWidth="1"/>
    <col min="9749" max="9984" width="9.140625" style="32"/>
    <col min="9985" max="9985" width="3.85546875" style="32" customWidth="1"/>
    <col min="9986" max="9986" width="62.85546875" style="32" customWidth="1"/>
    <col min="9987" max="9989" width="0" style="32" hidden="1" customWidth="1"/>
    <col min="9990" max="9990" width="6.5703125" style="32" customWidth="1"/>
    <col min="9991" max="9991" width="1.85546875" style="32" customWidth="1"/>
    <col min="9992" max="9992" width="6.5703125" style="32" customWidth="1"/>
    <col min="9993" max="9993" width="1.42578125" style="32" customWidth="1"/>
    <col min="9994" max="9994" width="6.5703125" style="32" customWidth="1"/>
    <col min="9995" max="9995" width="1.85546875" style="32" customWidth="1"/>
    <col min="9996" max="9996" width="6.5703125" style="32" customWidth="1"/>
    <col min="9997" max="9997" width="1.42578125" style="32" customWidth="1"/>
    <col min="9998" max="9998" width="6.5703125" style="32" customWidth="1"/>
    <col min="9999" max="9999" width="1.85546875" style="32" customWidth="1"/>
    <col min="10000" max="10000" width="6.5703125" style="32" customWidth="1"/>
    <col min="10001" max="10001" width="1.42578125" style="32" customWidth="1"/>
    <col min="10002" max="10002" width="6.5703125" style="32" customWidth="1"/>
    <col min="10003" max="10003" width="1.85546875" style="32" customWidth="1"/>
    <col min="10004" max="10004" width="6.5703125" style="32" customWidth="1"/>
    <col min="10005" max="10240" width="9.140625" style="32"/>
    <col min="10241" max="10241" width="3.85546875" style="32" customWidth="1"/>
    <col min="10242" max="10242" width="62.85546875" style="32" customWidth="1"/>
    <col min="10243" max="10245" width="0" style="32" hidden="1" customWidth="1"/>
    <col min="10246" max="10246" width="6.5703125" style="32" customWidth="1"/>
    <col min="10247" max="10247" width="1.85546875" style="32" customWidth="1"/>
    <col min="10248" max="10248" width="6.5703125" style="32" customWidth="1"/>
    <col min="10249" max="10249" width="1.42578125" style="32" customWidth="1"/>
    <col min="10250" max="10250" width="6.5703125" style="32" customWidth="1"/>
    <col min="10251" max="10251" width="1.85546875" style="32" customWidth="1"/>
    <col min="10252" max="10252" width="6.5703125" style="32" customWidth="1"/>
    <col min="10253" max="10253" width="1.42578125" style="32" customWidth="1"/>
    <col min="10254" max="10254" width="6.5703125" style="32" customWidth="1"/>
    <col min="10255" max="10255" width="1.85546875" style="32" customWidth="1"/>
    <col min="10256" max="10256" width="6.5703125" style="32" customWidth="1"/>
    <col min="10257" max="10257" width="1.42578125" style="32" customWidth="1"/>
    <col min="10258" max="10258" width="6.5703125" style="32" customWidth="1"/>
    <col min="10259" max="10259" width="1.85546875" style="32" customWidth="1"/>
    <col min="10260" max="10260" width="6.5703125" style="32" customWidth="1"/>
    <col min="10261" max="10496" width="9.140625" style="32"/>
    <col min="10497" max="10497" width="3.85546875" style="32" customWidth="1"/>
    <col min="10498" max="10498" width="62.85546875" style="32" customWidth="1"/>
    <col min="10499" max="10501" width="0" style="32" hidden="1" customWidth="1"/>
    <col min="10502" max="10502" width="6.5703125" style="32" customWidth="1"/>
    <col min="10503" max="10503" width="1.85546875" style="32" customWidth="1"/>
    <col min="10504" max="10504" width="6.5703125" style="32" customWidth="1"/>
    <col min="10505" max="10505" width="1.42578125" style="32" customWidth="1"/>
    <col min="10506" max="10506" width="6.5703125" style="32" customWidth="1"/>
    <col min="10507" max="10507" width="1.85546875" style="32" customWidth="1"/>
    <col min="10508" max="10508" width="6.5703125" style="32" customWidth="1"/>
    <col min="10509" max="10509" width="1.42578125" style="32" customWidth="1"/>
    <col min="10510" max="10510" width="6.5703125" style="32" customWidth="1"/>
    <col min="10511" max="10511" width="1.85546875" style="32" customWidth="1"/>
    <col min="10512" max="10512" width="6.5703125" style="32" customWidth="1"/>
    <col min="10513" max="10513" width="1.42578125" style="32" customWidth="1"/>
    <col min="10514" max="10514" width="6.5703125" style="32" customWidth="1"/>
    <col min="10515" max="10515" width="1.85546875" style="32" customWidth="1"/>
    <col min="10516" max="10516" width="6.5703125" style="32" customWidth="1"/>
    <col min="10517" max="10752" width="9.140625" style="32"/>
    <col min="10753" max="10753" width="3.85546875" style="32" customWidth="1"/>
    <col min="10754" max="10754" width="62.85546875" style="32" customWidth="1"/>
    <col min="10755" max="10757" width="0" style="32" hidden="1" customWidth="1"/>
    <col min="10758" max="10758" width="6.5703125" style="32" customWidth="1"/>
    <col min="10759" max="10759" width="1.85546875" style="32" customWidth="1"/>
    <col min="10760" max="10760" width="6.5703125" style="32" customWidth="1"/>
    <col min="10761" max="10761" width="1.42578125" style="32" customWidth="1"/>
    <col min="10762" max="10762" width="6.5703125" style="32" customWidth="1"/>
    <col min="10763" max="10763" width="1.85546875" style="32" customWidth="1"/>
    <col min="10764" max="10764" width="6.5703125" style="32" customWidth="1"/>
    <col min="10765" max="10765" width="1.42578125" style="32" customWidth="1"/>
    <col min="10766" max="10766" width="6.5703125" style="32" customWidth="1"/>
    <col min="10767" max="10767" width="1.85546875" style="32" customWidth="1"/>
    <col min="10768" max="10768" width="6.5703125" style="32" customWidth="1"/>
    <col min="10769" max="10769" width="1.42578125" style="32" customWidth="1"/>
    <col min="10770" max="10770" width="6.5703125" style="32" customWidth="1"/>
    <col min="10771" max="10771" width="1.85546875" style="32" customWidth="1"/>
    <col min="10772" max="10772" width="6.5703125" style="32" customWidth="1"/>
    <col min="10773" max="11008" width="9.140625" style="32"/>
    <col min="11009" max="11009" width="3.85546875" style="32" customWidth="1"/>
    <col min="11010" max="11010" width="62.85546875" style="32" customWidth="1"/>
    <col min="11011" max="11013" width="0" style="32" hidden="1" customWidth="1"/>
    <col min="11014" max="11014" width="6.5703125" style="32" customWidth="1"/>
    <col min="11015" max="11015" width="1.85546875" style="32" customWidth="1"/>
    <col min="11016" max="11016" width="6.5703125" style="32" customWidth="1"/>
    <col min="11017" max="11017" width="1.42578125" style="32" customWidth="1"/>
    <col min="11018" max="11018" width="6.5703125" style="32" customWidth="1"/>
    <col min="11019" max="11019" width="1.85546875" style="32" customWidth="1"/>
    <col min="11020" max="11020" width="6.5703125" style="32" customWidth="1"/>
    <col min="11021" max="11021" width="1.42578125" style="32" customWidth="1"/>
    <col min="11022" max="11022" width="6.5703125" style="32" customWidth="1"/>
    <col min="11023" max="11023" width="1.85546875" style="32" customWidth="1"/>
    <col min="11024" max="11024" width="6.5703125" style="32" customWidth="1"/>
    <col min="11025" max="11025" width="1.42578125" style="32" customWidth="1"/>
    <col min="11026" max="11026" width="6.5703125" style="32" customWidth="1"/>
    <col min="11027" max="11027" width="1.85546875" style="32" customWidth="1"/>
    <col min="11028" max="11028" width="6.5703125" style="32" customWidth="1"/>
    <col min="11029" max="11264" width="9.140625" style="32"/>
    <col min="11265" max="11265" width="3.85546875" style="32" customWidth="1"/>
    <col min="11266" max="11266" width="62.85546875" style="32" customWidth="1"/>
    <col min="11267" max="11269" width="0" style="32" hidden="1" customWidth="1"/>
    <col min="11270" max="11270" width="6.5703125" style="32" customWidth="1"/>
    <col min="11271" max="11271" width="1.85546875" style="32" customWidth="1"/>
    <col min="11272" max="11272" width="6.5703125" style="32" customWidth="1"/>
    <col min="11273" max="11273" width="1.42578125" style="32" customWidth="1"/>
    <col min="11274" max="11274" width="6.5703125" style="32" customWidth="1"/>
    <col min="11275" max="11275" width="1.85546875" style="32" customWidth="1"/>
    <col min="11276" max="11276" width="6.5703125" style="32" customWidth="1"/>
    <col min="11277" max="11277" width="1.42578125" style="32" customWidth="1"/>
    <col min="11278" max="11278" width="6.5703125" style="32" customWidth="1"/>
    <col min="11279" max="11279" width="1.85546875" style="32" customWidth="1"/>
    <col min="11280" max="11280" width="6.5703125" style="32" customWidth="1"/>
    <col min="11281" max="11281" width="1.42578125" style="32" customWidth="1"/>
    <col min="11282" max="11282" width="6.5703125" style="32" customWidth="1"/>
    <col min="11283" max="11283" width="1.85546875" style="32" customWidth="1"/>
    <col min="11284" max="11284" width="6.5703125" style="32" customWidth="1"/>
    <col min="11285" max="11520" width="9.140625" style="32"/>
    <col min="11521" max="11521" width="3.85546875" style="32" customWidth="1"/>
    <col min="11522" max="11522" width="62.85546875" style="32" customWidth="1"/>
    <col min="11523" max="11525" width="0" style="32" hidden="1" customWidth="1"/>
    <col min="11526" max="11526" width="6.5703125" style="32" customWidth="1"/>
    <col min="11527" max="11527" width="1.85546875" style="32" customWidth="1"/>
    <col min="11528" max="11528" width="6.5703125" style="32" customWidth="1"/>
    <col min="11529" max="11529" width="1.42578125" style="32" customWidth="1"/>
    <col min="11530" max="11530" width="6.5703125" style="32" customWidth="1"/>
    <col min="11531" max="11531" width="1.85546875" style="32" customWidth="1"/>
    <col min="11532" max="11532" width="6.5703125" style="32" customWidth="1"/>
    <col min="11533" max="11533" width="1.42578125" style="32" customWidth="1"/>
    <col min="11534" max="11534" width="6.5703125" style="32" customWidth="1"/>
    <col min="11535" max="11535" width="1.85546875" style="32" customWidth="1"/>
    <col min="11536" max="11536" width="6.5703125" style="32" customWidth="1"/>
    <col min="11537" max="11537" width="1.42578125" style="32" customWidth="1"/>
    <col min="11538" max="11538" width="6.5703125" style="32" customWidth="1"/>
    <col min="11539" max="11539" width="1.85546875" style="32" customWidth="1"/>
    <col min="11540" max="11540" width="6.5703125" style="32" customWidth="1"/>
    <col min="11541" max="11776" width="9.140625" style="32"/>
    <col min="11777" max="11777" width="3.85546875" style="32" customWidth="1"/>
    <col min="11778" max="11778" width="62.85546875" style="32" customWidth="1"/>
    <col min="11779" max="11781" width="0" style="32" hidden="1" customWidth="1"/>
    <col min="11782" max="11782" width="6.5703125" style="32" customWidth="1"/>
    <col min="11783" max="11783" width="1.85546875" style="32" customWidth="1"/>
    <col min="11784" max="11784" width="6.5703125" style="32" customWidth="1"/>
    <col min="11785" max="11785" width="1.42578125" style="32" customWidth="1"/>
    <col min="11786" max="11786" width="6.5703125" style="32" customWidth="1"/>
    <col min="11787" max="11787" width="1.85546875" style="32" customWidth="1"/>
    <col min="11788" max="11788" width="6.5703125" style="32" customWidth="1"/>
    <col min="11789" max="11789" width="1.42578125" style="32" customWidth="1"/>
    <col min="11790" max="11790" width="6.5703125" style="32" customWidth="1"/>
    <col min="11791" max="11791" width="1.85546875" style="32" customWidth="1"/>
    <col min="11792" max="11792" width="6.5703125" style="32" customWidth="1"/>
    <col min="11793" max="11793" width="1.42578125" style="32" customWidth="1"/>
    <col min="11794" max="11794" width="6.5703125" style="32" customWidth="1"/>
    <col min="11795" max="11795" width="1.85546875" style="32" customWidth="1"/>
    <col min="11796" max="11796" width="6.5703125" style="32" customWidth="1"/>
    <col min="11797" max="12032" width="9.140625" style="32"/>
    <col min="12033" max="12033" width="3.85546875" style="32" customWidth="1"/>
    <col min="12034" max="12034" width="62.85546875" style="32" customWidth="1"/>
    <col min="12035" max="12037" width="0" style="32" hidden="1" customWidth="1"/>
    <col min="12038" max="12038" width="6.5703125" style="32" customWidth="1"/>
    <col min="12039" max="12039" width="1.85546875" style="32" customWidth="1"/>
    <col min="12040" max="12040" width="6.5703125" style="32" customWidth="1"/>
    <col min="12041" max="12041" width="1.42578125" style="32" customWidth="1"/>
    <col min="12042" max="12042" width="6.5703125" style="32" customWidth="1"/>
    <col min="12043" max="12043" width="1.85546875" style="32" customWidth="1"/>
    <col min="12044" max="12044" width="6.5703125" style="32" customWidth="1"/>
    <col min="12045" max="12045" width="1.42578125" style="32" customWidth="1"/>
    <col min="12046" max="12046" width="6.5703125" style="32" customWidth="1"/>
    <col min="12047" max="12047" width="1.85546875" style="32" customWidth="1"/>
    <col min="12048" max="12048" width="6.5703125" style="32" customWidth="1"/>
    <col min="12049" max="12049" width="1.42578125" style="32" customWidth="1"/>
    <col min="12050" max="12050" width="6.5703125" style="32" customWidth="1"/>
    <col min="12051" max="12051" width="1.85546875" style="32" customWidth="1"/>
    <col min="12052" max="12052" width="6.5703125" style="32" customWidth="1"/>
    <col min="12053" max="12288" width="9.140625" style="32"/>
    <col min="12289" max="12289" width="3.85546875" style="32" customWidth="1"/>
    <col min="12290" max="12290" width="62.85546875" style="32" customWidth="1"/>
    <col min="12291" max="12293" width="0" style="32" hidden="1" customWidth="1"/>
    <col min="12294" max="12294" width="6.5703125" style="32" customWidth="1"/>
    <col min="12295" max="12295" width="1.85546875" style="32" customWidth="1"/>
    <col min="12296" max="12296" width="6.5703125" style="32" customWidth="1"/>
    <col min="12297" max="12297" width="1.42578125" style="32" customWidth="1"/>
    <col min="12298" max="12298" width="6.5703125" style="32" customWidth="1"/>
    <col min="12299" max="12299" width="1.85546875" style="32" customWidth="1"/>
    <col min="12300" max="12300" width="6.5703125" style="32" customWidth="1"/>
    <col min="12301" max="12301" width="1.42578125" style="32" customWidth="1"/>
    <col min="12302" max="12302" width="6.5703125" style="32" customWidth="1"/>
    <col min="12303" max="12303" width="1.85546875" style="32" customWidth="1"/>
    <col min="12304" max="12304" width="6.5703125" style="32" customWidth="1"/>
    <col min="12305" max="12305" width="1.42578125" style="32" customWidth="1"/>
    <col min="12306" max="12306" width="6.5703125" style="32" customWidth="1"/>
    <col min="12307" max="12307" width="1.85546875" style="32" customWidth="1"/>
    <col min="12308" max="12308" width="6.5703125" style="32" customWidth="1"/>
    <col min="12309" max="12544" width="9.140625" style="32"/>
    <col min="12545" max="12545" width="3.85546875" style="32" customWidth="1"/>
    <col min="12546" max="12546" width="62.85546875" style="32" customWidth="1"/>
    <col min="12547" max="12549" width="0" style="32" hidden="1" customWidth="1"/>
    <col min="12550" max="12550" width="6.5703125" style="32" customWidth="1"/>
    <col min="12551" max="12551" width="1.85546875" style="32" customWidth="1"/>
    <col min="12552" max="12552" width="6.5703125" style="32" customWidth="1"/>
    <col min="12553" max="12553" width="1.42578125" style="32" customWidth="1"/>
    <col min="12554" max="12554" width="6.5703125" style="32" customWidth="1"/>
    <col min="12555" max="12555" width="1.85546875" style="32" customWidth="1"/>
    <col min="12556" max="12556" width="6.5703125" style="32" customWidth="1"/>
    <col min="12557" max="12557" width="1.42578125" style="32" customWidth="1"/>
    <col min="12558" max="12558" width="6.5703125" style="32" customWidth="1"/>
    <col min="12559" max="12559" width="1.85546875" style="32" customWidth="1"/>
    <col min="12560" max="12560" width="6.5703125" style="32" customWidth="1"/>
    <col min="12561" max="12561" width="1.42578125" style="32" customWidth="1"/>
    <col min="12562" max="12562" width="6.5703125" style="32" customWidth="1"/>
    <col min="12563" max="12563" width="1.85546875" style="32" customWidth="1"/>
    <col min="12564" max="12564" width="6.5703125" style="32" customWidth="1"/>
    <col min="12565" max="12800" width="9.140625" style="32"/>
    <col min="12801" max="12801" width="3.85546875" style="32" customWidth="1"/>
    <col min="12802" max="12802" width="62.85546875" style="32" customWidth="1"/>
    <col min="12803" max="12805" width="0" style="32" hidden="1" customWidth="1"/>
    <col min="12806" max="12806" width="6.5703125" style="32" customWidth="1"/>
    <col min="12807" max="12807" width="1.85546875" style="32" customWidth="1"/>
    <col min="12808" max="12808" width="6.5703125" style="32" customWidth="1"/>
    <col min="12809" max="12809" width="1.42578125" style="32" customWidth="1"/>
    <col min="12810" max="12810" width="6.5703125" style="32" customWidth="1"/>
    <col min="12811" max="12811" width="1.85546875" style="32" customWidth="1"/>
    <col min="12812" max="12812" width="6.5703125" style="32" customWidth="1"/>
    <col min="12813" max="12813" width="1.42578125" style="32" customWidth="1"/>
    <col min="12814" max="12814" width="6.5703125" style="32" customWidth="1"/>
    <col min="12815" max="12815" width="1.85546875" style="32" customWidth="1"/>
    <col min="12816" max="12816" width="6.5703125" style="32" customWidth="1"/>
    <col min="12817" max="12817" width="1.42578125" style="32" customWidth="1"/>
    <col min="12818" max="12818" width="6.5703125" style="32" customWidth="1"/>
    <col min="12819" max="12819" width="1.85546875" style="32" customWidth="1"/>
    <col min="12820" max="12820" width="6.5703125" style="32" customWidth="1"/>
    <col min="12821" max="13056" width="9.140625" style="32"/>
    <col min="13057" max="13057" width="3.85546875" style="32" customWidth="1"/>
    <col min="13058" max="13058" width="62.85546875" style="32" customWidth="1"/>
    <col min="13059" max="13061" width="0" style="32" hidden="1" customWidth="1"/>
    <col min="13062" max="13062" width="6.5703125" style="32" customWidth="1"/>
    <col min="13063" max="13063" width="1.85546875" style="32" customWidth="1"/>
    <col min="13064" max="13064" width="6.5703125" style="32" customWidth="1"/>
    <col min="13065" max="13065" width="1.42578125" style="32" customWidth="1"/>
    <col min="13066" max="13066" width="6.5703125" style="32" customWidth="1"/>
    <col min="13067" max="13067" width="1.85546875" style="32" customWidth="1"/>
    <col min="13068" max="13068" width="6.5703125" style="32" customWidth="1"/>
    <col min="13069" max="13069" width="1.42578125" style="32" customWidth="1"/>
    <col min="13070" max="13070" width="6.5703125" style="32" customWidth="1"/>
    <col min="13071" max="13071" width="1.85546875" style="32" customWidth="1"/>
    <col min="13072" max="13072" width="6.5703125" style="32" customWidth="1"/>
    <col min="13073" max="13073" width="1.42578125" style="32" customWidth="1"/>
    <col min="13074" max="13074" width="6.5703125" style="32" customWidth="1"/>
    <col min="13075" max="13075" width="1.85546875" style="32" customWidth="1"/>
    <col min="13076" max="13076" width="6.5703125" style="32" customWidth="1"/>
    <col min="13077" max="13312" width="9.140625" style="32"/>
    <col min="13313" max="13313" width="3.85546875" style="32" customWidth="1"/>
    <col min="13314" max="13314" width="62.85546875" style="32" customWidth="1"/>
    <col min="13315" max="13317" width="0" style="32" hidden="1" customWidth="1"/>
    <col min="13318" max="13318" width="6.5703125" style="32" customWidth="1"/>
    <col min="13319" max="13319" width="1.85546875" style="32" customWidth="1"/>
    <col min="13320" max="13320" width="6.5703125" style="32" customWidth="1"/>
    <col min="13321" max="13321" width="1.42578125" style="32" customWidth="1"/>
    <col min="13322" max="13322" width="6.5703125" style="32" customWidth="1"/>
    <col min="13323" max="13323" width="1.85546875" style="32" customWidth="1"/>
    <col min="13324" max="13324" width="6.5703125" style="32" customWidth="1"/>
    <col min="13325" max="13325" width="1.42578125" style="32" customWidth="1"/>
    <col min="13326" max="13326" width="6.5703125" style="32" customWidth="1"/>
    <col min="13327" max="13327" width="1.85546875" style="32" customWidth="1"/>
    <col min="13328" max="13328" width="6.5703125" style="32" customWidth="1"/>
    <col min="13329" max="13329" width="1.42578125" style="32" customWidth="1"/>
    <col min="13330" max="13330" width="6.5703125" style="32" customWidth="1"/>
    <col min="13331" max="13331" width="1.85546875" style="32" customWidth="1"/>
    <col min="13332" max="13332" width="6.5703125" style="32" customWidth="1"/>
    <col min="13333" max="13568" width="9.140625" style="32"/>
    <col min="13569" max="13569" width="3.85546875" style="32" customWidth="1"/>
    <col min="13570" max="13570" width="62.85546875" style="32" customWidth="1"/>
    <col min="13571" max="13573" width="0" style="32" hidden="1" customWidth="1"/>
    <col min="13574" max="13574" width="6.5703125" style="32" customWidth="1"/>
    <col min="13575" max="13575" width="1.85546875" style="32" customWidth="1"/>
    <col min="13576" max="13576" width="6.5703125" style="32" customWidth="1"/>
    <col min="13577" max="13577" width="1.42578125" style="32" customWidth="1"/>
    <col min="13578" max="13578" width="6.5703125" style="32" customWidth="1"/>
    <col min="13579" max="13579" width="1.85546875" style="32" customWidth="1"/>
    <col min="13580" max="13580" width="6.5703125" style="32" customWidth="1"/>
    <col min="13581" max="13581" width="1.42578125" style="32" customWidth="1"/>
    <col min="13582" max="13582" width="6.5703125" style="32" customWidth="1"/>
    <col min="13583" max="13583" width="1.85546875" style="32" customWidth="1"/>
    <col min="13584" max="13584" width="6.5703125" style="32" customWidth="1"/>
    <col min="13585" max="13585" width="1.42578125" style="32" customWidth="1"/>
    <col min="13586" max="13586" width="6.5703125" style="32" customWidth="1"/>
    <col min="13587" max="13587" width="1.85546875" style="32" customWidth="1"/>
    <col min="13588" max="13588" width="6.5703125" style="32" customWidth="1"/>
    <col min="13589" max="13824" width="9.140625" style="32"/>
    <col min="13825" max="13825" width="3.85546875" style="32" customWidth="1"/>
    <col min="13826" max="13826" width="62.85546875" style="32" customWidth="1"/>
    <col min="13827" max="13829" width="0" style="32" hidden="1" customWidth="1"/>
    <col min="13830" max="13830" width="6.5703125" style="32" customWidth="1"/>
    <col min="13831" max="13831" width="1.85546875" style="32" customWidth="1"/>
    <col min="13832" max="13832" width="6.5703125" style="32" customWidth="1"/>
    <col min="13833" max="13833" width="1.42578125" style="32" customWidth="1"/>
    <col min="13834" max="13834" width="6.5703125" style="32" customWidth="1"/>
    <col min="13835" max="13835" width="1.85546875" style="32" customWidth="1"/>
    <col min="13836" max="13836" width="6.5703125" style="32" customWidth="1"/>
    <col min="13837" max="13837" width="1.42578125" style="32" customWidth="1"/>
    <col min="13838" max="13838" width="6.5703125" style="32" customWidth="1"/>
    <col min="13839" max="13839" width="1.85546875" style="32" customWidth="1"/>
    <col min="13840" max="13840" width="6.5703125" style="32" customWidth="1"/>
    <col min="13841" max="13841" width="1.42578125" style="32" customWidth="1"/>
    <col min="13842" max="13842" width="6.5703125" style="32" customWidth="1"/>
    <col min="13843" max="13843" width="1.85546875" style="32" customWidth="1"/>
    <col min="13844" max="13844" width="6.5703125" style="32" customWidth="1"/>
    <col min="13845" max="14080" width="9.140625" style="32"/>
    <col min="14081" max="14081" width="3.85546875" style="32" customWidth="1"/>
    <col min="14082" max="14082" width="62.85546875" style="32" customWidth="1"/>
    <col min="14083" max="14085" width="0" style="32" hidden="1" customWidth="1"/>
    <col min="14086" max="14086" width="6.5703125" style="32" customWidth="1"/>
    <col min="14087" max="14087" width="1.85546875" style="32" customWidth="1"/>
    <col min="14088" max="14088" width="6.5703125" style="32" customWidth="1"/>
    <col min="14089" max="14089" width="1.42578125" style="32" customWidth="1"/>
    <col min="14090" max="14090" width="6.5703125" style="32" customWidth="1"/>
    <col min="14091" max="14091" width="1.85546875" style="32" customWidth="1"/>
    <col min="14092" max="14092" width="6.5703125" style="32" customWidth="1"/>
    <col min="14093" max="14093" width="1.42578125" style="32" customWidth="1"/>
    <col min="14094" max="14094" width="6.5703125" style="32" customWidth="1"/>
    <col min="14095" max="14095" width="1.85546875" style="32" customWidth="1"/>
    <col min="14096" max="14096" width="6.5703125" style="32" customWidth="1"/>
    <col min="14097" max="14097" width="1.42578125" style="32" customWidth="1"/>
    <col min="14098" max="14098" width="6.5703125" style="32" customWidth="1"/>
    <col min="14099" max="14099" width="1.85546875" style="32" customWidth="1"/>
    <col min="14100" max="14100" width="6.5703125" style="32" customWidth="1"/>
    <col min="14101" max="14336" width="9.140625" style="32"/>
    <col min="14337" max="14337" width="3.85546875" style="32" customWidth="1"/>
    <col min="14338" max="14338" width="62.85546875" style="32" customWidth="1"/>
    <col min="14339" max="14341" width="0" style="32" hidden="1" customWidth="1"/>
    <col min="14342" max="14342" width="6.5703125" style="32" customWidth="1"/>
    <col min="14343" max="14343" width="1.85546875" style="32" customWidth="1"/>
    <col min="14344" max="14344" width="6.5703125" style="32" customWidth="1"/>
    <col min="14345" max="14345" width="1.42578125" style="32" customWidth="1"/>
    <col min="14346" max="14346" width="6.5703125" style="32" customWidth="1"/>
    <col min="14347" max="14347" width="1.85546875" style="32" customWidth="1"/>
    <col min="14348" max="14348" width="6.5703125" style="32" customWidth="1"/>
    <col min="14349" max="14349" width="1.42578125" style="32" customWidth="1"/>
    <col min="14350" max="14350" width="6.5703125" style="32" customWidth="1"/>
    <col min="14351" max="14351" width="1.85546875" style="32" customWidth="1"/>
    <col min="14352" max="14352" width="6.5703125" style="32" customWidth="1"/>
    <col min="14353" max="14353" width="1.42578125" style="32" customWidth="1"/>
    <col min="14354" max="14354" width="6.5703125" style="32" customWidth="1"/>
    <col min="14355" max="14355" width="1.85546875" style="32" customWidth="1"/>
    <col min="14356" max="14356" width="6.5703125" style="32" customWidth="1"/>
    <col min="14357" max="14592" width="9.140625" style="32"/>
    <col min="14593" max="14593" width="3.85546875" style="32" customWidth="1"/>
    <col min="14594" max="14594" width="62.85546875" style="32" customWidth="1"/>
    <col min="14595" max="14597" width="0" style="32" hidden="1" customWidth="1"/>
    <col min="14598" max="14598" width="6.5703125" style="32" customWidth="1"/>
    <col min="14599" max="14599" width="1.85546875" style="32" customWidth="1"/>
    <col min="14600" max="14600" width="6.5703125" style="32" customWidth="1"/>
    <col min="14601" max="14601" width="1.42578125" style="32" customWidth="1"/>
    <col min="14602" max="14602" width="6.5703125" style="32" customWidth="1"/>
    <col min="14603" max="14603" width="1.85546875" style="32" customWidth="1"/>
    <col min="14604" max="14604" width="6.5703125" style="32" customWidth="1"/>
    <col min="14605" max="14605" width="1.42578125" style="32" customWidth="1"/>
    <col min="14606" max="14606" width="6.5703125" style="32" customWidth="1"/>
    <col min="14607" max="14607" width="1.85546875" style="32" customWidth="1"/>
    <col min="14608" max="14608" width="6.5703125" style="32" customWidth="1"/>
    <col min="14609" max="14609" width="1.42578125" style="32" customWidth="1"/>
    <col min="14610" max="14610" width="6.5703125" style="32" customWidth="1"/>
    <col min="14611" max="14611" width="1.85546875" style="32" customWidth="1"/>
    <col min="14612" max="14612" width="6.5703125" style="32" customWidth="1"/>
    <col min="14613" max="14848" width="9.140625" style="32"/>
    <col min="14849" max="14849" width="3.85546875" style="32" customWidth="1"/>
    <col min="14850" max="14850" width="62.85546875" style="32" customWidth="1"/>
    <col min="14851" max="14853" width="0" style="32" hidden="1" customWidth="1"/>
    <col min="14854" max="14854" width="6.5703125" style="32" customWidth="1"/>
    <col min="14855" max="14855" width="1.85546875" style="32" customWidth="1"/>
    <col min="14856" max="14856" width="6.5703125" style="32" customWidth="1"/>
    <col min="14857" max="14857" width="1.42578125" style="32" customWidth="1"/>
    <col min="14858" max="14858" width="6.5703125" style="32" customWidth="1"/>
    <col min="14859" max="14859" width="1.85546875" style="32" customWidth="1"/>
    <col min="14860" max="14860" width="6.5703125" style="32" customWidth="1"/>
    <col min="14861" max="14861" width="1.42578125" style="32" customWidth="1"/>
    <col min="14862" max="14862" width="6.5703125" style="32" customWidth="1"/>
    <col min="14863" max="14863" width="1.85546875" style="32" customWidth="1"/>
    <col min="14864" max="14864" width="6.5703125" style="32" customWidth="1"/>
    <col min="14865" max="14865" width="1.42578125" style="32" customWidth="1"/>
    <col min="14866" max="14866" width="6.5703125" style="32" customWidth="1"/>
    <col min="14867" max="14867" width="1.85546875" style="32" customWidth="1"/>
    <col min="14868" max="14868" width="6.5703125" style="32" customWidth="1"/>
    <col min="14869" max="15104" width="9.140625" style="32"/>
    <col min="15105" max="15105" width="3.85546875" style="32" customWidth="1"/>
    <col min="15106" max="15106" width="62.85546875" style="32" customWidth="1"/>
    <col min="15107" max="15109" width="0" style="32" hidden="1" customWidth="1"/>
    <col min="15110" max="15110" width="6.5703125" style="32" customWidth="1"/>
    <col min="15111" max="15111" width="1.85546875" style="32" customWidth="1"/>
    <col min="15112" max="15112" width="6.5703125" style="32" customWidth="1"/>
    <col min="15113" max="15113" width="1.42578125" style="32" customWidth="1"/>
    <col min="15114" max="15114" width="6.5703125" style="32" customWidth="1"/>
    <col min="15115" max="15115" width="1.85546875" style="32" customWidth="1"/>
    <col min="15116" max="15116" width="6.5703125" style="32" customWidth="1"/>
    <col min="15117" max="15117" width="1.42578125" style="32" customWidth="1"/>
    <col min="15118" max="15118" width="6.5703125" style="32" customWidth="1"/>
    <col min="15119" max="15119" width="1.85546875" style="32" customWidth="1"/>
    <col min="15120" max="15120" width="6.5703125" style="32" customWidth="1"/>
    <col min="15121" max="15121" width="1.42578125" style="32" customWidth="1"/>
    <col min="15122" max="15122" width="6.5703125" style="32" customWidth="1"/>
    <col min="15123" max="15123" width="1.85546875" style="32" customWidth="1"/>
    <col min="15124" max="15124" width="6.5703125" style="32" customWidth="1"/>
    <col min="15125" max="15360" width="9.140625" style="32"/>
    <col min="15361" max="15361" width="3.85546875" style="32" customWidth="1"/>
    <col min="15362" max="15362" width="62.85546875" style="32" customWidth="1"/>
    <col min="15363" max="15365" width="0" style="32" hidden="1" customWidth="1"/>
    <col min="15366" max="15366" width="6.5703125" style="32" customWidth="1"/>
    <col min="15367" max="15367" width="1.85546875" style="32" customWidth="1"/>
    <col min="15368" max="15368" width="6.5703125" style="32" customWidth="1"/>
    <col min="15369" max="15369" width="1.42578125" style="32" customWidth="1"/>
    <col min="15370" max="15370" width="6.5703125" style="32" customWidth="1"/>
    <col min="15371" max="15371" width="1.85546875" style="32" customWidth="1"/>
    <col min="15372" max="15372" width="6.5703125" style="32" customWidth="1"/>
    <col min="15373" max="15373" width="1.42578125" style="32" customWidth="1"/>
    <col min="15374" max="15374" width="6.5703125" style="32" customWidth="1"/>
    <col min="15375" max="15375" width="1.85546875" style="32" customWidth="1"/>
    <col min="15376" max="15376" width="6.5703125" style="32" customWidth="1"/>
    <col min="15377" max="15377" width="1.42578125" style="32" customWidth="1"/>
    <col min="15378" max="15378" width="6.5703125" style="32" customWidth="1"/>
    <col min="15379" max="15379" width="1.85546875" style="32" customWidth="1"/>
    <col min="15380" max="15380" width="6.5703125" style="32" customWidth="1"/>
    <col min="15381" max="15616" width="9.140625" style="32"/>
    <col min="15617" max="15617" width="3.85546875" style="32" customWidth="1"/>
    <col min="15618" max="15618" width="62.85546875" style="32" customWidth="1"/>
    <col min="15619" max="15621" width="0" style="32" hidden="1" customWidth="1"/>
    <col min="15622" max="15622" width="6.5703125" style="32" customWidth="1"/>
    <col min="15623" max="15623" width="1.85546875" style="32" customWidth="1"/>
    <col min="15624" max="15624" width="6.5703125" style="32" customWidth="1"/>
    <col min="15625" max="15625" width="1.42578125" style="32" customWidth="1"/>
    <col min="15626" max="15626" width="6.5703125" style="32" customWidth="1"/>
    <col min="15627" max="15627" width="1.85546875" style="32" customWidth="1"/>
    <col min="15628" max="15628" width="6.5703125" style="32" customWidth="1"/>
    <col min="15629" max="15629" width="1.42578125" style="32" customWidth="1"/>
    <col min="15630" max="15630" width="6.5703125" style="32" customWidth="1"/>
    <col min="15631" max="15631" width="1.85546875" style="32" customWidth="1"/>
    <col min="15632" max="15632" width="6.5703125" style="32" customWidth="1"/>
    <col min="15633" max="15633" width="1.42578125" style="32" customWidth="1"/>
    <col min="15634" max="15634" width="6.5703125" style="32" customWidth="1"/>
    <col min="15635" max="15635" width="1.85546875" style="32" customWidth="1"/>
    <col min="15636" max="15636" width="6.5703125" style="32" customWidth="1"/>
    <col min="15637" max="15872" width="9.140625" style="32"/>
    <col min="15873" max="15873" width="3.85546875" style="32" customWidth="1"/>
    <col min="15874" max="15874" width="62.85546875" style="32" customWidth="1"/>
    <col min="15875" max="15877" width="0" style="32" hidden="1" customWidth="1"/>
    <col min="15878" max="15878" width="6.5703125" style="32" customWidth="1"/>
    <col min="15879" max="15879" width="1.85546875" style="32" customWidth="1"/>
    <col min="15880" max="15880" width="6.5703125" style="32" customWidth="1"/>
    <col min="15881" max="15881" width="1.42578125" style="32" customWidth="1"/>
    <col min="15882" max="15882" width="6.5703125" style="32" customWidth="1"/>
    <col min="15883" max="15883" width="1.85546875" style="32" customWidth="1"/>
    <col min="15884" max="15884" width="6.5703125" style="32" customWidth="1"/>
    <col min="15885" max="15885" width="1.42578125" style="32" customWidth="1"/>
    <col min="15886" max="15886" width="6.5703125" style="32" customWidth="1"/>
    <col min="15887" max="15887" width="1.85546875" style="32" customWidth="1"/>
    <col min="15888" max="15888" width="6.5703125" style="32" customWidth="1"/>
    <col min="15889" max="15889" width="1.42578125" style="32" customWidth="1"/>
    <col min="15890" max="15890" width="6.5703125" style="32" customWidth="1"/>
    <col min="15891" max="15891" width="1.85546875" style="32" customWidth="1"/>
    <col min="15892" max="15892" width="6.5703125" style="32" customWidth="1"/>
    <col min="15893" max="16128" width="9.140625" style="32"/>
    <col min="16129" max="16129" width="3.85546875" style="32" customWidth="1"/>
    <col min="16130" max="16130" width="62.85546875" style="32" customWidth="1"/>
    <col min="16131" max="16133" width="0" style="32" hidden="1" customWidth="1"/>
    <col min="16134" max="16134" width="6.5703125" style="32" customWidth="1"/>
    <col min="16135" max="16135" width="1.85546875" style="32" customWidth="1"/>
    <col min="16136" max="16136" width="6.5703125" style="32" customWidth="1"/>
    <col min="16137" max="16137" width="1.42578125" style="32" customWidth="1"/>
    <col min="16138" max="16138" width="6.5703125" style="32" customWidth="1"/>
    <col min="16139" max="16139" width="1.85546875" style="32" customWidth="1"/>
    <col min="16140" max="16140" width="6.5703125" style="32" customWidth="1"/>
    <col min="16141" max="16141" width="1.42578125" style="32" customWidth="1"/>
    <col min="16142" max="16142" width="6.5703125" style="32" customWidth="1"/>
    <col min="16143" max="16143" width="1.85546875" style="32" customWidth="1"/>
    <col min="16144" max="16144" width="6.5703125" style="32" customWidth="1"/>
    <col min="16145" max="16145" width="1.42578125" style="32" customWidth="1"/>
    <col min="16146" max="16146" width="6.5703125" style="32" customWidth="1"/>
    <col min="16147" max="16147" width="1.85546875" style="32" customWidth="1"/>
    <col min="16148" max="16148" width="6.5703125" style="32" customWidth="1"/>
    <col min="16149" max="16384" width="9.140625" style="32"/>
  </cols>
  <sheetData>
    <row r="1" spans="1:62" ht="6.75" customHeight="1" x14ac:dyDescent="0.2"/>
    <row r="2" spans="1:62" ht="15" customHeight="1" x14ac:dyDescent="0.25">
      <c r="A2" s="45" t="s">
        <v>93</v>
      </c>
      <c r="B2" s="46"/>
      <c r="C2" s="46"/>
      <c r="D2" s="46"/>
      <c r="E2" s="46"/>
      <c r="F2" s="47"/>
      <c r="G2" s="47"/>
      <c r="H2" s="47"/>
      <c r="I2" s="46"/>
      <c r="J2" s="47"/>
      <c r="K2" s="47"/>
      <c r="L2" s="47"/>
      <c r="M2" s="46"/>
      <c r="N2" s="46"/>
      <c r="O2" s="46"/>
      <c r="P2" s="46"/>
      <c r="Q2" s="46"/>
      <c r="R2" s="47"/>
      <c r="S2" s="47"/>
      <c r="T2" s="47"/>
      <c r="V2" s="45" t="s">
        <v>93</v>
      </c>
      <c r="W2" s="46"/>
      <c r="X2" s="46"/>
      <c r="Y2" s="46"/>
      <c r="Z2" s="46"/>
      <c r="AA2" s="47"/>
      <c r="AB2" s="47"/>
      <c r="AC2" s="47"/>
      <c r="AD2" s="46"/>
      <c r="AE2" s="47"/>
      <c r="AF2" s="47"/>
      <c r="AG2" s="47"/>
      <c r="AH2" s="46"/>
      <c r="AI2" s="46"/>
      <c r="AJ2" s="46"/>
      <c r="AK2" s="46"/>
      <c r="AL2" s="46"/>
      <c r="AM2" s="47"/>
      <c r="AN2" s="47"/>
      <c r="AO2" s="47"/>
      <c r="AQ2" s="45" t="s">
        <v>93</v>
      </c>
      <c r="AR2" s="46"/>
      <c r="AS2" s="46"/>
      <c r="AT2" s="46"/>
      <c r="AU2" s="46"/>
      <c r="AV2" s="47"/>
      <c r="AW2" s="47"/>
      <c r="AX2" s="47"/>
      <c r="AY2" s="46"/>
      <c r="AZ2" s="47"/>
      <c r="BA2" s="47"/>
      <c r="BB2" s="47"/>
      <c r="BC2" s="46"/>
      <c r="BD2" s="46"/>
      <c r="BE2" s="46"/>
      <c r="BF2" s="46"/>
      <c r="BG2" s="46"/>
      <c r="BH2" s="47"/>
      <c r="BI2" s="47"/>
      <c r="BJ2" s="47"/>
    </row>
    <row r="3" spans="1:62" s="33" customFormat="1" ht="15" x14ac:dyDescent="0.25">
      <c r="A3" s="45" t="s">
        <v>156</v>
      </c>
      <c r="B3" s="46"/>
      <c r="C3" s="46"/>
      <c r="D3" s="46"/>
      <c r="E3" s="46"/>
      <c r="F3" s="46"/>
      <c r="G3" s="46"/>
      <c r="H3" s="46"/>
      <c r="I3" s="46"/>
      <c r="J3" s="46"/>
      <c r="K3" s="46"/>
      <c r="L3" s="46"/>
      <c r="M3" s="46"/>
      <c r="N3" s="46"/>
      <c r="O3" s="46"/>
      <c r="P3" s="46"/>
      <c r="Q3" s="46"/>
      <c r="R3" s="46"/>
      <c r="S3" s="46"/>
      <c r="T3" s="46"/>
      <c r="V3" s="45" t="s">
        <v>160</v>
      </c>
      <c r="W3" s="46"/>
      <c r="X3" s="46"/>
      <c r="Y3" s="46"/>
      <c r="Z3" s="46"/>
      <c r="AA3" s="46"/>
      <c r="AB3" s="46"/>
      <c r="AC3" s="46"/>
      <c r="AD3" s="46"/>
      <c r="AE3" s="46"/>
      <c r="AF3" s="46"/>
      <c r="AG3" s="46"/>
      <c r="AH3" s="46"/>
      <c r="AI3" s="46"/>
      <c r="AJ3" s="46"/>
      <c r="AK3" s="46"/>
      <c r="AL3" s="46"/>
      <c r="AM3" s="46"/>
      <c r="AN3" s="46"/>
      <c r="AO3" s="46"/>
      <c r="AQ3" s="45" t="s">
        <v>161</v>
      </c>
      <c r="AR3" s="46"/>
      <c r="AS3" s="46"/>
      <c r="AT3" s="46"/>
      <c r="AU3" s="46"/>
      <c r="AV3" s="46"/>
      <c r="AW3" s="46"/>
      <c r="AX3" s="46"/>
      <c r="AY3" s="46"/>
      <c r="AZ3" s="46"/>
      <c r="BA3" s="46"/>
      <c r="BB3" s="46"/>
      <c r="BC3" s="46"/>
      <c r="BD3" s="46"/>
      <c r="BE3" s="46"/>
      <c r="BF3" s="46"/>
      <c r="BG3" s="46"/>
      <c r="BH3" s="46"/>
      <c r="BI3" s="46"/>
      <c r="BJ3" s="46"/>
    </row>
    <row r="4" spans="1:62" s="33" customFormat="1" x14ac:dyDescent="0.2">
      <c r="A4" s="261" t="s">
        <v>273</v>
      </c>
      <c r="B4" s="46"/>
      <c r="C4" s="46"/>
      <c r="D4" s="46"/>
      <c r="E4" s="46"/>
      <c r="F4" s="46"/>
      <c r="G4" s="46"/>
      <c r="H4" s="46"/>
      <c r="I4" s="46"/>
      <c r="J4" s="46"/>
      <c r="K4" s="46"/>
      <c r="L4" s="46"/>
      <c r="M4" s="46"/>
      <c r="N4" s="46"/>
      <c r="O4" s="46"/>
      <c r="P4" s="46"/>
      <c r="Q4" s="46"/>
      <c r="R4" s="46"/>
      <c r="S4" s="46"/>
      <c r="T4" s="46"/>
      <c r="V4" s="261" t="s">
        <v>273</v>
      </c>
      <c r="W4" s="46"/>
      <c r="X4" s="46"/>
      <c r="Y4" s="46"/>
      <c r="Z4" s="46"/>
      <c r="AA4" s="46"/>
      <c r="AB4" s="46"/>
      <c r="AC4" s="46"/>
      <c r="AD4" s="46"/>
      <c r="AE4" s="46"/>
      <c r="AF4" s="46"/>
      <c r="AG4" s="46"/>
      <c r="AH4" s="46"/>
      <c r="AI4" s="46"/>
      <c r="AJ4" s="46"/>
      <c r="AK4" s="46"/>
      <c r="AL4" s="46"/>
      <c r="AM4" s="46"/>
      <c r="AN4" s="46"/>
      <c r="AO4" s="46"/>
      <c r="AQ4" s="261" t="s">
        <v>273</v>
      </c>
      <c r="AR4" s="46"/>
      <c r="AS4" s="46"/>
      <c r="AT4" s="46"/>
      <c r="AU4" s="46"/>
      <c r="AV4" s="46"/>
      <c r="AW4" s="46"/>
      <c r="AX4" s="46"/>
      <c r="AY4" s="46"/>
      <c r="AZ4" s="46"/>
      <c r="BA4" s="46"/>
      <c r="BB4" s="46"/>
      <c r="BC4" s="46"/>
      <c r="BD4" s="46"/>
      <c r="BE4" s="46"/>
      <c r="BF4" s="46"/>
      <c r="BG4" s="46"/>
      <c r="BH4" s="46"/>
      <c r="BI4" s="46"/>
      <c r="BJ4" s="46"/>
    </row>
    <row r="5" spans="1:62" ht="13.5" customHeight="1" thickBot="1" x14ac:dyDescent="0.25">
      <c r="A5" s="48" t="s">
        <v>280</v>
      </c>
      <c r="B5" s="49"/>
      <c r="C5" s="49"/>
      <c r="D5" s="49"/>
      <c r="E5" s="49"/>
      <c r="F5" s="49"/>
      <c r="G5" s="49"/>
      <c r="H5" s="49"/>
      <c r="I5" s="49"/>
      <c r="J5" s="49"/>
      <c r="K5" s="49"/>
      <c r="L5" s="49"/>
      <c r="M5" s="49"/>
      <c r="N5" s="49"/>
      <c r="O5" s="49"/>
      <c r="P5" s="49"/>
      <c r="Q5" s="49"/>
      <c r="R5" s="49"/>
      <c r="S5" s="49"/>
      <c r="T5" s="49"/>
      <c r="V5" s="48" t="s">
        <v>281</v>
      </c>
      <c r="W5" s="49"/>
      <c r="X5" s="49"/>
      <c r="Y5" s="49"/>
      <c r="Z5" s="49"/>
      <c r="AA5" s="49"/>
      <c r="AB5" s="49"/>
      <c r="AC5" s="49"/>
      <c r="AD5" s="49"/>
      <c r="AE5" s="49"/>
      <c r="AF5" s="49"/>
      <c r="AG5" s="49"/>
      <c r="AH5" s="49"/>
      <c r="AI5" s="49"/>
      <c r="AJ5" s="49"/>
      <c r="AK5" s="49"/>
      <c r="AL5" s="49"/>
      <c r="AM5" s="49"/>
      <c r="AN5" s="49"/>
      <c r="AO5" s="49"/>
      <c r="AQ5" s="48" t="s">
        <v>282</v>
      </c>
      <c r="AR5" s="49"/>
      <c r="AS5" s="49"/>
      <c r="AT5" s="49"/>
      <c r="AU5" s="49"/>
      <c r="AV5" s="49"/>
      <c r="AW5" s="49"/>
      <c r="AX5" s="49"/>
      <c r="AY5" s="49"/>
      <c r="AZ5" s="49"/>
      <c r="BA5" s="49"/>
      <c r="BB5" s="49"/>
      <c r="BC5" s="49"/>
      <c r="BD5" s="49"/>
      <c r="BE5" s="49"/>
      <c r="BF5" s="49"/>
      <c r="BG5" s="49"/>
      <c r="BH5" s="49"/>
      <c r="BI5" s="49"/>
      <c r="BJ5" s="49"/>
    </row>
    <row r="6" spans="1:62" ht="15.75" hidden="1" customHeight="1" thickBot="1" x14ac:dyDescent="0.3">
      <c r="A6" s="50"/>
      <c r="B6" s="49"/>
      <c r="C6" s="49"/>
      <c r="D6" s="49"/>
      <c r="E6" s="49"/>
      <c r="F6" s="47"/>
      <c r="G6" s="47"/>
      <c r="H6" s="47"/>
      <c r="I6" s="46"/>
      <c r="J6" s="47"/>
      <c r="K6" s="47"/>
      <c r="L6" s="47"/>
      <c r="M6" s="46"/>
      <c r="N6" s="49"/>
      <c r="O6" s="49"/>
      <c r="P6" s="49"/>
      <c r="Q6" s="46"/>
      <c r="R6" s="47"/>
      <c r="S6" s="47"/>
      <c r="T6" s="47"/>
      <c r="V6" s="50"/>
      <c r="W6" s="49"/>
      <c r="X6" s="49"/>
      <c r="Y6" s="49"/>
      <c r="Z6" s="49"/>
      <c r="AA6" s="47"/>
      <c r="AB6" s="47"/>
      <c r="AC6" s="47"/>
      <c r="AD6" s="46"/>
      <c r="AE6" s="47"/>
      <c r="AF6" s="47"/>
      <c r="AG6" s="47"/>
      <c r="AH6" s="46"/>
      <c r="AI6" s="49"/>
      <c r="AJ6" s="49"/>
      <c r="AK6" s="49"/>
      <c r="AL6" s="46"/>
      <c r="AM6" s="47"/>
      <c r="AN6" s="47"/>
      <c r="AO6" s="47"/>
      <c r="AQ6" s="50"/>
      <c r="AR6" s="49"/>
      <c r="AS6" s="49"/>
      <c r="AT6" s="49"/>
      <c r="AU6" s="49"/>
      <c r="AV6" s="47"/>
      <c r="AW6" s="47"/>
      <c r="AX6" s="47"/>
      <c r="AY6" s="46"/>
      <c r="AZ6" s="47"/>
      <c r="BA6" s="47"/>
      <c r="BB6" s="47"/>
      <c r="BC6" s="46"/>
      <c r="BD6" s="49"/>
      <c r="BE6" s="49"/>
      <c r="BF6" s="49"/>
      <c r="BG6" s="46"/>
      <c r="BH6" s="47"/>
      <c r="BI6" s="47"/>
      <c r="BJ6" s="47"/>
    </row>
    <row r="7" spans="1:62" ht="34.5" customHeight="1" x14ac:dyDescent="0.2">
      <c r="A7" s="51" t="s">
        <v>94</v>
      </c>
      <c r="B7" s="51" t="s">
        <v>95</v>
      </c>
      <c r="C7" s="51"/>
      <c r="D7" s="51"/>
      <c r="E7" s="51"/>
      <c r="F7" s="314" t="s">
        <v>96</v>
      </c>
      <c r="G7" s="314"/>
      <c r="H7" s="314"/>
      <c r="I7" s="52"/>
      <c r="J7" s="315" t="s">
        <v>97</v>
      </c>
      <c r="K7" s="315"/>
      <c r="L7" s="315"/>
      <c r="M7" s="52"/>
      <c r="N7" s="316" t="s">
        <v>98</v>
      </c>
      <c r="O7" s="316"/>
      <c r="P7" s="316"/>
      <c r="Q7" s="52"/>
      <c r="R7" s="314" t="s">
        <v>99</v>
      </c>
      <c r="S7" s="314"/>
      <c r="T7" s="314"/>
      <c r="V7" s="149" t="s">
        <v>94</v>
      </c>
      <c r="W7" s="149" t="s">
        <v>95</v>
      </c>
      <c r="X7" s="149"/>
      <c r="Y7" s="149"/>
      <c r="Z7" s="149"/>
      <c r="AA7" s="314" t="s">
        <v>96</v>
      </c>
      <c r="AB7" s="314"/>
      <c r="AC7" s="314"/>
      <c r="AD7" s="52"/>
      <c r="AE7" s="315" t="s">
        <v>97</v>
      </c>
      <c r="AF7" s="315"/>
      <c r="AG7" s="315"/>
      <c r="AH7" s="52"/>
      <c r="AI7" s="316" t="s">
        <v>98</v>
      </c>
      <c r="AJ7" s="316"/>
      <c r="AK7" s="316"/>
      <c r="AL7" s="52"/>
      <c r="AM7" s="314" t="s">
        <v>99</v>
      </c>
      <c r="AN7" s="314"/>
      <c r="AO7" s="314"/>
      <c r="AQ7" s="149" t="s">
        <v>94</v>
      </c>
      <c r="AR7" s="149" t="s">
        <v>95</v>
      </c>
      <c r="AS7" s="149"/>
      <c r="AT7" s="149"/>
      <c r="AU7" s="149"/>
      <c r="AV7" s="314" t="s">
        <v>96</v>
      </c>
      <c r="AW7" s="314"/>
      <c r="AX7" s="314"/>
      <c r="AY7" s="52"/>
      <c r="AZ7" s="315" t="s">
        <v>97</v>
      </c>
      <c r="BA7" s="315"/>
      <c r="BB7" s="315"/>
      <c r="BC7" s="52"/>
      <c r="BD7" s="316" t="s">
        <v>98</v>
      </c>
      <c r="BE7" s="316"/>
      <c r="BF7" s="316"/>
      <c r="BG7" s="52"/>
      <c r="BH7" s="314" t="s">
        <v>99</v>
      </c>
      <c r="BI7" s="314"/>
      <c r="BJ7" s="314"/>
    </row>
    <row r="8" spans="1:62" ht="15.75" customHeight="1" thickBot="1" x14ac:dyDescent="0.25">
      <c r="A8" s="53"/>
      <c r="B8" s="53"/>
      <c r="C8" s="53"/>
      <c r="D8" s="53"/>
      <c r="E8" s="53"/>
      <c r="F8" s="54" t="s">
        <v>63</v>
      </c>
      <c r="G8" s="317" t="s">
        <v>37</v>
      </c>
      <c r="H8" s="317"/>
      <c r="I8" s="55"/>
      <c r="J8" s="54" t="s">
        <v>63</v>
      </c>
      <c r="K8" s="317" t="s">
        <v>37</v>
      </c>
      <c r="L8" s="317"/>
      <c r="M8" s="55"/>
      <c r="N8" s="54" t="s">
        <v>63</v>
      </c>
      <c r="O8" s="318" t="s">
        <v>37</v>
      </c>
      <c r="P8" s="318"/>
      <c r="Q8" s="55"/>
      <c r="R8" s="54" t="s">
        <v>63</v>
      </c>
      <c r="S8" s="317" t="s">
        <v>37</v>
      </c>
      <c r="T8" s="317"/>
      <c r="V8" s="53"/>
      <c r="W8" s="53"/>
      <c r="X8" s="53"/>
      <c r="Y8" s="53"/>
      <c r="Z8" s="53"/>
      <c r="AA8" s="54" t="s">
        <v>63</v>
      </c>
      <c r="AB8" s="317" t="s">
        <v>37</v>
      </c>
      <c r="AC8" s="317"/>
      <c r="AD8" s="148"/>
      <c r="AE8" s="54" t="s">
        <v>63</v>
      </c>
      <c r="AF8" s="317" t="s">
        <v>37</v>
      </c>
      <c r="AG8" s="317"/>
      <c r="AH8" s="148"/>
      <c r="AI8" s="54" t="s">
        <v>63</v>
      </c>
      <c r="AJ8" s="318" t="s">
        <v>37</v>
      </c>
      <c r="AK8" s="318"/>
      <c r="AL8" s="148"/>
      <c r="AM8" s="54" t="s">
        <v>63</v>
      </c>
      <c r="AN8" s="317" t="s">
        <v>37</v>
      </c>
      <c r="AO8" s="317"/>
      <c r="AQ8" s="53"/>
      <c r="AR8" s="53"/>
      <c r="AS8" s="53"/>
      <c r="AT8" s="53"/>
      <c r="AU8" s="53"/>
      <c r="AV8" s="54" t="s">
        <v>63</v>
      </c>
      <c r="AW8" s="317" t="s">
        <v>37</v>
      </c>
      <c r="AX8" s="317"/>
      <c r="AY8" s="148"/>
      <c r="AZ8" s="54" t="s">
        <v>63</v>
      </c>
      <c r="BA8" s="317" t="s">
        <v>37</v>
      </c>
      <c r="BB8" s="317"/>
      <c r="BC8" s="148"/>
      <c r="BD8" s="54" t="s">
        <v>63</v>
      </c>
      <c r="BE8" s="318" t="s">
        <v>37</v>
      </c>
      <c r="BF8" s="318"/>
      <c r="BG8" s="148"/>
      <c r="BH8" s="54" t="s">
        <v>63</v>
      </c>
      <c r="BI8" s="317" t="s">
        <v>37</v>
      </c>
      <c r="BJ8" s="317"/>
    </row>
    <row r="9" spans="1:62" ht="12" customHeight="1" x14ac:dyDescent="0.2">
      <c r="A9" s="56"/>
      <c r="B9" s="56"/>
      <c r="C9" s="56"/>
      <c r="D9" s="56"/>
      <c r="E9" s="56"/>
      <c r="F9" s="52"/>
      <c r="G9" s="52"/>
      <c r="H9" s="52"/>
      <c r="I9" s="52"/>
      <c r="J9" s="52"/>
      <c r="K9" s="52"/>
      <c r="L9" s="52"/>
      <c r="M9" s="52"/>
      <c r="N9" s="52"/>
      <c r="O9" s="52"/>
      <c r="P9" s="52"/>
      <c r="Q9" s="52"/>
      <c r="R9" s="52"/>
      <c r="S9" s="52"/>
      <c r="T9" s="52"/>
      <c r="V9" s="56"/>
      <c r="W9" s="56"/>
      <c r="X9" s="56"/>
      <c r="Y9" s="56"/>
      <c r="Z9" s="56"/>
      <c r="AA9" s="52"/>
      <c r="AB9" s="52"/>
      <c r="AC9" s="52"/>
      <c r="AD9" s="52"/>
      <c r="AE9" s="52"/>
      <c r="AF9" s="52"/>
      <c r="AG9" s="52"/>
      <c r="AH9" s="52"/>
      <c r="AI9" s="52"/>
      <c r="AJ9" s="52"/>
      <c r="AK9" s="52"/>
      <c r="AL9" s="52"/>
      <c r="AM9" s="52"/>
      <c r="AN9" s="52"/>
      <c r="AO9" s="52"/>
      <c r="AQ9" s="56"/>
      <c r="AR9" s="56"/>
      <c r="AS9" s="56"/>
      <c r="AT9" s="56"/>
      <c r="AU9" s="56"/>
      <c r="AV9" s="52"/>
      <c r="AW9" s="52"/>
      <c r="AX9" s="52"/>
      <c r="AY9" s="52"/>
      <c r="AZ9" s="52"/>
      <c r="BA9" s="52"/>
      <c r="BB9" s="52"/>
      <c r="BC9" s="52"/>
      <c r="BD9" s="52"/>
      <c r="BE9" s="52"/>
      <c r="BF9" s="52"/>
      <c r="BG9" s="52"/>
      <c r="BH9" s="52"/>
      <c r="BI9" s="52"/>
      <c r="BJ9" s="52"/>
    </row>
    <row r="10" spans="1:62" ht="12" hidden="1" customHeight="1" x14ac:dyDescent="0.2">
      <c r="A10" s="56"/>
      <c r="B10" s="56"/>
      <c r="C10" s="56"/>
      <c r="D10" s="56"/>
      <c r="E10" s="56"/>
      <c r="F10" s="52"/>
      <c r="G10" s="52"/>
      <c r="H10" s="52"/>
      <c r="I10" s="52"/>
      <c r="J10" s="52"/>
      <c r="K10" s="52"/>
      <c r="L10" s="52"/>
      <c r="M10" s="52"/>
      <c r="N10" s="52"/>
      <c r="O10" s="52"/>
      <c r="P10" s="52"/>
      <c r="Q10" s="52"/>
      <c r="R10" s="52"/>
      <c r="S10" s="52"/>
      <c r="T10" s="52"/>
      <c r="V10" s="56"/>
      <c r="W10" s="56"/>
      <c r="X10" s="56"/>
      <c r="Y10" s="56"/>
      <c r="Z10" s="56"/>
      <c r="AA10" s="52"/>
      <c r="AB10" s="52"/>
      <c r="AC10" s="52"/>
      <c r="AD10" s="52"/>
      <c r="AE10" s="52"/>
      <c r="AF10" s="52"/>
      <c r="AG10" s="52"/>
      <c r="AH10" s="52"/>
      <c r="AI10" s="52"/>
      <c r="AJ10" s="52"/>
      <c r="AK10" s="52"/>
      <c r="AL10" s="52"/>
      <c r="AM10" s="52"/>
      <c r="AN10" s="52"/>
      <c r="AO10" s="52"/>
      <c r="AQ10" s="56"/>
      <c r="AR10" s="56"/>
      <c r="AS10" s="56"/>
      <c r="AT10" s="56"/>
      <c r="AU10" s="56"/>
      <c r="AV10" s="52"/>
      <c r="AW10" s="52"/>
      <c r="AX10" s="52"/>
      <c r="AY10" s="52"/>
      <c r="AZ10" s="52"/>
      <c r="BA10" s="52"/>
      <c r="BB10" s="52"/>
      <c r="BC10" s="52"/>
      <c r="BD10" s="52"/>
      <c r="BE10" s="52"/>
      <c r="BF10" s="52"/>
      <c r="BG10" s="52"/>
      <c r="BH10" s="52"/>
      <c r="BI10" s="52"/>
      <c r="BJ10" s="52"/>
    </row>
    <row r="11" spans="1:62" ht="12" hidden="1" customHeight="1" x14ac:dyDescent="0.2">
      <c r="A11" s="56"/>
      <c r="B11" s="56"/>
      <c r="C11" s="56"/>
      <c r="D11" s="56"/>
      <c r="E11" s="56"/>
      <c r="F11" s="52"/>
      <c r="G11" s="52"/>
      <c r="H11" s="52"/>
      <c r="I11" s="52"/>
      <c r="J11" s="52"/>
      <c r="K11" s="52"/>
      <c r="L11" s="52"/>
      <c r="M11" s="52"/>
      <c r="N11" s="52"/>
      <c r="O11" s="52"/>
      <c r="P11" s="52"/>
      <c r="Q11" s="52"/>
      <c r="R11" s="52"/>
      <c r="S11" s="52"/>
      <c r="T11" s="52"/>
      <c r="V11" s="56"/>
      <c r="W11" s="56"/>
      <c r="X11" s="56"/>
      <c r="Y11" s="56"/>
      <c r="Z11" s="56"/>
      <c r="AA11" s="52"/>
      <c r="AB11" s="52"/>
      <c r="AC11" s="52"/>
      <c r="AD11" s="52"/>
      <c r="AE11" s="52"/>
      <c r="AF11" s="52"/>
      <c r="AG11" s="52"/>
      <c r="AH11" s="52"/>
      <c r="AI11" s="52"/>
      <c r="AJ11" s="52"/>
      <c r="AK11" s="52"/>
      <c r="AL11" s="52"/>
      <c r="AM11" s="52"/>
      <c r="AN11" s="52"/>
      <c r="AO11" s="52"/>
      <c r="AQ11" s="56"/>
      <c r="AR11" s="56"/>
      <c r="AS11" s="56"/>
      <c r="AT11" s="56"/>
      <c r="AU11" s="56"/>
      <c r="AV11" s="52"/>
      <c r="AW11" s="52"/>
      <c r="AX11" s="52"/>
      <c r="AY11" s="52"/>
      <c r="AZ11" s="52"/>
      <c r="BA11" s="52"/>
      <c r="BB11" s="52"/>
      <c r="BC11" s="52"/>
      <c r="BD11" s="52"/>
      <c r="BE11" s="52"/>
      <c r="BF11" s="52"/>
      <c r="BG11" s="52"/>
      <c r="BH11" s="52"/>
      <c r="BI11" s="52"/>
      <c r="BJ11" s="52"/>
    </row>
    <row r="12" spans="1:62" ht="12" customHeight="1" x14ac:dyDescent="0.2">
      <c r="A12" s="313" t="s">
        <v>63</v>
      </c>
      <c r="B12" s="313"/>
      <c r="C12" s="51"/>
      <c r="D12" s="51"/>
      <c r="E12" s="51"/>
      <c r="F12" s="57">
        <v>7207.9369999999999</v>
      </c>
      <c r="G12" s="58" t="s">
        <v>43</v>
      </c>
      <c r="H12" s="57">
        <v>756.58299999999997</v>
      </c>
      <c r="I12" s="57" t="s">
        <v>100</v>
      </c>
      <c r="J12" s="57">
        <v>624902.30299999996</v>
      </c>
      <c r="K12" s="58" t="s">
        <v>43</v>
      </c>
      <c r="L12" s="57">
        <v>51016.446000000004</v>
      </c>
      <c r="M12" s="57" t="s">
        <v>100</v>
      </c>
      <c r="N12" s="57">
        <v>102601.863</v>
      </c>
      <c r="O12" s="58" t="s">
        <v>43</v>
      </c>
      <c r="P12" s="57">
        <v>12119.085999999999</v>
      </c>
      <c r="Q12" s="57" t="s">
        <v>100</v>
      </c>
      <c r="R12" s="57">
        <v>11097.361999999999</v>
      </c>
      <c r="S12" s="58" t="s">
        <v>43</v>
      </c>
      <c r="T12" s="57">
        <v>1198.8019999999999</v>
      </c>
      <c r="V12" s="313" t="s">
        <v>63</v>
      </c>
      <c r="W12" s="313"/>
      <c r="X12" s="149"/>
      <c r="Y12" s="149"/>
      <c r="Z12" s="149"/>
      <c r="AA12" s="57">
        <v>7394.9070000000002</v>
      </c>
      <c r="AB12" s="58" t="s">
        <v>43</v>
      </c>
      <c r="AC12" s="57">
        <v>797.86</v>
      </c>
      <c r="AD12" s="57" t="s">
        <v>100</v>
      </c>
      <c r="AE12" s="57">
        <v>614656.47199999995</v>
      </c>
      <c r="AF12" s="58" t="s">
        <v>43</v>
      </c>
      <c r="AG12" s="57">
        <v>52191.392</v>
      </c>
      <c r="AH12" s="57" t="s">
        <v>100</v>
      </c>
      <c r="AI12" s="57">
        <v>100724.18799999999</v>
      </c>
      <c r="AJ12" s="58" t="s">
        <v>43</v>
      </c>
      <c r="AK12" s="57">
        <v>12220.772000000001</v>
      </c>
      <c r="AL12" s="57" t="s">
        <v>100</v>
      </c>
      <c r="AM12" s="57">
        <v>10258.141</v>
      </c>
      <c r="AN12" s="58" t="s">
        <v>43</v>
      </c>
      <c r="AO12" s="57">
        <v>1138.4880000000001</v>
      </c>
      <c r="AQ12" s="313" t="s">
        <v>63</v>
      </c>
      <c r="AR12" s="313"/>
      <c r="AS12" s="149"/>
      <c r="AT12" s="149"/>
      <c r="AU12" s="149"/>
      <c r="AV12" s="57">
        <v>6842.6729999999998</v>
      </c>
      <c r="AW12" s="58" t="s">
        <v>43</v>
      </c>
      <c r="AX12" s="57">
        <v>623.70799999999997</v>
      </c>
      <c r="AY12" s="57" t="s">
        <v>100</v>
      </c>
      <c r="AZ12" s="57">
        <v>578265.84699999995</v>
      </c>
      <c r="BA12" s="58" t="s">
        <v>43</v>
      </c>
      <c r="BB12" s="57">
        <v>38080.411</v>
      </c>
      <c r="BC12" s="57" t="s">
        <v>100</v>
      </c>
      <c r="BD12" s="57">
        <v>94617.277000000002</v>
      </c>
      <c r="BE12" s="58" t="s">
        <v>43</v>
      </c>
      <c r="BF12" s="57">
        <v>10033.851000000001</v>
      </c>
      <c r="BG12" s="57" t="s">
        <v>100</v>
      </c>
      <c r="BH12" s="57">
        <v>9590.7360000000008</v>
      </c>
      <c r="BI12" s="58" t="s">
        <v>43</v>
      </c>
      <c r="BJ12" s="57">
        <v>808.97199999999998</v>
      </c>
    </row>
    <row r="13" spans="1:62" ht="12" customHeight="1" x14ac:dyDescent="0.2">
      <c r="A13" s="56"/>
      <c r="B13" s="56"/>
      <c r="C13" s="56"/>
      <c r="D13" s="56"/>
      <c r="E13" s="56"/>
      <c r="F13" s="52"/>
      <c r="G13" s="59"/>
      <c r="H13" s="52"/>
      <c r="I13" s="52"/>
      <c r="J13" s="52"/>
      <c r="K13" s="59"/>
      <c r="L13" s="52"/>
      <c r="M13" s="52"/>
      <c r="N13" s="52"/>
      <c r="O13" s="59"/>
      <c r="P13" s="52"/>
      <c r="Q13" s="52"/>
      <c r="R13" s="52"/>
      <c r="S13" s="59"/>
      <c r="T13" s="52"/>
      <c r="V13" s="56"/>
      <c r="W13" s="56"/>
      <c r="X13" s="56"/>
      <c r="Y13" s="56"/>
      <c r="Z13" s="56"/>
      <c r="AA13" s="52"/>
      <c r="AB13" s="59"/>
      <c r="AC13" s="52"/>
      <c r="AD13" s="52"/>
      <c r="AE13" s="52"/>
      <c r="AF13" s="59"/>
      <c r="AG13" s="52"/>
      <c r="AH13" s="52"/>
      <c r="AI13" s="52"/>
      <c r="AJ13" s="59"/>
      <c r="AK13" s="52"/>
      <c r="AL13" s="52"/>
      <c r="AM13" s="52"/>
      <c r="AN13" s="59"/>
      <c r="AO13" s="52"/>
      <c r="AQ13" s="56"/>
      <c r="AR13" s="56"/>
      <c r="AS13" s="56"/>
      <c r="AT13" s="56"/>
      <c r="AU13" s="56"/>
      <c r="AV13" s="52"/>
      <c r="AW13" s="59"/>
      <c r="AX13" s="52"/>
      <c r="AY13" s="52"/>
      <c r="AZ13" s="52"/>
      <c r="BA13" s="59"/>
      <c r="BB13" s="52"/>
      <c r="BC13" s="52"/>
      <c r="BD13" s="52"/>
      <c r="BE13" s="59"/>
      <c r="BF13" s="52"/>
      <c r="BG13" s="52"/>
      <c r="BH13" s="52"/>
      <c r="BI13" s="59"/>
      <c r="BJ13" s="52"/>
    </row>
    <row r="14" spans="1:62" s="35" customFormat="1" ht="11.25" customHeight="1" x14ac:dyDescent="0.2">
      <c r="A14" s="60">
        <v>1</v>
      </c>
      <c r="B14" s="60" t="s">
        <v>101</v>
      </c>
      <c r="C14" s="60"/>
      <c r="D14" s="60"/>
      <c r="E14" s="60"/>
      <c r="F14" s="61">
        <v>561.30600000000004</v>
      </c>
      <c r="G14" s="58" t="s">
        <v>43</v>
      </c>
      <c r="H14" s="61">
        <v>192.94399999999999</v>
      </c>
      <c r="I14" s="62" t="s">
        <v>100</v>
      </c>
      <c r="J14" s="61">
        <v>48782.783000000003</v>
      </c>
      <c r="K14" s="58" t="s">
        <v>43</v>
      </c>
      <c r="L14" s="61">
        <v>13841.078</v>
      </c>
      <c r="M14" s="62" t="s">
        <v>100</v>
      </c>
      <c r="N14" s="63">
        <v>17961.781999999999</v>
      </c>
      <c r="O14" s="58" t="s">
        <v>43</v>
      </c>
      <c r="P14" s="63">
        <v>6717.5469999999996</v>
      </c>
      <c r="Q14" s="62" t="s">
        <v>100</v>
      </c>
      <c r="R14" s="61">
        <v>1448.162</v>
      </c>
      <c r="S14" s="58" t="s">
        <v>43</v>
      </c>
      <c r="T14" s="61">
        <v>407.75599999999997</v>
      </c>
      <c r="V14" s="60">
        <v>1</v>
      </c>
      <c r="W14" s="60" t="s">
        <v>101</v>
      </c>
      <c r="X14" s="60"/>
      <c r="Y14" s="60"/>
      <c r="Z14" s="60"/>
      <c r="AA14" s="61">
        <v>541.96799999999996</v>
      </c>
      <c r="AB14" s="58" t="s">
        <v>43</v>
      </c>
      <c r="AC14" s="61">
        <v>152.74299999999999</v>
      </c>
      <c r="AD14" s="62" t="s">
        <v>100</v>
      </c>
      <c r="AE14" s="61">
        <v>62133.927000000003</v>
      </c>
      <c r="AF14" s="58" t="s">
        <v>43</v>
      </c>
      <c r="AG14" s="61">
        <v>18984.810000000001</v>
      </c>
      <c r="AH14" s="62" t="s">
        <v>100</v>
      </c>
      <c r="AI14" s="63">
        <v>17916.232</v>
      </c>
      <c r="AJ14" s="58" t="s">
        <v>43</v>
      </c>
      <c r="AK14" s="63">
        <v>5303.19</v>
      </c>
      <c r="AL14" s="62" t="s">
        <v>100</v>
      </c>
      <c r="AM14" s="61">
        <v>1924.5119999999999</v>
      </c>
      <c r="AN14" s="58" t="s">
        <v>43</v>
      </c>
      <c r="AO14" s="61">
        <v>583.38499999999999</v>
      </c>
      <c r="AQ14" s="60">
        <v>1</v>
      </c>
      <c r="AR14" s="60" t="s">
        <v>101</v>
      </c>
      <c r="AS14" s="60"/>
      <c r="AT14" s="60"/>
      <c r="AU14" s="60"/>
      <c r="AV14" s="61">
        <v>577.25400000000002</v>
      </c>
      <c r="AW14" s="58" t="s">
        <v>43</v>
      </c>
      <c r="AX14" s="61">
        <v>161.11000000000001</v>
      </c>
      <c r="AY14" s="62" t="s">
        <v>100</v>
      </c>
      <c r="AZ14" s="61">
        <v>50787.061999999998</v>
      </c>
      <c r="BA14" s="58" t="s">
        <v>43</v>
      </c>
      <c r="BB14" s="61">
        <v>12161.573</v>
      </c>
      <c r="BC14" s="62" t="s">
        <v>100</v>
      </c>
      <c r="BD14" s="63">
        <v>17594.512999999999</v>
      </c>
      <c r="BE14" s="58" t="s">
        <v>43</v>
      </c>
      <c r="BF14" s="63">
        <v>4638.18</v>
      </c>
      <c r="BG14" s="62" t="s">
        <v>100</v>
      </c>
      <c r="BH14" s="61">
        <v>1472.421</v>
      </c>
      <c r="BI14" s="58" t="s">
        <v>43</v>
      </c>
      <c r="BJ14" s="61">
        <v>335.66800000000001</v>
      </c>
    </row>
    <row r="15" spans="1:62" ht="11.25" customHeight="1" x14ac:dyDescent="0.2">
      <c r="A15" s="64"/>
      <c r="B15" s="65" t="s">
        <v>102</v>
      </c>
      <c r="C15" s="65"/>
      <c r="D15" s="65"/>
      <c r="E15" s="65"/>
      <c r="F15" s="61">
        <v>324.33699999999999</v>
      </c>
      <c r="G15" s="58" t="s">
        <v>43</v>
      </c>
      <c r="H15" s="61">
        <v>160.37</v>
      </c>
      <c r="I15" s="66" t="s">
        <v>100</v>
      </c>
      <c r="J15" s="61">
        <v>23361.952000000001</v>
      </c>
      <c r="K15" s="58" t="s">
        <v>43</v>
      </c>
      <c r="L15" s="61">
        <v>8625.4230000000007</v>
      </c>
      <c r="M15" s="66" t="s">
        <v>100</v>
      </c>
      <c r="N15" s="61">
        <v>12470.99</v>
      </c>
      <c r="O15" s="58" t="s">
        <v>43</v>
      </c>
      <c r="P15" s="61">
        <v>6015.0349999999999</v>
      </c>
      <c r="Q15" s="66" t="s">
        <v>100</v>
      </c>
      <c r="R15" s="61">
        <v>909.08699999999999</v>
      </c>
      <c r="S15" s="58" t="s">
        <v>43</v>
      </c>
      <c r="T15" s="61">
        <v>331.72699999999998</v>
      </c>
      <c r="V15" s="64"/>
      <c r="W15" s="65" t="s">
        <v>102</v>
      </c>
      <c r="X15" s="65"/>
      <c r="Y15" s="65"/>
      <c r="Z15" s="65"/>
      <c r="AA15" s="61">
        <v>332.041</v>
      </c>
      <c r="AB15" s="58" t="s">
        <v>43</v>
      </c>
      <c r="AC15" s="61">
        <v>123.691</v>
      </c>
      <c r="AD15" s="66" t="s">
        <v>100</v>
      </c>
      <c r="AE15" s="61">
        <v>33736.038999999997</v>
      </c>
      <c r="AF15" s="58" t="s">
        <v>43</v>
      </c>
      <c r="AG15" s="61">
        <v>13361.55</v>
      </c>
      <c r="AH15" s="66" t="s">
        <v>100</v>
      </c>
      <c r="AI15" s="61">
        <v>12853.173000000001</v>
      </c>
      <c r="AJ15" s="58" t="s">
        <v>43</v>
      </c>
      <c r="AK15" s="61">
        <v>4704.46</v>
      </c>
      <c r="AL15" s="66" t="s">
        <v>100</v>
      </c>
      <c r="AM15" s="61">
        <v>1315.162</v>
      </c>
      <c r="AN15" s="58" t="s">
        <v>43</v>
      </c>
      <c r="AO15" s="61">
        <v>511.71899999999999</v>
      </c>
      <c r="AQ15" s="64"/>
      <c r="AR15" s="65" t="s">
        <v>102</v>
      </c>
      <c r="AS15" s="65"/>
      <c r="AT15" s="65"/>
      <c r="AU15" s="65"/>
      <c r="AV15" s="61">
        <v>328.62299999999999</v>
      </c>
      <c r="AW15" s="58" t="s">
        <v>43</v>
      </c>
      <c r="AX15" s="61">
        <v>96.427000000000007</v>
      </c>
      <c r="AY15" s="66" t="s">
        <v>100</v>
      </c>
      <c r="AZ15" s="61">
        <v>25254.591</v>
      </c>
      <c r="BA15" s="58" t="s">
        <v>43</v>
      </c>
      <c r="BB15" s="61">
        <v>7089.8059999999996</v>
      </c>
      <c r="BC15" s="66" t="s">
        <v>100</v>
      </c>
      <c r="BD15" s="61">
        <v>12961.22</v>
      </c>
      <c r="BE15" s="58" t="s">
        <v>43</v>
      </c>
      <c r="BF15" s="61">
        <v>3796.779</v>
      </c>
      <c r="BG15" s="66" t="s">
        <v>100</v>
      </c>
      <c r="BH15" s="61">
        <v>991.74199999999996</v>
      </c>
      <c r="BI15" s="58" t="s">
        <v>43</v>
      </c>
      <c r="BJ15" s="61">
        <v>275.87299999999999</v>
      </c>
    </row>
    <row r="16" spans="1:62" ht="11.25" customHeight="1" x14ac:dyDescent="0.2">
      <c r="A16" s="60">
        <v>2</v>
      </c>
      <c r="B16" s="64" t="s">
        <v>103</v>
      </c>
      <c r="C16" s="64"/>
      <c r="D16" s="64"/>
      <c r="E16" s="64"/>
      <c r="F16" s="61">
        <v>0.56699999999999995</v>
      </c>
      <c r="G16" s="58" t="s">
        <v>43</v>
      </c>
      <c r="H16" s="61">
        <v>1.111</v>
      </c>
      <c r="I16" s="66" t="s">
        <v>100</v>
      </c>
      <c r="J16" s="61">
        <v>85.683000000000007</v>
      </c>
      <c r="K16" s="58" t="s">
        <v>43</v>
      </c>
      <c r="L16" s="61">
        <v>167.696</v>
      </c>
      <c r="M16" s="66" t="s">
        <v>100</v>
      </c>
      <c r="N16" s="61">
        <v>19.849</v>
      </c>
      <c r="O16" s="58" t="s">
        <v>43</v>
      </c>
      <c r="P16" s="61">
        <v>38.847999999999999</v>
      </c>
      <c r="Q16" s="66" t="s">
        <v>100</v>
      </c>
      <c r="R16" s="61">
        <v>2.9969999999999999</v>
      </c>
      <c r="S16" s="58" t="s">
        <v>43</v>
      </c>
      <c r="T16" s="61">
        <v>5.8659999999999997</v>
      </c>
      <c r="V16" s="60">
        <v>2</v>
      </c>
      <c r="W16" s="64" t="s">
        <v>103</v>
      </c>
      <c r="X16" s="64"/>
      <c r="Y16" s="64"/>
      <c r="Z16" s="64"/>
      <c r="AA16" s="61">
        <v>0</v>
      </c>
      <c r="AB16" s="58" t="s">
        <v>43</v>
      </c>
      <c r="AC16" s="61">
        <v>0</v>
      </c>
      <c r="AD16" s="66" t="s">
        <v>100</v>
      </c>
      <c r="AE16" s="61">
        <v>0</v>
      </c>
      <c r="AF16" s="58" t="s">
        <v>43</v>
      </c>
      <c r="AG16" s="61">
        <v>0</v>
      </c>
      <c r="AH16" s="66" t="s">
        <v>100</v>
      </c>
      <c r="AI16" s="61">
        <v>0</v>
      </c>
      <c r="AJ16" s="58" t="s">
        <v>43</v>
      </c>
      <c r="AK16" s="61">
        <v>0</v>
      </c>
      <c r="AL16" s="66" t="s">
        <v>100</v>
      </c>
      <c r="AM16" s="61">
        <v>0</v>
      </c>
      <c r="AN16" s="58" t="s">
        <v>43</v>
      </c>
      <c r="AO16" s="61">
        <v>0</v>
      </c>
      <c r="AQ16" s="60">
        <v>2</v>
      </c>
      <c r="AR16" s="64" t="s">
        <v>103</v>
      </c>
      <c r="AS16" s="64"/>
      <c r="AT16" s="64"/>
      <c r="AU16" s="64"/>
      <c r="AV16" s="61">
        <v>0.43099999999999999</v>
      </c>
      <c r="AW16" s="58" t="s">
        <v>43</v>
      </c>
      <c r="AX16" s="61">
        <v>0.84299999999999997</v>
      </c>
      <c r="AY16" s="66" t="s">
        <v>100</v>
      </c>
      <c r="AZ16" s="61">
        <v>198.17</v>
      </c>
      <c r="BA16" s="58" t="s">
        <v>43</v>
      </c>
      <c r="BB16" s="61">
        <v>387.88099999999997</v>
      </c>
      <c r="BC16" s="66" t="s">
        <v>100</v>
      </c>
      <c r="BD16" s="61">
        <v>14.217000000000001</v>
      </c>
      <c r="BE16" s="58" t="s">
        <v>43</v>
      </c>
      <c r="BF16" s="61">
        <v>27.826000000000001</v>
      </c>
      <c r="BG16" s="66" t="s">
        <v>100</v>
      </c>
      <c r="BH16" s="61">
        <v>6.54</v>
      </c>
      <c r="BI16" s="58" t="s">
        <v>43</v>
      </c>
      <c r="BJ16" s="61">
        <v>12.8</v>
      </c>
    </row>
    <row r="17" spans="1:62" ht="11.25" customHeight="1" x14ac:dyDescent="0.2">
      <c r="A17" s="60">
        <v>3</v>
      </c>
      <c r="B17" s="64" t="s">
        <v>104</v>
      </c>
      <c r="C17" s="64"/>
      <c r="D17" s="64"/>
      <c r="E17" s="64"/>
      <c r="F17" s="61">
        <v>1650.0119999999999</v>
      </c>
      <c r="G17" s="58" t="s">
        <v>43</v>
      </c>
      <c r="H17" s="61">
        <v>395.05599999999998</v>
      </c>
      <c r="I17" s="66" t="s">
        <v>100</v>
      </c>
      <c r="J17" s="61">
        <v>36233.489000000001</v>
      </c>
      <c r="K17" s="58" t="s">
        <v>43</v>
      </c>
      <c r="L17" s="61">
        <v>8446.91</v>
      </c>
      <c r="M17" s="66" t="s">
        <v>100</v>
      </c>
      <c r="N17" s="61">
        <v>36456.913999999997</v>
      </c>
      <c r="O17" s="58" t="s">
        <v>43</v>
      </c>
      <c r="P17" s="61">
        <v>9027.6059999999998</v>
      </c>
      <c r="Q17" s="66" t="s">
        <v>100</v>
      </c>
      <c r="R17" s="61">
        <v>1161.9169999999999</v>
      </c>
      <c r="S17" s="58" t="s">
        <v>43</v>
      </c>
      <c r="T17" s="61">
        <v>375.55700000000002</v>
      </c>
      <c r="V17" s="60">
        <v>3</v>
      </c>
      <c r="W17" s="64" t="s">
        <v>104</v>
      </c>
      <c r="X17" s="64"/>
      <c r="Y17" s="64"/>
      <c r="Z17" s="64"/>
      <c r="AA17" s="61">
        <v>1555.759</v>
      </c>
      <c r="AB17" s="58" t="s">
        <v>43</v>
      </c>
      <c r="AC17" s="61">
        <v>343.87599999999998</v>
      </c>
      <c r="AD17" s="66" t="s">
        <v>100</v>
      </c>
      <c r="AE17" s="61">
        <v>29232.669000000002</v>
      </c>
      <c r="AF17" s="58" t="s">
        <v>43</v>
      </c>
      <c r="AG17" s="61">
        <v>6982.6440000000002</v>
      </c>
      <c r="AH17" s="66" t="s">
        <v>100</v>
      </c>
      <c r="AI17" s="61">
        <v>29594.952000000001</v>
      </c>
      <c r="AJ17" s="58" t="s">
        <v>43</v>
      </c>
      <c r="AK17" s="61">
        <v>7266.8980000000001</v>
      </c>
      <c r="AL17" s="66" t="s">
        <v>100</v>
      </c>
      <c r="AM17" s="61">
        <v>752.98400000000004</v>
      </c>
      <c r="AN17" s="58" t="s">
        <v>43</v>
      </c>
      <c r="AO17" s="61">
        <v>237.21100000000001</v>
      </c>
      <c r="AQ17" s="60">
        <v>3</v>
      </c>
      <c r="AR17" s="64" t="s">
        <v>104</v>
      </c>
      <c r="AS17" s="64"/>
      <c r="AT17" s="64"/>
      <c r="AU17" s="64"/>
      <c r="AV17" s="61">
        <v>1384.297</v>
      </c>
      <c r="AW17" s="58" t="s">
        <v>43</v>
      </c>
      <c r="AX17" s="61">
        <v>302.262</v>
      </c>
      <c r="AY17" s="66" t="s">
        <v>100</v>
      </c>
      <c r="AZ17" s="61">
        <v>28693.212</v>
      </c>
      <c r="BA17" s="58" t="s">
        <v>43</v>
      </c>
      <c r="BB17" s="61">
        <v>7085.03</v>
      </c>
      <c r="BC17" s="66" t="s">
        <v>100</v>
      </c>
      <c r="BD17" s="61">
        <v>25918.312999999998</v>
      </c>
      <c r="BE17" s="58" t="s">
        <v>43</v>
      </c>
      <c r="BF17" s="61">
        <v>5831.19</v>
      </c>
      <c r="BG17" s="66" t="s">
        <v>100</v>
      </c>
      <c r="BH17" s="61">
        <v>719.399</v>
      </c>
      <c r="BI17" s="58" t="s">
        <v>43</v>
      </c>
      <c r="BJ17" s="61">
        <v>220.06200000000001</v>
      </c>
    </row>
    <row r="18" spans="1:62" ht="11.25" customHeight="1" x14ac:dyDescent="0.2">
      <c r="A18" s="60"/>
      <c r="B18" s="65" t="s">
        <v>105</v>
      </c>
      <c r="C18" s="65"/>
      <c r="D18" s="65"/>
      <c r="E18" s="65"/>
      <c r="F18" s="61">
        <v>1586.7059999999999</v>
      </c>
      <c r="G18" s="58" t="s">
        <v>43</v>
      </c>
      <c r="H18" s="61">
        <v>391.95600000000002</v>
      </c>
      <c r="I18" s="66" t="s">
        <v>100</v>
      </c>
      <c r="J18" s="61">
        <v>29365.393</v>
      </c>
      <c r="K18" s="58" t="s">
        <v>43</v>
      </c>
      <c r="L18" s="61">
        <v>6727.8549999999996</v>
      </c>
      <c r="M18" s="66" t="s">
        <v>100</v>
      </c>
      <c r="N18" s="61">
        <v>33411.870000000003</v>
      </c>
      <c r="O18" s="58" t="s">
        <v>43</v>
      </c>
      <c r="P18" s="61">
        <v>8743.0159999999996</v>
      </c>
      <c r="Q18" s="66" t="s">
        <v>100</v>
      </c>
      <c r="R18" s="61">
        <v>766.69799999999998</v>
      </c>
      <c r="S18" s="58" t="s">
        <v>43</v>
      </c>
      <c r="T18" s="61">
        <v>205.608</v>
      </c>
      <c r="V18" s="60"/>
      <c r="W18" s="65" t="s">
        <v>105</v>
      </c>
      <c r="X18" s="65"/>
      <c r="Y18" s="65"/>
      <c r="Z18" s="65"/>
      <c r="AA18" s="61">
        <v>1530.8130000000001</v>
      </c>
      <c r="AB18" s="58" t="s">
        <v>43</v>
      </c>
      <c r="AC18" s="61">
        <v>342.88600000000002</v>
      </c>
      <c r="AD18" s="66" t="s">
        <v>100</v>
      </c>
      <c r="AE18" s="61">
        <v>27959.78</v>
      </c>
      <c r="AF18" s="58" t="s">
        <v>43</v>
      </c>
      <c r="AG18" s="61">
        <v>6860.9260000000004</v>
      </c>
      <c r="AH18" s="66" t="s">
        <v>100</v>
      </c>
      <c r="AI18" s="61">
        <v>29029.223000000002</v>
      </c>
      <c r="AJ18" s="58" t="s">
        <v>43</v>
      </c>
      <c r="AK18" s="61">
        <v>7240.5429999999997</v>
      </c>
      <c r="AL18" s="66" t="s">
        <v>100</v>
      </c>
      <c r="AM18" s="61">
        <v>708.6</v>
      </c>
      <c r="AN18" s="58" t="s">
        <v>43</v>
      </c>
      <c r="AO18" s="61">
        <v>227.57499999999999</v>
      </c>
      <c r="AQ18" s="60"/>
      <c r="AR18" s="65" t="s">
        <v>105</v>
      </c>
      <c r="AS18" s="65"/>
      <c r="AT18" s="65"/>
      <c r="AU18" s="65"/>
      <c r="AV18" s="61">
        <v>1366.529</v>
      </c>
      <c r="AW18" s="58" t="s">
        <v>43</v>
      </c>
      <c r="AX18" s="61">
        <v>301.548</v>
      </c>
      <c r="AY18" s="66" t="s">
        <v>100</v>
      </c>
      <c r="AZ18" s="61">
        <v>26582.634999999998</v>
      </c>
      <c r="BA18" s="58" t="s">
        <v>43</v>
      </c>
      <c r="BB18" s="61">
        <v>6799.2460000000001</v>
      </c>
      <c r="BC18" s="66" t="s">
        <v>100</v>
      </c>
      <c r="BD18" s="61">
        <v>25318.255000000001</v>
      </c>
      <c r="BE18" s="58" t="s">
        <v>43</v>
      </c>
      <c r="BF18" s="61">
        <v>5801.0169999999998</v>
      </c>
      <c r="BG18" s="66" t="s">
        <v>100</v>
      </c>
      <c r="BH18" s="61">
        <v>635.85199999999998</v>
      </c>
      <c r="BI18" s="58" t="s">
        <v>43</v>
      </c>
      <c r="BJ18" s="61">
        <v>202.30199999999999</v>
      </c>
    </row>
    <row r="19" spans="1:62" ht="11.25" customHeight="1" x14ac:dyDescent="0.2">
      <c r="A19" s="60">
        <v>4</v>
      </c>
      <c r="B19" s="64" t="s">
        <v>106</v>
      </c>
      <c r="C19" s="64"/>
      <c r="D19" s="64"/>
      <c r="E19" s="64"/>
      <c r="F19" s="61">
        <v>796.91200000000003</v>
      </c>
      <c r="G19" s="58" t="s">
        <v>43</v>
      </c>
      <c r="H19" s="61">
        <v>161.226</v>
      </c>
      <c r="I19" s="66" t="s">
        <v>100</v>
      </c>
      <c r="J19" s="61">
        <v>143225.40700000001</v>
      </c>
      <c r="K19" s="58" t="s">
        <v>43</v>
      </c>
      <c r="L19" s="61">
        <v>31772.036</v>
      </c>
      <c r="M19" s="66" t="s">
        <v>100</v>
      </c>
      <c r="N19" s="61">
        <v>9127.5480000000007</v>
      </c>
      <c r="O19" s="58" t="s">
        <v>43</v>
      </c>
      <c r="P19" s="61">
        <v>2402.5250000000001</v>
      </c>
      <c r="Q19" s="66" t="s">
        <v>100</v>
      </c>
      <c r="R19" s="61">
        <v>2473.8629999999998</v>
      </c>
      <c r="S19" s="58" t="s">
        <v>43</v>
      </c>
      <c r="T19" s="61">
        <v>752.9</v>
      </c>
      <c r="V19" s="60">
        <v>4</v>
      </c>
      <c r="W19" s="64" t="s">
        <v>106</v>
      </c>
      <c r="X19" s="64"/>
      <c r="Y19" s="64"/>
      <c r="Z19" s="64"/>
      <c r="AA19" s="61">
        <v>578.02499999999998</v>
      </c>
      <c r="AB19" s="58" t="s">
        <v>43</v>
      </c>
      <c r="AC19" s="61">
        <v>121.559</v>
      </c>
      <c r="AD19" s="66" t="s">
        <v>100</v>
      </c>
      <c r="AE19" s="61">
        <v>120980.09</v>
      </c>
      <c r="AF19" s="58" t="s">
        <v>43</v>
      </c>
      <c r="AG19" s="61">
        <v>30642.312000000002</v>
      </c>
      <c r="AH19" s="66" t="s">
        <v>100</v>
      </c>
      <c r="AI19" s="61">
        <v>5558.8310000000001</v>
      </c>
      <c r="AJ19" s="58" t="s">
        <v>43</v>
      </c>
      <c r="AK19" s="61">
        <v>1394.539</v>
      </c>
      <c r="AL19" s="66" t="s">
        <v>100</v>
      </c>
      <c r="AM19" s="61">
        <v>1647.9259999999999</v>
      </c>
      <c r="AN19" s="58" t="s">
        <v>43</v>
      </c>
      <c r="AO19" s="61">
        <v>452.21</v>
      </c>
      <c r="AQ19" s="60">
        <v>4</v>
      </c>
      <c r="AR19" s="64" t="s">
        <v>106</v>
      </c>
      <c r="AS19" s="64"/>
      <c r="AT19" s="64"/>
      <c r="AU19" s="64"/>
      <c r="AV19" s="61">
        <v>664.78899999999999</v>
      </c>
      <c r="AW19" s="58" t="s">
        <v>43</v>
      </c>
      <c r="AX19" s="61">
        <v>121.72499999999999</v>
      </c>
      <c r="AY19" s="66" t="s">
        <v>100</v>
      </c>
      <c r="AZ19" s="61">
        <v>117355.73</v>
      </c>
      <c r="BA19" s="58" t="s">
        <v>43</v>
      </c>
      <c r="BB19" s="61">
        <v>22189.195</v>
      </c>
      <c r="BC19" s="66" t="s">
        <v>100</v>
      </c>
      <c r="BD19" s="61">
        <v>5406.8050000000003</v>
      </c>
      <c r="BE19" s="58" t="s">
        <v>43</v>
      </c>
      <c r="BF19" s="61">
        <v>1275.9670000000001</v>
      </c>
      <c r="BG19" s="66" t="s">
        <v>100</v>
      </c>
      <c r="BH19" s="61">
        <v>1577.557</v>
      </c>
      <c r="BI19" s="58" t="s">
        <v>43</v>
      </c>
      <c r="BJ19" s="61">
        <v>464.34300000000002</v>
      </c>
    </row>
    <row r="20" spans="1:62" ht="11.25" customHeight="1" x14ac:dyDescent="0.2">
      <c r="A20" s="60">
        <v>5</v>
      </c>
      <c r="B20" s="64" t="s">
        <v>107</v>
      </c>
      <c r="C20" s="64"/>
      <c r="D20" s="64"/>
      <c r="E20" s="64"/>
      <c r="F20" s="61">
        <v>11.593</v>
      </c>
      <c r="G20" s="58" t="s">
        <v>43</v>
      </c>
      <c r="H20" s="61">
        <v>10.531000000000001</v>
      </c>
      <c r="I20" s="66" t="s">
        <v>100</v>
      </c>
      <c r="J20" s="61">
        <v>968.05200000000002</v>
      </c>
      <c r="K20" s="58" t="s">
        <v>43</v>
      </c>
      <c r="L20" s="61">
        <v>1136.8789999999999</v>
      </c>
      <c r="M20" s="66" t="s">
        <v>100</v>
      </c>
      <c r="N20" s="61">
        <v>71.007000000000005</v>
      </c>
      <c r="O20" s="58" t="s">
        <v>43</v>
      </c>
      <c r="P20" s="61">
        <v>73.147999999999996</v>
      </c>
      <c r="Q20" s="66" t="s">
        <v>100</v>
      </c>
      <c r="R20" s="61">
        <v>5.7160000000000002</v>
      </c>
      <c r="S20" s="58" t="s">
        <v>43</v>
      </c>
      <c r="T20" s="61">
        <v>7.12</v>
      </c>
      <c r="V20" s="60">
        <v>5</v>
      </c>
      <c r="W20" s="64" t="s">
        <v>107</v>
      </c>
      <c r="X20" s="64"/>
      <c r="Y20" s="64"/>
      <c r="Z20" s="64"/>
      <c r="AA20" s="61">
        <v>8.4870000000000001</v>
      </c>
      <c r="AB20" s="58" t="s">
        <v>43</v>
      </c>
      <c r="AC20" s="61">
        <v>12.333</v>
      </c>
      <c r="AD20" s="66" t="s">
        <v>100</v>
      </c>
      <c r="AE20" s="61">
        <v>1694.509</v>
      </c>
      <c r="AF20" s="58" t="s">
        <v>43</v>
      </c>
      <c r="AG20" s="61">
        <v>2229.8000000000002</v>
      </c>
      <c r="AH20" s="66" t="s">
        <v>100</v>
      </c>
      <c r="AI20" s="61">
        <v>106.815</v>
      </c>
      <c r="AJ20" s="58" t="s">
        <v>43</v>
      </c>
      <c r="AK20" s="61">
        <v>179.46199999999999</v>
      </c>
      <c r="AL20" s="66" t="s">
        <v>100</v>
      </c>
      <c r="AM20" s="61">
        <v>20.866</v>
      </c>
      <c r="AN20" s="58" t="s">
        <v>43</v>
      </c>
      <c r="AO20" s="61">
        <v>30.571999999999999</v>
      </c>
      <c r="AQ20" s="60">
        <v>5</v>
      </c>
      <c r="AR20" s="64" t="s">
        <v>107</v>
      </c>
      <c r="AS20" s="64"/>
      <c r="AT20" s="64"/>
      <c r="AU20" s="64"/>
      <c r="AV20" s="61">
        <v>10.92</v>
      </c>
      <c r="AW20" s="58" t="s">
        <v>43</v>
      </c>
      <c r="AX20" s="61">
        <v>11.866</v>
      </c>
      <c r="AY20" s="66" t="s">
        <v>100</v>
      </c>
      <c r="AZ20" s="61">
        <v>1521.54</v>
      </c>
      <c r="BA20" s="58" t="s">
        <v>43</v>
      </c>
      <c r="BB20" s="61">
        <v>1547.6759999999999</v>
      </c>
      <c r="BC20" s="66" t="s">
        <v>100</v>
      </c>
      <c r="BD20" s="61">
        <v>55.755000000000003</v>
      </c>
      <c r="BE20" s="58" t="s">
        <v>43</v>
      </c>
      <c r="BF20" s="61">
        <v>74.066999999999993</v>
      </c>
      <c r="BG20" s="66" t="s">
        <v>100</v>
      </c>
      <c r="BH20" s="61">
        <v>6.4050000000000002</v>
      </c>
      <c r="BI20" s="58" t="s">
        <v>43</v>
      </c>
      <c r="BJ20" s="61">
        <v>7.3</v>
      </c>
    </row>
    <row r="21" spans="1:62" ht="11.25" customHeight="1" x14ac:dyDescent="0.2">
      <c r="A21" s="60">
        <v>6</v>
      </c>
      <c r="B21" s="64" t="s">
        <v>108</v>
      </c>
      <c r="C21" s="64"/>
      <c r="D21" s="64"/>
      <c r="E21" s="64"/>
      <c r="F21" s="61">
        <v>311.63</v>
      </c>
      <c r="G21" s="58" t="s">
        <v>43</v>
      </c>
      <c r="H21" s="61">
        <v>120.717</v>
      </c>
      <c r="I21" s="66" t="s">
        <v>100</v>
      </c>
      <c r="J21" s="61">
        <v>39499.587</v>
      </c>
      <c r="K21" s="58" t="s">
        <v>43</v>
      </c>
      <c r="L21" s="61">
        <v>12641.058000000001</v>
      </c>
      <c r="M21" s="66" t="s">
        <v>100</v>
      </c>
      <c r="N21" s="61">
        <v>6296.2929999999997</v>
      </c>
      <c r="O21" s="58" t="s">
        <v>43</v>
      </c>
      <c r="P21" s="61">
        <v>3037.1379999999999</v>
      </c>
      <c r="Q21" s="66" t="s">
        <v>100</v>
      </c>
      <c r="R21" s="61">
        <v>964.19600000000003</v>
      </c>
      <c r="S21" s="58" t="s">
        <v>43</v>
      </c>
      <c r="T21" s="61">
        <v>377.04700000000003</v>
      </c>
      <c r="V21" s="60">
        <v>6</v>
      </c>
      <c r="W21" s="64" t="s">
        <v>108</v>
      </c>
      <c r="X21" s="64"/>
      <c r="Y21" s="64"/>
      <c r="Z21" s="64"/>
      <c r="AA21" s="61">
        <v>506.53500000000003</v>
      </c>
      <c r="AB21" s="58" t="s">
        <v>43</v>
      </c>
      <c r="AC21" s="61">
        <v>220.74100000000001</v>
      </c>
      <c r="AD21" s="66" t="s">
        <v>100</v>
      </c>
      <c r="AE21" s="61">
        <v>40519.762000000002</v>
      </c>
      <c r="AF21" s="58" t="s">
        <v>43</v>
      </c>
      <c r="AG21" s="61">
        <v>17651.582999999999</v>
      </c>
      <c r="AH21" s="66" t="s">
        <v>100</v>
      </c>
      <c r="AI21" s="61">
        <v>11441.601000000001</v>
      </c>
      <c r="AJ21" s="58" t="s">
        <v>43</v>
      </c>
      <c r="AK21" s="61">
        <v>6071.2920000000004</v>
      </c>
      <c r="AL21" s="66" t="s">
        <v>100</v>
      </c>
      <c r="AM21" s="61">
        <v>991.22199999999998</v>
      </c>
      <c r="AN21" s="58" t="s">
        <v>43</v>
      </c>
      <c r="AO21" s="61">
        <v>482.14299999999997</v>
      </c>
      <c r="AQ21" s="60">
        <v>6</v>
      </c>
      <c r="AR21" s="64" t="s">
        <v>108</v>
      </c>
      <c r="AS21" s="64"/>
      <c r="AT21" s="64"/>
      <c r="AU21" s="64"/>
      <c r="AV21" s="61">
        <v>337.09100000000001</v>
      </c>
      <c r="AW21" s="58" t="s">
        <v>43</v>
      </c>
      <c r="AX21" s="61">
        <v>147.01900000000001</v>
      </c>
      <c r="AY21" s="66" t="s">
        <v>100</v>
      </c>
      <c r="AZ21" s="61">
        <v>33538.680999999997</v>
      </c>
      <c r="BA21" s="58" t="s">
        <v>43</v>
      </c>
      <c r="BB21" s="61">
        <v>9677.4220000000005</v>
      </c>
      <c r="BC21" s="66" t="s">
        <v>100</v>
      </c>
      <c r="BD21" s="61">
        <v>8419.0740000000005</v>
      </c>
      <c r="BE21" s="58" t="s">
        <v>43</v>
      </c>
      <c r="BF21" s="61">
        <v>5046.1189999999997</v>
      </c>
      <c r="BG21" s="66" t="s">
        <v>100</v>
      </c>
      <c r="BH21" s="61">
        <v>698.49199999999996</v>
      </c>
      <c r="BI21" s="58" t="s">
        <v>43</v>
      </c>
      <c r="BJ21" s="61">
        <v>227.22300000000001</v>
      </c>
    </row>
    <row r="22" spans="1:62" ht="11.25" customHeight="1" x14ac:dyDescent="0.2">
      <c r="A22" s="60"/>
      <c r="B22" s="65" t="s">
        <v>109</v>
      </c>
      <c r="C22" s="65"/>
      <c r="D22" s="65"/>
      <c r="E22" s="65"/>
      <c r="F22" s="61">
        <v>130.732</v>
      </c>
      <c r="G22" s="58" t="s">
        <v>43</v>
      </c>
      <c r="H22" s="61">
        <v>91.596000000000004</v>
      </c>
      <c r="I22" s="66" t="s">
        <v>100</v>
      </c>
      <c r="J22" s="61">
        <v>15838.35</v>
      </c>
      <c r="K22" s="58" t="s">
        <v>43</v>
      </c>
      <c r="L22" s="61">
        <v>9661.1329999999998</v>
      </c>
      <c r="M22" s="66" t="s">
        <v>100</v>
      </c>
      <c r="N22" s="61">
        <v>1902.5219999999999</v>
      </c>
      <c r="O22" s="58" t="s">
        <v>43</v>
      </c>
      <c r="P22" s="61">
        <v>1363.9590000000001</v>
      </c>
      <c r="Q22" s="66" t="s">
        <v>100</v>
      </c>
      <c r="R22" s="61">
        <v>379.47500000000002</v>
      </c>
      <c r="S22" s="58" t="s">
        <v>43</v>
      </c>
      <c r="T22" s="61">
        <v>289.32100000000003</v>
      </c>
      <c r="V22" s="60"/>
      <c r="W22" s="65" t="s">
        <v>109</v>
      </c>
      <c r="X22" s="65"/>
      <c r="Y22" s="65"/>
      <c r="Z22" s="65"/>
      <c r="AA22" s="61">
        <v>63.008000000000003</v>
      </c>
      <c r="AB22" s="58" t="s">
        <v>43</v>
      </c>
      <c r="AC22" s="61">
        <v>58.694000000000003</v>
      </c>
      <c r="AD22" s="66" t="s">
        <v>100</v>
      </c>
      <c r="AE22" s="61">
        <v>3376.9560000000001</v>
      </c>
      <c r="AF22" s="58" t="s">
        <v>43</v>
      </c>
      <c r="AG22" s="61">
        <v>2222.1889999999999</v>
      </c>
      <c r="AH22" s="66" t="s">
        <v>100</v>
      </c>
      <c r="AI22" s="61">
        <v>489.76100000000002</v>
      </c>
      <c r="AJ22" s="58" t="s">
        <v>43</v>
      </c>
      <c r="AK22" s="61">
        <v>288.14600000000002</v>
      </c>
      <c r="AL22" s="66" t="s">
        <v>100</v>
      </c>
      <c r="AM22" s="61">
        <v>71.965999999999994</v>
      </c>
      <c r="AN22" s="58" t="s">
        <v>43</v>
      </c>
      <c r="AO22" s="61">
        <v>62.389000000000003</v>
      </c>
      <c r="AQ22" s="60"/>
      <c r="AR22" s="65" t="s">
        <v>109</v>
      </c>
      <c r="AS22" s="65"/>
      <c r="AT22" s="65"/>
      <c r="AU22" s="65"/>
      <c r="AV22" s="61">
        <v>82.878</v>
      </c>
      <c r="AW22" s="58" t="s">
        <v>43</v>
      </c>
      <c r="AX22" s="61">
        <v>49.046999999999997</v>
      </c>
      <c r="AY22" s="66" t="s">
        <v>100</v>
      </c>
      <c r="AZ22" s="61">
        <v>8013.2839999999997</v>
      </c>
      <c r="BA22" s="58" t="s">
        <v>43</v>
      </c>
      <c r="BB22" s="61">
        <v>3496.777</v>
      </c>
      <c r="BC22" s="66" t="s">
        <v>100</v>
      </c>
      <c r="BD22" s="61">
        <v>1943.0119999999999</v>
      </c>
      <c r="BE22" s="58" t="s">
        <v>43</v>
      </c>
      <c r="BF22" s="61">
        <v>1590.4770000000001</v>
      </c>
      <c r="BG22" s="66" t="s">
        <v>100</v>
      </c>
      <c r="BH22" s="61">
        <v>184.119</v>
      </c>
      <c r="BI22" s="58" t="s">
        <v>43</v>
      </c>
      <c r="BJ22" s="61">
        <v>94.045000000000002</v>
      </c>
    </row>
    <row r="23" spans="1:62" ht="11.25" customHeight="1" x14ac:dyDescent="0.2">
      <c r="A23" s="60"/>
      <c r="B23" s="65" t="s">
        <v>110</v>
      </c>
      <c r="C23" s="65"/>
      <c r="D23" s="65"/>
      <c r="E23" s="65"/>
      <c r="F23" s="61">
        <v>106.417</v>
      </c>
      <c r="G23" s="58" t="s">
        <v>43</v>
      </c>
      <c r="H23" s="61">
        <v>71.106999999999999</v>
      </c>
      <c r="I23" s="66" t="s">
        <v>100</v>
      </c>
      <c r="J23" s="61">
        <v>7754.9930000000004</v>
      </c>
      <c r="K23" s="58" t="s">
        <v>43</v>
      </c>
      <c r="L23" s="61">
        <v>4320.808</v>
      </c>
      <c r="M23" s="66" t="s">
        <v>100</v>
      </c>
      <c r="N23" s="61">
        <v>3142.4780000000001</v>
      </c>
      <c r="O23" s="58" t="s">
        <v>43</v>
      </c>
      <c r="P23" s="61">
        <v>2564.9580000000001</v>
      </c>
      <c r="Q23" s="66" t="s">
        <v>100</v>
      </c>
      <c r="R23" s="61">
        <v>255.76599999999999</v>
      </c>
      <c r="S23" s="58" t="s">
        <v>43</v>
      </c>
      <c r="T23" s="61">
        <v>152.77799999999999</v>
      </c>
      <c r="V23" s="60"/>
      <c r="W23" s="65" t="s">
        <v>110</v>
      </c>
      <c r="X23" s="65"/>
      <c r="Y23" s="65"/>
      <c r="Z23" s="65"/>
      <c r="AA23" s="61">
        <v>207.67699999999999</v>
      </c>
      <c r="AB23" s="58" t="s">
        <v>43</v>
      </c>
      <c r="AC23" s="61">
        <v>139.69900000000001</v>
      </c>
      <c r="AD23" s="66" t="s">
        <v>100</v>
      </c>
      <c r="AE23" s="61">
        <v>16165.638999999999</v>
      </c>
      <c r="AF23" s="58" t="s">
        <v>43</v>
      </c>
      <c r="AG23" s="61">
        <v>11032.334999999999</v>
      </c>
      <c r="AH23" s="66" t="s">
        <v>100</v>
      </c>
      <c r="AI23" s="61">
        <v>4814.1279999999997</v>
      </c>
      <c r="AJ23" s="58" t="s">
        <v>43</v>
      </c>
      <c r="AK23" s="61">
        <v>2806.239</v>
      </c>
      <c r="AL23" s="66" t="s">
        <v>100</v>
      </c>
      <c r="AM23" s="61">
        <v>448.05</v>
      </c>
      <c r="AN23" s="58" t="s">
        <v>43</v>
      </c>
      <c r="AO23" s="61">
        <v>270.85500000000002</v>
      </c>
      <c r="AQ23" s="60"/>
      <c r="AR23" s="65" t="s">
        <v>110</v>
      </c>
      <c r="AS23" s="65"/>
      <c r="AT23" s="65"/>
      <c r="AU23" s="65"/>
      <c r="AV23" s="61">
        <v>89.688999999999993</v>
      </c>
      <c r="AW23" s="58" t="s">
        <v>43</v>
      </c>
      <c r="AX23" s="61">
        <v>47.695999999999998</v>
      </c>
      <c r="AY23" s="66" t="s">
        <v>100</v>
      </c>
      <c r="AZ23" s="61">
        <v>8179.027</v>
      </c>
      <c r="BA23" s="58" t="s">
        <v>43</v>
      </c>
      <c r="BB23" s="61">
        <v>4291.6589999999997</v>
      </c>
      <c r="BC23" s="66" t="s">
        <v>100</v>
      </c>
      <c r="BD23" s="61">
        <v>2532.36</v>
      </c>
      <c r="BE23" s="58" t="s">
        <v>43</v>
      </c>
      <c r="BF23" s="61">
        <v>1579.095</v>
      </c>
      <c r="BG23" s="66" t="s">
        <v>100</v>
      </c>
      <c r="BH23" s="61">
        <v>245.34399999999999</v>
      </c>
      <c r="BI23" s="58" t="s">
        <v>43</v>
      </c>
      <c r="BJ23" s="61">
        <v>140.035</v>
      </c>
    </row>
    <row r="24" spans="1:62" ht="11.25" customHeight="1" x14ac:dyDescent="0.2">
      <c r="A24" s="60"/>
      <c r="B24" s="65" t="s">
        <v>111</v>
      </c>
      <c r="C24" s="65"/>
      <c r="D24" s="65"/>
      <c r="E24" s="65"/>
      <c r="F24" s="61">
        <v>43.692</v>
      </c>
      <c r="G24" s="58" t="s">
        <v>43</v>
      </c>
      <c r="H24" s="61">
        <v>18.38</v>
      </c>
      <c r="I24" s="66" t="s">
        <v>100</v>
      </c>
      <c r="J24" s="61">
        <v>10840.69</v>
      </c>
      <c r="K24" s="58" t="s">
        <v>43</v>
      </c>
      <c r="L24" s="61">
        <v>4803.4250000000002</v>
      </c>
      <c r="M24" s="66" t="s">
        <v>100</v>
      </c>
      <c r="N24" s="61">
        <v>867.15599999999995</v>
      </c>
      <c r="O24" s="58" t="s">
        <v>43</v>
      </c>
      <c r="P24" s="61">
        <v>433.54700000000003</v>
      </c>
      <c r="Q24" s="66" t="s">
        <v>100</v>
      </c>
      <c r="R24" s="61">
        <v>237.149</v>
      </c>
      <c r="S24" s="58" t="s">
        <v>43</v>
      </c>
      <c r="T24" s="61">
        <v>116.745</v>
      </c>
      <c r="V24" s="60"/>
      <c r="W24" s="65" t="s">
        <v>111</v>
      </c>
      <c r="X24" s="65"/>
      <c r="Y24" s="65"/>
      <c r="Z24" s="65"/>
      <c r="AA24" s="61">
        <v>162.88300000000001</v>
      </c>
      <c r="AB24" s="58" t="s">
        <v>43</v>
      </c>
      <c r="AC24" s="61">
        <v>146.73400000000001</v>
      </c>
      <c r="AD24" s="66" t="s">
        <v>100</v>
      </c>
      <c r="AE24" s="61">
        <v>10306.816999999999</v>
      </c>
      <c r="AF24" s="58" t="s">
        <v>43</v>
      </c>
      <c r="AG24" s="61">
        <v>7068.4989999999998</v>
      </c>
      <c r="AH24" s="66" t="s">
        <v>100</v>
      </c>
      <c r="AI24" s="61">
        <v>5274.1750000000002</v>
      </c>
      <c r="AJ24" s="58" t="s">
        <v>43</v>
      </c>
      <c r="AK24" s="61">
        <v>5119.2460000000001</v>
      </c>
      <c r="AL24" s="66" t="s">
        <v>100</v>
      </c>
      <c r="AM24" s="61">
        <v>293.42899999999997</v>
      </c>
      <c r="AN24" s="58" t="s">
        <v>43</v>
      </c>
      <c r="AO24" s="61">
        <v>223.71899999999999</v>
      </c>
      <c r="AQ24" s="60"/>
      <c r="AR24" s="65" t="s">
        <v>111</v>
      </c>
      <c r="AS24" s="65"/>
      <c r="AT24" s="65"/>
      <c r="AU24" s="65"/>
      <c r="AV24" s="61">
        <v>134.459</v>
      </c>
      <c r="AW24" s="58" t="s">
        <v>43</v>
      </c>
      <c r="AX24" s="61">
        <v>127.828</v>
      </c>
      <c r="AY24" s="66" t="s">
        <v>100</v>
      </c>
      <c r="AZ24" s="61">
        <v>12511.252</v>
      </c>
      <c r="BA24" s="58" t="s">
        <v>43</v>
      </c>
      <c r="BB24" s="61">
        <v>6961.7979999999998</v>
      </c>
      <c r="BC24" s="66" t="s">
        <v>100</v>
      </c>
      <c r="BD24" s="61">
        <v>3561.6010000000001</v>
      </c>
      <c r="BE24" s="58" t="s">
        <v>43</v>
      </c>
      <c r="BF24" s="61">
        <v>4466.6109999999999</v>
      </c>
      <c r="BG24" s="66" t="s">
        <v>100</v>
      </c>
      <c r="BH24" s="61">
        <v>189.626</v>
      </c>
      <c r="BI24" s="58" t="s">
        <v>43</v>
      </c>
      <c r="BJ24" s="61">
        <v>112.95099999999999</v>
      </c>
    </row>
    <row r="25" spans="1:62" ht="11.25" customHeight="1" x14ac:dyDescent="0.2">
      <c r="A25" s="60">
        <v>7</v>
      </c>
      <c r="B25" s="64" t="s">
        <v>112</v>
      </c>
      <c r="C25" s="64"/>
      <c r="D25" s="64"/>
      <c r="E25" s="64"/>
      <c r="F25" s="61">
        <v>110.245</v>
      </c>
      <c r="G25" s="58" t="s">
        <v>43</v>
      </c>
      <c r="H25" s="61">
        <v>48.981999999999999</v>
      </c>
      <c r="I25" s="66" t="s">
        <v>100</v>
      </c>
      <c r="J25" s="61">
        <v>9493.2510000000002</v>
      </c>
      <c r="K25" s="58" t="s">
        <v>43</v>
      </c>
      <c r="L25" s="61">
        <v>5017.1819999999998</v>
      </c>
      <c r="M25" s="66" t="s">
        <v>100</v>
      </c>
      <c r="N25" s="61">
        <v>2466.2539999999999</v>
      </c>
      <c r="O25" s="58" t="s">
        <v>43</v>
      </c>
      <c r="P25" s="61">
        <v>1101.6610000000001</v>
      </c>
      <c r="Q25" s="66" t="s">
        <v>100</v>
      </c>
      <c r="R25" s="61">
        <v>229.55199999999999</v>
      </c>
      <c r="S25" s="58" t="s">
        <v>43</v>
      </c>
      <c r="T25" s="61">
        <v>114.86</v>
      </c>
      <c r="V25" s="60">
        <v>7</v>
      </c>
      <c r="W25" s="64" t="s">
        <v>112</v>
      </c>
      <c r="X25" s="64"/>
      <c r="Y25" s="64"/>
      <c r="Z25" s="64"/>
      <c r="AA25" s="61">
        <v>142.857</v>
      </c>
      <c r="AB25" s="58" t="s">
        <v>43</v>
      </c>
      <c r="AC25" s="61">
        <v>65.524000000000001</v>
      </c>
      <c r="AD25" s="66" t="s">
        <v>100</v>
      </c>
      <c r="AE25" s="61">
        <v>12325.911</v>
      </c>
      <c r="AF25" s="58" t="s">
        <v>43</v>
      </c>
      <c r="AG25" s="61">
        <v>5621.06</v>
      </c>
      <c r="AH25" s="66" t="s">
        <v>100</v>
      </c>
      <c r="AI25" s="61">
        <v>3747.75</v>
      </c>
      <c r="AJ25" s="58" t="s">
        <v>43</v>
      </c>
      <c r="AK25" s="61">
        <v>1963.326</v>
      </c>
      <c r="AL25" s="66" t="s">
        <v>100</v>
      </c>
      <c r="AM25" s="61">
        <v>314.77300000000002</v>
      </c>
      <c r="AN25" s="58" t="s">
        <v>43</v>
      </c>
      <c r="AO25" s="61">
        <v>146.19800000000001</v>
      </c>
      <c r="AQ25" s="60">
        <v>7</v>
      </c>
      <c r="AR25" s="64" t="s">
        <v>112</v>
      </c>
      <c r="AS25" s="64"/>
      <c r="AT25" s="64"/>
      <c r="AU25" s="64"/>
      <c r="AV25" s="61">
        <v>171.589</v>
      </c>
      <c r="AW25" s="58" t="s">
        <v>43</v>
      </c>
      <c r="AX25" s="61">
        <v>64.093999999999994</v>
      </c>
      <c r="AY25" s="66" t="s">
        <v>100</v>
      </c>
      <c r="AZ25" s="61">
        <v>19025.215</v>
      </c>
      <c r="BA25" s="58" t="s">
        <v>43</v>
      </c>
      <c r="BB25" s="61">
        <v>7743.8819999999996</v>
      </c>
      <c r="BC25" s="66" t="s">
        <v>100</v>
      </c>
      <c r="BD25" s="61">
        <v>3881.6590000000001</v>
      </c>
      <c r="BE25" s="58" t="s">
        <v>43</v>
      </c>
      <c r="BF25" s="61">
        <v>1573.633</v>
      </c>
      <c r="BG25" s="66" t="s">
        <v>100</v>
      </c>
      <c r="BH25" s="61">
        <v>429.78899999999999</v>
      </c>
      <c r="BI25" s="58" t="s">
        <v>43</v>
      </c>
      <c r="BJ25" s="61">
        <v>179.25</v>
      </c>
    </row>
    <row r="26" spans="1:62" ht="11.25" customHeight="1" x14ac:dyDescent="0.2">
      <c r="A26" s="60"/>
      <c r="B26" s="65" t="s">
        <v>113</v>
      </c>
      <c r="C26" s="65"/>
      <c r="D26" s="65"/>
      <c r="E26" s="65"/>
      <c r="F26" s="61">
        <v>109.93300000000001</v>
      </c>
      <c r="G26" s="58" t="s">
        <v>43</v>
      </c>
      <c r="H26" s="61">
        <v>48.978000000000002</v>
      </c>
      <c r="I26" s="66" t="s">
        <v>100</v>
      </c>
      <c r="J26" s="61">
        <v>9451.7669999999998</v>
      </c>
      <c r="K26" s="58" t="s">
        <v>43</v>
      </c>
      <c r="L26" s="61">
        <v>5016.5259999999998</v>
      </c>
      <c r="M26" s="66" t="s">
        <v>100</v>
      </c>
      <c r="N26" s="61">
        <v>2453.884</v>
      </c>
      <c r="O26" s="58" t="s">
        <v>43</v>
      </c>
      <c r="P26" s="61">
        <v>1101.396</v>
      </c>
      <c r="Q26" s="66" t="s">
        <v>100</v>
      </c>
      <c r="R26" s="61">
        <v>227.90700000000001</v>
      </c>
      <c r="S26" s="58" t="s">
        <v>43</v>
      </c>
      <c r="T26" s="61">
        <v>114.815</v>
      </c>
      <c r="V26" s="60"/>
      <c r="W26" s="65" t="s">
        <v>113</v>
      </c>
      <c r="X26" s="65"/>
      <c r="Y26" s="65"/>
      <c r="Z26" s="65"/>
      <c r="AA26" s="61">
        <v>142.857</v>
      </c>
      <c r="AB26" s="58" t="s">
        <v>43</v>
      </c>
      <c r="AC26" s="61">
        <v>65.524000000000001</v>
      </c>
      <c r="AD26" s="66" t="s">
        <v>100</v>
      </c>
      <c r="AE26" s="61">
        <v>12325.911</v>
      </c>
      <c r="AF26" s="58" t="s">
        <v>43</v>
      </c>
      <c r="AG26" s="61">
        <v>5621.06</v>
      </c>
      <c r="AH26" s="66" t="s">
        <v>100</v>
      </c>
      <c r="AI26" s="61">
        <v>3747.75</v>
      </c>
      <c r="AJ26" s="58" t="s">
        <v>43</v>
      </c>
      <c r="AK26" s="61">
        <v>1963.326</v>
      </c>
      <c r="AL26" s="66" t="s">
        <v>100</v>
      </c>
      <c r="AM26" s="61">
        <v>314.77300000000002</v>
      </c>
      <c r="AN26" s="58" t="s">
        <v>43</v>
      </c>
      <c r="AO26" s="61">
        <v>146.19800000000001</v>
      </c>
      <c r="AQ26" s="60"/>
      <c r="AR26" s="65" t="s">
        <v>113</v>
      </c>
      <c r="AS26" s="65"/>
      <c r="AT26" s="65"/>
      <c r="AU26" s="65"/>
      <c r="AV26" s="61">
        <v>171.589</v>
      </c>
      <c r="AW26" s="58" t="s">
        <v>43</v>
      </c>
      <c r="AX26" s="61">
        <v>64.093999999999994</v>
      </c>
      <c r="AY26" s="66" t="s">
        <v>100</v>
      </c>
      <c r="AZ26" s="61">
        <v>19025.215</v>
      </c>
      <c r="BA26" s="58" t="s">
        <v>43</v>
      </c>
      <c r="BB26" s="61">
        <v>7743.8819999999996</v>
      </c>
      <c r="BC26" s="66" t="s">
        <v>100</v>
      </c>
      <c r="BD26" s="61">
        <v>3881.6590000000001</v>
      </c>
      <c r="BE26" s="58" t="s">
        <v>43</v>
      </c>
      <c r="BF26" s="61">
        <v>1573.633</v>
      </c>
      <c r="BG26" s="66" t="s">
        <v>100</v>
      </c>
      <c r="BH26" s="61">
        <v>429.78899999999999</v>
      </c>
      <c r="BI26" s="58" t="s">
        <v>43</v>
      </c>
      <c r="BJ26" s="61">
        <v>179.25</v>
      </c>
    </row>
    <row r="27" spans="1:62" ht="11.25" customHeight="1" x14ac:dyDescent="0.2">
      <c r="A27" s="60">
        <v>8</v>
      </c>
      <c r="B27" s="64" t="s">
        <v>114</v>
      </c>
      <c r="C27" s="64"/>
      <c r="D27" s="64"/>
      <c r="E27" s="64"/>
      <c r="F27" s="61">
        <v>166.124</v>
      </c>
      <c r="G27" s="58" t="s">
        <v>43</v>
      </c>
      <c r="H27" s="61">
        <v>83.100999999999999</v>
      </c>
      <c r="I27" s="66" t="s">
        <v>100</v>
      </c>
      <c r="J27" s="61">
        <v>19033.194</v>
      </c>
      <c r="K27" s="58" t="s">
        <v>43</v>
      </c>
      <c r="L27" s="61">
        <v>7664.884</v>
      </c>
      <c r="M27" s="66" t="s">
        <v>100</v>
      </c>
      <c r="N27" s="61">
        <v>3857.09</v>
      </c>
      <c r="O27" s="58" t="s">
        <v>43</v>
      </c>
      <c r="P27" s="61">
        <v>1842.752</v>
      </c>
      <c r="Q27" s="66" t="s">
        <v>100</v>
      </c>
      <c r="R27" s="61">
        <v>476.83300000000003</v>
      </c>
      <c r="S27" s="58" t="s">
        <v>43</v>
      </c>
      <c r="T27" s="61">
        <v>220.61600000000001</v>
      </c>
      <c r="V27" s="60">
        <v>8</v>
      </c>
      <c r="W27" s="64" t="s">
        <v>114</v>
      </c>
      <c r="X27" s="64"/>
      <c r="Y27" s="64"/>
      <c r="Z27" s="64"/>
      <c r="AA27" s="61">
        <v>69.777000000000001</v>
      </c>
      <c r="AB27" s="58" t="s">
        <v>43</v>
      </c>
      <c r="AC27" s="61">
        <v>42.045000000000002</v>
      </c>
      <c r="AD27" s="66" t="s">
        <v>100</v>
      </c>
      <c r="AE27" s="61">
        <v>11068.141</v>
      </c>
      <c r="AF27" s="58" t="s">
        <v>43</v>
      </c>
      <c r="AG27" s="61">
        <v>6549.2979999999998</v>
      </c>
      <c r="AH27" s="66" t="s">
        <v>100</v>
      </c>
      <c r="AI27" s="61">
        <v>456.29700000000003</v>
      </c>
      <c r="AJ27" s="58" t="s">
        <v>43</v>
      </c>
      <c r="AK27" s="61">
        <v>271.93</v>
      </c>
      <c r="AL27" s="66" t="s">
        <v>100</v>
      </c>
      <c r="AM27" s="61">
        <v>103.074</v>
      </c>
      <c r="AN27" s="58" t="s">
        <v>43</v>
      </c>
      <c r="AO27" s="61">
        <v>72.465999999999994</v>
      </c>
      <c r="AQ27" s="60">
        <v>8</v>
      </c>
      <c r="AR27" s="64" t="s">
        <v>114</v>
      </c>
      <c r="AS27" s="64"/>
      <c r="AT27" s="64"/>
      <c r="AU27" s="64"/>
      <c r="AV27" s="61">
        <v>146.74799999999999</v>
      </c>
      <c r="AW27" s="58" t="s">
        <v>43</v>
      </c>
      <c r="AX27" s="61">
        <v>115.583</v>
      </c>
      <c r="AY27" s="66" t="s">
        <v>100</v>
      </c>
      <c r="AZ27" s="61">
        <v>18437.061000000002</v>
      </c>
      <c r="BA27" s="58" t="s">
        <v>43</v>
      </c>
      <c r="BB27" s="61">
        <v>9219.4349999999995</v>
      </c>
      <c r="BC27" s="66" t="s">
        <v>100</v>
      </c>
      <c r="BD27" s="61">
        <v>2304.047</v>
      </c>
      <c r="BE27" s="58" t="s">
        <v>43</v>
      </c>
      <c r="BF27" s="61">
        <v>1287.57</v>
      </c>
      <c r="BG27" s="66" t="s">
        <v>100</v>
      </c>
      <c r="BH27" s="61">
        <v>354.41699999999997</v>
      </c>
      <c r="BI27" s="58" t="s">
        <v>43</v>
      </c>
      <c r="BJ27" s="61">
        <v>168.94800000000001</v>
      </c>
    </row>
    <row r="28" spans="1:62" ht="11.25" customHeight="1" x14ac:dyDescent="0.2">
      <c r="A28" s="60">
        <v>9</v>
      </c>
      <c r="B28" s="64" t="s">
        <v>115</v>
      </c>
      <c r="C28" s="64"/>
      <c r="D28" s="64"/>
      <c r="E28" s="64"/>
      <c r="F28" s="61">
        <v>295.16199999999998</v>
      </c>
      <c r="G28" s="58" t="s">
        <v>43</v>
      </c>
      <c r="H28" s="61">
        <v>79.278999999999996</v>
      </c>
      <c r="I28" s="66" t="s">
        <v>100</v>
      </c>
      <c r="J28" s="61">
        <v>25342.222000000002</v>
      </c>
      <c r="K28" s="58" t="s">
        <v>43</v>
      </c>
      <c r="L28" s="61">
        <v>8571.0740000000005</v>
      </c>
      <c r="M28" s="66" t="s">
        <v>100</v>
      </c>
      <c r="N28" s="61">
        <v>4720.13</v>
      </c>
      <c r="O28" s="58" t="s">
        <v>43</v>
      </c>
      <c r="P28" s="61">
        <v>1301.7919999999999</v>
      </c>
      <c r="Q28" s="66" t="s">
        <v>100</v>
      </c>
      <c r="R28" s="61">
        <v>521.53099999999995</v>
      </c>
      <c r="S28" s="58" t="s">
        <v>43</v>
      </c>
      <c r="T28" s="61">
        <v>207.76300000000001</v>
      </c>
      <c r="V28" s="60">
        <v>9</v>
      </c>
      <c r="W28" s="64" t="s">
        <v>115</v>
      </c>
      <c r="X28" s="64"/>
      <c r="Y28" s="64"/>
      <c r="Z28" s="64"/>
      <c r="AA28" s="61">
        <v>209.286</v>
      </c>
      <c r="AB28" s="58" t="s">
        <v>43</v>
      </c>
      <c r="AC28" s="61">
        <v>81.652000000000001</v>
      </c>
      <c r="AD28" s="66" t="s">
        <v>100</v>
      </c>
      <c r="AE28" s="61">
        <v>15375.431</v>
      </c>
      <c r="AF28" s="58" t="s">
        <v>43</v>
      </c>
      <c r="AG28" s="61">
        <v>5550.8069999999998</v>
      </c>
      <c r="AH28" s="66" t="s">
        <v>100</v>
      </c>
      <c r="AI28" s="61">
        <v>3868.1320000000001</v>
      </c>
      <c r="AJ28" s="58" t="s">
        <v>43</v>
      </c>
      <c r="AK28" s="61">
        <v>1493.6010000000001</v>
      </c>
      <c r="AL28" s="66" t="s">
        <v>100</v>
      </c>
      <c r="AM28" s="61">
        <v>412.06</v>
      </c>
      <c r="AN28" s="58" t="s">
        <v>43</v>
      </c>
      <c r="AO28" s="61">
        <v>185.97</v>
      </c>
      <c r="AQ28" s="60">
        <v>9</v>
      </c>
      <c r="AR28" s="64" t="s">
        <v>115</v>
      </c>
      <c r="AS28" s="64"/>
      <c r="AT28" s="64"/>
      <c r="AU28" s="64"/>
      <c r="AV28" s="61">
        <v>311.02</v>
      </c>
      <c r="AW28" s="58" t="s">
        <v>43</v>
      </c>
      <c r="AX28" s="61">
        <v>111.866</v>
      </c>
      <c r="AY28" s="66" t="s">
        <v>100</v>
      </c>
      <c r="AZ28" s="61">
        <v>22788.04</v>
      </c>
      <c r="BA28" s="58" t="s">
        <v>43</v>
      </c>
      <c r="BB28" s="61">
        <v>7107.8959999999997</v>
      </c>
      <c r="BC28" s="66" t="s">
        <v>100</v>
      </c>
      <c r="BD28" s="61">
        <v>5301.134</v>
      </c>
      <c r="BE28" s="58" t="s">
        <v>43</v>
      </c>
      <c r="BF28" s="61">
        <v>1607.1590000000001</v>
      </c>
      <c r="BG28" s="66" t="s">
        <v>100</v>
      </c>
      <c r="BH28" s="61">
        <v>475.13900000000001</v>
      </c>
      <c r="BI28" s="58" t="s">
        <v>43</v>
      </c>
      <c r="BJ28" s="61">
        <v>160.792</v>
      </c>
    </row>
    <row r="29" spans="1:62" ht="11.25" customHeight="1" x14ac:dyDescent="0.2">
      <c r="A29" s="60">
        <v>10</v>
      </c>
      <c r="B29" s="64" t="s">
        <v>116</v>
      </c>
      <c r="C29" s="64"/>
      <c r="D29" s="64"/>
      <c r="E29" s="64"/>
      <c r="F29" s="61">
        <v>62.024000000000001</v>
      </c>
      <c r="G29" s="58" t="s">
        <v>43</v>
      </c>
      <c r="H29" s="61">
        <v>29.196999999999999</v>
      </c>
      <c r="I29" s="66" t="s">
        <v>100</v>
      </c>
      <c r="J29" s="61">
        <v>10935.666999999999</v>
      </c>
      <c r="K29" s="58" t="s">
        <v>43</v>
      </c>
      <c r="L29" s="61">
        <v>5322.0230000000001</v>
      </c>
      <c r="M29" s="66" t="s">
        <v>100</v>
      </c>
      <c r="N29" s="61">
        <v>874.55600000000004</v>
      </c>
      <c r="O29" s="58" t="s">
        <v>43</v>
      </c>
      <c r="P29" s="61">
        <v>423.04899999999998</v>
      </c>
      <c r="Q29" s="66" t="s">
        <v>100</v>
      </c>
      <c r="R29" s="61">
        <v>198.1</v>
      </c>
      <c r="S29" s="58" t="s">
        <v>43</v>
      </c>
      <c r="T29" s="61">
        <v>100.73699999999999</v>
      </c>
      <c r="V29" s="60">
        <v>10</v>
      </c>
      <c r="W29" s="64" t="s">
        <v>116</v>
      </c>
      <c r="X29" s="64"/>
      <c r="Y29" s="64"/>
      <c r="Z29" s="64"/>
      <c r="AA29" s="61">
        <v>89.492999999999995</v>
      </c>
      <c r="AB29" s="58" t="s">
        <v>43</v>
      </c>
      <c r="AC29" s="61">
        <v>38.753999999999998</v>
      </c>
      <c r="AD29" s="66" t="s">
        <v>100</v>
      </c>
      <c r="AE29" s="61">
        <v>15573.096</v>
      </c>
      <c r="AF29" s="58" t="s">
        <v>43</v>
      </c>
      <c r="AG29" s="61">
        <v>7237.1620000000003</v>
      </c>
      <c r="AH29" s="66" t="s">
        <v>100</v>
      </c>
      <c r="AI29" s="61">
        <v>1421.0050000000001</v>
      </c>
      <c r="AJ29" s="58" t="s">
        <v>43</v>
      </c>
      <c r="AK29" s="61">
        <v>917.12900000000002</v>
      </c>
      <c r="AL29" s="66" t="s">
        <v>100</v>
      </c>
      <c r="AM29" s="61">
        <v>282.55099999999999</v>
      </c>
      <c r="AN29" s="58" t="s">
        <v>43</v>
      </c>
      <c r="AO29" s="61">
        <v>153.01499999999999</v>
      </c>
      <c r="AQ29" s="60">
        <v>10</v>
      </c>
      <c r="AR29" s="64" t="s">
        <v>116</v>
      </c>
      <c r="AS29" s="64"/>
      <c r="AT29" s="64"/>
      <c r="AU29" s="64"/>
      <c r="AV29" s="61">
        <v>112.221</v>
      </c>
      <c r="AW29" s="58" t="s">
        <v>43</v>
      </c>
      <c r="AX29" s="61">
        <v>81.168000000000006</v>
      </c>
      <c r="AY29" s="66" t="s">
        <v>100</v>
      </c>
      <c r="AZ29" s="61">
        <v>14244.621999999999</v>
      </c>
      <c r="BA29" s="58" t="s">
        <v>43</v>
      </c>
      <c r="BB29" s="61">
        <v>6393.317</v>
      </c>
      <c r="BC29" s="66" t="s">
        <v>100</v>
      </c>
      <c r="BD29" s="61">
        <v>977.81899999999996</v>
      </c>
      <c r="BE29" s="58" t="s">
        <v>43</v>
      </c>
      <c r="BF29" s="61">
        <v>397.86099999999999</v>
      </c>
      <c r="BG29" s="66" t="s">
        <v>100</v>
      </c>
      <c r="BH29" s="61">
        <v>218.947</v>
      </c>
      <c r="BI29" s="58" t="s">
        <v>43</v>
      </c>
      <c r="BJ29" s="61">
        <v>102.474</v>
      </c>
    </row>
    <row r="30" spans="1:62" ht="11.25" customHeight="1" x14ac:dyDescent="0.2">
      <c r="A30" s="60">
        <v>11</v>
      </c>
      <c r="B30" s="64" t="s">
        <v>117</v>
      </c>
      <c r="C30" s="64"/>
      <c r="D30" s="64"/>
      <c r="E30" s="64"/>
      <c r="F30" s="61">
        <v>210.07499999999999</v>
      </c>
      <c r="G30" s="58" t="s">
        <v>43</v>
      </c>
      <c r="H30" s="61">
        <v>109.387</v>
      </c>
      <c r="I30" s="66" t="s">
        <v>100</v>
      </c>
      <c r="J30" s="61">
        <v>14987.518</v>
      </c>
      <c r="K30" s="58" t="s">
        <v>43</v>
      </c>
      <c r="L30" s="61">
        <v>5885.6369999999997</v>
      </c>
      <c r="M30" s="66" t="s">
        <v>100</v>
      </c>
      <c r="N30" s="61">
        <v>1674.039</v>
      </c>
      <c r="O30" s="58" t="s">
        <v>43</v>
      </c>
      <c r="P30" s="61">
        <v>649.13599999999997</v>
      </c>
      <c r="Q30" s="66" t="s">
        <v>100</v>
      </c>
      <c r="R30" s="61">
        <v>207.25800000000001</v>
      </c>
      <c r="S30" s="58" t="s">
        <v>43</v>
      </c>
      <c r="T30" s="61">
        <v>110.575</v>
      </c>
      <c r="V30" s="60">
        <v>11</v>
      </c>
      <c r="W30" s="64" t="s">
        <v>117</v>
      </c>
      <c r="X30" s="64"/>
      <c r="Y30" s="64"/>
      <c r="Z30" s="64"/>
      <c r="AA30" s="61">
        <v>221.18299999999999</v>
      </c>
      <c r="AB30" s="58" t="s">
        <v>43</v>
      </c>
      <c r="AC30" s="61">
        <v>107.226</v>
      </c>
      <c r="AD30" s="66" t="s">
        <v>100</v>
      </c>
      <c r="AE30" s="61">
        <v>22014.86</v>
      </c>
      <c r="AF30" s="58" t="s">
        <v>43</v>
      </c>
      <c r="AG30" s="61">
        <v>14924.183999999999</v>
      </c>
      <c r="AH30" s="66" t="s">
        <v>100</v>
      </c>
      <c r="AI30" s="61">
        <v>1956.2619999999999</v>
      </c>
      <c r="AJ30" s="58" t="s">
        <v>43</v>
      </c>
      <c r="AK30" s="61">
        <v>824.68200000000002</v>
      </c>
      <c r="AL30" s="66" t="s">
        <v>100</v>
      </c>
      <c r="AM30" s="61">
        <v>278.72899999999998</v>
      </c>
      <c r="AN30" s="58" t="s">
        <v>43</v>
      </c>
      <c r="AO30" s="61">
        <v>186.06899999999999</v>
      </c>
      <c r="AQ30" s="60">
        <v>11</v>
      </c>
      <c r="AR30" s="64" t="s">
        <v>117</v>
      </c>
      <c r="AS30" s="64"/>
      <c r="AT30" s="64"/>
      <c r="AU30" s="64"/>
      <c r="AV30" s="61">
        <v>238.86500000000001</v>
      </c>
      <c r="AW30" s="58" t="s">
        <v>43</v>
      </c>
      <c r="AX30" s="61">
        <v>126.639</v>
      </c>
      <c r="AY30" s="66" t="s">
        <v>100</v>
      </c>
      <c r="AZ30" s="61">
        <v>18300.493999999999</v>
      </c>
      <c r="BA30" s="58" t="s">
        <v>43</v>
      </c>
      <c r="BB30" s="61">
        <v>7021.5010000000002</v>
      </c>
      <c r="BC30" s="66" t="s">
        <v>100</v>
      </c>
      <c r="BD30" s="61">
        <v>2285.4870000000001</v>
      </c>
      <c r="BE30" s="58" t="s">
        <v>43</v>
      </c>
      <c r="BF30" s="61">
        <v>1054.809</v>
      </c>
      <c r="BG30" s="66" t="s">
        <v>100</v>
      </c>
      <c r="BH30" s="61">
        <v>245.21600000000001</v>
      </c>
      <c r="BI30" s="58" t="s">
        <v>43</v>
      </c>
      <c r="BJ30" s="61">
        <v>97.894999999999996</v>
      </c>
    </row>
    <row r="31" spans="1:62" ht="11.25" customHeight="1" x14ac:dyDescent="0.2">
      <c r="A31" s="60">
        <v>12</v>
      </c>
      <c r="B31" s="64" t="s">
        <v>118</v>
      </c>
      <c r="C31" s="64"/>
      <c r="D31" s="64"/>
      <c r="E31" s="64"/>
      <c r="F31" s="61">
        <v>119.31</v>
      </c>
      <c r="G31" s="58" t="s">
        <v>43</v>
      </c>
      <c r="H31" s="61">
        <v>124.81100000000001</v>
      </c>
      <c r="I31" s="66" t="s">
        <v>100</v>
      </c>
      <c r="J31" s="61">
        <v>17405.746999999999</v>
      </c>
      <c r="K31" s="58" t="s">
        <v>43</v>
      </c>
      <c r="L31" s="61">
        <v>13331.950999999999</v>
      </c>
      <c r="M31" s="66" t="s">
        <v>100</v>
      </c>
      <c r="N31" s="61">
        <v>933.94200000000001</v>
      </c>
      <c r="O31" s="58" t="s">
        <v>43</v>
      </c>
      <c r="P31" s="61">
        <v>742.53099999999995</v>
      </c>
      <c r="Q31" s="66" t="s">
        <v>100</v>
      </c>
      <c r="R31" s="61">
        <v>204.73699999999999</v>
      </c>
      <c r="S31" s="58" t="s">
        <v>43</v>
      </c>
      <c r="T31" s="61">
        <v>179.64400000000001</v>
      </c>
      <c r="V31" s="60">
        <v>12</v>
      </c>
      <c r="W31" s="64" t="s">
        <v>118</v>
      </c>
      <c r="X31" s="64"/>
      <c r="Y31" s="64"/>
      <c r="Z31" s="64"/>
      <c r="AA31" s="61">
        <v>53.259</v>
      </c>
      <c r="AB31" s="58" t="s">
        <v>43</v>
      </c>
      <c r="AC31" s="61">
        <v>38.040999999999997</v>
      </c>
      <c r="AD31" s="66" t="s">
        <v>100</v>
      </c>
      <c r="AE31" s="61">
        <v>10993.528</v>
      </c>
      <c r="AF31" s="58" t="s">
        <v>43</v>
      </c>
      <c r="AG31" s="61">
        <v>8284.5849999999991</v>
      </c>
      <c r="AH31" s="66" t="s">
        <v>100</v>
      </c>
      <c r="AI31" s="61">
        <v>762.42700000000002</v>
      </c>
      <c r="AJ31" s="58" t="s">
        <v>43</v>
      </c>
      <c r="AK31" s="61">
        <v>562.13</v>
      </c>
      <c r="AL31" s="66" t="s">
        <v>100</v>
      </c>
      <c r="AM31" s="61">
        <v>168.39599999999999</v>
      </c>
      <c r="AN31" s="58" t="s">
        <v>43</v>
      </c>
      <c r="AO31" s="61">
        <v>106.126</v>
      </c>
      <c r="AQ31" s="60">
        <v>12</v>
      </c>
      <c r="AR31" s="64" t="s">
        <v>118</v>
      </c>
      <c r="AS31" s="64"/>
      <c r="AT31" s="64"/>
      <c r="AU31" s="64"/>
      <c r="AV31" s="61">
        <v>54.741</v>
      </c>
      <c r="AW31" s="58" t="s">
        <v>43</v>
      </c>
      <c r="AX31" s="61">
        <v>39.911000000000001</v>
      </c>
      <c r="AY31" s="66" t="s">
        <v>100</v>
      </c>
      <c r="AZ31" s="61">
        <v>7914.2330000000002</v>
      </c>
      <c r="BA31" s="58" t="s">
        <v>43</v>
      </c>
      <c r="BB31" s="61">
        <v>5232.1779999999999</v>
      </c>
      <c r="BC31" s="66" t="s">
        <v>100</v>
      </c>
      <c r="BD31" s="61">
        <v>893.95100000000002</v>
      </c>
      <c r="BE31" s="58" t="s">
        <v>43</v>
      </c>
      <c r="BF31" s="61">
        <v>816.8</v>
      </c>
      <c r="BG31" s="66" t="s">
        <v>100</v>
      </c>
      <c r="BH31" s="61">
        <v>142.50200000000001</v>
      </c>
      <c r="BI31" s="58" t="s">
        <v>43</v>
      </c>
      <c r="BJ31" s="61">
        <v>99.381</v>
      </c>
    </row>
    <row r="32" spans="1:62" ht="11.25" customHeight="1" x14ac:dyDescent="0.2">
      <c r="A32" s="60">
        <v>13</v>
      </c>
      <c r="B32" s="64" t="s">
        <v>119</v>
      </c>
      <c r="C32" s="64"/>
      <c r="D32" s="64"/>
      <c r="E32" s="64"/>
      <c r="F32" s="61">
        <v>19.007999999999999</v>
      </c>
      <c r="G32" s="58" t="s">
        <v>43</v>
      </c>
      <c r="H32" s="61">
        <v>14.034000000000001</v>
      </c>
      <c r="I32" s="66" t="s">
        <v>100</v>
      </c>
      <c r="J32" s="61">
        <v>3055.5010000000002</v>
      </c>
      <c r="K32" s="58" t="s">
        <v>43</v>
      </c>
      <c r="L32" s="61">
        <v>2037.347</v>
      </c>
      <c r="M32" s="66" t="s">
        <v>100</v>
      </c>
      <c r="N32" s="61">
        <v>141.9</v>
      </c>
      <c r="O32" s="58" t="s">
        <v>43</v>
      </c>
      <c r="P32" s="61">
        <v>129.40100000000001</v>
      </c>
      <c r="Q32" s="66" t="s">
        <v>100</v>
      </c>
      <c r="R32" s="61">
        <v>25.053999999999998</v>
      </c>
      <c r="S32" s="58" t="s">
        <v>43</v>
      </c>
      <c r="T32" s="61">
        <v>22.184999999999999</v>
      </c>
      <c r="V32" s="60">
        <v>13</v>
      </c>
      <c r="W32" s="64" t="s">
        <v>119</v>
      </c>
      <c r="X32" s="64"/>
      <c r="Y32" s="64"/>
      <c r="Z32" s="64"/>
      <c r="AA32" s="61">
        <v>44.02</v>
      </c>
      <c r="AB32" s="58" t="s">
        <v>43</v>
      </c>
      <c r="AC32" s="61">
        <v>27.050999999999998</v>
      </c>
      <c r="AD32" s="66" t="s">
        <v>100</v>
      </c>
      <c r="AE32" s="61">
        <v>4811.125</v>
      </c>
      <c r="AF32" s="58" t="s">
        <v>43</v>
      </c>
      <c r="AG32" s="61">
        <v>3153.576</v>
      </c>
      <c r="AH32" s="66" t="s">
        <v>100</v>
      </c>
      <c r="AI32" s="61">
        <v>556.49900000000002</v>
      </c>
      <c r="AJ32" s="58" t="s">
        <v>43</v>
      </c>
      <c r="AK32" s="61">
        <v>425.16800000000001</v>
      </c>
      <c r="AL32" s="66" t="s">
        <v>100</v>
      </c>
      <c r="AM32" s="61">
        <v>69.811000000000007</v>
      </c>
      <c r="AN32" s="58" t="s">
        <v>43</v>
      </c>
      <c r="AO32" s="61">
        <v>58.311</v>
      </c>
      <c r="AQ32" s="60">
        <v>13</v>
      </c>
      <c r="AR32" s="64" t="s">
        <v>119</v>
      </c>
      <c r="AS32" s="64"/>
      <c r="AT32" s="64"/>
      <c r="AU32" s="64"/>
      <c r="AV32" s="61">
        <v>24.24</v>
      </c>
      <c r="AW32" s="58" t="s">
        <v>43</v>
      </c>
      <c r="AX32" s="61">
        <v>23.39</v>
      </c>
      <c r="AY32" s="66" t="s">
        <v>100</v>
      </c>
      <c r="AZ32" s="61">
        <v>3295.732</v>
      </c>
      <c r="BA32" s="58" t="s">
        <v>43</v>
      </c>
      <c r="BB32" s="61">
        <v>1986.528</v>
      </c>
      <c r="BC32" s="66" t="s">
        <v>100</v>
      </c>
      <c r="BD32" s="61">
        <v>151.26900000000001</v>
      </c>
      <c r="BE32" s="58" t="s">
        <v>43</v>
      </c>
      <c r="BF32" s="61">
        <v>120.651</v>
      </c>
      <c r="BG32" s="66" t="s">
        <v>100</v>
      </c>
      <c r="BH32" s="61">
        <v>23.521999999999998</v>
      </c>
      <c r="BI32" s="58" t="s">
        <v>43</v>
      </c>
      <c r="BJ32" s="61">
        <v>13.762</v>
      </c>
    </row>
    <row r="33" spans="1:62" ht="11.25" customHeight="1" x14ac:dyDescent="0.2">
      <c r="A33" s="60">
        <v>14</v>
      </c>
      <c r="B33" s="64" t="s">
        <v>120</v>
      </c>
      <c r="C33" s="64"/>
      <c r="D33" s="64"/>
      <c r="E33" s="64"/>
      <c r="F33" s="61">
        <v>513.55200000000002</v>
      </c>
      <c r="G33" s="58" t="s">
        <v>43</v>
      </c>
      <c r="H33" s="61">
        <v>180.95599999999999</v>
      </c>
      <c r="I33" s="66" t="s">
        <v>100</v>
      </c>
      <c r="J33" s="61">
        <v>26401.202000000001</v>
      </c>
      <c r="K33" s="58" t="s">
        <v>43</v>
      </c>
      <c r="L33" s="61">
        <v>8292.1479999999992</v>
      </c>
      <c r="M33" s="66" t="s">
        <v>100</v>
      </c>
      <c r="N33" s="61">
        <v>4208.4290000000001</v>
      </c>
      <c r="O33" s="58" t="s">
        <v>43</v>
      </c>
      <c r="P33" s="61">
        <v>1998.2529999999999</v>
      </c>
      <c r="Q33" s="66" t="s">
        <v>100</v>
      </c>
      <c r="R33" s="61">
        <v>288.13400000000001</v>
      </c>
      <c r="S33" s="58" t="s">
        <v>43</v>
      </c>
      <c r="T33" s="61">
        <v>125.98</v>
      </c>
      <c r="V33" s="60">
        <v>14</v>
      </c>
      <c r="W33" s="64" t="s">
        <v>120</v>
      </c>
      <c r="X33" s="64"/>
      <c r="Y33" s="64"/>
      <c r="Z33" s="64"/>
      <c r="AA33" s="61">
        <v>549</v>
      </c>
      <c r="AB33" s="58" t="s">
        <v>43</v>
      </c>
      <c r="AC33" s="61">
        <v>173.583</v>
      </c>
      <c r="AD33" s="66" t="s">
        <v>100</v>
      </c>
      <c r="AE33" s="61">
        <v>35559.517999999996</v>
      </c>
      <c r="AF33" s="58" t="s">
        <v>43</v>
      </c>
      <c r="AG33" s="61">
        <v>13572.067999999999</v>
      </c>
      <c r="AH33" s="66" t="s">
        <v>100</v>
      </c>
      <c r="AI33" s="61">
        <v>4035.6889999999999</v>
      </c>
      <c r="AJ33" s="58" t="s">
        <v>43</v>
      </c>
      <c r="AK33" s="61">
        <v>1406.364</v>
      </c>
      <c r="AL33" s="66" t="s">
        <v>100</v>
      </c>
      <c r="AM33" s="61">
        <v>377.39499999999998</v>
      </c>
      <c r="AN33" s="58" t="s">
        <v>43</v>
      </c>
      <c r="AO33" s="61">
        <v>177.685</v>
      </c>
      <c r="AQ33" s="60">
        <v>14</v>
      </c>
      <c r="AR33" s="64" t="s">
        <v>120</v>
      </c>
      <c r="AS33" s="64"/>
      <c r="AT33" s="64"/>
      <c r="AU33" s="64"/>
      <c r="AV33" s="61">
        <v>584.80899999999997</v>
      </c>
      <c r="AW33" s="58" t="s">
        <v>43</v>
      </c>
      <c r="AX33" s="61">
        <v>158.202</v>
      </c>
      <c r="AY33" s="66" t="s">
        <v>100</v>
      </c>
      <c r="AZ33" s="61">
        <v>43454.603000000003</v>
      </c>
      <c r="BA33" s="58" t="s">
        <v>43</v>
      </c>
      <c r="BB33" s="61">
        <v>12788.162</v>
      </c>
      <c r="BC33" s="66" t="s">
        <v>100</v>
      </c>
      <c r="BD33" s="61">
        <v>4863.915</v>
      </c>
      <c r="BE33" s="58" t="s">
        <v>43</v>
      </c>
      <c r="BF33" s="61">
        <v>1620.154</v>
      </c>
      <c r="BG33" s="66" t="s">
        <v>100</v>
      </c>
      <c r="BH33" s="61">
        <v>480.62900000000002</v>
      </c>
      <c r="BI33" s="58" t="s">
        <v>43</v>
      </c>
      <c r="BJ33" s="61">
        <v>204.78800000000001</v>
      </c>
    </row>
    <row r="34" spans="1:62" ht="11.25" customHeight="1" x14ac:dyDescent="0.2">
      <c r="A34" s="60">
        <v>15</v>
      </c>
      <c r="B34" s="64" t="s">
        <v>121</v>
      </c>
      <c r="C34" s="64"/>
      <c r="D34" s="64"/>
      <c r="E34" s="64"/>
      <c r="F34" s="61">
        <v>162.72999999999999</v>
      </c>
      <c r="G34" s="58" t="s">
        <v>43</v>
      </c>
      <c r="H34" s="61">
        <v>66.03</v>
      </c>
      <c r="I34" s="66" t="s">
        <v>100</v>
      </c>
      <c r="J34" s="61">
        <v>29860.585999999999</v>
      </c>
      <c r="K34" s="58" t="s">
        <v>43</v>
      </c>
      <c r="L34" s="61">
        <v>11250.378000000001</v>
      </c>
      <c r="M34" s="66" t="s">
        <v>100</v>
      </c>
      <c r="N34" s="61">
        <v>1503.222</v>
      </c>
      <c r="O34" s="58" t="s">
        <v>43</v>
      </c>
      <c r="P34" s="61">
        <v>716.79300000000001</v>
      </c>
      <c r="Q34" s="66" t="s">
        <v>100</v>
      </c>
      <c r="R34" s="61">
        <v>357.20499999999998</v>
      </c>
      <c r="S34" s="58" t="s">
        <v>43</v>
      </c>
      <c r="T34" s="61">
        <v>168.71899999999999</v>
      </c>
      <c r="V34" s="60">
        <v>15</v>
      </c>
      <c r="W34" s="64" t="s">
        <v>121</v>
      </c>
      <c r="X34" s="64"/>
      <c r="Y34" s="64"/>
      <c r="Z34" s="64"/>
      <c r="AA34" s="61">
        <v>195.624</v>
      </c>
      <c r="AB34" s="58" t="s">
        <v>43</v>
      </c>
      <c r="AC34" s="61">
        <v>117.717</v>
      </c>
      <c r="AD34" s="66" t="s">
        <v>100</v>
      </c>
      <c r="AE34" s="61">
        <v>19095.055</v>
      </c>
      <c r="AF34" s="58" t="s">
        <v>43</v>
      </c>
      <c r="AG34" s="61">
        <v>8503.4979999999996</v>
      </c>
      <c r="AH34" s="66" t="s">
        <v>100</v>
      </c>
      <c r="AI34" s="61">
        <v>1197.635</v>
      </c>
      <c r="AJ34" s="58" t="s">
        <v>43</v>
      </c>
      <c r="AK34" s="61">
        <v>548.16200000000003</v>
      </c>
      <c r="AL34" s="66" t="s">
        <v>100</v>
      </c>
      <c r="AM34" s="61">
        <v>172.363</v>
      </c>
      <c r="AN34" s="58" t="s">
        <v>43</v>
      </c>
      <c r="AO34" s="61">
        <v>77.641999999999996</v>
      </c>
      <c r="AQ34" s="60">
        <v>15</v>
      </c>
      <c r="AR34" s="64" t="s">
        <v>121</v>
      </c>
      <c r="AS34" s="64"/>
      <c r="AT34" s="64"/>
      <c r="AU34" s="64"/>
      <c r="AV34" s="61">
        <v>96.656000000000006</v>
      </c>
      <c r="AW34" s="58" t="s">
        <v>43</v>
      </c>
      <c r="AX34" s="61">
        <v>41.933</v>
      </c>
      <c r="AY34" s="66" t="s">
        <v>100</v>
      </c>
      <c r="AZ34" s="61">
        <v>19805.864000000001</v>
      </c>
      <c r="BA34" s="58" t="s">
        <v>43</v>
      </c>
      <c r="BB34" s="61">
        <v>9214.2060000000001</v>
      </c>
      <c r="BC34" s="66" t="s">
        <v>100</v>
      </c>
      <c r="BD34" s="61">
        <v>816.59799999999996</v>
      </c>
      <c r="BE34" s="58" t="s">
        <v>43</v>
      </c>
      <c r="BF34" s="61">
        <v>427.58300000000003</v>
      </c>
      <c r="BG34" s="66" t="s">
        <v>100</v>
      </c>
      <c r="BH34" s="61">
        <v>239.828</v>
      </c>
      <c r="BI34" s="58" t="s">
        <v>43</v>
      </c>
      <c r="BJ34" s="61">
        <v>155.29900000000001</v>
      </c>
    </row>
    <row r="35" spans="1:62" ht="11.25" customHeight="1" x14ac:dyDescent="0.2">
      <c r="A35" s="60">
        <v>16</v>
      </c>
      <c r="B35" s="64" t="s">
        <v>122</v>
      </c>
      <c r="C35" s="64"/>
      <c r="D35" s="64"/>
      <c r="E35" s="64"/>
      <c r="F35" s="61">
        <v>1572.11</v>
      </c>
      <c r="G35" s="58" t="s">
        <v>43</v>
      </c>
      <c r="H35" s="61">
        <v>333.13299999999998</v>
      </c>
      <c r="I35" s="66" t="s">
        <v>100</v>
      </c>
      <c r="J35" s="61">
        <v>61494.309000000001</v>
      </c>
      <c r="K35" s="58" t="s">
        <v>43</v>
      </c>
      <c r="L35" s="61">
        <v>10601.837</v>
      </c>
      <c r="M35" s="66" t="s">
        <v>100</v>
      </c>
      <c r="N35" s="61">
        <v>4825.6970000000001</v>
      </c>
      <c r="O35" s="58" t="s">
        <v>43</v>
      </c>
      <c r="P35" s="61">
        <v>964.24</v>
      </c>
      <c r="Q35" s="66" t="s">
        <v>100</v>
      </c>
      <c r="R35" s="61">
        <v>284.44299999999998</v>
      </c>
      <c r="S35" s="58" t="s">
        <v>43</v>
      </c>
      <c r="T35" s="61">
        <v>72.054000000000002</v>
      </c>
      <c r="V35" s="60">
        <v>16</v>
      </c>
      <c r="W35" s="64" t="s">
        <v>122</v>
      </c>
      <c r="X35" s="64"/>
      <c r="Y35" s="64"/>
      <c r="Z35" s="64"/>
      <c r="AA35" s="61">
        <v>1692.1780000000001</v>
      </c>
      <c r="AB35" s="58" t="s">
        <v>43</v>
      </c>
      <c r="AC35" s="61">
        <v>384.524</v>
      </c>
      <c r="AD35" s="66" t="s">
        <v>100</v>
      </c>
      <c r="AE35" s="61">
        <v>54593.535000000003</v>
      </c>
      <c r="AF35" s="58" t="s">
        <v>43</v>
      </c>
      <c r="AG35" s="61">
        <v>10595.569</v>
      </c>
      <c r="AH35" s="66" t="s">
        <v>100</v>
      </c>
      <c r="AI35" s="61">
        <v>6813.7460000000001</v>
      </c>
      <c r="AJ35" s="58" t="s">
        <v>43</v>
      </c>
      <c r="AK35" s="61">
        <v>1935.1210000000001</v>
      </c>
      <c r="AL35" s="66" t="s">
        <v>100</v>
      </c>
      <c r="AM35" s="61">
        <v>348.19099999999997</v>
      </c>
      <c r="AN35" s="58" t="s">
        <v>43</v>
      </c>
      <c r="AO35" s="61">
        <v>166.37</v>
      </c>
      <c r="AQ35" s="60">
        <v>16</v>
      </c>
      <c r="AR35" s="64" t="s">
        <v>122</v>
      </c>
      <c r="AS35" s="64"/>
      <c r="AT35" s="64"/>
      <c r="AU35" s="64"/>
      <c r="AV35" s="61">
        <v>1328.5509999999999</v>
      </c>
      <c r="AW35" s="58" t="s">
        <v>43</v>
      </c>
      <c r="AX35" s="61">
        <v>262.18400000000003</v>
      </c>
      <c r="AY35" s="66" t="s">
        <v>100</v>
      </c>
      <c r="AZ35" s="61">
        <v>50743.067000000003</v>
      </c>
      <c r="BA35" s="58" t="s">
        <v>43</v>
      </c>
      <c r="BB35" s="61">
        <v>9058.9220000000005</v>
      </c>
      <c r="BC35" s="66" t="s">
        <v>100</v>
      </c>
      <c r="BD35" s="61">
        <v>5265.3069999999998</v>
      </c>
      <c r="BE35" s="58" t="s">
        <v>43</v>
      </c>
      <c r="BF35" s="61">
        <v>1052.223</v>
      </c>
      <c r="BG35" s="66" t="s">
        <v>100</v>
      </c>
      <c r="BH35" s="61">
        <v>255.22300000000001</v>
      </c>
      <c r="BI35" s="58" t="s">
        <v>43</v>
      </c>
      <c r="BJ35" s="61">
        <v>54.62</v>
      </c>
    </row>
    <row r="36" spans="1:62" ht="11.25" customHeight="1" x14ac:dyDescent="0.2">
      <c r="A36" s="60">
        <v>17</v>
      </c>
      <c r="B36" s="64" t="s">
        <v>123</v>
      </c>
      <c r="C36" s="64"/>
      <c r="D36" s="64"/>
      <c r="E36" s="64"/>
      <c r="F36" s="61">
        <v>57.884999999999998</v>
      </c>
      <c r="G36" s="58" t="s">
        <v>43</v>
      </c>
      <c r="H36" s="61">
        <v>47.594999999999999</v>
      </c>
      <c r="I36" s="66" t="s">
        <v>100</v>
      </c>
      <c r="J36" s="61">
        <v>6473.7020000000002</v>
      </c>
      <c r="K36" s="58" t="s">
        <v>43</v>
      </c>
      <c r="L36" s="61">
        <v>5107.0910000000003</v>
      </c>
      <c r="M36" s="66" t="s">
        <v>100</v>
      </c>
      <c r="N36" s="61">
        <v>688.77099999999996</v>
      </c>
      <c r="O36" s="58" t="s">
        <v>43</v>
      </c>
      <c r="P36" s="61">
        <v>639.42600000000004</v>
      </c>
      <c r="Q36" s="66" t="s">
        <v>100</v>
      </c>
      <c r="R36" s="61">
        <v>115.619</v>
      </c>
      <c r="S36" s="58" t="s">
        <v>43</v>
      </c>
      <c r="T36" s="61">
        <v>115.75</v>
      </c>
      <c r="V36" s="60">
        <v>17</v>
      </c>
      <c r="W36" s="64" t="s">
        <v>123</v>
      </c>
      <c r="X36" s="64"/>
      <c r="Y36" s="64"/>
      <c r="Z36" s="64"/>
      <c r="AA36" s="61">
        <v>124.27800000000001</v>
      </c>
      <c r="AB36" s="58" t="s">
        <v>43</v>
      </c>
      <c r="AC36" s="61">
        <v>154.791</v>
      </c>
      <c r="AD36" s="66" t="s">
        <v>100</v>
      </c>
      <c r="AE36" s="61">
        <v>8358.7880000000005</v>
      </c>
      <c r="AF36" s="58" t="s">
        <v>43</v>
      </c>
      <c r="AG36" s="61">
        <v>6251.1030000000001</v>
      </c>
      <c r="AH36" s="66" t="s">
        <v>100</v>
      </c>
      <c r="AI36" s="61">
        <v>467.98399999999998</v>
      </c>
      <c r="AJ36" s="58" t="s">
        <v>43</v>
      </c>
      <c r="AK36" s="61">
        <v>404.21300000000002</v>
      </c>
      <c r="AL36" s="66" t="s">
        <v>100</v>
      </c>
      <c r="AM36" s="61">
        <v>60.872</v>
      </c>
      <c r="AN36" s="58" t="s">
        <v>43</v>
      </c>
      <c r="AO36" s="61">
        <v>52.363999999999997</v>
      </c>
      <c r="AQ36" s="60">
        <v>17</v>
      </c>
      <c r="AR36" s="64" t="s">
        <v>123</v>
      </c>
      <c r="AS36" s="64"/>
      <c r="AT36" s="64"/>
      <c r="AU36" s="64"/>
      <c r="AV36" s="61">
        <v>25.413</v>
      </c>
      <c r="AW36" s="58" t="s">
        <v>43</v>
      </c>
      <c r="AX36" s="61">
        <v>17.364000000000001</v>
      </c>
      <c r="AY36" s="66" t="s">
        <v>100</v>
      </c>
      <c r="AZ36" s="61">
        <v>1467.83</v>
      </c>
      <c r="BA36" s="58" t="s">
        <v>43</v>
      </c>
      <c r="BB36" s="61">
        <v>1055.711</v>
      </c>
      <c r="BC36" s="66" t="s">
        <v>100</v>
      </c>
      <c r="BD36" s="61">
        <v>223.22900000000001</v>
      </c>
      <c r="BE36" s="58" t="s">
        <v>43</v>
      </c>
      <c r="BF36" s="61">
        <v>174.11</v>
      </c>
      <c r="BG36" s="66" t="s">
        <v>100</v>
      </c>
      <c r="BH36" s="61">
        <v>16.806999999999999</v>
      </c>
      <c r="BI36" s="58" t="s">
        <v>43</v>
      </c>
      <c r="BJ36" s="61">
        <v>13.741</v>
      </c>
    </row>
    <row r="37" spans="1:62" ht="11.25" customHeight="1" x14ac:dyDescent="0.2">
      <c r="A37" s="60">
        <v>18</v>
      </c>
      <c r="B37" s="64" t="s">
        <v>124</v>
      </c>
      <c r="C37" s="64"/>
      <c r="D37" s="64"/>
      <c r="E37" s="64"/>
      <c r="F37" s="61">
        <v>534.26599999999996</v>
      </c>
      <c r="G37" s="58" t="s">
        <v>43</v>
      </c>
      <c r="H37" s="61">
        <v>125.099</v>
      </c>
      <c r="I37" s="66" t="s">
        <v>100</v>
      </c>
      <c r="J37" s="61">
        <v>127140.355</v>
      </c>
      <c r="K37" s="58" t="s">
        <v>43</v>
      </c>
      <c r="L37" s="61">
        <v>30315.947</v>
      </c>
      <c r="M37" s="66" t="s">
        <v>100</v>
      </c>
      <c r="N37" s="61">
        <v>6382.2709999999997</v>
      </c>
      <c r="O37" s="58" t="s">
        <v>43</v>
      </c>
      <c r="P37" s="61">
        <v>1588.212</v>
      </c>
      <c r="Q37" s="66" t="s">
        <v>100</v>
      </c>
      <c r="R37" s="61">
        <v>2089.2249999999999</v>
      </c>
      <c r="S37" s="58" t="s">
        <v>43</v>
      </c>
      <c r="T37" s="61">
        <v>641.48699999999997</v>
      </c>
      <c r="V37" s="60">
        <v>18</v>
      </c>
      <c r="W37" s="64" t="s">
        <v>124</v>
      </c>
      <c r="X37" s="64"/>
      <c r="Y37" s="64"/>
      <c r="Z37" s="64"/>
      <c r="AA37" s="61">
        <v>785.23800000000006</v>
      </c>
      <c r="AB37" s="58" t="s">
        <v>43</v>
      </c>
      <c r="AC37" s="61">
        <v>199.40700000000001</v>
      </c>
      <c r="AD37" s="66" t="s">
        <v>100</v>
      </c>
      <c r="AE37" s="61">
        <v>144882.04399999999</v>
      </c>
      <c r="AF37" s="58" t="s">
        <v>43</v>
      </c>
      <c r="AG37" s="61">
        <v>28584.560000000001</v>
      </c>
      <c r="AH37" s="66" t="s">
        <v>100</v>
      </c>
      <c r="AI37" s="61">
        <v>10447.594999999999</v>
      </c>
      <c r="AJ37" s="58" t="s">
        <v>43</v>
      </c>
      <c r="AK37" s="61">
        <v>3929.018</v>
      </c>
      <c r="AL37" s="66" t="s">
        <v>100</v>
      </c>
      <c r="AM37" s="61">
        <v>2272.953</v>
      </c>
      <c r="AN37" s="58" t="s">
        <v>43</v>
      </c>
      <c r="AO37" s="61">
        <v>487.41</v>
      </c>
      <c r="AQ37" s="60">
        <v>18</v>
      </c>
      <c r="AR37" s="64" t="s">
        <v>124</v>
      </c>
      <c r="AS37" s="64"/>
      <c r="AT37" s="64"/>
      <c r="AU37" s="64"/>
      <c r="AV37" s="61">
        <v>743.12300000000005</v>
      </c>
      <c r="AW37" s="58" t="s">
        <v>43</v>
      </c>
      <c r="AX37" s="61">
        <v>168.523</v>
      </c>
      <c r="AY37" s="66" t="s">
        <v>100</v>
      </c>
      <c r="AZ37" s="61">
        <v>120998.959</v>
      </c>
      <c r="BA37" s="58" t="s">
        <v>43</v>
      </c>
      <c r="BB37" s="61">
        <v>21483.792000000001</v>
      </c>
      <c r="BC37" s="66" t="s">
        <v>100</v>
      </c>
      <c r="BD37" s="61">
        <v>9845.2960000000003</v>
      </c>
      <c r="BE37" s="58" t="s">
        <v>43</v>
      </c>
      <c r="BF37" s="61">
        <v>2754.0929999999998</v>
      </c>
      <c r="BG37" s="66" t="s">
        <v>100</v>
      </c>
      <c r="BH37" s="61">
        <v>2148.6529999999998</v>
      </c>
      <c r="BI37" s="58" t="s">
        <v>43</v>
      </c>
      <c r="BJ37" s="61">
        <v>453.15300000000002</v>
      </c>
    </row>
    <row r="38" spans="1:62" ht="11.25" customHeight="1" x14ac:dyDescent="0.2">
      <c r="A38" s="60">
        <v>19</v>
      </c>
      <c r="B38" s="64" t="s">
        <v>125</v>
      </c>
      <c r="C38" s="64"/>
      <c r="D38" s="64"/>
      <c r="E38" s="64"/>
      <c r="F38" s="61">
        <v>0</v>
      </c>
      <c r="G38" s="58" t="s">
        <v>43</v>
      </c>
      <c r="H38" s="61">
        <v>0</v>
      </c>
      <c r="I38" s="66" t="s">
        <v>100</v>
      </c>
      <c r="J38" s="61">
        <v>0</v>
      </c>
      <c r="K38" s="58" t="s">
        <v>43</v>
      </c>
      <c r="L38" s="61">
        <v>0</v>
      </c>
      <c r="M38" s="66" t="s">
        <v>100</v>
      </c>
      <c r="N38" s="61">
        <v>0</v>
      </c>
      <c r="O38" s="58" t="s">
        <v>43</v>
      </c>
      <c r="P38" s="61">
        <v>0</v>
      </c>
      <c r="Q38" s="66" t="s">
        <v>100</v>
      </c>
      <c r="R38" s="61">
        <v>0</v>
      </c>
      <c r="S38" s="58" t="s">
        <v>43</v>
      </c>
      <c r="T38" s="61">
        <v>0</v>
      </c>
      <c r="V38" s="60">
        <v>19</v>
      </c>
      <c r="W38" s="64" t="s">
        <v>125</v>
      </c>
      <c r="X38" s="64"/>
      <c r="Y38" s="64"/>
      <c r="Z38" s="64"/>
      <c r="AA38" s="61">
        <v>0</v>
      </c>
      <c r="AB38" s="58" t="s">
        <v>43</v>
      </c>
      <c r="AC38" s="61">
        <v>0</v>
      </c>
      <c r="AD38" s="66" t="s">
        <v>100</v>
      </c>
      <c r="AE38" s="61">
        <v>0</v>
      </c>
      <c r="AF38" s="58" t="s">
        <v>43</v>
      </c>
      <c r="AG38" s="61">
        <v>0</v>
      </c>
      <c r="AH38" s="66" t="s">
        <v>100</v>
      </c>
      <c r="AI38" s="61">
        <v>0</v>
      </c>
      <c r="AJ38" s="58" t="s">
        <v>43</v>
      </c>
      <c r="AK38" s="61">
        <v>0</v>
      </c>
      <c r="AL38" s="66" t="s">
        <v>100</v>
      </c>
      <c r="AM38" s="61">
        <v>0</v>
      </c>
      <c r="AN38" s="58" t="s">
        <v>43</v>
      </c>
      <c r="AO38" s="61">
        <v>0</v>
      </c>
      <c r="AQ38" s="60">
        <v>19</v>
      </c>
      <c r="AR38" s="64" t="s">
        <v>125</v>
      </c>
      <c r="AS38" s="64"/>
      <c r="AT38" s="64"/>
      <c r="AU38" s="64"/>
      <c r="AV38" s="61">
        <v>0</v>
      </c>
      <c r="AW38" s="58" t="s">
        <v>43</v>
      </c>
      <c r="AX38" s="61">
        <v>0</v>
      </c>
      <c r="AY38" s="66" t="s">
        <v>100</v>
      </c>
      <c r="AZ38" s="61">
        <v>0</v>
      </c>
      <c r="BA38" s="58" t="s">
        <v>43</v>
      </c>
      <c r="BB38" s="61">
        <v>0</v>
      </c>
      <c r="BC38" s="66" t="s">
        <v>100</v>
      </c>
      <c r="BD38" s="61">
        <v>0</v>
      </c>
      <c r="BE38" s="58" t="s">
        <v>43</v>
      </c>
      <c r="BF38" s="61">
        <v>0</v>
      </c>
      <c r="BG38" s="66" t="s">
        <v>100</v>
      </c>
      <c r="BH38" s="61">
        <v>0</v>
      </c>
      <c r="BI38" s="58" t="s">
        <v>43</v>
      </c>
      <c r="BJ38" s="61">
        <v>0</v>
      </c>
    </row>
    <row r="39" spans="1:62" ht="11.25" customHeight="1" x14ac:dyDescent="0.2">
      <c r="A39" s="60">
        <v>20</v>
      </c>
      <c r="B39" s="64" t="s">
        <v>126</v>
      </c>
      <c r="C39" s="64"/>
      <c r="D39" s="64"/>
      <c r="E39" s="64"/>
      <c r="F39" s="61">
        <v>53.426000000000002</v>
      </c>
      <c r="G39" s="58" t="s">
        <v>43</v>
      </c>
      <c r="H39" s="61">
        <v>42.448999999999998</v>
      </c>
      <c r="I39" s="66" t="s">
        <v>100</v>
      </c>
      <c r="J39" s="61">
        <v>4484.0469999999996</v>
      </c>
      <c r="K39" s="58" t="s">
        <v>43</v>
      </c>
      <c r="L39" s="61">
        <v>3334.84</v>
      </c>
      <c r="M39" s="66" t="s">
        <v>100</v>
      </c>
      <c r="N39" s="61">
        <v>392.16699999999997</v>
      </c>
      <c r="O39" s="58" t="s">
        <v>43</v>
      </c>
      <c r="P39" s="61">
        <v>294.34500000000003</v>
      </c>
      <c r="Q39" s="66" t="s">
        <v>100</v>
      </c>
      <c r="R39" s="61">
        <v>42.817999999999998</v>
      </c>
      <c r="S39" s="58" t="s">
        <v>43</v>
      </c>
      <c r="T39" s="61">
        <v>32.26</v>
      </c>
      <c r="V39" s="60">
        <v>20</v>
      </c>
      <c r="W39" s="64" t="s">
        <v>126</v>
      </c>
      <c r="X39" s="64"/>
      <c r="Y39" s="64"/>
      <c r="Z39" s="64"/>
      <c r="AA39" s="61">
        <v>27.940999999999999</v>
      </c>
      <c r="AB39" s="58" t="s">
        <v>43</v>
      </c>
      <c r="AC39" s="61">
        <v>21.113</v>
      </c>
      <c r="AD39" s="66" t="s">
        <v>100</v>
      </c>
      <c r="AE39" s="61">
        <v>5444.4849999999997</v>
      </c>
      <c r="AF39" s="58" t="s">
        <v>43</v>
      </c>
      <c r="AG39" s="61">
        <v>7761.5789999999997</v>
      </c>
      <c r="AH39" s="66" t="s">
        <v>100</v>
      </c>
      <c r="AI39" s="61">
        <v>374.73500000000001</v>
      </c>
      <c r="AJ39" s="58" t="s">
        <v>43</v>
      </c>
      <c r="AK39" s="61">
        <v>256.61799999999999</v>
      </c>
      <c r="AL39" s="66" t="s">
        <v>100</v>
      </c>
      <c r="AM39" s="61">
        <v>59.463000000000001</v>
      </c>
      <c r="AN39" s="58" t="s">
        <v>43</v>
      </c>
      <c r="AO39" s="61">
        <v>64.606999999999999</v>
      </c>
      <c r="AQ39" s="60">
        <v>20</v>
      </c>
      <c r="AR39" s="64" t="s">
        <v>126</v>
      </c>
      <c r="AS39" s="64"/>
      <c r="AT39" s="64"/>
      <c r="AU39" s="64"/>
      <c r="AV39" s="61">
        <v>29.914999999999999</v>
      </c>
      <c r="AW39" s="58" t="s">
        <v>43</v>
      </c>
      <c r="AX39" s="61">
        <v>14.138999999999999</v>
      </c>
      <c r="AY39" s="66" t="s">
        <v>100</v>
      </c>
      <c r="AZ39" s="61">
        <v>5695.7309999999998</v>
      </c>
      <c r="BA39" s="58" t="s">
        <v>43</v>
      </c>
      <c r="BB39" s="61">
        <v>3686.5410000000002</v>
      </c>
      <c r="BC39" s="66" t="s">
        <v>100</v>
      </c>
      <c r="BD39" s="61">
        <v>398.89</v>
      </c>
      <c r="BE39" s="58" t="s">
        <v>43</v>
      </c>
      <c r="BF39" s="61">
        <v>263.38200000000001</v>
      </c>
      <c r="BG39" s="66" t="s">
        <v>100</v>
      </c>
      <c r="BH39" s="61">
        <v>79.248000000000005</v>
      </c>
      <c r="BI39" s="58" t="s">
        <v>43</v>
      </c>
      <c r="BJ39" s="61">
        <v>56.817999999999998</v>
      </c>
    </row>
    <row r="40" spans="1:62" ht="12" customHeight="1" thickBot="1" x14ac:dyDescent="0.25">
      <c r="A40" s="53"/>
      <c r="B40" s="53"/>
      <c r="C40" s="53"/>
      <c r="D40" s="53"/>
      <c r="E40" s="53"/>
      <c r="F40" s="67"/>
      <c r="G40" s="68"/>
      <c r="H40" s="67"/>
      <c r="I40" s="67"/>
      <c r="J40" s="67"/>
      <c r="K40" s="68"/>
      <c r="L40" s="67"/>
      <c r="M40" s="67"/>
      <c r="N40" s="67"/>
      <c r="O40" s="68"/>
      <c r="P40" s="67"/>
      <c r="Q40" s="67"/>
      <c r="R40" s="67"/>
      <c r="S40" s="68"/>
      <c r="T40" s="67"/>
      <c r="V40" s="53"/>
      <c r="W40" s="53"/>
      <c r="X40" s="53"/>
      <c r="Y40" s="53"/>
      <c r="Z40" s="53"/>
      <c r="AA40" s="67"/>
      <c r="AB40" s="68"/>
      <c r="AC40" s="67"/>
      <c r="AD40" s="67"/>
      <c r="AE40" s="67"/>
      <c r="AF40" s="68"/>
      <c r="AG40" s="67"/>
      <c r="AH40" s="67"/>
      <c r="AI40" s="67"/>
      <c r="AJ40" s="68"/>
      <c r="AK40" s="67"/>
      <c r="AL40" s="67"/>
      <c r="AM40" s="67"/>
      <c r="AN40" s="68"/>
      <c r="AO40" s="67"/>
      <c r="AQ40" s="53"/>
      <c r="AR40" s="53"/>
      <c r="AS40" s="53"/>
      <c r="AT40" s="53"/>
      <c r="AU40" s="53"/>
      <c r="AV40" s="67"/>
      <c r="AW40" s="68"/>
      <c r="AX40" s="67"/>
      <c r="AY40" s="67"/>
      <c r="AZ40" s="67"/>
      <c r="BA40" s="68"/>
      <c r="BB40" s="67"/>
      <c r="BC40" s="67"/>
      <c r="BD40" s="67"/>
      <c r="BE40" s="68"/>
      <c r="BF40" s="67"/>
      <c r="BG40" s="67"/>
      <c r="BH40" s="67"/>
      <c r="BI40" s="68"/>
      <c r="BJ40" s="67"/>
    </row>
    <row r="41" spans="1:62" ht="12.75" customHeight="1" x14ac:dyDescent="0.2">
      <c r="A41" s="40"/>
      <c r="V41" s="40"/>
      <c r="AQ41" s="40"/>
    </row>
  </sheetData>
  <sheetProtection formatCells="0" formatColumns="0" formatRows="0"/>
  <mergeCells count="27">
    <mergeCell ref="BH7:BJ7"/>
    <mergeCell ref="F7:H7"/>
    <mergeCell ref="J7:L7"/>
    <mergeCell ref="N7:P7"/>
    <mergeCell ref="R7:T7"/>
    <mergeCell ref="AA7:AC7"/>
    <mergeCell ref="AE7:AG7"/>
    <mergeCell ref="AI7:AK7"/>
    <mergeCell ref="AM7:AO7"/>
    <mergeCell ref="AV7:AX7"/>
    <mergeCell ref="AZ7:BB7"/>
    <mergeCell ref="BD7:BF7"/>
    <mergeCell ref="AW8:AX8"/>
    <mergeCell ref="BA8:BB8"/>
    <mergeCell ref="BE8:BF8"/>
    <mergeCell ref="BI8:BJ8"/>
    <mergeCell ref="G8:H8"/>
    <mergeCell ref="K8:L8"/>
    <mergeCell ref="O8:P8"/>
    <mergeCell ref="S8:T8"/>
    <mergeCell ref="AB8:AC8"/>
    <mergeCell ref="AF8:AG8"/>
    <mergeCell ref="A12:B12"/>
    <mergeCell ref="V12:W12"/>
    <mergeCell ref="AQ12:AR12"/>
    <mergeCell ref="AJ8:AK8"/>
    <mergeCell ref="AN8:AO8"/>
  </mergeCells>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1"/>
  <sheetViews>
    <sheetView zoomScaleNormal="100" workbookViewId="0"/>
  </sheetViews>
  <sheetFormatPr defaultColWidth="9.140625" defaultRowHeight="12.75" x14ac:dyDescent="0.2"/>
  <cols>
    <col min="1" max="1" width="3.85546875" style="32" customWidth="1"/>
    <col min="2" max="2" width="62.85546875" style="32" customWidth="1"/>
    <col min="3" max="5" width="63.5703125" style="32" hidden="1" customWidth="1"/>
    <col min="6" max="6" width="6.5703125" style="32" customWidth="1"/>
    <col min="7" max="7" width="1.85546875" style="32" customWidth="1"/>
    <col min="8" max="8" width="6.5703125" style="32" customWidth="1"/>
    <col min="9" max="9" width="1.42578125" style="33" customWidth="1"/>
    <col min="10" max="10" width="6.5703125" style="32" customWidth="1"/>
    <col min="11" max="11" width="1.85546875" style="32" customWidth="1"/>
    <col min="12" max="12" width="6.5703125" style="32" customWidth="1"/>
    <col min="13" max="13" width="1.42578125" style="33" customWidth="1"/>
    <col min="14" max="14" width="6.5703125" style="32" customWidth="1"/>
    <col min="15" max="15" width="1.85546875" style="32" customWidth="1"/>
    <col min="16" max="16" width="6.5703125" style="32" customWidth="1"/>
    <col min="17" max="17" width="1.42578125" style="33" customWidth="1"/>
    <col min="18" max="18" width="6.5703125" style="32" customWidth="1"/>
    <col min="19" max="19" width="1.85546875" style="32" customWidth="1"/>
    <col min="20" max="20" width="6.5703125" style="32" customWidth="1"/>
    <col min="21" max="21" width="9.140625" style="32"/>
    <col min="22" max="22" width="3.85546875" style="32" customWidth="1"/>
    <col min="23" max="23" width="62.85546875" style="32" customWidth="1"/>
    <col min="24" max="26" width="63.5703125" style="32" hidden="1" customWidth="1"/>
    <col min="27" max="27" width="6.5703125" style="32" customWidth="1"/>
    <col min="28" max="28" width="1.85546875" style="32" customWidth="1"/>
    <col min="29" max="29" width="6.5703125" style="32" customWidth="1"/>
    <col min="30" max="30" width="1.42578125" style="33" customWidth="1"/>
    <col min="31" max="31" width="6.5703125" style="32" customWidth="1"/>
    <col min="32" max="32" width="1.85546875" style="32" customWidth="1"/>
    <col min="33" max="33" width="6.5703125" style="32" customWidth="1"/>
    <col min="34" max="34" width="1.42578125" style="33" customWidth="1"/>
    <col min="35" max="35" width="6.5703125" style="32" customWidth="1"/>
    <col min="36" max="36" width="1.85546875" style="32" customWidth="1"/>
    <col min="37" max="37" width="6.5703125" style="32" customWidth="1"/>
    <col min="38" max="38" width="1.42578125" style="33" customWidth="1"/>
    <col min="39" max="39" width="6.5703125" style="32" customWidth="1"/>
    <col min="40" max="40" width="1.85546875" style="32" customWidth="1"/>
    <col min="41" max="41" width="6.5703125" style="32" customWidth="1"/>
    <col min="42" max="42" width="9.140625" style="32"/>
    <col min="43" max="43" width="3.85546875" style="32" customWidth="1"/>
    <col min="44" max="44" width="62.85546875" style="32" customWidth="1"/>
    <col min="45" max="47" width="63.5703125" style="32" hidden="1" customWidth="1"/>
    <col min="48" max="48" width="6.5703125" style="32" customWidth="1"/>
    <col min="49" max="49" width="1.85546875" style="32" customWidth="1"/>
    <col min="50" max="50" width="6.5703125" style="32" customWidth="1"/>
    <col min="51" max="51" width="1.42578125" style="33" customWidth="1"/>
    <col min="52" max="52" width="6.5703125" style="32" customWidth="1"/>
    <col min="53" max="53" width="1.85546875" style="32" customWidth="1"/>
    <col min="54" max="54" width="6.5703125" style="32" customWidth="1"/>
    <col min="55" max="55" width="1.42578125" style="33" customWidth="1"/>
    <col min="56" max="56" width="6.5703125" style="32" customWidth="1"/>
    <col min="57" max="57" width="1.85546875" style="32" customWidth="1"/>
    <col min="58" max="58" width="6.5703125" style="32" customWidth="1"/>
    <col min="59" max="59" width="1.42578125" style="33" customWidth="1"/>
    <col min="60" max="60" width="6.5703125" style="32" customWidth="1"/>
    <col min="61" max="61" width="1.85546875" style="32" customWidth="1"/>
    <col min="62" max="62" width="6.5703125" style="32" customWidth="1"/>
    <col min="63" max="256" width="9.140625" style="32"/>
    <col min="257" max="257" width="3.85546875" style="32" customWidth="1"/>
    <col min="258" max="258" width="62.85546875" style="32" customWidth="1"/>
    <col min="259" max="261" width="0" style="32" hidden="1" customWidth="1"/>
    <col min="262" max="262" width="6.5703125" style="32" customWidth="1"/>
    <col min="263" max="263" width="1.85546875" style="32" customWidth="1"/>
    <col min="264" max="264" width="6.5703125" style="32" customWidth="1"/>
    <col min="265" max="265" width="1.42578125" style="32" customWidth="1"/>
    <col min="266" max="266" width="6.5703125" style="32" customWidth="1"/>
    <col min="267" max="267" width="1.85546875" style="32" customWidth="1"/>
    <col min="268" max="268" width="6.5703125" style="32" customWidth="1"/>
    <col min="269" max="269" width="1.42578125" style="32" customWidth="1"/>
    <col min="270" max="270" width="6.5703125" style="32" customWidth="1"/>
    <col min="271" max="271" width="1.85546875" style="32" customWidth="1"/>
    <col min="272" max="272" width="6.5703125" style="32" customWidth="1"/>
    <col min="273" max="273" width="1.42578125" style="32" customWidth="1"/>
    <col min="274" max="274" width="6.5703125" style="32" customWidth="1"/>
    <col min="275" max="275" width="1.85546875" style="32" customWidth="1"/>
    <col min="276" max="276" width="6.5703125" style="32" customWidth="1"/>
    <col min="277" max="512" width="9.140625" style="32"/>
    <col min="513" max="513" width="3.85546875" style="32" customWidth="1"/>
    <col min="514" max="514" width="62.85546875" style="32" customWidth="1"/>
    <col min="515" max="517" width="0" style="32" hidden="1" customWidth="1"/>
    <col min="518" max="518" width="6.5703125" style="32" customWidth="1"/>
    <col min="519" max="519" width="1.85546875" style="32" customWidth="1"/>
    <col min="520" max="520" width="6.5703125" style="32" customWidth="1"/>
    <col min="521" max="521" width="1.42578125" style="32" customWidth="1"/>
    <col min="522" max="522" width="6.5703125" style="32" customWidth="1"/>
    <col min="523" max="523" width="1.85546875" style="32" customWidth="1"/>
    <col min="524" max="524" width="6.5703125" style="32" customWidth="1"/>
    <col min="525" max="525" width="1.42578125" style="32" customWidth="1"/>
    <col min="526" max="526" width="6.5703125" style="32" customWidth="1"/>
    <col min="527" max="527" width="1.85546875" style="32" customWidth="1"/>
    <col min="528" max="528" width="6.5703125" style="32" customWidth="1"/>
    <col min="529" max="529" width="1.42578125" style="32" customWidth="1"/>
    <col min="530" max="530" width="6.5703125" style="32" customWidth="1"/>
    <col min="531" max="531" width="1.85546875" style="32" customWidth="1"/>
    <col min="532" max="532" width="6.5703125" style="32" customWidth="1"/>
    <col min="533" max="768" width="9.140625" style="32"/>
    <col min="769" max="769" width="3.85546875" style="32" customWidth="1"/>
    <col min="770" max="770" width="62.85546875" style="32" customWidth="1"/>
    <col min="771" max="773" width="0" style="32" hidden="1" customWidth="1"/>
    <col min="774" max="774" width="6.5703125" style="32" customWidth="1"/>
    <col min="775" max="775" width="1.85546875" style="32" customWidth="1"/>
    <col min="776" max="776" width="6.5703125" style="32" customWidth="1"/>
    <col min="777" max="777" width="1.42578125" style="32" customWidth="1"/>
    <col min="778" max="778" width="6.5703125" style="32" customWidth="1"/>
    <col min="779" max="779" width="1.85546875" style="32" customWidth="1"/>
    <col min="780" max="780" width="6.5703125" style="32" customWidth="1"/>
    <col min="781" max="781" width="1.42578125" style="32" customWidth="1"/>
    <col min="782" max="782" width="6.5703125" style="32" customWidth="1"/>
    <col min="783" max="783" width="1.85546875" style="32" customWidth="1"/>
    <col min="784" max="784" width="6.5703125" style="32" customWidth="1"/>
    <col min="785" max="785" width="1.42578125" style="32" customWidth="1"/>
    <col min="786" max="786" width="6.5703125" style="32" customWidth="1"/>
    <col min="787" max="787" width="1.85546875" style="32" customWidth="1"/>
    <col min="788" max="788" width="6.5703125" style="32" customWidth="1"/>
    <col min="789" max="1024" width="9.140625" style="32"/>
    <col min="1025" max="1025" width="3.85546875" style="32" customWidth="1"/>
    <col min="1026" max="1026" width="62.85546875" style="32" customWidth="1"/>
    <col min="1027" max="1029" width="0" style="32" hidden="1" customWidth="1"/>
    <col min="1030" max="1030" width="6.5703125" style="32" customWidth="1"/>
    <col min="1031" max="1031" width="1.85546875" style="32" customWidth="1"/>
    <col min="1032" max="1032" width="6.5703125" style="32" customWidth="1"/>
    <col min="1033" max="1033" width="1.42578125" style="32" customWidth="1"/>
    <col min="1034" max="1034" width="6.5703125" style="32" customWidth="1"/>
    <col min="1035" max="1035" width="1.85546875" style="32" customWidth="1"/>
    <col min="1036" max="1036" width="6.5703125" style="32" customWidth="1"/>
    <col min="1037" max="1037" width="1.42578125" style="32" customWidth="1"/>
    <col min="1038" max="1038" width="6.5703125" style="32" customWidth="1"/>
    <col min="1039" max="1039" width="1.85546875" style="32" customWidth="1"/>
    <col min="1040" max="1040" width="6.5703125" style="32" customWidth="1"/>
    <col min="1041" max="1041" width="1.42578125" style="32" customWidth="1"/>
    <col min="1042" max="1042" width="6.5703125" style="32" customWidth="1"/>
    <col min="1043" max="1043" width="1.85546875" style="32" customWidth="1"/>
    <col min="1044" max="1044" width="6.5703125" style="32" customWidth="1"/>
    <col min="1045" max="1280" width="9.140625" style="32"/>
    <col min="1281" max="1281" width="3.85546875" style="32" customWidth="1"/>
    <col min="1282" max="1282" width="62.85546875" style="32" customWidth="1"/>
    <col min="1283" max="1285" width="0" style="32" hidden="1" customWidth="1"/>
    <col min="1286" max="1286" width="6.5703125" style="32" customWidth="1"/>
    <col min="1287" max="1287" width="1.85546875" style="32" customWidth="1"/>
    <col min="1288" max="1288" width="6.5703125" style="32" customWidth="1"/>
    <col min="1289" max="1289" width="1.42578125" style="32" customWidth="1"/>
    <col min="1290" max="1290" width="6.5703125" style="32" customWidth="1"/>
    <col min="1291" max="1291" width="1.85546875" style="32" customWidth="1"/>
    <col min="1292" max="1292" width="6.5703125" style="32" customWidth="1"/>
    <col min="1293" max="1293" width="1.42578125" style="32" customWidth="1"/>
    <col min="1294" max="1294" width="6.5703125" style="32" customWidth="1"/>
    <col min="1295" max="1295" width="1.85546875" style="32" customWidth="1"/>
    <col min="1296" max="1296" width="6.5703125" style="32" customWidth="1"/>
    <col min="1297" max="1297" width="1.42578125" style="32" customWidth="1"/>
    <col min="1298" max="1298" width="6.5703125" style="32" customWidth="1"/>
    <col min="1299" max="1299" width="1.85546875" style="32" customWidth="1"/>
    <col min="1300" max="1300" width="6.5703125" style="32" customWidth="1"/>
    <col min="1301" max="1536" width="9.140625" style="32"/>
    <col min="1537" max="1537" width="3.85546875" style="32" customWidth="1"/>
    <col min="1538" max="1538" width="62.85546875" style="32" customWidth="1"/>
    <col min="1539" max="1541" width="0" style="32" hidden="1" customWidth="1"/>
    <col min="1542" max="1542" width="6.5703125" style="32" customWidth="1"/>
    <col min="1543" max="1543" width="1.85546875" style="32" customWidth="1"/>
    <col min="1544" max="1544" width="6.5703125" style="32" customWidth="1"/>
    <col min="1545" max="1545" width="1.42578125" style="32" customWidth="1"/>
    <col min="1546" max="1546" width="6.5703125" style="32" customWidth="1"/>
    <col min="1547" max="1547" width="1.85546875" style="32" customWidth="1"/>
    <col min="1548" max="1548" width="6.5703125" style="32" customWidth="1"/>
    <col min="1549" max="1549" width="1.42578125" style="32" customWidth="1"/>
    <col min="1550" max="1550" width="6.5703125" style="32" customWidth="1"/>
    <col min="1551" max="1551" width="1.85546875" style="32" customWidth="1"/>
    <col min="1552" max="1552" width="6.5703125" style="32" customWidth="1"/>
    <col min="1553" max="1553" width="1.42578125" style="32" customWidth="1"/>
    <col min="1554" max="1554" width="6.5703125" style="32" customWidth="1"/>
    <col min="1555" max="1555" width="1.85546875" style="32" customWidth="1"/>
    <col min="1556" max="1556" width="6.5703125" style="32" customWidth="1"/>
    <col min="1557" max="1792" width="9.140625" style="32"/>
    <col min="1793" max="1793" width="3.85546875" style="32" customWidth="1"/>
    <col min="1794" max="1794" width="62.85546875" style="32" customWidth="1"/>
    <col min="1795" max="1797" width="0" style="32" hidden="1" customWidth="1"/>
    <col min="1798" max="1798" width="6.5703125" style="32" customWidth="1"/>
    <col min="1799" max="1799" width="1.85546875" style="32" customWidth="1"/>
    <col min="1800" max="1800" width="6.5703125" style="32" customWidth="1"/>
    <col min="1801" max="1801" width="1.42578125" style="32" customWidth="1"/>
    <col min="1802" max="1802" width="6.5703125" style="32" customWidth="1"/>
    <col min="1803" max="1803" width="1.85546875" style="32" customWidth="1"/>
    <col min="1804" max="1804" width="6.5703125" style="32" customWidth="1"/>
    <col min="1805" max="1805" width="1.42578125" style="32" customWidth="1"/>
    <col min="1806" max="1806" width="6.5703125" style="32" customWidth="1"/>
    <col min="1807" max="1807" width="1.85546875" style="32" customWidth="1"/>
    <col min="1808" max="1808" width="6.5703125" style="32" customWidth="1"/>
    <col min="1809" max="1809" width="1.42578125" style="32" customWidth="1"/>
    <col min="1810" max="1810" width="6.5703125" style="32" customWidth="1"/>
    <col min="1811" max="1811" width="1.85546875" style="32" customWidth="1"/>
    <col min="1812" max="1812" width="6.5703125" style="32" customWidth="1"/>
    <col min="1813" max="2048" width="9.140625" style="32"/>
    <col min="2049" max="2049" width="3.85546875" style="32" customWidth="1"/>
    <col min="2050" max="2050" width="62.85546875" style="32" customWidth="1"/>
    <col min="2051" max="2053" width="0" style="32" hidden="1" customWidth="1"/>
    <col min="2054" max="2054" width="6.5703125" style="32" customWidth="1"/>
    <col min="2055" max="2055" width="1.85546875" style="32" customWidth="1"/>
    <col min="2056" max="2056" width="6.5703125" style="32" customWidth="1"/>
    <col min="2057" max="2057" width="1.42578125" style="32" customWidth="1"/>
    <col min="2058" max="2058" width="6.5703125" style="32" customWidth="1"/>
    <col min="2059" max="2059" width="1.85546875" style="32" customWidth="1"/>
    <col min="2060" max="2060" width="6.5703125" style="32" customWidth="1"/>
    <col min="2061" max="2061" width="1.42578125" style="32" customWidth="1"/>
    <col min="2062" max="2062" width="6.5703125" style="32" customWidth="1"/>
    <col min="2063" max="2063" width="1.85546875" style="32" customWidth="1"/>
    <col min="2064" max="2064" width="6.5703125" style="32" customWidth="1"/>
    <col min="2065" max="2065" width="1.42578125" style="32" customWidth="1"/>
    <col min="2066" max="2066" width="6.5703125" style="32" customWidth="1"/>
    <col min="2067" max="2067" width="1.85546875" style="32" customWidth="1"/>
    <col min="2068" max="2068" width="6.5703125" style="32" customWidth="1"/>
    <col min="2069" max="2304" width="9.140625" style="32"/>
    <col min="2305" max="2305" width="3.85546875" style="32" customWidth="1"/>
    <col min="2306" max="2306" width="62.85546875" style="32" customWidth="1"/>
    <col min="2307" max="2309" width="0" style="32" hidden="1" customWidth="1"/>
    <col min="2310" max="2310" width="6.5703125" style="32" customWidth="1"/>
    <col min="2311" max="2311" width="1.85546875" style="32" customWidth="1"/>
    <col min="2312" max="2312" width="6.5703125" style="32" customWidth="1"/>
    <col min="2313" max="2313" width="1.42578125" style="32" customWidth="1"/>
    <col min="2314" max="2314" width="6.5703125" style="32" customWidth="1"/>
    <col min="2315" max="2315" width="1.85546875" style="32" customWidth="1"/>
    <col min="2316" max="2316" width="6.5703125" style="32" customWidth="1"/>
    <col min="2317" max="2317" width="1.42578125" style="32" customWidth="1"/>
    <col min="2318" max="2318" width="6.5703125" style="32" customWidth="1"/>
    <col min="2319" max="2319" width="1.85546875" style="32" customWidth="1"/>
    <col min="2320" max="2320" width="6.5703125" style="32" customWidth="1"/>
    <col min="2321" max="2321" width="1.42578125" style="32" customWidth="1"/>
    <col min="2322" max="2322" width="6.5703125" style="32" customWidth="1"/>
    <col min="2323" max="2323" width="1.85546875" style="32" customWidth="1"/>
    <col min="2324" max="2324" width="6.5703125" style="32" customWidth="1"/>
    <col min="2325" max="2560" width="9.140625" style="32"/>
    <col min="2561" max="2561" width="3.85546875" style="32" customWidth="1"/>
    <col min="2562" max="2562" width="62.85546875" style="32" customWidth="1"/>
    <col min="2563" max="2565" width="0" style="32" hidden="1" customWidth="1"/>
    <col min="2566" max="2566" width="6.5703125" style="32" customWidth="1"/>
    <col min="2567" max="2567" width="1.85546875" style="32" customWidth="1"/>
    <col min="2568" max="2568" width="6.5703125" style="32" customWidth="1"/>
    <col min="2569" max="2569" width="1.42578125" style="32" customWidth="1"/>
    <col min="2570" max="2570" width="6.5703125" style="32" customWidth="1"/>
    <col min="2571" max="2571" width="1.85546875" style="32" customWidth="1"/>
    <col min="2572" max="2572" width="6.5703125" style="32" customWidth="1"/>
    <col min="2573" max="2573" width="1.42578125" style="32" customWidth="1"/>
    <col min="2574" max="2574" width="6.5703125" style="32" customWidth="1"/>
    <col min="2575" max="2575" width="1.85546875" style="32" customWidth="1"/>
    <col min="2576" max="2576" width="6.5703125" style="32" customWidth="1"/>
    <col min="2577" max="2577" width="1.42578125" style="32" customWidth="1"/>
    <col min="2578" max="2578" width="6.5703125" style="32" customWidth="1"/>
    <col min="2579" max="2579" width="1.85546875" style="32" customWidth="1"/>
    <col min="2580" max="2580" width="6.5703125" style="32" customWidth="1"/>
    <col min="2581" max="2816" width="9.140625" style="32"/>
    <col min="2817" max="2817" width="3.85546875" style="32" customWidth="1"/>
    <col min="2818" max="2818" width="62.85546875" style="32" customWidth="1"/>
    <col min="2819" max="2821" width="0" style="32" hidden="1" customWidth="1"/>
    <col min="2822" max="2822" width="6.5703125" style="32" customWidth="1"/>
    <col min="2823" max="2823" width="1.85546875" style="32" customWidth="1"/>
    <col min="2824" max="2824" width="6.5703125" style="32" customWidth="1"/>
    <col min="2825" max="2825" width="1.42578125" style="32" customWidth="1"/>
    <col min="2826" max="2826" width="6.5703125" style="32" customWidth="1"/>
    <col min="2827" max="2827" width="1.85546875" style="32" customWidth="1"/>
    <col min="2828" max="2828" width="6.5703125" style="32" customWidth="1"/>
    <col min="2829" max="2829" width="1.42578125" style="32" customWidth="1"/>
    <col min="2830" max="2830" width="6.5703125" style="32" customWidth="1"/>
    <col min="2831" max="2831" width="1.85546875" style="32" customWidth="1"/>
    <col min="2832" max="2832" width="6.5703125" style="32" customWidth="1"/>
    <col min="2833" max="2833" width="1.42578125" style="32" customWidth="1"/>
    <col min="2834" max="2834" width="6.5703125" style="32" customWidth="1"/>
    <col min="2835" max="2835" width="1.85546875" style="32" customWidth="1"/>
    <col min="2836" max="2836" width="6.5703125" style="32" customWidth="1"/>
    <col min="2837" max="3072" width="9.140625" style="32"/>
    <col min="3073" max="3073" width="3.85546875" style="32" customWidth="1"/>
    <col min="3074" max="3074" width="62.85546875" style="32" customWidth="1"/>
    <col min="3075" max="3077" width="0" style="32" hidden="1" customWidth="1"/>
    <col min="3078" max="3078" width="6.5703125" style="32" customWidth="1"/>
    <col min="3079" max="3079" width="1.85546875" style="32" customWidth="1"/>
    <col min="3080" max="3080" width="6.5703125" style="32" customWidth="1"/>
    <col min="3081" max="3081" width="1.42578125" style="32" customWidth="1"/>
    <col min="3082" max="3082" width="6.5703125" style="32" customWidth="1"/>
    <col min="3083" max="3083" width="1.85546875" style="32" customWidth="1"/>
    <col min="3084" max="3084" width="6.5703125" style="32" customWidth="1"/>
    <col min="3085" max="3085" width="1.42578125" style="32" customWidth="1"/>
    <col min="3086" max="3086" width="6.5703125" style="32" customWidth="1"/>
    <col min="3087" max="3087" width="1.85546875" style="32" customWidth="1"/>
    <col min="3088" max="3088" width="6.5703125" style="32" customWidth="1"/>
    <col min="3089" max="3089" width="1.42578125" style="32" customWidth="1"/>
    <col min="3090" max="3090" width="6.5703125" style="32" customWidth="1"/>
    <col min="3091" max="3091" width="1.85546875" style="32" customWidth="1"/>
    <col min="3092" max="3092" width="6.5703125" style="32" customWidth="1"/>
    <col min="3093" max="3328" width="9.140625" style="32"/>
    <col min="3329" max="3329" width="3.85546875" style="32" customWidth="1"/>
    <col min="3330" max="3330" width="62.85546875" style="32" customWidth="1"/>
    <col min="3331" max="3333" width="0" style="32" hidden="1" customWidth="1"/>
    <col min="3334" max="3334" width="6.5703125" style="32" customWidth="1"/>
    <col min="3335" max="3335" width="1.85546875" style="32" customWidth="1"/>
    <col min="3336" max="3336" width="6.5703125" style="32" customWidth="1"/>
    <col min="3337" max="3337" width="1.42578125" style="32" customWidth="1"/>
    <col min="3338" max="3338" width="6.5703125" style="32" customWidth="1"/>
    <col min="3339" max="3339" width="1.85546875" style="32" customWidth="1"/>
    <col min="3340" max="3340" width="6.5703125" style="32" customWidth="1"/>
    <col min="3341" max="3341" width="1.42578125" style="32" customWidth="1"/>
    <col min="3342" max="3342" width="6.5703125" style="32" customWidth="1"/>
    <col min="3343" max="3343" width="1.85546875" style="32" customWidth="1"/>
    <col min="3344" max="3344" width="6.5703125" style="32" customWidth="1"/>
    <col min="3345" max="3345" width="1.42578125" style="32" customWidth="1"/>
    <col min="3346" max="3346" width="6.5703125" style="32" customWidth="1"/>
    <col min="3347" max="3347" width="1.85546875" style="32" customWidth="1"/>
    <col min="3348" max="3348" width="6.5703125" style="32" customWidth="1"/>
    <col min="3349" max="3584" width="9.140625" style="32"/>
    <col min="3585" max="3585" width="3.85546875" style="32" customWidth="1"/>
    <col min="3586" max="3586" width="62.85546875" style="32" customWidth="1"/>
    <col min="3587" max="3589" width="0" style="32" hidden="1" customWidth="1"/>
    <col min="3590" max="3590" width="6.5703125" style="32" customWidth="1"/>
    <col min="3591" max="3591" width="1.85546875" style="32" customWidth="1"/>
    <col min="3592" max="3592" width="6.5703125" style="32" customWidth="1"/>
    <col min="3593" max="3593" width="1.42578125" style="32" customWidth="1"/>
    <col min="3594" max="3594" width="6.5703125" style="32" customWidth="1"/>
    <col min="3595" max="3595" width="1.85546875" style="32" customWidth="1"/>
    <col min="3596" max="3596" width="6.5703125" style="32" customWidth="1"/>
    <col min="3597" max="3597" width="1.42578125" style="32" customWidth="1"/>
    <col min="3598" max="3598" width="6.5703125" style="32" customWidth="1"/>
    <col min="3599" max="3599" width="1.85546875" style="32" customWidth="1"/>
    <col min="3600" max="3600" width="6.5703125" style="32" customWidth="1"/>
    <col min="3601" max="3601" width="1.42578125" style="32" customWidth="1"/>
    <col min="3602" max="3602" width="6.5703125" style="32" customWidth="1"/>
    <col min="3603" max="3603" width="1.85546875" style="32" customWidth="1"/>
    <col min="3604" max="3604" width="6.5703125" style="32" customWidth="1"/>
    <col min="3605" max="3840" width="9.140625" style="32"/>
    <col min="3841" max="3841" width="3.85546875" style="32" customWidth="1"/>
    <col min="3842" max="3842" width="62.85546875" style="32" customWidth="1"/>
    <col min="3843" max="3845" width="0" style="32" hidden="1" customWidth="1"/>
    <col min="3846" max="3846" width="6.5703125" style="32" customWidth="1"/>
    <col min="3847" max="3847" width="1.85546875" style="32" customWidth="1"/>
    <col min="3848" max="3848" width="6.5703125" style="32" customWidth="1"/>
    <col min="3849" max="3849" width="1.42578125" style="32" customWidth="1"/>
    <col min="3850" max="3850" width="6.5703125" style="32" customWidth="1"/>
    <col min="3851" max="3851" width="1.85546875" style="32" customWidth="1"/>
    <col min="3852" max="3852" width="6.5703125" style="32" customWidth="1"/>
    <col min="3853" max="3853" width="1.42578125" style="32" customWidth="1"/>
    <col min="3854" max="3854" width="6.5703125" style="32" customWidth="1"/>
    <col min="3855" max="3855" width="1.85546875" style="32" customWidth="1"/>
    <col min="3856" max="3856" width="6.5703125" style="32" customWidth="1"/>
    <col min="3857" max="3857" width="1.42578125" style="32" customWidth="1"/>
    <col min="3858" max="3858" width="6.5703125" style="32" customWidth="1"/>
    <col min="3859" max="3859" width="1.85546875" style="32" customWidth="1"/>
    <col min="3860" max="3860" width="6.5703125" style="32" customWidth="1"/>
    <col min="3861" max="4096" width="9.140625" style="32"/>
    <col min="4097" max="4097" width="3.85546875" style="32" customWidth="1"/>
    <col min="4098" max="4098" width="62.85546875" style="32" customWidth="1"/>
    <col min="4099" max="4101" width="0" style="32" hidden="1" customWidth="1"/>
    <col min="4102" max="4102" width="6.5703125" style="32" customWidth="1"/>
    <col min="4103" max="4103" width="1.85546875" style="32" customWidth="1"/>
    <col min="4104" max="4104" width="6.5703125" style="32" customWidth="1"/>
    <col min="4105" max="4105" width="1.42578125" style="32" customWidth="1"/>
    <col min="4106" max="4106" width="6.5703125" style="32" customWidth="1"/>
    <col min="4107" max="4107" width="1.85546875" style="32" customWidth="1"/>
    <col min="4108" max="4108" width="6.5703125" style="32" customWidth="1"/>
    <col min="4109" max="4109" width="1.42578125" style="32" customWidth="1"/>
    <col min="4110" max="4110" width="6.5703125" style="32" customWidth="1"/>
    <col min="4111" max="4111" width="1.85546875" style="32" customWidth="1"/>
    <col min="4112" max="4112" width="6.5703125" style="32" customWidth="1"/>
    <col min="4113" max="4113" width="1.42578125" style="32" customWidth="1"/>
    <col min="4114" max="4114" width="6.5703125" style="32" customWidth="1"/>
    <col min="4115" max="4115" width="1.85546875" style="32" customWidth="1"/>
    <col min="4116" max="4116" width="6.5703125" style="32" customWidth="1"/>
    <col min="4117" max="4352" width="9.140625" style="32"/>
    <col min="4353" max="4353" width="3.85546875" style="32" customWidth="1"/>
    <col min="4354" max="4354" width="62.85546875" style="32" customWidth="1"/>
    <col min="4355" max="4357" width="0" style="32" hidden="1" customWidth="1"/>
    <col min="4358" max="4358" width="6.5703125" style="32" customWidth="1"/>
    <col min="4359" max="4359" width="1.85546875" style="32" customWidth="1"/>
    <col min="4360" max="4360" width="6.5703125" style="32" customWidth="1"/>
    <col min="4361" max="4361" width="1.42578125" style="32" customWidth="1"/>
    <col min="4362" max="4362" width="6.5703125" style="32" customWidth="1"/>
    <col min="4363" max="4363" width="1.85546875" style="32" customWidth="1"/>
    <col min="4364" max="4364" width="6.5703125" style="32" customWidth="1"/>
    <col min="4365" max="4365" width="1.42578125" style="32" customWidth="1"/>
    <col min="4366" max="4366" width="6.5703125" style="32" customWidth="1"/>
    <col min="4367" max="4367" width="1.85546875" style="32" customWidth="1"/>
    <col min="4368" max="4368" width="6.5703125" style="32" customWidth="1"/>
    <col min="4369" max="4369" width="1.42578125" style="32" customWidth="1"/>
    <col min="4370" max="4370" width="6.5703125" style="32" customWidth="1"/>
    <col min="4371" max="4371" width="1.85546875" style="32" customWidth="1"/>
    <col min="4372" max="4372" width="6.5703125" style="32" customWidth="1"/>
    <col min="4373" max="4608" width="9.140625" style="32"/>
    <col min="4609" max="4609" width="3.85546875" style="32" customWidth="1"/>
    <col min="4610" max="4610" width="62.85546875" style="32" customWidth="1"/>
    <col min="4611" max="4613" width="0" style="32" hidden="1" customWidth="1"/>
    <col min="4614" max="4614" width="6.5703125" style="32" customWidth="1"/>
    <col min="4615" max="4615" width="1.85546875" style="32" customWidth="1"/>
    <col min="4616" max="4616" width="6.5703125" style="32" customWidth="1"/>
    <col min="4617" max="4617" width="1.42578125" style="32" customWidth="1"/>
    <col min="4618" max="4618" width="6.5703125" style="32" customWidth="1"/>
    <col min="4619" max="4619" width="1.85546875" style="32" customWidth="1"/>
    <col min="4620" max="4620" width="6.5703125" style="32" customWidth="1"/>
    <col min="4621" max="4621" width="1.42578125" style="32" customWidth="1"/>
    <col min="4622" max="4622" width="6.5703125" style="32" customWidth="1"/>
    <col min="4623" max="4623" width="1.85546875" style="32" customWidth="1"/>
    <col min="4624" max="4624" width="6.5703125" style="32" customWidth="1"/>
    <col min="4625" max="4625" width="1.42578125" style="32" customWidth="1"/>
    <col min="4626" max="4626" width="6.5703125" style="32" customWidth="1"/>
    <col min="4627" max="4627" width="1.85546875" style="32" customWidth="1"/>
    <col min="4628" max="4628" width="6.5703125" style="32" customWidth="1"/>
    <col min="4629" max="4864" width="9.140625" style="32"/>
    <col min="4865" max="4865" width="3.85546875" style="32" customWidth="1"/>
    <col min="4866" max="4866" width="62.85546875" style="32" customWidth="1"/>
    <col min="4867" max="4869" width="0" style="32" hidden="1" customWidth="1"/>
    <col min="4870" max="4870" width="6.5703125" style="32" customWidth="1"/>
    <col min="4871" max="4871" width="1.85546875" style="32" customWidth="1"/>
    <col min="4872" max="4872" width="6.5703125" style="32" customWidth="1"/>
    <col min="4873" max="4873" width="1.42578125" style="32" customWidth="1"/>
    <col min="4874" max="4874" width="6.5703125" style="32" customWidth="1"/>
    <col min="4875" max="4875" width="1.85546875" style="32" customWidth="1"/>
    <col min="4876" max="4876" width="6.5703125" style="32" customWidth="1"/>
    <col min="4877" max="4877" width="1.42578125" style="32" customWidth="1"/>
    <col min="4878" max="4878" width="6.5703125" style="32" customWidth="1"/>
    <col min="4879" max="4879" width="1.85546875" style="32" customWidth="1"/>
    <col min="4880" max="4880" width="6.5703125" style="32" customWidth="1"/>
    <col min="4881" max="4881" width="1.42578125" style="32" customWidth="1"/>
    <col min="4882" max="4882" width="6.5703125" style="32" customWidth="1"/>
    <col min="4883" max="4883" width="1.85546875" style="32" customWidth="1"/>
    <col min="4884" max="4884" width="6.5703125" style="32" customWidth="1"/>
    <col min="4885" max="5120" width="9.140625" style="32"/>
    <col min="5121" max="5121" width="3.85546875" style="32" customWidth="1"/>
    <col min="5122" max="5122" width="62.85546875" style="32" customWidth="1"/>
    <col min="5123" max="5125" width="0" style="32" hidden="1" customWidth="1"/>
    <col min="5126" max="5126" width="6.5703125" style="32" customWidth="1"/>
    <col min="5127" max="5127" width="1.85546875" style="32" customWidth="1"/>
    <col min="5128" max="5128" width="6.5703125" style="32" customWidth="1"/>
    <col min="5129" max="5129" width="1.42578125" style="32" customWidth="1"/>
    <col min="5130" max="5130" width="6.5703125" style="32" customWidth="1"/>
    <col min="5131" max="5131" width="1.85546875" style="32" customWidth="1"/>
    <col min="5132" max="5132" width="6.5703125" style="32" customWidth="1"/>
    <col min="5133" max="5133" width="1.42578125" style="32" customWidth="1"/>
    <col min="5134" max="5134" width="6.5703125" style="32" customWidth="1"/>
    <col min="5135" max="5135" width="1.85546875" style="32" customWidth="1"/>
    <col min="5136" max="5136" width="6.5703125" style="32" customWidth="1"/>
    <col min="5137" max="5137" width="1.42578125" style="32" customWidth="1"/>
    <col min="5138" max="5138" width="6.5703125" style="32" customWidth="1"/>
    <col min="5139" max="5139" width="1.85546875" style="32" customWidth="1"/>
    <col min="5140" max="5140" width="6.5703125" style="32" customWidth="1"/>
    <col min="5141" max="5376" width="9.140625" style="32"/>
    <col min="5377" max="5377" width="3.85546875" style="32" customWidth="1"/>
    <col min="5378" max="5378" width="62.85546875" style="32" customWidth="1"/>
    <col min="5379" max="5381" width="0" style="32" hidden="1" customWidth="1"/>
    <col min="5382" max="5382" width="6.5703125" style="32" customWidth="1"/>
    <col min="5383" max="5383" width="1.85546875" style="32" customWidth="1"/>
    <col min="5384" max="5384" width="6.5703125" style="32" customWidth="1"/>
    <col min="5385" max="5385" width="1.42578125" style="32" customWidth="1"/>
    <col min="5386" max="5386" width="6.5703125" style="32" customWidth="1"/>
    <col min="5387" max="5387" width="1.85546875" style="32" customWidth="1"/>
    <col min="5388" max="5388" width="6.5703125" style="32" customWidth="1"/>
    <col min="5389" max="5389" width="1.42578125" style="32" customWidth="1"/>
    <col min="5390" max="5390" width="6.5703125" style="32" customWidth="1"/>
    <col min="5391" max="5391" width="1.85546875" style="32" customWidth="1"/>
    <col min="5392" max="5392" width="6.5703125" style="32" customWidth="1"/>
    <col min="5393" max="5393" width="1.42578125" style="32" customWidth="1"/>
    <col min="5394" max="5394" width="6.5703125" style="32" customWidth="1"/>
    <col min="5395" max="5395" width="1.85546875" style="32" customWidth="1"/>
    <col min="5396" max="5396" width="6.5703125" style="32" customWidth="1"/>
    <col min="5397" max="5632" width="9.140625" style="32"/>
    <col min="5633" max="5633" width="3.85546875" style="32" customWidth="1"/>
    <col min="5634" max="5634" width="62.85546875" style="32" customWidth="1"/>
    <col min="5635" max="5637" width="0" style="32" hidden="1" customWidth="1"/>
    <col min="5638" max="5638" width="6.5703125" style="32" customWidth="1"/>
    <col min="5639" max="5639" width="1.85546875" style="32" customWidth="1"/>
    <col min="5640" max="5640" width="6.5703125" style="32" customWidth="1"/>
    <col min="5641" max="5641" width="1.42578125" style="32" customWidth="1"/>
    <col min="5642" max="5642" width="6.5703125" style="32" customWidth="1"/>
    <col min="5643" max="5643" width="1.85546875" style="32" customWidth="1"/>
    <col min="5644" max="5644" width="6.5703125" style="32" customWidth="1"/>
    <col min="5645" max="5645" width="1.42578125" style="32" customWidth="1"/>
    <col min="5646" max="5646" width="6.5703125" style="32" customWidth="1"/>
    <col min="5647" max="5647" width="1.85546875" style="32" customWidth="1"/>
    <col min="5648" max="5648" width="6.5703125" style="32" customWidth="1"/>
    <col min="5649" max="5649" width="1.42578125" style="32" customWidth="1"/>
    <col min="5650" max="5650" width="6.5703125" style="32" customWidth="1"/>
    <col min="5651" max="5651" width="1.85546875" style="32" customWidth="1"/>
    <col min="5652" max="5652" width="6.5703125" style="32" customWidth="1"/>
    <col min="5653" max="5888" width="9.140625" style="32"/>
    <col min="5889" max="5889" width="3.85546875" style="32" customWidth="1"/>
    <col min="5890" max="5890" width="62.85546875" style="32" customWidth="1"/>
    <col min="5891" max="5893" width="0" style="32" hidden="1" customWidth="1"/>
    <col min="5894" max="5894" width="6.5703125" style="32" customWidth="1"/>
    <col min="5895" max="5895" width="1.85546875" style="32" customWidth="1"/>
    <col min="5896" max="5896" width="6.5703125" style="32" customWidth="1"/>
    <col min="5897" max="5897" width="1.42578125" style="32" customWidth="1"/>
    <col min="5898" max="5898" width="6.5703125" style="32" customWidth="1"/>
    <col min="5899" max="5899" width="1.85546875" style="32" customWidth="1"/>
    <col min="5900" max="5900" width="6.5703125" style="32" customWidth="1"/>
    <col min="5901" max="5901" width="1.42578125" style="32" customWidth="1"/>
    <col min="5902" max="5902" width="6.5703125" style="32" customWidth="1"/>
    <col min="5903" max="5903" width="1.85546875" style="32" customWidth="1"/>
    <col min="5904" max="5904" width="6.5703125" style="32" customWidth="1"/>
    <col min="5905" max="5905" width="1.42578125" style="32" customWidth="1"/>
    <col min="5906" max="5906" width="6.5703125" style="32" customWidth="1"/>
    <col min="5907" max="5907" width="1.85546875" style="32" customWidth="1"/>
    <col min="5908" max="5908" width="6.5703125" style="32" customWidth="1"/>
    <col min="5909" max="6144" width="9.140625" style="32"/>
    <col min="6145" max="6145" width="3.85546875" style="32" customWidth="1"/>
    <col min="6146" max="6146" width="62.85546875" style="32" customWidth="1"/>
    <col min="6147" max="6149" width="0" style="32" hidden="1" customWidth="1"/>
    <col min="6150" max="6150" width="6.5703125" style="32" customWidth="1"/>
    <col min="6151" max="6151" width="1.85546875" style="32" customWidth="1"/>
    <col min="6152" max="6152" width="6.5703125" style="32" customWidth="1"/>
    <col min="6153" max="6153" width="1.42578125" style="32" customWidth="1"/>
    <col min="6154" max="6154" width="6.5703125" style="32" customWidth="1"/>
    <col min="6155" max="6155" width="1.85546875" style="32" customWidth="1"/>
    <col min="6156" max="6156" width="6.5703125" style="32" customWidth="1"/>
    <col min="6157" max="6157" width="1.42578125" style="32" customWidth="1"/>
    <col min="6158" max="6158" width="6.5703125" style="32" customWidth="1"/>
    <col min="6159" max="6159" width="1.85546875" style="32" customWidth="1"/>
    <col min="6160" max="6160" width="6.5703125" style="32" customWidth="1"/>
    <col min="6161" max="6161" width="1.42578125" style="32" customWidth="1"/>
    <col min="6162" max="6162" width="6.5703125" style="32" customWidth="1"/>
    <col min="6163" max="6163" width="1.85546875" style="32" customWidth="1"/>
    <col min="6164" max="6164" width="6.5703125" style="32" customWidth="1"/>
    <col min="6165" max="6400" width="9.140625" style="32"/>
    <col min="6401" max="6401" width="3.85546875" style="32" customWidth="1"/>
    <col min="6402" max="6402" width="62.85546875" style="32" customWidth="1"/>
    <col min="6403" max="6405" width="0" style="32" hidden="1" customWidth="1"/>
    <col min="6406" max="6406" width="6.5703125" style="32" customWidth="1"/>
    <col min="6407" max="6407" width="1.85546875" style="32" customWidth="1"/>
    <col min="6408" max="6408" width="6.5703125" style="32" customWidth="1"/>
    <col min="6409" max="6409" width="1.42578125" style="32" customWidth="1"/>
    <col min="6410" max="6410" width="6.5703125" style="32" customWidth="1"/>
    <col min="6411" max="6411" width="1.85546875" style="32" customWidth="1"/>
    <col min="6412" max="6412" width="6.5703125" style="32" customWidth="1"/>
    <col min="6413" max="6413" width="1.42578125" style="32" customWidth="1"/>
    <col min="6414" max="6414" width="6.5703125" style="32" customWidth="1"/>
    <col min="6415" max="6415" width="1.85546875" style="32" customWidth="1"/>
    <col min="6416" max="6416" width="6.5703125" style="32" customWidth="1"/>
    <col min="6417" max="6417" width="1.42578125" style="32" customWidth="1"/>
    <col min="6418" max="6418" width="6.5703125" style="32" customWidth="1"/>
    <col min="6419" max="6419" width="1.85546875" style="32" customWidth="1"/>
    <col min="6420" max="6420" width="6.5703125" style="32" customWidth="1"/>
    <col min="6421" max="6656" width="9.140625" style="32"/>
    <col min="6657" max="6657" width="3.85546875" style="32" customWidth="1"/>
    <col min="6658" max="6658" width="62.85546875" style="32" customWidth="1"/>
    <col min="6659" max="6661" width="0" style="32" hidden="1" customWidth="1"/>
    <col min="6662" max="6662" width="6.5703125" style="32" customWidth="1"/>
    <col min="6663" max="6663" width="1.85546875" style="32" customWidth="1"/>
    <col min="6664" max="6664" width="6.5703125" style="32" customWidth="1"/>
    <col min="6665" max="6665" width="1.42578125" style="32" customWidth="1"/>
    <col min="6666" max="6666" width="6.5703125" style="32" customWidth="1"/>
    <col min="6667" max="6667" width="1.85546875" style="32" customWidth="1"/>
    <col min="6668" max="6668" width="6.5703125" style="32" customWidth="1"/>
    <col min="6669" max="6669" width="1.42578125" style="32" customWidth="1"/>
    <col min="6670" max="6670" width="6.5703125" style="32" customWidth="1"/>
    <col min="6671" max="6671" width="1.85546875" style="32" customWidth="1"/>
    <col min="6672" max="6672" width="6.5703125" style="32" customWidth="1"/>
    <col min="6673" max="6673" width="1.42578125" style="32" customWidth="1"/>
    <col min="6674" max="6674" width="6.5703125" style="32" customWidth="1"/>
    <col min="6675" max="6675" width="1.85546875" style="32" customWidth="1"/>
    <col min="6676" max="6676" width="6.5703125" style="32" customWidth="1"/>
    <col min="6677" max="6912" width="9.140625" style="32"/>
    <col min="6913" max="6913" width="3.85546875" style="32" customWidth="1"/>
    <col min="6914" max="6914" width="62.85546875" style="32" customWidth="1"/>
    <col min="6915" max="6917" width="0" style="32" hidden="1" customWidth="1"/>
    <col min="6918" max="6918" width="6.5703125" style="32" customWidth="1"/>
    <col min="6919" max="6919" width="1.85546875" style="32" customWidth="1"/>
    <col min="6920" max="6920" width="6.5703125" style="32" customWidth="1"/>
    <col min="6921" max="6921" width="1.42578125" style="32" customWidth="1"/>
    <col min="6922" max="6922" width="6.5703125" style="32" customWidth="1"/>
    <col min="6923" max="6923" width="1.85546875" style="32" customWidth="1"/>
    <col min="6924" max="6924" width="6.5703125" style="32" customWidth="1"/>
    <col min="6925" max="6925" width="1.42578125" style="32" customWidth="1"/>
    <col min="6926" max="6926" width="6.5703125" style="32" customWidth="1"/>
    <col min="6927" max="6927" width="1.85546875" style="32" customWidth="1"/>
    <col min="6928" max="6928" width="6.5703125" style="32" customWidth="1"/>
    <col min="6929" max="6929" width="1.42578125" style="32" customWidth="1"/>
    <col min="6930" max="6930" width="6.5703125" style="32" customWidth="1"/>
    <col min="6931" max="6931" width="1.85546875" style="32" customWidth="1"/>
    <col min="6932" max="6932" width="6.5703125" style="32" customWidth="1"/>
    <col min="6933" max="7168" width="9.140625" style="32"/>
    <col min="7169" max="7169" width="3.85546875" style="32" customWidth="1"/>
    <col min="7170" max="7170" width="62.85546875" style="32" customWidth="1"/>
    <col min="7171" max="7173" width="0" style="32" hidden="1" customWidth="1"/>
    <col min="7174" max="7174" width="6.5703125" style="32" customWidth="1"/>
    <col min="7175" max="7175" width="1.85546875" style="32" customWidth="1"/>
    <col min="7176" max="7176" width="6.5703125" style="32" customWidth="1"/>
    <col min="7177" max="7177" width="1.42578125" style="32" customWidth="1"/>
    <col min="7178" max="7178" width="6.5703125" style="32" customWidth="1"/>
    <col min="7179" max="7179" width="1.85546875" style="32" customWidth="1"/>
    <col min="7180" max="7180" width="6.5703125" style="32" customWidth="1"/>
    <col min="7181" max="7181" width="1.42578125" style="32" customWidth="1"/>
    <col min="7182" max="7182" width="6.5703125" style="32" customWidth="1"/>
    <col min="7183" max="7183" width="1.85546875" style="32" customWidth="1"/>
    <col min="7184" max="7184" width="6.5703125" style="32" customWidth="1"/>
    <col min="7185" max="7185" width="1.42578125" style="32" customWidth="1"/>
    <col min="7186" max="7186" width="6.5703125" style="32" customWidth="1"/>
    <col min="7187" max="7187" width="1.85546875" style="32" customWidth="1"/>
    <col min="7188" max="7188" width="6.5703125" style="32" customWidth="1"/>
    <col min="7189" max="7424" width="9.140625" style="32"/>
    <col min="7425" max="7425" width="3.85546875" style="32" customWidth="1"/>
    <col min="7426" max="7426" width="62.85546875" style="32" customWidth="1"/>
    <col min="7427" max="7429" width="0" style="32" hidden="1" customWidth="1"/>
    <col min="7430" max="7430" width="6.5703125" style="32" customWidth="1"/>
    <col min="7431" max="7431" width="1.85546875" style="32" customWidth="1"/>
    <col min="7432" max="7432" width="6.5703125" style="32" customWidth="1"/>
    <col min="7433" max="7433" width="1.42578125" style="32" customWidth="1"/>
    <col min="7434" max="7434" width="6.5703125" style="32" customWidth="1"/>
    <col min="7435" max="7435" width="1.85546875" style="32" customWidth="1"/>
    <col min="7436" max="7436" width="6.5703125" style="32" customWidth="1"/>
    <col min="7437" max="7437" width="1.42578125" style="32" customWidth="1"/>
    <col min="7438" max="7438" width="6.5703125" style="32" customWidth="1"/>
    <col min="7439" max="7439" width="1.85546875" style="32" customWidth="1"/>
    <col min="7440" max="7440" width="6.5703125" style="32" customWidth="1"/>
    <col min="7441" max="7441" width="1.42578125" style="32" customWidth="1"/>
    <col min="7442" max="7442" width="6.5703125" style="32" customWidth="1"/>
    <col min="7443" max="7443" width="1.85546875" style="32" customWidth="1"/>
    <col min="7444" max="7444" width="6.5703125" style="32" customWidth="1"/>
    <col min="7445" max="7680" width="9.140625" style="32"/>
    <col min="7681" max="7681" width="3.85546875" style="32" customWidth="1"/>
    <col min="7682" max="7682" width="62.85546875" style="32" customWidth="1"/>
    <col min="7683" max="7685" width="0" style="32" hidden="1" customWidth="1"/>
    <col min="7686" max="7686" width="6.5703125" style="32" customWidth="1"/>
    <col min="7687" max="7687" width="1.85546875" style="32" customWidth="1"/>
    <col min="7688" max="7688" width="6.5703125" style="32" customWidth="1"/>
    <col min="7689" max="7689" width="1.42578125" style="32" customWidth="1"/>
    <col min="7690" max="7690" width="6.5703125" style="32" customWidth="1"/>
    <col min="7691" max="7691" width="1.85546875" style="32" customWidth="1"/>
    <col min="7692" max="7692" width="6.5703125" style="32" customWidth="1"/>
    <col min="7693" max="7693" width="1.42578125" style="32" customWidth="1"/>
    <col min="7694" max="7694" width="6.5703125" style="32" customWidth="1"/>
    <col min="7695" max="7695" width="1.85546875" style="32" customWidth="1"/>
    <col min="7696" max="7696" width="6.5703125" style="32" customWidth="1"/>
    <col min="7697" max="7697" width="1.42578125" style="32" customWidth="1"/>
    <col min="7698" max="7698" width="6.5703125" style="32" customWidth="1"/>
    <col min="7699" max="7699" width="1.85546875" style="32" customWidth="1"/>
    <col min="7700" max="7700" width="6.5703125" style="32" customWidth="1"/>
    <col min="7701" max="7936" width="9.140625" style="32"/>
    <col min="7937" max="7937" width="3.85546875" style="32" customWidth="1"/>
    <col min="7938" max="7938" width="62.85546875" style="32" customWidth="1"/>
    <col min="7939" max="7941" width="0" style="32" hidden="1" customWidth="1"/>
    <col min="7942" max="7942" width="6.5703125" style="32" customWidth="1"/>
    <col min="7943" max="7943" width="1.85546875" style="32" customWidth="1"/>
    <col min="7944" max="7944" width="6.5703125" style="32" customWidth="1"/>
    <col min="7945" max="7945" width="1.42578125" style="32" customWidth="1"/>
    <col min="7946" max="7946" width="6.5703125" style="32" customWidth="1"/>
    <col min="7947" max="7947" width="1.85546875" style="32" customWidth="1"/>
    <col min="7948" max="7948" width="6.5703125" style="32" customWidth="1"/>
    <col min="7949" max="7949" width="1.42578125" style="32" customWidth="1"/>
    <col min="7950" max="7950" width="6.5703125" style="32" customWidth="1"/>
    <col min="7951" max="7951" width="1.85546875" style="32" customWidth="1"/>
    <col min="7952" max="7952" width="6.5703125" style="32" customWidth="1"/>
    <col min="7953" max="7953" width="1.42578125" style="32" customWidth="1"/>
    <col min="7954" max="7954" width="6.5703125" style="32" customWidth="1"/>
    <col min="7955" max="7955" width="1.85546875" style="32" customWidth="1"/>
    <col min="7956" max="7956" width="6.5703125" style="32" customWidth="1"/>
    <col min="7957" max="8192" width="9.140625" style="32"/>
    <col min="8193" max="8193" width="3.85546875" style="32" customWidth="1"/>
    <col min="8194" max="8194" width="62.85546875" style="32" customWidth="1"/>
    <col min="8195" max="8197" width="0" style="32" hidden="1" customWidth="1"/>
    <col min="8198" max="8198" width="6.5703125" style="32" customWidth="1"/>
    <col min="8199" max="8199" width="1.85546875" style="32" customWidth="1"/>
    <col min="8200" max="8200" width="6.5703125" style="32" customWidth="1"/>
    <col min="8201" max="8201" width="1.42578125" style="32" customWidth="1"/>
    <col min="8202" max="8202" width="6.5703125" style="32" customWidth="1"/>
    <col min="8203" max="8203" width="1.85546875" style="32" customWidth="1"/>
    <col min="8204" max="8204" width="6.5703125" style="32" customWidth="1"/>
    <col min="8205" max="8205" width="1.42578125" style="32" customWidth="1"/>
    <col min="8206" max="8206" width="6.5703125" style="32" customWidth="1"/>
    <col min="8207" max="8207" width="1.85546875" style="32" customWidth="1"/>
    <col min="8208" max="8208" width="6.5703125" style="32" customWidth="1"/>
    <col min="8209" max="8209" width="1.42578125" style="32" customWidth="1"/>
    <col min="8210" max="8210" width="6.5703125" style="32" customWidth="1"/>
    <col min="8211" max="8211" width="1.85546875" style="32" customWidth="1"/>
    <col min="8212" max="8212" width="6.5703125" style="32" customWidth="1"/>
    <col min="8213" max="8448" width="9.140625" style="32"/>
    <col min="8449" max="8449" width="3.85546875" style="32" customWidth="1"/>
    <col min="8450" max="8450" width="62.85546875" style="32" customWidth="1"/>
    <col min="8451" max="8453" width="0" style="32" hidden="1" customWidth="1"/>
    <col min="8454" max="8454" width="6.5703125" style="32" customWidth="1"/>
    <col min="8455" max="8455" width="1.85546875" style="32" customWidth="1"/>
    <col min="8456" max="8456" width="6.5703125" style="32" customWidth="1"/>
    <col min="8457" max="8457" width="1.42578125" style="32" customWidth="1"/>
    <col min="8458" max="8458" width="6.5703125" style="32" customWidth="1"/>
    <col min="8459" max="8459" width="1.85546875" style="32" customWidth="1"/>
    <col min="8460" max="8460" width="6.5703125" style="32" customWidth="1"/>
    <col min="8461" max="8461" width="1.42578125" style="32" customWidth="1"/>
    <col min="8462" max="8462" width="6.5703125" style="32" customWidth="1"/>
    <col min="8463" max="8463" width="1.85546875" style="32" customWidth="1"/>
    <col min="8464" max="8464" width="6.5703125" style="32" customWidth="1"/>
    <col min="8465" max="8465" width="1.42578125" style="32" customWidth="1"/>
    <col min="8466" max="8466" width="6.5703125" style="32" customWidth="1"/>
    <col min="8467" max="8467" width="1.85546875" style="32" customWidth="1"/>
    <col min="8468" max="8468" width="6.5703125" style="32" customWidth="1"/>
    <col min="8469" max="8704" width="9.140625" style="32"/>
    <col min="8705" max="8705" width="3.85546875" style="32" customWidth="1"/>
    <col min="8706" max="8706" width="62.85546875" style="32" customWidth="1"/>
    <col min="8707" max="8709" width="0" style="32" hidden="1" customWidth="1"/>
    <col min="8710" max="8710" width="6.5703125" style="32" customWidth="1"/>
    <col min="8711" max="8711" width="1.85546875" style="32" customWidth="1"/>
    <col min="8712" max="8712" width="6.5703125" style="32" customWidth="1"/>
    <col min="8713" max="8713" width="1.42578125" style="32" customWidth="1"/>
    <col min="8714" max="8714" width="6.5703125" style="32" customWidth="1"/>
    <col min="8715" max="8715" width="1.85546875" style="32" customWidth="1"/>
    <col min="8716" max="8716" width="6.5703125" style="32" customWidth="1"/>
    <col min="8717" max="8717" width="1.42578125" style="32" customWidth="1"/>
    <col min="8718" max="8718" width="6.5703125" style="32" customWidth="1"/>
    <col min="8719" max="8719" width="1.85546875" style="32" customWidth="1"/>
    <col min="8720" max="8720" width="6.5703125" style="32" customWidth="1"/>
    <col min="8721" max="8721" width="1.42578125" style="32" customWidth="1"/>
    <col min="8722" max="8722" width="6.5703125" style="32" customWidth="1"/>
    <col min="8723" max="8723" width="1.85546875" style="32" customWidth="1"/>
    <col min="8724" max="8724" width="6.5703125" style="32" customWidth="1"/>
    <col min="8725" max="8960" width="9.140625" style="32"/>
    <col min="8961" max="8961" width="3.85546875" style="32" customWidth="1"/>
    <col min="8962" max="8962" width="62.85546875" style="32" customWidth="1"/>
    <col min="8963" max="8965" width="0" style="32" hidden="1" customWidth="1"/>
    <col min="8966" max="8966" width="6.5703125" style="32" customWidth="1"/>
    <col min="8967" max="8967" width="1.85546875" style="32" customWidth="1"/>
    <col min="8968" max="8968" width="6.5703125" style="32" customWidth="1"/>
    <col min="8969" max="8969" width="1.42578125" style="32" customWidth="1"/>
    <col min="8970" max="8970" width="6.5703125" style="32" customWidth="1"/>
    <col min="8971" max="8971" width="1.85546875" style="32" customWidth="1"/>
    <col min="8972" max="8972" width="6.5703125" style="32" customWidth="1"/>
    <col min="8973" max="8973" width="1.42578125" style="32" customWidth="1"/>
    <col min="8974" max="8974" width="6.5703125" style="32" customWidth="1"/>
    <col min="8975" max="8975" width="1.85546875" style="32" customWidth="1"/>
    <col min="8976" max="8976" width="6.5703125" style="32" customWidth="1"/>
    <col min="8977" max="8977" width="1.42578125" style="32" customWidth="1"/>
    <col min="8978" max="8978" width="6.5703125" style="32" customWidth="1"/>
    <col min="8979" max="8979" width="1.85546875" style="32" customWidth="1"/>
    <col min="8980" max="8980" width="6.5703125" style="32" customWidth="1"/>
    <col min="8981" max="9216" width="9.140625" style="32"/>
    <col min="9217" max="9217" width="3.85546875" style="32" customWidth="1"/>
    <col min="9218" max="9218" width="62.85546875" style="32" customWidth="1"/>
    <col min="9219" max="9221" width="0" style="32" hidden="1" customWidth="1"/>
    <col min="9222" max="9222" width="6.5703125" style="32" customWidth="1"/>
    <col min="9223" max="9223" width="1.85546875" style="32" customWidth="1"/>
    <col min="9224" max="9224" width="6.5703125" style="32" customWidth="1"/>
    <col min="9225" max="9225" width="1.42578125" style="32" customWidth="1"/>
    <col min="9226" max="9226" width="6.5703125" style="32" customWidth="1"/>
    <col min="9227" max="9227" width="1.85546875" style="32" customWidth="1"/>
    <col min="9228" max="9228" width="6.5703125" style="32" customWidth="1"/>
    <col min="9229" max="9229" width="1.42578125" style="32" customWidth="1"/>
    <col min="9230" max="9230" width="6.5703125" style="32" customWidth="1"/>
    <col min="9231" max="9231" width="1.85546875" style="32" customWidth="1"/>
    <col min="9232" max="9232" width="6.5703125" style="32" customWidth="1"/>
    <col min="9233" max="9233" width="1.42578125" style="32" customWidth="1"/>
    <col min="9234" max="9234" width="6.5703125" style="32" customWidth="1"/>
    <col min="9235" max="9235" width="1.85546875" style="32" customWidth="1"/>
    <col min="9236" max="9236" width="6.5703125" style="32" customWidth="1"/>
    <col min="9237" max="9472" width="9.140625" style="32"/>
    <col min="9473" max="9473" width="3.85546875" style="32" customWidth="1"/>
    <col min="9474" max="9474" width="62.85546875" style="32" customWidth="1"/>
    <col min="9475" max="9477" width="0" style="32" hidden="1" customWidth="1"/>
    <col min="9478" max="9478" width="6.5703125" style="32" customWidth="1"/>
    <col min="9479" max="9479" width="1.85546875" style="32" customWidth="1"/>
    <col min="9480" max="9480" width="6.5703125" style="32" customWidth="1"/>
    <col min="9481" max="9481" width="1.42578125" style="32" customWidth="1"/>
    <col min="9482" max="9482" width="6.5703125" style="32" customWidth="1"/>
    <col min="9483" max="9483" width="1.85546875" style="32" customWidth="1"/>
    <col min="9484" max="9484" width="6.5703125" style="32" customWidth="1"/>
    <col min="9485" max="9485" width="1.42578125" style="32" customWidth="1"/>
    <col min="9486" max="9486" width="6.5703125" style="32" customWidth="1"/>
    <col min="9487" max="9487" width="1.85546875" style="32" customWidth="1"/>
    <col min="9488" max="9488" width="6.5703125" style="32" customWidth="1"/>
    <col min="9489" max="9489" width="1.42578125" style="32" customWidth="1"/>
    <col min="9490" max="9490" width="6.5703125" style="32" customWidth="1"/>
    <col min="9491" max="9491" width="1.85546875" style="32" customWidth="1"/>
    <col min="9492" max="9492" width="6.5703125" style="32" customWidth="1"/>
    <col min="9493" max="9728" width="9.140625" style="32"/>
    <col min="9729" max="9729" width="3.85546875" style="32" customWidth="1"/>
    <col min="9730" max="9730" width="62.85546875" style="32" customWidth="1"/>
    <col min="9731" max="9733" width="0" style="32" hidden="1" customWidth="1"/>
    <col min="9734" max="9734" width="6.5703125" style="32" customWidth="1"/>
    <col min="9735" max="9735" width="1.85546875" style="32" customWidth="1"/>
    <col min="9736" max="9736" width="6.5703125" style="32" customWidth="1"/>
    <col min="9737" max="9737" width="1.42578125" style="32" customWidth="1"/>
    <col min="9738" max="9738" width="6.5703125" style="32" customWidth="1"/>
    <col min="9739" max="9739" width="1.85546875" style="32" customWidth="1"/>
    <col min="9740" max="9740" width="6.5703125" style="32" customWidth="1"/>
    <col min="9741" max="9741" width="1.42578125" style="32" customWidth="1"/>
    <col min="9742" max="9742" width="6.5703125" style="32" customWidth="1"/>
    <col min="9743" max="9743" width="1.85546875" style="32" customWidth="1"/>
    <col min="9744" max="9744" width="6.5703125" style="32" customWidth="1"/>
    <col min="9745" max="9745" width="1.42578125" style="32" customWidth="1"/>
    <col min="9746" max="9746" width="6.5703125" style="32" customWidth="1"/>
    <col min="9747" max="9747" width="1.85546875" style="32" customWidth="1"/>
    <col min="9748" max="9748" width="6.5703125" style="32" customWidth="1"/>
    <col min="9749" max="9984" width="9.140625" style="32"/>
    <col min="9985" max="9985" width="3.85546875" style="32" customWidth="1"/>
    <col min="9986" max="9986" width="62.85546875" style="32" customWidth="1"/>
    <col min="9987" max="9989" width="0" style="32" hidden="1" customWidth="1"/>
    <col min="9990" max="9990" width="6.5703125" style="32" customWidth="1"/>
    <col min="9991" max="9991" width="1.85546875" style="32" customWidth="1"/>
    <col min="9992" max="9992" width="6.5703125" style="32" customWidth="1"/>
    <col min="9993" max="9993" width="1.42578125" style="32" customWidth="1"/>
    <col min="9994" max="9994" width="6.5703125" style="32" customWidth="1"/>
    <col min="9995" max="9995" width="1.85546875" style="32" customWidth="1"/>
    <col min="9996" max="9996" width="6.5703125" style="32" customWidth="1"/>
    <col min="9997" max="9997" width="1.42578125" style="32" customWidth="1"/>
    <col min="9998" max="9998" width="6.5703125" style="32" customWidth="1"/>
    <col min="9999" max="9999" width="1.85546875" style="32" customWidth="1"/>
    <col min="10000" max="10000" width="6.5703125" style="32" customWidth="1"/>
    <col min="10001" max="10001" width="1.42578125" style="32" customWidth="1"/>
    <col min="10002" max="10002" width="6.5703125" style="32" customWidth="1"/>
    <col min="10003" max="10003" width="1.85546875" style="32" customWidth="1"/>
    <col min="10004" max="10004" width="6.5703125" style="32" customWidth="1"/>
    <col min="10005" max="10240" width="9.140625" style="32"/>
    <col min="10241" max="10241" width="3.85546875" style="32" customWidth="1"/>
    <col min="10242" max="10242" width="62.85546875" style="32" customWidth="1"/>
    <col min="10243" max="10245" width="0" style="32" hidden="1" customWidth="1"/>
    <col min="10246" max="10246" width="6.5703125" style="32" customWidth="1"/>
    <col min="10247" max="10247" width="1.85546875" style="32" customWidth="1"/>
    <col min="10248" max="10248" width="6.5703125" style="32" customWidth="1"/>
    <col min="10249" max="10249" width="1.42578125" style="32" customWidth="1"/>
    <col min="10250" max="10250" width="6.5703125" style="32" customWidth="1"/>
    <col min="10251" max="10251" width="1.85546875" style="32" customWidth="1"/>
    <col min="10252" max="10252" width="6.5703125" style="32" customWidth="1"/>
    <col min="10253" max="10253" width="1.42578125" style="32" customWidth="1"/>
    <col min="10254" max="10254" width="6.5703125" style="32" customWidth="1"/>
    <col min="10255" max="10255" width="1.85546875" style="32" customWidth="1"/>
    <col min="10256" max="10256" width="6.5703125" style="32" customWidth="1"/>
    <col min="10257" max="10257" width="1.42578125" style="32" customWidth="1"/>
    <col min="10258" max="10258" width="6.5703125" style="32" customWidth="1"/>
    <col min="10259" max="10259" width="1.85546875" style="32" customWidth="1"/>
    <col min="10260" max="10260" width="6.5703125" style="32" customWidth="1"/>
    <col min="10261" max="10496" width="9.140625" style="32"/>
    <col min="10497" max="10497" width="3.85546875" style="32" customWidth="1"/>
    <col min="10498" max="10498" width="62.85546875" style="32" customWidth="1"/>
    <col min="10499" max="10501" width="0" style="32" hidden="1" customWidth="1"/>
    <col min="10502" max="10502" width="6.5703125" style="32" customWidth="1"/>
    <col min="10503" max="10503" width="1.85546875" style="32" customWidth="1"/>
    <col min="10504" max="10504" width="6.5703125" style="32" customWidth="1"/>
    <col min="10505" max="10505" width="1.42578125" style="32" customWidth="1"/>
    <col min="10506" max="10506" width="6.5703125" style="32" customWidth="1"/>
    <col min="10507" max="10507" width="1.85546875" style="32" customWidth="1"/>
    <col min="10508" max="10508" width="6.5703125" style="32" customWidth="1"/>
    <col min="10509" max="10509" width="1.42578125" style="32" customWidth="1"/>
    <col min="10510" max="10510" width="6.5703125" style="32" customWidth="1"/>
    <col min="10511" max="10511" width="1.85546875" style="32" customWidth="1"/>
    <col min="10512" max="10512" width="6.5703125" style="32" customWidth="1"/>
    <col min="10513" max="10513" width="1.42578125" style="32" customWidth="1"/>
    <col min="10514" max="10514" width="6.5703125" style="32" customWidth="1"/>
    <col min="10515" max="10515" width="1.85546875" style="32" customWidth="1"/>
    <col min="10516" max="10516" width="6.5703125" style="32" customWidth="1"/>
    <col min="10517" max="10752" width="9.140625" style="32"/>
    <col min="10753" max="10753" width="3.85546875" style="32" customWidth="1"/>
    <col min="10754" max="10754" width="62.85546875" style="32" customWidth="1"/>
    <col min="10755" max="10757" width="0" style="32" hidden="1" customWidth="1"/>
    <col min="10758" max="10758" width="6.5703125" style="32" customWidth="1"/>
    <col min="10759" max="10759" width="1.85546875" style="32" customWidth="1"/>
    <col min="10760" max="10760" width="6.5703125" style="32" customWidth="1"/>
    <col min="10761" max="10761" width="1.42578125" style="32" customWidth="1"/>
    <col min="10762" max="10762" width="6.5703125" style="32" customWidth="1"/>
    <col min="10763" max="10763" width="1.85546875" style="32" customWidth="1"/>
    <col min="10764" max="10764" width="6.5703125" style="32" customWidth="1"/>
    <col min="10765" max="10765" width="1.42578125" style="32" customWidth="1"/>
    <col min="10766" max="10766" width="6.5703125" style="32" customWidth="1"/>
    <col min="10767" max="10767" width="1.85546875" style="32" customWidth="1"/>
    <col min="10768" max="10768" width="6.5703125" style="32" customWidth="1"/>
    <col min="10769" max="10769" width="1.42578125" style="32" customWidth="1"/>
    <col min="10770" max="10770" width="6.5703125" style="32" customWidth="1"/>
    <col min="10771" max="10771" width="1.85546875" style="32" customWidth="1"/>
    <col min="10772" max="10772" width="6.5703125" style="32" customWidth="1"/>
    <col min="10773" max="11008" width="9.140625" style="32"/>
    <col min="11009" max="11009" width="3.85546875" style="32" customWidth="1"/>
    <col min="11010" max="11010" width="62.85546875" style="32" customWidth="1"/>
    <col min="11011" max="11013" width="0" style="32" hidden="1" customWidth="1"/>
    <col min="11014" max="11014" width="6.5703125" style="32" customWidth="1"/>
    <col min="11015" max="11015" width="1.85546875" style="32" customWidth="1"/>
    <col min="11016" max="11016" width="6.5703125" style="32" customWidth="1"/>
    <col min="11017" max="11017" width="1.42578125" style="32" customWidth="1"/>
    <col min="11018" max="11018" width="6.5703125" style="32" customWidth="1"/>
    <col min="11019" max="11019" width="1.85546875" style="32" customWidth="1"/>
    <col min="11020" max="11020" width="6.5703125" style="32" customWidth="1"/>
    <col min="11021" max="11021" width="1.42578125" style="32" customWidth="1"/>
    <col min="11022" max="11022" width="6.5703125" style="32" customWidth="1"/>
    <col min="11023" max="11023" width="1.85546875" style="32" customWidth="1"/>
    <col min="11024" max="11024" width="6.5703125" style="32" customWidth="1"/>
    <col min="11025" max="11025" width="1.42578125" style="32" customWidth="1"/>
    <col min="11026" max="11026" width="6.5703125" style="32" customWidth="1"/>
    <col min="11027" max="11027" width="1.85546875" style="32" customWidth="1"/>
    <col min="11028" max="11028" width="6.5703125" style="32" customWidth="1"/>
    <col min="11029" max="11264" width="9.140625" style="32"/>
    <col min="11265" max="11265" width="3.85546875" style="32" customWidth="1"/>
    <col min="11266" max="11266" width="62.85546875" style="32" customWidth="1"/>
    <col min="11267" max="11269" width="0" style="32" hidden="1" customWidth="1"/>
    <col min="11270" max="11270" width="6.5703125" style="32" customWidth="1"/>
    <col min="11271" max="11271" width="1.85546875" style="32" customWidth="1"/>
    <col min="11272" max="11272" width="6.5703125" style="32" customWidth="1"/>
    <col min="11273" max="11273" width="1.42578125" style="32" customWidth="1"/>
    <col min="11274" max="11274" width="6.5703125" style="32" customWidth="1"/>
    <col min="11275" max="11275" width="1.85546875" style="32" customWidth="1"/>
    <col min="11276" max="11276" width="6.5703125" style="32" customWidth="1"/>
    <col min="11277" max="11277" width="1.42578125" style="32" customWidth="1"/>
    <col min="11278" max="11278" width="6.5703125" style="32" customWidth="1"/>
    <col min="11279" max="11279" width="1.85546875" style="32" customWidth="1"/>
    <col min="11280" max="11280" width="6.5703125" style="32" customWidth="1"/>
    <col min="11281" max="11281" width="1.42578125" style="32" customWidth="1"/>
    <col min="11282" max="11282" width="6.5703125" style="32" customWidth="1"/>
    <col min="11283" max="11283" width="1.85546875" style="32" customWidth="1"/>
    <col min="11284" max="11284" width="6.5703125" style="32" customWidth="1"/>
    <col min="11285" max="11520" width="9.140625" style="32"/>
    <col min="11521" max="11521" width="3.85546875" style="32" customWidth="1"/>
    <col min="11522" max="11522" width="62.85546875" style="32" customWidth="1"/>
    <col min="11523" max="11525" width="0" style="32" hidden="1" customWidth="1"/>
    <col min="11526" max="11526" width="6.5703125" style="32" customWidth="1"/>
    <col min="11527" max="11527" width="1.85546875" style="32" customWidth="1"/>
    <col min="11528" max="11528" width="6.5703125" style="32" customWidth="1"/>
    <col min="11529" max="11529" width="1.42578125" style="32" customWidth="1"/>
    <col min="11530" max="11530" width="6.5703125" style="32" customWidth="1"/>
    <col min="11531" max="11531" width="1.85546875" style="32" customWidth="1"/>
    <col min="11532" max="11532" width="6.5703125" style="32" customWidth="1"/>
    <col min="11533" max="11533" width="1.42578125" style="32" customWidth="1"/>
    <col min="11534" max="11534" width="6.5703125" style="32" customWidth="1"/>
    <col min="11535" max="11535" width="1.85546875" style="32" customWidth="1"/>
    <col min="11536" max="11536" width="6.5703125" style="32" customWidth="1"/>
    <col min="11537" max="11537" width="1.42578125" style="32" customWidth="1"/>
    <col min="11538" max="11538" width="6.5703125" style="32" customWidth="1"/>
    <col min="11539" max="11539" width="1.85546875" style="32" customWidth="1"/>
    <col min="11540" max="11540" width="6.5703125" style="32" customWidth="1"/>
    <col min="11541" max="11776" width="9.140625" style="32"/>
    <col min="11777" max="11777" width="3.85546875" style="32" customWidth="1"/>
    <col min="11778" max="11778" width="62.85546875" style="32" customWidth="1"/>
    <col min="11779" max="11781" width="0" style="32" hidden="1" customWidth="1"/>
    <col min="11782" max="11782" width="6.5703125" style="32" customWidth="1"/>
    <col min="11783" max="11783" width="1.85546875" style="32" customWidth="1"/>
    <col min="11784" max="11784" width="6.5703125" style="32" customWidth="1"/>
    <col min="11785" max="11785" width="1.42578125" style="32" customWidth="1"/>
    <col min="11786" max="11786" width="6.5703125" style="32" customWidth="1"/>
    <col min="11787" max="11787" width="1.85546875" style="32" customWidth="1"/>
    <col min="11788" max="11788" width="6.5703125" style="32" customWidth="1"/>
    <col min="11789" max="11789" width="1.42578125" style="32" customWidth="1"/>
    <col min="11790" max="11790" width="6.5703125" style="32" customWidth="1"/>
    <col min="11791" max="11791" width="1.85546875" style="32" customWidth="1"/>
    <col min="11792" max="11792" width="6.5703125" style="32" customWidth="1"/>
    <col min="11793" max="11793" width="1.42578125" style="32" customWidth="1"/>
    <col min="11794" max="11794" width="6.5703125" style="32" customWidth="1"/>
    <col min="11795" max="11795" width="1.85546875" style="32" customWidth="1"/>
    <col min="11796" max="11796" width="6.5703125" style="32" customWidth="1"/>
    <col min="11797" max="12032" width="9.140625" style="32"/>
    <col min="12033" max="12033" width="3.85546875" style="32" customWidth="1"/>
    <col min="12034" max="12034" width="62.85546875" style="32" customWidth="1"/>
    <col min="12035" max="12037" width="0" style="32" hidden="1" customWidth="1"/>
    <col min="12038" max="12038" width="6.5703125" style="32" customWidth="1"/>
    <col min="12039" max="12039" width="1.85546875" style="32" customWidth="1"/>
    <col min="12040" max="12040" width="6.5703125" style="32" customWidth="1"/>
    <col min="12041" max="12041" width="1.42578125" style="32" customWidth="1"/>
    <col min="12042" max="12042" width="6.5703125" style="32" customWidth="1"/>
    <col min="12043" max="12043" width="1.85546875" style="32" customWidth="1"/>
    <col min="12044" max="12044" width="6.5703125" style="32" customWidth="1"/>
    <col min="12045" max="12045" width="1.42578125" style="32" customWidth="1"/>
    <col min="12046" max="12046" width="6.5703125" style="32" customWidth="1"/>
    <col min="12047" max="12047" width="1.85546875" style="32" customWidth="1"/>
    <col min="12048" max="12048" width="6.5703125" style="32" customWidth="1"/>
    <col min="12049" max="12049" width="1.42578125" style="32" customWidth="1"/>
    <col min="12050" max="12050" width="6.5703125" style="32" customWidth="1"/>
    <col min="12051" max="12051" width="1.85546875" style="32" customWidth="1"/>
    <col min="12052" max="12052" width="6.5703125" style="32" customWidth="1"/>
    <col min="12053" max="12288" width="9.140625" style="32"/>
    <col min="12289" max="12289" width="3.85546875" style="32" customWidth="1"/>
    <col min="12290" max="12290" width="62.85546875" style="32" customWidth="1"/>
    <col min="12291" max="12293" width="0" style="32" hidden="1" customWidth="1"/>
    <col min="12294" max="12294" width="6.5703125" style="32" customWidth="1"/>
    <col min="12295" max="12295" width="1.85546875" style="32" customWidth="1"/>
    <col min="12296" max="12296" width="6.5703125" style="32" customWidth="1"/>
    <col min="12297" max="12297" width="1.42578125" style="32" customWidth="1"/>
    <col min="12298" max="12298" width="6.5703125" style="32" customWidth="1"/>
    <col min="12299" max="12299" width="1.85546875" style="32" customWidth="1"/>
    <col min="12300" max="12300" width="6.5703125" style="32" customWidth="1"/>
    <col min="12301" max="12301" width="1.42578125" style="32" customWidth="1"/>
    <col min="12302" max="12302" width="6.5703125" style="32" customWidth="1"/>
    <col min="12303" max="12303" width="1.85546875" style="32" customWidth="1"/>
    <col min="12304" max="12304" width="6.5703125" style="32" customWidth="1"/>
    <col min="12305" max="12305" width="1.42578125" style="32" customWidth="1"/>
    <col min="12306" max="12306" width="6.5703125" style="32" customWidth="1"/>
    <col min="12307" max="12307" width="1.85546875" style="32" customWidth="1"/>
    <col min="12308" max="12308" width="6.5703125" style="32" customWidth="1"/>
    <col min="12309" max="12544" width="9.140625" style="32"/>
    <col min="12545" max="12545" width="3.85546875" style="32" customWidth="1"/>
    <col min="12546" max="12546" width="62.85546875" style="32" customWidth="1"/>
    <col min="12547" max="12549" width="0" style="32" hidden="1" customWidth="1"/>
    <col min="12550" max="12550" width="6.5703125" style="32" customWidth="1"/>
    <col min="12551" max="12551" width="1.85546875" style="32" customWidth="1"/>
    <col min="12552" max="12552" width="6.5703125" style="32" customWidth="1"/>
    <col min="12553" max="12553" width="1.42578125" style="32" customWidth="1"/>
    <col min="12554" max="12554" width="6.5703125" style="32" customWidth="1"/>
    <col min="12555" max="12555" width="1.85546875" style="32" customWidth="1"/>
    <col min="12556" max="12556" width="6.5703125" style="32" customWidth="1"/>
    <col min="12557" max="12557" width="1.42578125" style="32" customWidth="1"/>
    <col min="12558" max="12558" width="6.5703125" style="32" customWidth="1"/>
    <col min="12559" max="12559" width="1.85546875" style="32" customWidth="1"/>
    <col min="12560" max="12560" width="6.5703125" style="32" customWidth="1"/>
    <col min="12561" max="12561" width="1.42578125" style="32" customWidth="1"/>
    <col min="12562" max="12562" width="6.5703125" style="32" customWidth="1"/>
    <col min="12563" max="12563" width="1.85546875" style="32" customWidth="1"/>
    <col min="12564" max="12564" width="6.5703125" style="32" customWidth="1"/>
    <col min="12565" max="12800" width="9.140625" style="32"/>
    <col min="12801" max="12801" width="3.85546875" style="32" customWidth="1"/>
    <col min="12802" max="12802" width="62.85546875" style="32" customWidth="1"/>
    <col min="12803" max="12805" width="0" style="32" hidden="1" customWidth="1"/>
    <col min="12806" max="12806" width="6.5703125" style="32" customWidth="1"/>
    <col min="12807" max="12807" width="1.85546875" style="32" customWidth="1"/>
    <col min="12808" max="12808" width="6.5703125" style="32" customWidth="1"/>
    <col min="12809" max="12809" width="1.42578125" style="32" customWidth="1"/>
    <col min="12810" max="12810" width="6.5703125" style="32" customWidth="1"/>
    <col min="12811" max="12811" width="1.85546875" style="32" customWidth="1"/>
    <col min="12812" max="12812" width="6.5703125" style="32" customWidth="1"/>
    <col min="12813" max="12813" width="1.42578125" style="32" customWidth="1"/>
    <col min="12814" max="12814" width="6.5703125" style="32" customWidth="1"/>
    <col min="12815" max="12815" width="1.85546875" style="32" customWidth="1"/>
    <col min="12816" max="12816" width="6.5703125" style="32" customWidth="1"/>
    <col min="12817" max="12817" width="1.42578125" style="32" customWidth="1"/>
    <col min="12818" max="12818" width="6.5703125" style="32" customWidth="1"/>
    <col min="12819" max="12819" width="1.85546875" style="32" customWidth="1"/>
    <col min="12820" max="12820" width="6.5703125" style="32" customWidth="1"/>
    <col min="12821" max="13056" width="9.140625" style="32"/>
    <col min="13057" max="13057" width="3.85546875" style="32" customWidth="1"/>
    <col min="13058" max="13058" width="62.85546875" style="32" customWidth="1"/>
    <col min="13059" max="13061" width="0" style="32" hidden="1" customWidth="1"/>
    <col min="13062" max="13062" width="6.5703125" style="32" customWidth="1"/>
    <col min="13063" max="13063" width="1.85546875" style="32" customWidth="1"/>
    <col min="13064" max="13064" width="6.5703125" style="32" customWidth="1"/>
    <col min="13065" max="13065" width="1.42578125" style="32" customWidth="1"/>
    <col min="13066" max="13066" width="6.5703125" style="32" customWidth="1"/>
    <col min="13067" max="13067" width="1.85546875" style="32" customWidth="1"/>
    <col min="13068" max="13068" width="6.5703125" style="32" customWidth="1"/>
    <col min="13069" max="13069" width="1.42578125" style="32" customWidth="1"/>
    <col min="13070" max="13070" width="6.5703125" style="32" customWidth="1"/>
    <col min="13071" max="13071" width="1.85546875" style="32" customWidth="1"/>
    <col min="13072" max="13072" width="6.5703125" style="32" customWidth="1"/>
    <col min="13073" max="13073" width="1.42578125" style="32" customWidth="1"/>
    <col min="13074" max="13074" width="6.5703125" style="32" customWidth="1"/>
    <col min="13075" max="13075" width="1.85546875" style="32" customWidth="1"/>
    <col min="13076" max="13076" width="6.5703125" style="32" customWidth="1"/>
    <col min="13077" max="13312" width="9.140625" style="32"/>
    <col min="13313" max="13313" width="3.85546875" style="32" customWidth="1"/>
    <col min="13314" max="13314" width="62.85546875" style="32" customWidth="1"/>
    <col min="13315" max="13317" width="0" style="32" hidden="1" customWidth="1"/>
    <col min="13318" max="13318" width="6.5703125" style="32" customWidth="1"/>
    <col min="13319" max="13319" width="1.85546875" style="32" customWidth="1"/>
    <col min="13320" max="13320" width="6.5703125" style="32" customWidth="1"/>
    <col min="13321" max="13321" width="1.42578125" style="32" customWidth="1"/>
    <col min="13322" max="13322" width="6.5703125" style="32" customWidth="1"/>
    <col min="13323" max="13323" width="1.85546875" style="32" customWidth="1"/>
    <col min="13324" max="13324" width="6.5703125" style="32" customWidth="1"/>
    <col min="13325" max="13325" width="1.42578125" style="32" customWidth="1"/>
    <col min="13326" max="13326" width="6.5703125" style="32" customWidth="1"/>
    <col min="13327" max="13327" width="1.85546875" style="32" customWidth="1"/>
    <col min="13328" max="13328" width="6.5703125" style="32" customWidth="1"/>
    <col min="13329" max="13329" width="1.42578125" style="32" customWidth="1"/>
    <col min="13330" max="13330" width="6.5703125" style="32" customWidth="1"/>
    <col min="13331" max="13331" width="1.85546875" style="32" customWidth="1"/>
    <col min="13332" max="13332" width="6.5703125" style="32" customWidth="1"/>
    <col min="13333" max="13568" width="9.140625" style="32"/>
    <col min="13569" max="13569" width="3.85546875" style="32" customWidth="1"/>
    <col min="13570" max="13570" width="62.85546875" style="32" customWidth="1"/>
    <col min="13571" max="13573" width="0" style="32" hidden="1" customWidth="1"/>
    <col min="13574" max="13574" width="6.5703125" style="32" customWidth="1"/>
    <col min="13575" max="13575" width="1.85546875" style="32" customWidth="1"/>
    <col min="13576" max="13576" width="6.5703125" style="32" customWidth="1"/>
    <col min="13577" max="13577" width="1.42578125" style="32" customWidth="1"/>
    <col min="13578" max="13578" width="6.5703125" style="32" customWidth="1"/>
    <col min="13579" max="13579" width="1.85546875" style="32" customWidth="1"/>
    <col min="13580" max="13580" width="6.5703125" style="32" customWidth="1"/>
    <col min="13581" max="13581" width="1.42578125" style="32" customWidth="1"/>
    <col min="13582" max="13582" width="6.5703125" style="32" customWidth="1"/>
    <col min="13583" max="13583" width="1.85546875" style="32" customWidth="1"/>
    <col min="13584" max="13584" width="6.5703125" style="32" customWidth="1"/>
    <col min="13585" max="13585" width="1.42578125" style="32" customWidth="1"/>
    <col min="13586" max="13586" width="6.5703125" style="32" customWidth="1"/>
    <col min="13587" max="13587" width="1.85546875" style="32" customWidth="1"/>
    <col min="13588" max="13588" width="6.5703125" style="32" customWidth="1"/>
    <col min="13589" max="13824" width="9.140625" style="32"/>
    <col min="13825" max="13825" width="3.85546875" style="32" customWidth="1"/>
    <col min="13826" max="13826" width="62.85546875" style="32" customWidth="1"/>
    <col min="13827" max="13829" width="0" style="32" hidden="1" customWidth="1"/>
    <col min="13830" max="13830" width="6.5703125" style="32" customWidth="1"/>
    <col min="13831" max="13831" width="1.85546875" style="32" customWidth="1"/>
    <col min="13832" max="13832" width="6.5703125" style="32" customWidth="1"/>
    <col min="13833" max="13833" width="1.42578125" style="32" customWidth="1"/>
    <col min="13834" max="13834" width="6.5703125" style="32" customWidth="1"/>
    <col min="13835" max="13835" width="1.85546875" style="32" customWidth="1"/>
    <col min="13836" max="13836" width="6.5703125" style="32" customWidth="1"/>
    <col min="13837" max="13837" width="1.42578125" style="32" customWidth="1"/>
    <col min="13838" max="13838" width="6.5703125" style="32" customWidth="1"/>
    <col min="13839" max="13839" width="1.85546875" style="32" customWidth="1"/>
    <col min="13840" max="13840" width="6.5703125" style="32" customWidth="1"/>
    <col min="13841" max="13841" width="1.42578125" style="32" customWidth="1"/>
    <col min="13842" max="13842" width="6.5703125" style="32" customWidth="1"/>
    <col min="13843" max="13843" width="1.85546875" style="32" customWidth="1"/>
    <col min="13844" max="13844" width="6.5703125" style="32" customWidth="1"/>
    <col min="13845" max="14080" width="9.140625" style="32"/>
    <col min="14081" max="14081" width="3.85546875" style="32" customWidth="1"/>
    <col min="14082" max="14082" width="62.85546875" style="32" customWidth="1"/>
    <col min="14083" max="14085" width="0" style="32" hidden="1" customWidth="1"/>
    <col min="14086" max="14086" width="6.5703125" style="32" customWidth="1"/>
    <col min="14087" max="14087" width="1.85546875" style="32" customWidth="1"/>
    <col min="14088" max="14088" width="6.5703125" style="32" customWidth="1"/>
    <col min="14089" max="14089" width="1.42578125" style="32" customWidth="1"/>
    <col min="14090" max="14090" width="6.5703125" style="32" customWidth="1"/>
    <col min="14091" max="14091" width="1.85546875" style="32" customWidth="1"/>
    <col min="14092" max="14092" width="6.5703125" style="32" customWidth="1"/>
    <col min="14093" max="14093" width="1.42578125" style="32" customWidth="1"/>
    <col min="14094" max="14094" width="6.5703125" style="32" customWidth="1"/>
    <col min="14095" max="14095" width="1.85546875" style="32" customWidth="1"/>
    <col min="14096" max="14096" width="6.5703125" style="32" customWidth="1"/>
    <col min="14097" max="14097" width="1.42578125" style="32" customWidth="1"/>
    <col min="14098" max="14098" width="6.5703125" style="32" customWidth="1"/>
    <col min="14099" max="14099" width="1.85546875" style="32" customWidth="1"/>
    <col min="14100" max="14100" width="6.5703125" style="32" customWidth="1"/>
    <col min="14101" max="14336" width="9.140625" style="32"/>
    <col min="14337" max="14337" width="3.85546875" style="32" customWidth="1"/>
    <col min="14338" max="14338" width="62.85546875" style="32" customWidth="1"/>
    <col min="14339" max="14341" width="0" style="32" hidden="1" customWidth="1"/>
    <col min="14342" max="14342" width="6.5703125" style="32" customWidth="1"/>
    <col min="14343" max="14343" width="1.85546875" style="32" customWidth="1"/>
    <col min="14344" max="14344" width="6.5703125" style="32" customWidth="1"/>
    <col min="14345" max="14345" width="1.42578125" style="32" customWidth="1"/>
    <col min="14346" max="14346" width="6.5703125" style="32" customWidth="1"/>
    <col min="14347" max="14347" width="1.85546875" style="32" customWidth="1"/>
    <col min="14348" max="14348" width="6.5703125" style="32" customWidth="1"/>
    <col min="14349" max="14349" width="1.42578125" style="32" customWidth="1"/>
    <col min="14350" max="14350" width="6.5703125" style="32" customWidth="1"/>
    <col min="14351" max="14351" width="1.85546875" style="32" customWidth="1"/>
    <col min="14352" max="14352" width="6.5703125" style="32" customWidth="1"/>
    <col min="14353" max="14353" width="1.42578125" style="32" customWidth="1"/>
    <col min="14354" max="14354" width="6.5703125" style="32" customWidth="1"/>
    <col min="14355" max="14355" width="1.85546875" style="32" customWidth="1"/>
    <col min="14356" max="14356" width="6.5703125" style="32" customWidth="1"/>
    <col min="14357" max="14592" width="9.140625" style="32"/>
    <col min="14593" max="14593" width="3.85546875" style="32" customWidth="1"/>
    <col min="14594" max="14594" width="62.85546875" style="32" customWidth="1"/>
    <col min="14595" max="14597" width="0" style="32" hidden="1" customWidth="1"/>
    <col min="14598" max="14598" width="6.5703125" style="32" customWidth="1"/>
    <col min="14599" max="14599" width="1.85546875" style="32" customWidth="1"/>
    <col min="14600" max="14600" width="6.5703125" style="32" customWidth="1"/>
    <col min="14601" max="14601" width="1.42578125" style="32" customWidth="1"/>
    <col min="14602" max="14602" width="6.5703125" style="32" customWidth="1"/>
    <col min="14603" max="14603" width="1.85546875" style="32" customWidth="1"/>
    <col min="14604" max="14604" width="6.5703125" style="32" customWidth="1"/>
    <col min="14605" max="14605" width="1.42578125" style="32" customWidth="1"/>
    <col min="14606" max="14606" width="6.5703125" style="32" customWidth="1"/>
    <col min="14607" max="14607" width="1.85546875" style="32" customWidth="1"/>
    <col min="14608" max="14608" width="6.5703125" style="32" customWidth="1"/>
    <col min="14609" max="14609" width="1.42578125" style="32" customWidth="1"/>
    <col min="14610" max="14610" width="6.5703125" style="32" customWidth="1"/>
    <col min="14611" max="14611" width="1.85546875" style="32" customWidth="1"/>
    <col min="14612" max="14612" width="6.5703125" style="32" customWidth="1"/>
    <col min="14613" max="14848" width="9.140625" style="32"/>
    <col min="14849" max="14849" width="3.85546875" style="32" customWidth="1"/>
    <col min="14850" max="14850" width="62.85546875" style="32" customWidth="1"/>
    <col min="14851" max="14853" width="0" style="32" hidden="1" customWidth="1"/>
    <col min="14854" max="14854" width="6.5703125" style="32" customWidth="1"/>
    <col min="14855" max="14855" width="1.85546875" style="32" customWidth="1"/>
    <col min="14856" max="14856" width="6.5703125" style="32" customWidth="1"/>
    <col min="14857" max="14857" width="1.42578125" style="32" customWidth="1"/>
    <col min="14858" max="14858" width="6.5703125" style="32" customWidth="1"/>
    <col min="14859" max="14859" width="1.85546875" style="32" customWidth="1"/>
    <col min="14860" max="14860" width="6.5703125" style="32" customWidth="1"/>
    <col min="14861" max="14861" width="1.42578125" style="32" customWidth="1"/>
    <col min="14862" max="14862" width="6.5703125" style="32" customWidth="1"/>
    <col min="14863" max="14863" width="1.85546875" style="32" customWidth="1"/>
    <col min="14864" max="14864" width="6.5703125" style="32" customWidth="1"/>
    <col min="14865" max="14865" width="1.42578125" style="32" customWidth="1"/>
    <col min="14866" max="14866" width="6.5703125" style="32" customWidth="1"/>
    <col min="14867" max="14867" width="1.85546875" style="32" customWidth="1"/>
    <col min="14868" max="14868" width="6.5703125" style="32" customWidth="1"/>
    <col min="14869" max="15104" width="9.140625" style="32"/>
    <col min="15105" max="15105" width="3.85546875" style="32" customWidth="1"/>
    <col min="15106" max="15106" width="62.85546875" style="32" customWidth="1"/>
    <col min="15107" max="15109" width="0" style="32" hidden="1" customWidth="1"/>
    <col min="15110" max="15110" width="6.5703125" style="32" customWidth="1"/>
    <col min="15111" max="15111" width="1.85546875" style="32" customWidth="1"/>
    <col min="15112" max="15112" width="6.5703125" style="32" customWidth="1"/>
    <col min="15113" max="15113" width="1.42578125" style="32" customWidth="1"/>
    <col min="15114" max="15114" width="6.5703125" style="32" customWidth="1"/>
    <col min="15115" max="15115" width="1.85546875" style="32" customWidth="1"/>
    <col min="15116" max="15116" width="6.5703125" style="32" customWidth="1"/>
    <col min="15117" max="15117" width="1.42578125" style="32" customWidth="1"/>
    <col min="15118" max="15118" width="6.5703125" style="32" customWidth="1"/>
    <col min="15119" max="15119" width="1.85546875" style="32" customWidth="1"/>
    <col min="15120" max="15120" width="6.5703125" style="32" customWidth="1"/>
    <col min="15121" max="15121" width="1.42578125" style="32" customWidth="1"/>
    <col min="15122" max="15122" width="6.5703125" style="32" customWidth="1"/>
    <col min="15123" max="15123" width="1.85546875" style="32" customWidth="1"/>
    <col min="15124" max="15124" width="6.5703125" style="32" customWidth="1"/>
    <col min="15125" max="15360" width="9.140625" style="32"/>
    <col min="15361" max="15361" width="3.85546875" style="32" customWidth="1"/>
    <col min="15362" max="15362" width="62.85546875" style="32" customWidth="1"/>
    <col min="15363" max="15365" width="0" style="32" hidden="1" customWidth="1"/>
    <col min="15366" max="15366" width="6.5703125" style="32" customWidth="1"/>
    <col min="15367" max="15367" width="1.85546875" style="32" customWidth="1"/>
    <col min="15368" max="15368" width="6.5703125" style="32" customWidth="1"/>
    <col min="15369" max="15369" width="1.42578125" style="32" customWidth="1"/>
    <col min="15370" max="15370" width="6.5703125" style="32" customWidth="1"/>
    <col min="15371" max="15371" width="1.85546875" style="32" customWidth="1"/>
    <col min="15372" max="15372" width="6.5703125" style="32" customWidth="1"/>
    <col min="15373" max="15373" width="1.42578125" style="32" customWidth="1"/>
    <col min="15374" max="15374" width="6.5703125" style="32" customWidth="1"/>
    <col min="15375" max="15375" width="1.85546875" style="32" customWidth="1"/>
    <col min="15376" max="15376" width="6.5703125" style="32" customWidth="1"/>
    <col min="15377" max="15377" width="1.42578125" style="32" customWidth="1"/>
    <col min="15378" max="15378" width="6.5703125" style="32" customWidth="1"/>
    <col min="15379" max="15379" width="1.85546875" style="32" customWidth="1"/>
    <col min="15380" max="15380" width="6.5703125" style="32" customWidth="1"/>
    <col min="15381" max="15616" width="9.140625" style="32"/>
    <col min="15617" max="15617" width="3.85546875" style="32" customWidth="1"/>
    <col min="15618" max="15618" width="62.85546875" style="32" customWidth="1"/>
    <col min="15619" max="15621" width="0" style="32" hidden="1" customWidth="1"/>
    <col min="15622" max="15622" width="6.5703125" style="32" customWidth="1"/>
    <col min="15623" max="15623" width="1.85546875" style="32" customWidth="1"/>
    <col min="15624" max="15624" width="6.5703125" style="32" customWidth="1"/>
    <col min="15625" max="15625" width="1.42578125" style="32" customWidth="1"/>
    <col min="15626" max="15626" width="6.5703125" style="32" customWidth="1"/>
    <col min="15627" max="15627" width="1.85546875" style="32" customWidth="1"/>
    <col min="15628" max="15628" width="6.5703125" style="32" customWidth="1"/>
    <col min="15629" max="15629" width="1.42578125" style="32" customWidth="1"/>
    <col min="15630" max="15630" width="6.5703125" style="32" customWidth="1"/>
    <col min="15631" max="15631" width="1.85546875" style="32" customWidth="1"/>
    <col min="15632" max="15632" width="6.5703125" style="32" customWidth="1"/>
    <col min="15633" max="15633" width="1.42578125" style="32" customWidth="1"/>
    <col min="15634" max="15634" width="6.5703125" style="32" customWidth="1"/>
    <col min="15635" max="15635" width="1.85546875" style="32" customWidth="1"/>
    <col min="15636" max="15636" width="6.5703125" style="32" customWidth="1"/>
    <col min="15637" max="15872" width="9.140625" style="32"/>
    <col min="15873" max="15873" width="3.85546875" style="32" customWidth="1"/>
    <col min="15874" max="15874" width="62.85546875" style="32" customWidth="1"/>
    <col min="15875" max="15877" width="0" style="32" hidden="1" customWidth="1"/>
    <col min="15878" max="15878" width="6.5703125" style="32" customWidth="1"/>
    <col min="15879" max="15879" width="1.85546875" style="32" customWidth="1"/>
    <col min="15880" max="15880" width="6.5703125" style="32" customWidth="1"/>
    <col min="15881" max="15881" width="1.42578125" style="32" customWidth="1"/>
    <col min="15882" max="15882" width="6.5703125" style="32" customWidth="1"/>
    <col min="15883" max="15883" width="1.85546875" style="32" customWidth="1"/>
    <col min="15884" max="15884" width="6.5703125" style="32" customWidth="1"/>
    <col min="15885" max="15885" width="1.42578125" style="32" customWidth="1"/>
    <col min="15886" max="15886" width="6.5703125" style="32" customWidth="1"/>
    <col min="15887" max="15887" width="1.85546875" style="32" customWidth="1"/>
    <col min="15888" max="15888" width="6.5703125" style="32" customWidth="1"/>
    <col min="15889" max="15889" width="1.42578125" style="32" customWidth="1"/>
    <col min="15890" max="15890" width="6.5703125" style="32" customWidth="1"/>
    <col min="15891" max="15891" width="1.85546875" style="32" customWidth="1"/>
    <col min="15892" max="15892" width="6.5703125" style="32" customWidth="1"/>
    <col min="15893" max="16128" width="9.140625" style="32"/>
    <col min="16129" max="16129" width="3.85546875" style="32" customWidth="1"/>
    <col min="16130" max="16130" width="62.85546875" style="32" customWidth="1"/>
    <col min="16131" max="16133" width="0" style="32" hidden="1" customWidth="1"/>
    <col min="16134" max="16134" width="6.5703125" style="32" customWidth="1"/>
    <col min="16135" max="16135" width="1.85546875" style="32" customWidth="1"/>
    <col min="16136" max="16136" width="6.5703125" style="32" customWidth="1"/>
    <col min="16137" max="16137" width="1.42578125" style="32" customWidth="1"/>
    <col min="16138" max="16138" width="6.5703125" style="32" customWidth="1"/>
    <col min="16139" max="16139" width="1.85546875" style="32" customWidth="1"/>
    <col min="16140" max="16140" width="6.5703125" style="32" customWidth="1"/>
    <col min="16141" max="16141" width="1.42578125" style="32" customWidth="1"/>
    <col min="16142" max="16142" width="6.5703125" style="32" customWidth="1"/>
    <col min="16143" max="16143" width="1.85546875" style="32" customWidth="1"/>
    <col min="16144" max="16144" width="6.5703125" style="32" customWidth="1"/>
    <col min="16145" max="16145" width="1.42578125" style="32" customWidth="1"/>
    <col min="16146" max="16146" width="6.5703125" style="32" customWidth="1"/>
    <col min="16147" max="16147" width="1.85546875" style="32" customWidth="1"/>
    <col min="16148" max="16148" width="6.5703125" style="32" customWidth="1"/>
    <col min="16149" max="16384" width="9.140625" style="32"/>
  </cols>
  <sheetData>
    <row r="1" spans="1:62" ht="6.75" customHeight="1" x14ac:dyDescent="0.2"/>
    <row r="2" spans="1:62" ht="15" customHeight="1" x14ac:dyDescent="0.25">
      <c r="A2" s="45" t="s">
        <v>93</v>
      </c>
      <c r="B2" s="46"/>
      <c r="C2" s="46"/>
      <c r="D2" s="46"/>
      <c r="E2" s="46"/>
      <c r="F2" s="47"/>
      <c r="G2" s="47"/>
      <c r="H2" s="47"/>
      <c r="I2" s="46"/>
      <c r="J2" s="47"/>
      <c r="K2" s="47"/>
      <c r="L2" s="47"/>
      <c r="M2" s="46"/>
      <c r="N2" s="46"/>
      <c r="O2" s="46"/>
      <c r="P2" s="46"/>
      <c r="Q2" s="46"/>
      <c r="R2" s="47"/>
      <c r="S2" s="47"/>
      <c r="T2" s="47"/>
      <c r="V2" s="45" t="s">
        <v>93</v>
      </c>
      <c r="W2" s="46"/>
      <c r="X2" s="46"/>
      <c r="Y2" s="46"/>
      <c r="Z2" s="46"/>
      <c r="AA2" s="47"/>
      <c r="AB2" s="47"/>
      <c r="AC2" s="47"/>
      <c r="AD2" s="46"/>
      <c r="AE2" s="47"/>
      <c r="AF2" s="47"/>
      <c r="AG2" s="47"/>
      <c r="AH2" s="46"/>
      <c r="AI2" s="46"/>
      <c r="AJ2" s="46"/>
      <c r="AK2" s="46"/>
      <c r="AL2" s="46"/>
      <c r="AM2" s="47"/>
      <c r="AN2" s="47"/>
      <c r="AO2" s="47"/>
      <c r="AQ2" s="45" t="s">
        <v>93</v>
      </c>
      <c r="AR2" s="46"/>
      <c r="AS2" s="46"/>
      <c r="AT2" s="46"/>
      <c r="AU2" s="46"/>
      <c r="AV2" s="47"/>
      <c r="AW2" s="47"/>
      <c r="AX2" s="47"/>
      <c r="AY2" s="46"/>
      <c r="AZ2" s="47"/>
      <c r="BA2" s="47"/>
      <c r="BB2" s="47"/>
      <c r="BC2" s="46"/>
      <c r="BD2" s="46"/>
      <c r="BE2" s="46"/>
      <c r="BF2" s="46"/>
      <c r="BG2" s="46"/>
      <c r="BH2" s="47"/>
      <c r="BI2" s="47"/>
      <c r="BJ2" s="47"/>
    </row>
    <row r="3" spans="1:62" s="33" customFormat="1" ht="15" x14ac:dyDescent="0.25">
      <c r="A3" s="45" t="s">
        <v>133</v>
      </c>
      <c r="B3" s="46"/>
      <c r="C3" s="46"/>
      <c r="D3" s="46"/>
      <c r="E3" s="46"/>
      <c r="F3" s="46"/>
      <c r="G3" s="46"/>
      <c r="H3" s="46"/>
      <c r="I3" s="46"/>
      <c r="J3" s="46"/>
      <c r="K3" s="46"/>
      <c r="L3" s="46"/>
      <c r="M3" s="46"/>
      <c r="N3" s="46"/>
      <c r="O3" s="46"/>
      <c r="P3" s="46"/>
      <c r="Q3" s="46"/>
      <c r="R3" s="46"/>
      <c r="S3" s="46"/>
      <c r="T3" s="46"/>
      <c r="V3" s="45" t="s">
        <v>162</v>
      </c>
      <c r="W3" s="46"/>
      <c r="X3" s="46"/>
      <c r="Y3" s="46"/>
      <c r="Z3" s="46"/>
      <c r="AA3" s="46"/>
      <c r="AB3" s="46"/>
      <c r="AC3" s="46"/>
      <c r="AD3" s="46"/>
      <c r="AE3" s="46"/>
      <c r="AF3" s="46"/>
      <c r="AG3" s="46"/>
      <c r="AH3" s="46"/>
      <c r="AI3" s="46"/>
      <c r="AJ3" s="46"/>
      <c r="AK3" s="46"/>
      <c r="AL3" s="46"/>
      <c r="AM3" s="46"/>
      <c r="AN3" s="46"/>
      <c r="AO3" s="46"/>
      <c r="AQ3" s="45" t="s">
        <v>163</v>
      </c>
      <c r="AR3" s="46"/>
      <c r="AS3" s="46"/>
      <c r="AT3" s="46"/>
      <c r="AU3" s="46"/>
      <c r="AV3" s="46"/>
      <c r="AW3" s="46"/>
      <c r="AX3" s="46"/>
      <c r="AY3" s="46"/>
      <c r="AZ3" s="46"/>
      <c r="BA3" s="46"/>
      <c r="BB3" s="46"/>
      <c r="BC3" s="46"/>
      <c r="BD3" s="46"/>
      <c r="BE3" s="46"/>
      <c r="BF3" s="46"/>
      <c r="BG3" s="46"/>
      <c r="BH3" s="46"/>
      <c r="BI3" s="46"/>
      <c r="BJ3" s="46"/>
    </row>
    <row r="4" spans="1:62" s="33" customFormat="1" x14ac:dyDescent="0.2">
      <c r="A4" s="261" t="s">
        <v>273</v>
      </c>
      <c r="B4" s="46"/>
      <c r="C4" s="46"/>
      <c r="D4" s="46"/>
      <c r="E4" s="46"/>
      <c r="F4" s="46"/>
      <c r="G4" s="46"/>
      <c r="H4" s="46"/>
      <c r="I4" s="46"/>
      <c r="J4" s="46"/>
      <c r="K4" s="46"/>
      <c r="L4" s="46"/>
      <c r="M4" s="46"/>
      <c r="N4" s="46"/>
      <c r="O4" s="46"/>
      <c r="P4" s="46"/>
      <c r="Q4" s="46"/>
      <c r="R4" s="46"/>
      <c r="S4" s="46"/>
      <c r="T4" s="46"/>
      <c r="V4" s="261" t="s">
        <v>273</v>
      </c>
      <c r="W4" s="46"/>
      <c r="X4" s="46"/>
      <c r="Y4" s="46"/>
      <c r="Z4" s="46"/>
      <c r="AA4" s="46"/>
      <c r="AB4" s="46"/>
      <c r="AC4" s="46"/>
      <c r="AD4" s="46"/>
      <c r="AE4" s="46"/>
      <c r="AF4" s="46"/>
      <c r="AG4" s="46"/>
      <c r="AH4" s="46"/>
      <c r="AI4" s="46"/>
      <c r="AJ4" s="46"/>
      <c r="AK4" s="46"/>
      <c r="AL4" s="46"/>
      <c r="AM4" s="46"/>
      <c r="AN4" s="46"/>
      <c r="AO4" s="46"/>
      <c r="AQ4" s="261" t="s">
        <v>273</v>
      </c>
      <c r="AR4" s="46"/>
      <c r="AS4" s="46"/>
      <c r="AT4" s="46"/>
      <c r="AU4" s="46"/>
      <c r="AV4" s="46"/>
      <c r="AW4" s="46"/>
      <c r="AX4" s="46"/>
      <c r="AY4" s="46"/>
      <c r="AZ4" s="46"/>
      <c r="BA4" s="46"/>
      <c r="BB4" s="46"/>
      <c r="BC4" s="46"/>
      <c r="BD4" s="46"/>
      <c r="BE4" s="46"/>
      <c r="BF4" s="46"/>
      <c r="BG4" s="46"/>
      <c r="BH4" s="46"/>
      <c r="BI4" s="46"/>
      <c r="BJ4" s="46"/>
    </row>
    <row r="5" spans="1:62" ht="13.5" customHeight="1" thickBot="1" x14ac:dyDescent="0.25">
      <c r="A5" s="48" t="s">
        <v>284</v>
      </c>
      <c r="B5" s="49"/>
      <c r="C5" s="49"/>
      <c r="D5" s="49"/>
      <c r="E5" s="49"/>
      <c r="F5" s="49"/>
      <c r="G5" s="49"/>
      <c r="H5" s="49"/>
      <c r="I5" s="49"/>
      <c r="J5" s="49"/>
      <c r="K5" s="49"/>
      <c r="L5" s="49"/>
      <c r="M5" s="49"/>
      <c r="N5" s="49"/>
      <c r="O5" s="49"/>
      <c r="P5" s="49"/>
      <c r="Q5" s="49"/>
      <c r="R5" s="49"/>
      <c r="S5" s="49"/>
      <c r="T5" s="49"/>
      <c r="V5" s="48" t="s">
        <v>283</v>
      </c>
      <c r="W5" s="49"/>
      <c r="X5" s="49"/>
      <c r="Y5" s="49"/>
      <c r="Z5" s="49"/>
      <c r="AA5" s="49"/>
      <c r="AB5" s="49"/>
      <c r="AC5" s="49"/>
      <c r="AD5" s="49"/>
      <c r="AE5" s="49"/>
      <c r="AF5" s="49"/>
      <c r="AG5" s="49"/>
      <c r="AH5" s="49"/>
      <c r="AI5" s="49"/>
      <c r="AJ5" s="49"/>
      <c r="AK5" s="49"/>
      <c r="AL5" s="49"/>
      <c r="AM5" s="49"/>
      <c r="AN5" s="49"/>
      <c r="AO5" s="49"/>
      <c r="AQ5" s="48" t="s">
        <v>285</v>
      </c>
      <c r="AR5" s="49"/>
      <c r="AS5" s="49"/>
      <c r="AT5" s="49"/>
      <c r="AU5" s="49"/>
      <c r="AV5" s="49"/>
      <c r="AW5" s="49"/>
      <c r="AX5" s="49"/>
      <c r="AY5" s="49"/>
      <c r="AZ5" s="49"/>
      <c r="BA5" s="49"/>
      <c r="BB5" s="49"/>
      <c r="BC5" s="49"/>
      <c r="BD5" s="49"/>
      <c r="BE5" s="49"/>
      <c r="BF5" s="49"/>
      <c r="BG5" s="49"/>
      <c r="BH5" s="49"/>
      <c r="BI5" s="49"/>
      <c r="BJ5" s="49"/>
    </row>
    <row r="6" spans="1:62" ht="15.75" hidden="1" customHeight="1" thickBot="1" x14ac:dyDescent="0.3">
      <c r="A6" s="50"/>
      <c r="B6" s="49"/>
      <c r="C6" s="49"/>
      <c r="D6" s="49"/>
      <c r="E6" s="49"/>
      <c r="F6" s="47"/>
      <c r="G6" s="47"/>
      <c r="H6" s="47"/>
      <c r="I6" s="46"/>
      <c r="J6" s="47"/>
      <c r="K6" s="47"/>
      <c r="L6" s="47"/>
      <c r="M6" s="46"/>
      <c r="N6" s="49"/>
      <c r="O6" s="49"/>
      <c r="P6" s="49"/>
      <c r="Q6" s="46"/>
      <c r="R6" s="47"/>
      <c r="S6" s="47"/>
      <c r="T6" s="47"/>
      <c r="V6" s="50"/>
      <c r="W6" s="49"/>
      <c r="X6" s="49"/>
      <c r="Y6" s="49"/>
      <c r="Z6" s="49"/>
      <c r="AA6" s="47"/>
      <c r="AB6" s="47"/>
      <c r="AC6" s="47"/>
      <c r="AD6" s="46"/>
      <c r="AE6" s="47"/>
      <c r="AF6" s="47"/>
      <c r="AG6" s="47"/>
      <c r="AH6" s="46"/>
      <c r="AI6" s="49"/>
      <c r="AJ6" s="49"/>
      <c r="AK6" s="49"/>
      <c r="AL6" s="46"/>
      <c r="AM6" s="47"/>
      <c r="AN6" s="47"/>
      <c r="AO6" s="47"/>
      <c r="AQ6" s="50"/>
      <c r="AR6" s="49"/>
      <c r="AS6" s="49"/>
      <c r="AT6" s="49"/>
      <c r="AU6" s="49"/>
      <c r="AV6" s="47"/>
      <c r="AW6" s="47"/>
      <c r="AX6" s="47"/>
      <c r="AY6" s="46"/>
      <c r="AZ6" s="47"/>
      <c r="BA6" s="47"/>
      <c r="BB6" s="47"/>
      <c r="BC6" s="46"/>
      <c r="BD6" s="49"/>
      <c r="BE6" s="49"/>
      <c r="BF6" s="49"/>
      <c r="BG6" s="46"/>
      <c r="BH6" s="47"/>
      <c r="BI6" s="47"/>
      <c r="BJ6" s="47"/>
    </row>
    <row r="7" spans="1:62" ht="34.5" customHeight="1" x14ac:dyDescent="0.2">
      <c r="A7" s="149" t="s">
        <v>94</v>
      </c>
      <c r="B7" s="149" t="s">
        <v>95</v>
      </c>
      <c r="C7" s="149"/>
      <c r="D7" s="149"/>
      <c r="E7" s="149"/>
      <c r="F7" s="314" t="s">
        <v>96</v>
      </c>
      <c r="G7" s="314"/>
      <c r="H7" s="314"/>
      <c r="I7" s="52"/>
      <c r="J7" s="315" t="s">
        <v>97</v>
      </c>
      <c r="K7" s="315"/>
      <c r="L7" s="315"/>
      <c r="M7" s="52"/>
      <c r="N7" s="316" t="s">
        <v>98</v>
      </c>
      <c r="O7" s="316"/>
      <c r="P7" s="316"/>
      <c r="Q7" s="52"/>
      <c r="R7" s="314" t="s">
        <v>99</v>
      </c>
      <c r="S7" s="314"/>
      <c r="T7" s="314"/>
      <c r="V7" s="149" t="s">
        <v>94</v>
      </c>
      <c r="W7" s="149" t="s">
        <v>95</v>
      </c>
      <c r="X7" s="149"/>
      <c r="Y7" s="149"/>
      <c r="Z7" s="149"/>
      <c r="AA7" s="314" t="s">
        <v>96</v>
      </c>
      <c r="AB7" s="314"/>
      <c r="AC7" s="314"/>
      <c r="AD7" s="52"/>
      <c r="AE7" s="315" t="s">
        <v>97</v>
      </c>
      <c r="AF7" s="315"/>
      <c r="AG7" s="315"/>
      <c r="AH7" s="52"/>
      <c r="AI7" s="316" t="s">
        <v>98</v>
      </c>
      <c r="AJ7" s="316"/>
      <c r="AK7" s="316"/>
      <c r="AL7" s="52"/>
      <c r="AM7" s="314" t="s">
        <v>99</v>
      </c>
      <c r="AN7" s="314"/>
      <c r="AO7" s="314"/>
      <c r="AQ7" s="149" t="s">
        <v>94</v>
      </c>
      <c r="AR7" s="149" t="s">
        <v>95</v>
      </c>
      <c r="AS7" s="149"/>
      <c r="AT7" s="149"/>
      <c r="AU7" s="149"/>
      <c r="AV7" s="314" t="s">
        <v>96</v>
      </c>
      <c r="AW7" s="314"/>
      <c r="AX7" s="314"/>
      <c r="AY7" s="52"/>
      <c r="AZ7" s="315" t="s">
        <v>97</v>
      </c>
      <c r="BA7" s="315"/>
      <c r="BB7" s="315"/>
      <c r="BC7" s="52"/>
      <c r="BD7" s="316" t="s">
        <v>98</v>
      </c>
      <c r="BE7" s="316"/>
      <c r="BF7" s="316"/>
      <c r="BG7" s="52"/>
      <c r="BH7" s="314" t="s">
        <v>99</v>
      </c>
      <c r="BI7" s="314"/>
      <c r="BJ7" s="314"/>
    </row>
    <row r="8" spans="1:62" ht="15.75" customHeight="1" thickBot="1" x14ac:dyDescent="0.25">
      <c r="A8" s="53"/>
      <c r="B8" s="53"/>
      <c r="C8" s="53"/>
      <c r="D8" s="53"/>
      <c r="E8" s="53"/>
      <c r="F8" s="54" t="s">
        <v>63</v>
      </c>
      <c r="G8" s="317" t="s">
        <v>37</v>
      </c>
      <c r="H8" s="317"/>
      <c r="I8" s="148"/>
      <c r="J8" s="54" t="s">
        <v>63</v>
      </c>
      <c r="K8" s="317" t="s">
        <v>37</v>
      </c>
      <c r="L8" s="317"/>
      <c r="M8" s="148"/>
      <c r="N8" s="54" t="s">
        <v>63</v>
      </c>
      <c r="O8" s="318" t="s">
        <v>37</v>
      </c>
      <c r="P8" s="318"/>
      <c r="Q8" s="148"/>
      <c r="R8" s="54" t="s">
        <v>63</v>
      </c>
      <c r="S8" s="317" t="s">
        <v>37</v>
      </c>
      <c r="T8" s="317"/>
      <c r="V8" s="53"/>
      <c r="W8" s="53"/>
      <c r="X8" s="53"/>
      <c r="Y8" s="53"/>
      <c r="Z8" s="53"/>
      <c r="AA8" s="54" t="s">
        <v>63</v>
      </c>
      <c r="AB8" s="317" t="s">
        <v>37</v>
      </c>
      <c r="AC8" s="317"/>
      <c r="AD8" s="148"/>
      <c r="AE8" s="54" t="s">
        <v>63</v>
      </c>
      <c r="AF8" s="317" t="s">
        <v>37</v>
      </c>
      <c r="AG8" s="317"/>
      <c r="AH8" s="148"/>
      <c r="AI8" s="54" t="s">
        <v>63</v>
      </c>
      <c r="AJ8" s="318" t="s">
        <v>37</v>
      </c>
      <c r="AK8" s="318"/>
      <c r="AL8" s="148"/>
      <c r="AM8" s="54" t="s">
        <v>63</v>
      </c>
      <c r="AN8" s="317" t="s">
        <v>37</v>
      </c>
      <c r="AO8" s="317"/>
      <c r="AQ8" s="53"/>
      <c r="AR8" s="53"/>
      <c r="AS8" s="53"/>
      <c r="AT8" s="53"/>
      <c r="AU8" s="53"/>
      <c r="AV8" s="54" t="s">
        <v>63</v>
      </c>
      <c r="AW8" s="317" t="s">
        <v>37</v>
      </c>
      <c r="AX8" s="317"/>
      <c r="AY8" s="148"/>
      <c r="AZ8" s="54" t="s">
        <v>63</v>
      </c>
      <c r="BA8" s="317" t="s">
        <v>37</v>
      </c>
      <c r="BB8" s="317"/>
      <c r="BC8" s="148"/>
      <c r="BD8" s="54" t="s">
        <v>63</v>
      </c>
      <c r="BE8" s="318" t="s">
        <v>37</v>
      </c>
      <c r="BF8" s="318"/>
      <c r="BG8" s="148"/>
      <c r="BH8" s="54" t="s">
        <v>63</v>
      </c>
      <c r="BI8" s="317" t="s">
        <v>37</v>
      </c>
      <c r="BJ8" s="317"/>
    </row>
    <row r="9" spans="1:62" ht="12" customHeight="1" x14ac:dyDescent="0.2">
      <c r="A9" s="56"/>
      <c r="B9" s="56"/>
      <c r="C9" s="56"/>
      <c r="D9" s="56"/>
      <c r="E9" s="56"/>
      <c r="F9" s="52"/>
      <c r="G9" s="52"/>
      <c r="H9" s="52"/>
      <c r="I9" s="52"/>
      <c r="J9" s="52"/>
      <c r="K9" s="52"/>
      <c r="L9" s="52"/>
      <c r="M9" s="52"/>
      <c r="N9" s="52"/>
      <c r="O9" s="52"/>
      <c r="P9" s="52"/>
      <c r="Q9" s="52"/>
      <c r="R9" s="52"/>
      <c r="S9" s="52"/>
      <c r="T9" s="52"/>
      <c r="V9" s="56"/>
      <c r="W9" s="56"/>
      <c r="X9" s="56"/>
      <c r="Y9" s="56"/>
      <c r="Z9" s="56"/>
      <c r="AA9" s="52"/>
      <c r="AB9" s="52"/>
      <c r="AC9" s="52"/>
      <c r="AD9" s="52"/>
      <c r="AE9" s="52"/>
      <c r="AF9" s="52"/>
      <c r="AG9" s="52"/>
      <c r="AH9" s="52"/>
      <c r="AI9" s="52"/>
      <c r="AJ9" s="52"/>
      <c r="AK9" s="52"/>
      <c r="AL9" s="52"/>
      <c r="AM9" s="52"/>
      <c r="AN9" s="52"/>
      <c r="AO9" s="52"/>
      <c r="AQ9" s="56"/>
      <c r="AR9" s="56"/>
      <c r="AS9" s="56"/>
      <c r="AT9" s="56"/>
      <c r="AU9" s="56"/>
      <c r="AV9" s="52"/>
      <c r="AW9" s="52"/>
      <c r="AX9" s="52"/>
      <c r="AY9" s="52"/>
      <c r="AZ9" s="52"/>
      <c r="BA9" s="52"/>
      <c r="BB9" s="52"/>
      <c r="BC9" s="52"/>
      <c r="BD9" s="52"/>
      <c r="BE9" s="52"/>
      <c r="BF9" s="52"/>
      <c r="BG9" s="52"/>
      <c r="BH9" s="52"/>
      <c r="BI9" s="52"/>
      <c r="BJ9" s="52"/>
    </row>
    <row r="10" spans="1:62" ht="12" hidden="1" customHeight="1" x14ac:dyDescent="0.2">
      <c r="A10" s="56"/>
      <c r="B10" s="56"/>
      <c r="C10" s="56"/>
      <c r="D10" s="56"/>
      <c r="E10" s="56"/>
      <c r="F10" s="52"/>
      <c r="G10" s="52"/>
      <c r="H10" s="52"/>
      <c r="I10" s="52"/>
      <c r="J10" s="52"/>
      <c r="K10" s="52"/>
      <c r="L10" s="52"/>
      <c r="M10" s="52"/>
      <c r="N10" s="52"/>
      <c r="O10" s="52"/>
      <c r="P10" s="52"/>
      <c r="Q10" s="52"/>
      <c r="R10" s="52"/>
      <c r="S10" s="52"/>
      <c r="T10" s="52"/>
      <c r="V10" s="56"/>
      <c r="W10" s="56"/>
      <c r="X10" s="56"/>
      <c r="Y10" s="56"/>
      <c r="Z10" s="56"/>
      <c r="AA10" s="52"/>
      <c r="AB10" s="52"/>
      <c r="AC10" s="52"/>
      <c r="AD10" s="52"/>
      <c r="AE10" s="52"/>
      <c r="AF10" s="52"/>
      <c r="AG10" s="52"/>
      <c r="AH10" s="52"/>
      <c r="AI10" s="52"/>
      <c r="AJ10" s="52"/>
      <c r="AK10" s="52"/>
      <c r="AL10" s="52"/>
      <c r="AM10" s="52"/>
      <c r="AN10" s="52"/>
      <c r="AO10" s="52"/>
      <c r="AQ10" s="56"/>
      <c r="AR10" s="56"/>
      <c r="AS10" s="56"/>
      <c r="AT10" s="56"/>
      <c r="AU10" s="56"/>
      <c r="AV10" s="52"/>
      <c r="AW10" s="52"/>
      <c r="AX10" s="52"/>
      <c r="AY10" s="52"/>
      <c r="AZ10" s="52"/>
      <c r="BA10" s="52"/>
      <c r="BB10" s="52"/>
      <c r="BC10" s="52"/>
      <c r="BD10" s="52"/>
      <c r="BE10" s="52"/>
      <c r="BF10" s="52"/>
      <c r="BG10" s="52"/>
      <c r="BH10" s="52"/>
      <c r="BI10" s="52"/>
      <c r="BJ10" s="52"/>
    </row>
    <row r="11" spans="1:62" ht="12" hidden="1" customHeight="1" x14ac:dyDescent="0.2">
      <c r="A11" s="56"/>
      <c r="B11" s="56"/>
      <c r="C11" s="56"/>
      <c r="D11" s="56"/>
      <c r="E11" s="56"/>
      <c r="F11" s="52"/>
      <c r="G11" s="52"/>
      <c r="H11" s="52"/>
      <c r="I11" s="52"/>
      <c r="J11" s="52"/>
      <c r="K11" s="52"/>
      <c r="L11" s="52"/>
      <c r="M11" s="52"/>
      <c r="N11" s="52"/>
      <c r="O11" s="52"/>
      <c r="P11" s="52"/>
      <c r="Q11" s="52"/>
      <c r="R11" s="52"/>
      <c r="S11" s="52"/>
      <c r="T11" s="52"/>
      <c r="V11" s="56"/>
      <c r="W11" s="56"/>
      <c r="X11" s="56"/>
      <c r="Y11" s="56"/>
      <c r="Z11" s="56"/>
      <c r="AA11" s="52"/>
      <c r="AB11" s="52"/>
      <c r="AC11" s="52"/>
      <c r="AD11" s="52"/>
      <c r="AE11" s="52"/>
      <c r="AF11" s="52"/>
      <c r="AG11" s="52"/>
      <c r="AH11" s="52"/>
      <c r="AI11" s="52"/>
      <c r="AJ11" s="52"/>
      <c r="AK11" s="52"/>
      <c r="AL11" s="52"/>
      <c r="AM11" s="52"/>
      <c r="AN11" s="52"/>
      <c r="AO11" s="52"/>
      <c r="AQ11" s="56"/>
      <c r="AR11" s="56"/>
      <c r="AS11" s="56"/>
      <c r="AT11" s="56"/>
      <c r="AU11" s="56"/>
      <c r="AV11" s="52"/>
      <c r="AW11" s="52"/>
      <c r="AX11" s="52"/>
      <c r="AY11" s="52"/>
      <c r="AZ11" s="52"/>
      <c r="BA11" s="52"/>
      <c r="BB11" s="52"/>
      <c r="BC11" s="52"/>
      <c r="BD11" s="52"/>
      <c r="BE11" s="52"/>
      <c r="BF11" s="52"/>
      <c r="BG11" s="52"/>
      <c r="BH11" s="52"/>
      <c r="BI11" s="52"/>
      <c r="BJ11" s="52"/>
    </row>
    <row r="12" spans="1:62" ht="12" customHeight="1" x14ac:dyDescent="0.2">
      <c r="A12" s="313" t="s">
        <v>63</v>
      </c>
      <c r="B12" s="313"/>
      <c r="C12" s="149"/>
      <c r="D12" s="149"/>
      <c r="E12" s="149"/>
      <c r="F12" s="57">
        <v>7230.6909999999998</v>
      </c>
      <c r="G12" s="58" t="s">
        <v>43</v>
      </c>
      <c r="H12" s="57">
        <v>820.41300000000001</v>
      </c>
      <c r="I12" s="57" t="s">
        <v>100</v>
      </c>
      <c r="J12" s="57">
        <v>592211.05799999996</v>
      </c>
      <c r="K12" s="58" t="s">
        <v>43</v>
      </c>
      <c r="L12" s="57">
        <v>48326.396000000001</v>
      </c>
      <c r="M12" s="57" t="s">
        <v>100</v>
      </c>
      <c r="N12" s="57">
        <v>89396.936000000002</v>
      </c>
      <c r="O12" s="58" t="s">
        <v>43</v>
      </c>
      <c r="P12" s="57">
        <v>8712.4590000000007</v>
      </c>
      <c r="Q12" s="57" t="s">
        <v>100</v>
      </c>
      <c r="R12" s="57">
        <v>9261.3169999999991</v>
      </c>
      <c r="S12" s="58" t="s">
        <v>43</v>
      </c>
      <c r="T12" s="57">
        <v>815.68499999999995</v>
      </c>
      <c r="V12" s="313" t="s">
        <v>63</v>
      </c>
      <c r="W12" s="313"/>
      <c r="X12" s="149"/>
      <c r="Y12" s="149"/>
      <c r="Z12" s="149"/>
      <c r="AA12" s="57">
        <v>6561.0330000000004</v>
      </c>
      <c r="AB12" s="58" t="s">
        <v>43</v>
      </c>
      <c r="AC12" s="57">
        <v>884.69</v>
      </c>
      <c r="AD12" s="57" t="s">
        <v>100</v>
      </c>
      <c r="AE12" s="57">
        <v>561155.125</v>
      </c>
      <c r="AF12" s="58" t="s">
        <v>43</v>
      </c>
      <c r="AG12" s="57">
        <v>39481.614000000001</v>
      </c>
      <c r="AH12" s="57" t="s">
        <v>100</v>
      </c>
      <c r="AI12" s="57">
        <v>89603.902000000002</v>
      </c>
      <c r="AJ12" s="58" t="s">
        <v>43</v>
      </c>
      <c r="AK12" s="57">
        <v>11168.902</v>
      </c>
      <c r="AL12" s="57" t="s">
        <v>100</v>
      </c>
      <c r="AM12" s="57">
        <v>9338.3619999999992</v>
      </c>
      <c r="AN12" s="58" t="s">
        <v>43</v>
      </c>
      <c r="AO12" s="57">
        <v>967.52</v>
      </c>
      <c r="AQ12" s="313" t="s">
        <v>63</v>
      </c>
      <c r="AR12" s="313"/>
      <c r="AS12" s="149"/>
      <c r="AT12" s="149"/>
      <c r="AU12" s="149"/>
      <c r="AV12" s="57">
        <v>6970.0290000000005</v>
      </c>
      <c r="AW12" s="58" t="s">
        <v>43</v>
      </c>
      <c r="AX12" s="57">
        <v>703.00699999999995</v>
      </c>
      <c r="AY12" s="57" t="s">
        <v>100</v>
      </c>
      <c r="AZ12" s="57">
        <v>592614.31000000006</v>
      </c>
      <c r="BA12" s="58" t="s">
        <v>43</v>
      </c>
      <c r="BB12" s="57">
        <v>40663.042000000001</v>
      </c>
      <c r="BC12" s="57" t="s">
        <v>100</v>
      </c>
      <c r="BD12" s="57">
        <v>95271.578999999998</v>
      </c>
      <c r="BE12" s="58" t="s">
        <v>43</v>
      </c>
      <c r="BF12" s="57">
        <v>9473.2090000000007</v>
      </c>
      <c r="BG12" s="57" t="s">
        <v>100</v>
      </c>
      <c r="BH12" s="57">
        <v>9563.2749999999996</v>
      </c>
      <c r="BI12" s="58" t="s">
        <v>43</v>
      </c>
      <c r="BJ12" s="57">
        <v>782.37300000000005</v>
      </c>
    </row>
    <row r="13" spans="1:62" ht="12" customHeight="1" x14ac:dyDescent="0.2">
      <c r="A13" s="56"/>
      <c r="B13" s="56"/>
      <c r="C13" s="56"/>
      <c r="D13" s="56"/>
      <c r="E13" s="56"/>
      <c r="F13" s="52"/>
      <c r="G13" s="59"/>
      <c r="H13" s="52"/>
      <c r="I13" s="52"/>
      <c r="J13" s="52"/>
      <c r="K13" s="59"/>
      <c r="L13" s="52"/>
      <c r="M13" s="52"/>
      <c r="N13" s="52"/>
      <c r="O13" s="59"/>
      <c r="P13" s="52"/>
      <c r="Q13" s="52"/>
      <c r="R13" s="52"/>
      <c r="S13" s="59"/>
      <c r="T13" s="52"/>
      <c r="V13" s="56"/>
      <c r="W13" s="56"/>
      <c r="X13" s="56"/>
      <c r="Y13" s="56"/>
      <c r="Z13" s="56"/>
      <c r="AA13" s="52"/>
      <c r="AB13" s="59"/>
      <c r="AC13" s="52"/>
      <c r="AD13" s="52"/>
      <c r="AE13" s="52"/>
      <c r="AF13" s="59"/>
      <c r="AG13" s="52"/>
      <c r="AH13" s="52"/>
      <c r="AI13" s="52"/>
      <c r="AJ13" s="59"/>
      <c r="AK13" s="52"/>
      <c r="AL13" s="52"/>
      <c r="AM13" s="52"/>
      <c r="AN13" s="59"/>
      <c r="AO13" s="52"/>
      <c r="AQ13" s="56"/>
      <c r="AR13" s="56"/>
      <c r="AS13" s="56"/>
      <c r="AT13" s="56"/>
      <c r="AU13" s="56"/>
      <c r="AV13" s="52"/>
      <c r="AW13" s="59"/>
      <c r="AX13" s="52"/>
      <c r="AY13" s="52"/>
      <c r="AZ13" s="52"/>
      <c r="BA13" s="59"/>
      <c r="BB13" s="52"/>
      <c r="BC13" s="52"/>
      <c r="BD13" s="52"/>
      <c r="BE13" s="59"/>
      <c r="BF13" s="52"/>
      <c r="BG13" s="52"/>
      <c r="BH13" s="52"/>
      <c r="BI13" s="59"/>
      <c r="BJ13" s="52"/>
    </row>
    <row r="14" spans="1:62" s="35" customFormat="1" ht="11.25" customHeight="1" x14ac:dyDescent="0.2">
      <c r="A14" s="60">
        <v>1</v>
      </c>
      <c r="B14" s="60" t="s">
        <v>101</v>
      </c>
      <c r="C14" s="60"/>
      <c r="D14" s="60"/>
      <c r="E14" s="60"/>
      <c r="F14" s="61">
        <v>475.29700000000003</v>
      </c>
      <c r="G14" s="58" t="s">
        <v>43</v>
      </c>
      <c r="H14" s="61">
        <v>166.035</v>
      </c>
      <c r="I14" s="62" t="s">
        <v>100</v>
      </c>
      <c r="J14" s="61">
        <v>49848.13</v>
      </c>
      <c r="K14" s="58" t="s">
        <v>43</v>
      </c>
      <c r="L14" s="61">
        <v>14470.728999999999</v>
      </c>
      <c r="M14" s="62" t="s">
        <v>100</v>
      </c>
      <c r="N14" s="63">
        <v>13234.538</v>
      </c>
      <c r="O14" s="58" t="s">
        <v>43</v>
      </c>
      <c r="P14" s="63">
        <v>3842.989</v>
      </c>
      <c r="Q14" s="62" t="s">
        <v>100</v>
      </c>
      <c r="R14" s="61">
        <v>1434.1010000000001</v>
      </c>
      <c r="S14" s="58" t="s">
        <v>43</v>
      </c>
      <c r="T14" s="61">
        <v>415.65600000000001</v>
      </c>
      <c r="V14" s="60">
        <v>1</v>
      </c>
      <c r="W14" s="60" t="s">
        <v>101</v>
      </c>
      <c r="X14" s="60"/>
      <c r="Y14" s="60"/>
      <c r="Z14" s="60"/>
      <c r="AA14" s="61">
        <v>462.7</v>
      </c>
      <c r="AB14" s="58" t="s">
        <v>43</v>
      </c>
      <c r="AC14" s="61">
        <v>114.751</v>
      </c>
      <c r="AD14" s="62" t="s">
        <v>100</v>
      </c>
      <c r="AE14" s="61">
        <v>42464.468000000001</v>
      </c>
      <c r="AF14" s="58" t="s">
        <v>43</v>
      </c>
      <c r="AG14" s="61">
        <v>10160.382</v>
      </c>
      <c r="AH14" s="62" t="s">
        <v>100</v>
      </c>
      <c r="AI14" s="63">
        <v>13664.361999999999</v>
      </c>
      <c r="AJ14" s="58" t="s">
        <v>43</v>
      </c>
      <c r="AK14" s="63">
        <v>3654.6170000000002</v>
      </c>
      <c r="AL14" s="62" t="s">
        <v>100</v>
      </c>
      <c r="AM14" s="61">
        <v>1196.2329999999999</v>
      </c>
      <c r="AN14" s="58" t="s">
        <v>43</v>
      </c>
      <c r="AO14" s="61">
        <v>306.37200000000001</v>
      </c>
      <c r="AQ14" s="60">
        <v>1</v>
      </c>
      <c r="AR14" s="60" t="s">
        <v>101</v>
      </c>
      <c r="AS14" s="60"/>
      <c r="AT14" s="60"/>
      <c r="AU14" s="60"/>
      <c r="AV14" s="61">
        <v>482.38200000000001</v>
      </c>
      <c r="AW14" s="58" t="s">
        <v>43</v>
      </c>
      <c r="AX14" s="61">
        <v>116.676</v>
      </c>
      <c r="AY14" s="62" t="s">
        <v>100</v>
      </c>
      <c r="AZ14" s="61">
        <v>58550.726999999999</v>
      </c>
      <c r="BA14" s="58" t="s">
        <v>43</v>
      </c>
      <c r="BB14" s="61">
        <v>18527.91</v>
      </c>
      <c r="BC14" s="62" t="s">
        <v>100</v>
      </c>
      <c r="BD14" s="63">
        <v>15083.656000000001</v>
      </c>
      <c r="BE14" s="58" t="s">
        <v>43</v>
      </c>
      <c r="BF14" s="63">
        <v>3928.096</v>
      </c>
      <c r="BG14" s="62" t="s">
        <v>100</v>
      </c>
      <c r="BH14" s="61">
        <v>1485.1410000000001</v>
      </c>
      <c r="BI14" s="58" t="s">
        <v>43</v>
      </c>
      <c r="BJ14" s="61">
        <v>346.53699999999998</v>
      </c>
    </row>
    <row r="15" spans="1:62" ht="11.25" customHeight="1" x14ac:dyDescent="0.2">
      <c r="A15" s="64"/>
      <c r="B15" s="65" t="s">
        <v>102</v>
      </c>
      <c r="C15" s="65"/>
      <c r="D15" s="65"/>
      <c r="E15" s="65"/>
      <c r="F15" s="61">
        <v>231.86799999999999</v>
      </c>
      <c r="G15" s="58" t="s">
        <v>43</v>
      </c>
      <c r="H15" s="61">
        <v>79.930999999999997</v>
      </c>
      <c r="I15" s="66" t="s">
        <v>100</v>
      </c>
      <c r="J15" s="61">
        <v>22878.125</v>
      </c>
      <c r="K15" s="58" t="s">
        <v>43</v>
      </c>
      <c r="L15" s="61">
        <v>7887.1109999999999</v>
      </c>
      <c r="M15" s="66" t="s">
        <v>100</v>
      </c>
      <c r="N15" s="61">
        <v>8753.018</v>
      </c>
      <c r="O15" s="58" t="s">
        <v>43</v>
      </c>
      <c r="P15" s="61">
        <v>3024.9459999999999</v>
      </c>
      <c r="Q15" s="66" t="s">
        <v>100</v>
      </c>
      <c r="R15" s="61">
        <v>874.22799999999995</v>
      </c>
      <c r="S15" s="58" t="s">
        <v>43</v>
      </c>
      <c r="T15" s="61">
        <v>302.79599999999999</v>
      </c>
      <c r="V15" s="64"/>
      <c r="W15" s="65" t="s">
        <v>102</v>
      </c>
      <c r="X15" s="65"/>
      <c r="Y15" s="65"/>
      <c r="Z15" s="65"/>
      <c r="AA15" s="61">
        <v>274.38499999999999</v>
      </c>
      <c r="AB15" s="58" t="s">
        <v>43</v>
      </c>
      <c r="AC15" s="61">
        <v>85.564999999999998</v>
      </c>
      <c r="AD15" s="66" t="s">
        <v>100</v>
      </c>
      <c r="AE15" s="61">
        <v>23578.188999999998</v>
      </c>
      <c r="AF15" s="58" t="s">
        <v>43</v>
      </c>
      <c r="AG15" s="61">
        <v>7401.1769999999997</v>
      </c>
      <c r="AH15" s="66" t="s">
        <v>100</v>
      </c>
      <c r="AI15" s="61">
        <v>10551.903</v>
      </c>
      <c r="AJ15" s="58" t="s">
        <v>43</v>
      </c>
      <c r="AK15" s="61">
        <v>3256.1010000000001</v>
      </c>
      <c r="AL15" s="66" t="s">
        <v>100</v>
      </c>
      <c r="AM15" s="61">
        <v>923.16600000000005</v>
      </c>
      <c r="AN15" s="58" t="s">
        <v>43</v>
      </c>
      <c r="AO15" s="61">
        <v>286.94499999999999</v>
      </c>
      <c r="AQ15" s="64"/>
      <c r="AR15" s="65" t="s">
        <v>102</v>
      </c>
      <c r="AS15" s="65"/>
      <c r="AT15" s="65"/>
      <c r="AU15" s="65"/>
      <c r="AV15" s="61">
        <v>266.447</v>
      </c>
      <c r="AW15" s="58" t="s">
        <v>43</v>
      </c>
      <c r="AX15" s="61">
        <v>83.927999999999997</v>
      </c>
      <c r="AY15" s="66" t="s">
        <v>100</v>
      </c>
      <c r="AZ15" s="61">
        <v>24086.647000000001</v>
      </c>
      <c r="BA15" s="58" t="s">
        <v>43</v>
      </c>
      <c r="BB15" s="61">
        <v>7355.0820000000003</v>
      </c>
      <c r="BC15" s="66" t="s">
        <v>100</v>
      </c>
      <c r="BD15" s="61">
        <v>10055.124</v>
      </c>
      <c r="BE15" s="58" t="s">
        <v>43</v>
      </c>
      <c r="BF15" s="61">
        <v>3139.6709999999998</v>
      </c>
      <c r="BG15" s="66" t="s">
        <v>100</v>
      </c>
      <c r="BH15" s="61">
        <v>915.73500000000001</v>
      </c>
      <c r="BI15" s="58" t="s">
        <v>43</v>
      </c>
      <c r="BJ15" s="61">
        <v>276.47899999999998</v>
      </c>
    </row>
    <row r="16" spans="1:62" ht="11.25" customHeight="1" x14ac:dyDescent="0.2">
      <c r="A16" s="60">
        <v>2</v>
      </c>
      <c r="B16" s="64" t="s">
        <v>103</v>
      </c>
      <c r="C16" s="64"/>
      <c r="D16" s="64"/>
      <c r="E16" s="64"/>
      <c r="F16" s="61">
        <v>1.6120000000000001</v>
      </c>
      <c r="G16" s="58" t="s">
        <v>43</v>
      </c>
      <c r="H16" s="61">
        <v>3.1539999999999999</v>
      </c>
      <c r="I16" s="66" t="s">
        <v>100</v>
      </c>
      <c r="J16" s="61">
        <v>193.39400000000001</v>
      </c>
      <c r="K16" s="58" t="s">
        <v>43</v>
      </c>
      <c r="L16" s="61">
        <v>378.50900000000001</v>
      </c>
      <c r="M16" s="66" t="s">
        <v>100</v>
      </c>
      <c r="N16" s="61">
        <v>19.338999999999999</v>
      </c>
      <c r="O16" s="58" t="s">
        <v>43</v>
      </c>
      <c r="P16" s="61">
        <v>37.850999999999999</v>
      </c>
      <c r="Q16" s="66" t="s">
        <v>100</v>
      </c>
      <c r="R16" s="61">
        <v>2.3210000000000002</v>
      </c>
      <c r="S16" s="58" t="s">
        <v>43</v>
      </c>
      <c r="T16" s="61">
        <v>4.5419999999999998</v>
      </c>
      <c r="V16" s="60">
        <v>2</v>
      </c>
      <c r="W16" s="64" t="s">
        <v>103</v>
      </c>
      <c r="X16" s="64"/>
      <c r="Y16" s="64"/>
      <c r="Z16" s="64"/>
      <c r="AA16" s="61">
        <v>1.4790000000000001</v>
      </c>
      <c r="AB16" s="58" t="s">
        <v>43</v>
      </c>
      <c r="AC16" s="61">
        <v>2.8919999999999999</v>
      </c>
      <c r="AD16" s="66" t="s">
        <v>100</v>
      </c>
      <c r="AE16" s="61">
        <v>88.754999999999995</v>
      </c>
      <c r="AF16" s="58" t="s">
        <v>43</v>
      </c>
      <c r="AG16" s="61">
        <v>173.55</v>
      </c>
      <c r="AH16" s="66" t="s">
        <v>100</v>
      </c>
      <c r="AI16" s="61">
        <v>10.281000000000001</v>
      </c>
      <c r="AJ16" s="58" t="s">
        <v>43</v>
      </c>
      <c r="AK16" s="61">
        <v>20.103000000000002</v>
      </c>
      <c r="AL16" s="66" t="s">
        <v>100</v>
      </c>
      <c r="AM16" s="61">
        <v>0.61699999999999999</v>
      </c>
      <c r="AN16" s="58" t="s">
        <v>43</v>
      </c>
      <c r="AO16" s="61">
        <v>1.206</v>
      </c>
      <c r="AQ16" s="60">
        <v>2</v>
      </c>
      <c r="AR16" s="64" t="s">
        <v>103</v>
      </c>
      <c r="AS16" s="64"/>
      <c r="AT16" s="64"/>
      <c r="AU16" s="64"/>
      <c r="AV16" s="61">
        <v>0</v>
      </c>
      <c r="AW16" s="58" t="s">
        <v>43</v>
      </c>
      <c r="AX16" s="61">
        <v>0</v>
      </c>
      <c r="AY16" s="66" t="s">
        <v>100</v>
      </c>
      <c r="AZ16" s="61">
        <v>0</v>
      </c>
      <c r="BA16" s="58" t="s">
        <v>43</v>
      </c>
      <c r="BB16" s="61">
        <v>0</v>
      </c>
      <c r="BC16" s="66" t="s">
        <v>100</v>
      </c>
      <c r="BD16" s="61">
        <v>0</v>
      </c>
      <c r="BE16" s="58" t="s">
        <v>43</v>
      </c>
      <c r="BF16" s="61">
        <v>0</v>
      </c>
      <c r="BG16" s="66" t="s">
        <v>100</v>
      </c>
      <c r="BH16" s="61">
        <v>0</v>
      </c>
      <c r="BI16" s="58" t="s">
        <v>43</v>
      </c>
      <c r="BJ16" s="61">
        <v>0</v>
      </c>
    </row>
    <row r="17" spans="1:62" ht="11.25" customHeight="1" x14ac:dyDescent="0.2">
      <c r="A17" s="60">
        <v>3</v>
      </c>
      <c r="B17" s="64" t="s">
        <v>104</v>
      </c>
      <c r="C17" s="64"/>
      <c r="D17" s="64"/>
      <c r="E17" s="64"/>
      <c r="F17" s="61">
        <v>1469.163</v>
      </c>
      <c r="G17" s="58" t="s">
        <v>43</v>
      </c>
      <c r="H17" s="61">
        <v>333.221</v>
      </c>
      <c r="I17" s="66" t="s">
        <v>100</v>
      </c>
      <c r="J17" s="61">
        <v>31440.187999999998</v>
      </c>
      <c r="K17" s="58" t="s">
        <v>43</v>
      </c>
      <c r="L17" s="61">
        <v>7158.2060000000001</v>
      </c>
      <c r="M17" s="66" t="s">
        <v>100</v>
      </c>
      <c r="N17" s="61">
        <v>27297.941999999999</v>
      </c>
      <c r="O17" s="58" t="s">
        <v>43</v>
      </c>
      <c r="P17" s="61">
        <v>5909.22</v>
      </c>
      <c r="Q17" s="66" t="s">
        <v>100</v>
      </c>
      <c r="R17" s="61">
        <v>761.36599999999999</v>
      </c>
      <c r="S17" s="58" t="s">
        <v>43</v>
      </c>
      <c r="T17" s="61">
        <v>208.565</v>
      </c>
      <c r="V17" s="60">
        <v>3</v>
      </c>
      <c r="W17" s="64" t="s">
        <v>104</v>
      </c>
      <c r="X17" s="64"/>
      <c r="Y17" s="64"/>
      <c r="Z17" s="64"/>
      <c r="AA17" s="61">
        <v>1415.124</v>
      </c>
      <c r="AB17" s="58" t="s">
        <v>43</v>
      </c>
      <c r="AC17" s="61">
        <v>322.09100000000001</v>
      </c>
      <c r="AD17" s="66" t="s">
        <v>100</v>
      </c>
      <c r="AE17" s="61">
        <v>33330.107000000004</v>
      </c>
      <c r="AF17" s="58" t="s">
        <v>43</v>
      </c>
      <c r="AG17" s="61">
        <v>9533.2340000000004</v>
      </c>
      <c r="AH17" s="66" t="s">
        <v>100</v>
      </c>
      <c r="AI17" s="61">
        <v>28966.998</v>
      </c>
      <c r="AJ17" s="58" t="s">
        <v>43</v>
      </c>
      <c r="AK17" s="61">
        <v>7452.942</v>
      </c>
      <c r="AL17" s="66" t="s">
        <v>100</v>
      </c>
      <c r="AM17" s="61">
        <v>949.23599999999999</v>
      </c>
      <c r="AN17" s="58" t="s">
        <v>43</v>
      </c>
      <c r="AO17" s="61">
        <v>384.21499999999997</v>
      </c>
      <c r="AQ17" s="60">
        <v>3</v>
      </c>
      <c r="AR17" s="64" t="s">
        <v>104</v>
      </c>
      <c r="AS17" s="64"/>
      <c r="AT17" s="64"/>
      <c r="AU17" s="64"/>
      <c r="AV17" s="61">
        <v>1301.9939999999999</v>
      </c>
      <c r="AW17" s="58" t="s">
        <v>43</v>
      </c>
      <c r="AX17" s="61">
        <v>276.916</v>
      </c>
      <c r="AY17" s="66" t="s">
        <v>100</v>
      </c>
      <c r="AZ17" s="61">
        <v>28252.166000000001</v>
      </c>
      <c r="BA17" s="58" t="s">
        <v>43</v>
      </c>
      <c r="BB17" s="61">
        <v>6661.6210000000001</v>
      </c>
      <c r="BC17" s="66" t="s">
        <v>100</v>
      </c>
      <c r="BD17" s="61">
        <v>27763.199000000001</v>
      </c>
      <c r="BE17" s="58" t="s">
        <v>43</v>
      </c>
      <c r="BF17" s="61">
        <v>6560.6189999999997</v>
      </c>
      <c r="BG17" s="66" t="s">
        <v>100</v>
      </c>
      <c r="BH17" s="61">
        <v>759.84900000000005</v>
      </c>
      <c r="BI17" s="58" t="s">
        <v>43</v>
      </c>
      <c r="BJ17" s="61">
        <v>228.44200000000001</v>
      </c>
    </row>
    <row r="18" spans="1:62" ht="11.25" customHeight="1" x14ac:dyDescent="0.2">
      <c r="A18" s="60"/>
      <c r="B18" s="65" t="s">
        <v>105</v>
      </c>
      <c r="C18" s="65"/>
      <c r="D18" s="65"/>
      <c r="E18" s="65"/>
      <c r="F18" s="61">
        <v>1440.0550000000001</v>
      </c>
      <c r="G18" s="58" t="s">
        <v>43</v>
      </c>
      <c r="H18" s="61">
        <v>332.428</v>
      </c>
      <c r="I18" s="66" t="s">
        <v>100</v>
      </c>
      <c r="J18" s="61">
        <v>27358.654999999999</v>
      </c>
      <c r="K18" s="58" t="s">
        <v>43</v>
      </c>
      <c r="L18" s="61">
        <v>6383.0540000000001</v>
      </c>
      <c r="M18" s="66" t="s">
        <v>100</v>
      </c>
      <c r="N18" s="61">
        <v>26040.508999999998</v>
      </c>
      <c r="O18" s="58" t="s">
        <v>43</v>
      </c>
      <c r="P18" s="61">
        <v>5814.4690000000001</v>
      </c>
      <c r="Q18" s="66" t="s">
        <v>100</v>
      </c>
      <c r="R18" s="61">
        <v>582.09100000000001</v>
      </c>
      <c r="S18" s="58" t="s">
        <v>43</v>
      </c>
      <c r="T18" s="61">
        <v>143.066</v>
      </c>
      <c r="V18" s="60"/>
      <c r="W18" s="65" t="s">
        <v>105</v>
      </c>
      <c r="X18" s="65"/>
      <c r="Y18" s="65"/>
      <c r="Z18" s="65"/>
      <c r="AA18" s="61">
        <v>1367.155</v>
      </c>
      <c r="AB18" s="58" t="s">
        <v>43</v>
      </c>
      <c r="AC18" s="61">
        <v>320.21800000000002</v>
      </c>
      <c r="AD18" s="66" t="s">
        <v>100</v>
      </c>
      <c r="AE18" s="61">
        <v>27764.86</v>
      </c>
      <c r="AF18" s="58" t="s">
        <v>43</v>
      </c>
      <c r="AG18" s="61">
        <v>8629.2780000000002</v>
      </c>
      <c r="AH18" s="66" t="s">
        <v>100</v>
      </c>
      <c r="AI18" s="61">
        <v>26876.642</v>
      </c>
      <c r="AJ18" s="58" t="s">
        <v>43</v>
      </c>
      <c r="AK18" s="61">
        <v>7266.0429999999997</v>
      </c>
      <c r="AL18" s="66" t="s">
        <v>100</v>
      </c>
      <c r="AM18" s="61">
        <v>678.23800000000006</v>
      </c>
      <c r="AN18" s="58" t="s">
        <v>43</v>
      </c>
      <c r="AO18" s="61">
        <v>309.73500000000001</v>
      </c>
      <c r="AQ18" s="60"/>
      <c r="AR18" s="65" t="s">
        <v>105</v>
      </c>
      <c r="AS18" s="65"/>
      <c r="AT18" s="65"/>
      <c r="AU18" s="65"/>
      <c r="AV18" s="61">
        <v>1240.326</v>
      </c>
      <c r="AW18" s="58" t="s">
        <v>43</v>
      </c>
      <c r="AX18" s="61">
        <v>271.56900000000002</v>
      </c>
      <c r="AY18" s="66" t="s">
        <v>100</v>
      </c>
      <c r="AZ18" s="61">
        <v>25372.957999999999</v>
      </c>
      <c r="BA18" s="58" t="s">
        <v>43</v>
      </c>
      <c r="BB18" s="61">
        <v>6160.1989999999996</v>
      </c>
      <c r="BC18" s="66" t="s">
        <v>100</v>
      </c>
      <c r="BD18" s="61">
        <v>25942.862000000001</v>
      </c>
      <c r="BE18" s="58" t="s">
        <v>43</v>
      </c>
      <c r="BF18" s="61">
        <v>6389.3990000000003</v>
      </c>
      <c r="BG18" s="66" t="s">
        <v>100</v>
      </c>
      <c r="BH18" s="61">
        <v>647.654</v>
      </c>
      <c r="BI18" s="58" t="s">
        <v>43</v>
      </c>
      <c r="BJ18" s="61">
        <v>199.98099999999999</v>
      </c>
    </row>
    <row r="19" spans="1:62" ht="11.25" customHeight="1" x14ac:dyDescent="0.2">
      <c r="A19" s="60">
        <v>4</v>
      </c>
      <c r="B19" s="64" t="s">
        <v>106</v>
      </c>
      <c r="C19" s="64"/>
      <c r="D19" s="64"/>
      <c r="E19" s="64"/>
      <c r="F19" s="61">
        <v>640.12199999999996</v>
      </c>
      <c r="G19" s="58" t="s">
        <v>43</v>
      </c>
      <c r="H19" s="61">
        <v>157.22399999999999</v>
      </c>
      <c r="I19" s="66" t="s">
        <v>100</v>
      </c>
      <c r="J19" s="61">
        <v>96684.569000000003</v>
      </c>
      <c r="K19" s="58" t="s">
        <v>43</v>
      </c>
      <c r="L19" s="61">
        <v>20106.806</v>
      </c>
      <c r="M19" s="66" t="s">
        <v>100</v>
      </c>
      <c r="N19" s="61">
        <v>5534.7780000000002</v>
      </c>
      <c r="O19" s="58" t="s">
        <v>43</v>
      </c>
      <c r="P19" s="61">
        <v>1605.0740000000001</v>
      </c>
      <c r="Q19" s="66" t="s">
        <v>100</v>
      </c>
      <c r="R19" s="61">
        <v>1354.547</v>
      </c>
      <c r="S19" s="58" t="s">
        <v>43</v>
      </c>
      <c r="T19" s="61">
        <v>391.75099999999998</v>
      </c>
      <c r="V19" s="60">
        <v>4</v>
      </c>
      <c r="W19" s="64" t="s">
        <v>106</v>
      </c>
      <c r="X19" s="64"/>
      <c r="Y19" s="64"/>
      <c r="Z19" s="64"/>
      <c r="AA19" s="61">
        <v>601.25</v>
      </c>
      <c r="AB19" s="58" t="s">
        <v>43</v>
      </c>
      <c r="AC19" s="61">
        <v>140.285</v>
      </c>
      <c r="AD19" s="66" t="s">
        <v>100</v>
      </c>
      <c r="AE19" s="61">
        <v>95298.437000000005</v>
      </c>
      <c r="AF19" s="58" t="s">
        <v>43</v>
      </c>
      <c r="AG19" s="61">
        <v>22085.834999999999</v>
      </c>
      <c r="AH19" s="66" t="s">
        <v>100</v>
      </c>
      <c r="AI19" s="61">
        <v>6838.2510000000002</v>
      </c>
      <c r="AJ19" s="58" t="s">
        <v>43</v>
      </c>
      <c r="AK19" s="61">
        <v>2501.7800000000002</v>
      </c>
      <c r="AL19" s="66" t="s">
        <v>100</v>
      </c>
      <c r="AM19" s="61">
        <v>1461.4059999999999</v>
      </c>
      <c r="AN19" s="58" t="s">
        <v>43</v>
      </c>
      <c r="AO19" s="61">
        <v>550.11099999999999</v>
      </c>
      <c r="AQ19" s="60">
        <v>4</v>
      </c>
      <c r="AR19" s="64" t="s">
        <v>106</v>
      </c>
      <c r="AS19" s="64"/>
      <c r="AT19" s="64"/>
      <c r="AU19" s="64"/>
      <c r="AV19" s="61">
        <v>549.91099999999994</v>
      </c>
      <c r="AW19" s="58" t="s">
        <v>43</v>
      </c>
      <c r="AX19" s="61">
        <v>101.88</v>
      </c>
      <c r="AY19" s="66" t="s">
        <v>100</v>
      </c>
      <c r="AZ19" s="61">
        <v>102551.481</v>
      </c>
      <c r="BA19" s="58" t="s">
        <v>43</v>
      </c>
      <c r="BB19" s="61">
        <v>19267.741000000002</v>
      </c>
      <c r="BC19" s="66" t="s">
        <v>100</v>
      </c>
      <c r="BD19" s="61">
        <v>6072.4489999999996</v>
      </c>
      <c r="BE19" s="58" t="s">
        <v>43</v>
      </c>
      <c r="BF19" s="61">
        <v>1451.204</v>
      </c>
      <c r="BG19" s="66" t="s">
        <v>100</v>
      </c>
      <c r="BH19" s="61">
        <v>1491.4770000000001</v>
      </c>
      <c r="BI19" s="58" t="s">
        <v>43</v>
      </c>
      <c r="BJ19" s="61">
        <v>359.30200000000002</v>
      </c>
    </row>
    <row r="20" spans="1:62" ht="11.25" customHeight="1" x14ac:dyDescent="0.2">
      <c r="A20" s="60">
        <v>5</v>
      </c>
      <c r="B20" s="64" t="s">
        <v>107</v>
      </c>
      <c r="C20" s="64"/>
      <c r="D20" s="64"/>
      <c r="E20" s="64"/>
      <c r="F20" s="61">
        <v>104.92400000000001</v>
      </c>
      <c r="G20" s="58" t="s">
        <v>43</v>
      </c>
      <c r="H20" s="61">
        <v>114.95099999999999</v>
      </c>
      <c r="I20" s="66" t="s">
        <v>100</v>
      </c>
      <c r="J20" s="61">
        <v>6690.0249999999996</v>
      </c>
      <c r="K20" s="58" t="s">
        <v>43</v>
      </c>
      <c r="L20" s="61">
        <v>8109.55</v>
      </c>
      <c r="M20" s="66" t="s">
        <v>100</v>
      </c>
      <c r="N20" s="61">
        <v>628.94600000000003</v>
      </c>
      <c r="O20" s="58" t="s">
        <v>43</v>
      </c>
      <c r="P20" s="61">
        <v>634.78099999999995</v>
      </c>
      <c r="Q20" s="66" t="s">
        <v>100</v>
      </c>
      <c r="R20" s="61">
        <v>23.895</v>
      </c>
      <c r="S20" s="58" t="s">
        <v>43</v>
      </c>
      <c r="T20" s="61">
        <v>20.494</v>
      </c>
      <c r="V20" s="60">
        <v>5</v>
      </c>
      <c r="W20" s="64" t="s">
        <v>107</v>
      </c>
      <c r="X20" s="64"/>
      <c r="Y20" s="64"/>
      <c r="Z20" s="64"/>
      <c r="AA20" s="61">
        <v>8.1609999999999996</v>
      </c>
      <c r="AB20" s="58" t="s">
        <v>43</v>
      </c>
      <c r="AC20" s="61">
        <v>12.488</v>
      </c>
      <c r="AD20" s="66" t="s">
        <v>100</v>
      </c>
      <c r="AE20" s="61">
        <v>928.19799999999998</v>
      </c>
      <c r="AF20" s="58" t="s">
        <v>43</v>
      </c>
      <c r="AG20" s="61">
        <v>1352.6369999999999</v>
      </c>
      <c r="AH20" s="66" t="s">
        <v>100</v>
      </c>
      <c r="AI20" s="61">
        <v>16.475000000000001</v>
      </c>
      <c r="AJ20" s="58" t="s">
        <v>43</v>
      </c>
      <c r="AK20" s="61">
        <v>17.751999999999999</v>
      </c>
      <c r="AL20" s="66" t="s">
        <v>100</v>
      </c>
      <c r="AM20" s="61">
        <v>1.4990000000000001</v>
      </c>
      <c r="AN20" s="58" t="s">
        <v>43</v>
      </c>
      <c r="AO20" s="61">
        <v>1.5589999999999999</v>
      </c>
      <c r="AQ20" s="60">
        <v>5</v>
      </c>
      <c r="AR20" s="64" t="s">
        <v>107</v>
      </c>
      <c r="AS20" s="64"/>
      <c r="AT20" s="64"/>
      <c r="AU20" s="64"/>
      <c r="AV20" s="61">
        <v>40.189</v>
      </c>
      <c r="AW20" s="58" t="s">
        <v>43</v>
      </c>
      <c r="AX20" s="61">
        <v>40.012</v>
      </c>
      <c r="AY20" s="66" t="s">
        <v>100</v>
      </c>
      <c r="AZ20" s="61">
        <v>8511.6419999999998</v>
      </c>
      <c r="BA20" s="58" t="s">
        <v>43</v>
      </c>
      <c r="BB20" s="61">
        <v>8321.6370000000006</v>
      </c>
      <c r="BC20" s="66" t="s">
        <v>100</v>
      </c>
      <c r="BD20" s="61">
        <v>285.87299999999999</v>
      </c>
      <c r="BE20" s="58" t="s">
        <v>43</v>
      </c>
      <c r="BF20" s="61">
        <v>384.40899999999999</v>
      </c>
      <c r="BG20" s="66" t="s">
        <v>100</v>
      </c>
      <c r="BH20" s="61">
        <v>56.476999999999997</v>
      </c>
      <c r="BI20" s="58" t="s">
        <v>43</v>
      </c>
      <c r="BJ20" s="61">
        <v>80.337999999999994</v>
      </c>
    </row>
    <row r="21" spans="1:62" ht="11.25" customHeight="1" x14ac:dyDescent="0.2">
      <c r="A21" s="60">
        <v>6</v>
      </c>
      <c r="B21" s="64" t="s">
        <v>108</v>
      </c>
      <c r="C21" s="64"/>
      <c r="D21" s="64"/>
      <c r="E21" s="64"/>
      <c r="F21" s="61">
        <v>277.76799999999997</v>
      </c>
      <c r="G21" s="58" t="s">
        <v>43</v>
      </c>
      <c r="H21" s="61">
        <v>79.091999999999999</v>
      </c>
      <c r="I21" s="66" t="s">
        <v>100</v>
      </c>
      <c r="J21" s="61">
        <v>34448.491000000002</v>
      </c>
      <c r="K21" s="58" t="s">
        <v>43</v>
      </c>
      <c r="L21" s="61">
        <v>9526.7119999999995</v>
      </c>
      <c r="M21" s="66" t="s">
        <v>100</v>
      </c>
      <c r="N21" s="61">
        <v>7310.0839999999998</v>
      </c>
      <c r="O21" s="58" t="s">
        <v>43</v>
      </c>
      <c r="P21" s="61">
        <v>2497.34</v>
      </c>
      <c r="Q21" s="66" t="s">
        <v>100</v>
      </c>
      <c r="R21" s="61">
        <v>963.42</v>
      </c>
      <c r="S21" s="58" t="s">
        <v>43</v>
      </c>
      <c r="T21" s="61">
        <v>298.351</v>
      </c>
      <c r="V21" s="60">
        <v>6</v>
      </c>
      <c r="W21" s="64" t="s">
        <v>108</v>
      </c>
      <c r="X21" s="64"/>
      <c r="Y21" s="64"/>
      <c r="Z21" s="64"/>
      <c r="AA21" s="61">
        <v>307.24</v>
      </c>
      <c r="AB21" s="58" t="s">
        <v>43</v>
      </c>
      <c r="AC21" s="61">
        <v>118.40900000000001</v>
      </c>
      <c r="AD21" s="66" t="s">
        <v>100</v>
      </c>
      <c r="AE21" s="61">
        <v>40609.785000000003</v>
      </c>
      <c r="AF21" s="58" t="s">
        <v>43</v>
      </c>
      <c r="AG21" s="61">
        <v>11480.092000000001</v>
      </c>
      <c r="AH21" s="66" t="s">
        <v>100</v>
      </c>
      <c r="AI21" s="61">
        <v>6439.9740000000002</v>
      </c>
      <c r="AJ21" s="58" t="s">
        <v>43</v>
      </c>
      <c r="AK21" s="61">
        <v>3010.2950000000001</v>
      </c>
      <c r="AL21" s="66" t="s">
        <v>100</v>
      </c>
      <c r="AM21" s="61">
        <v>966.245</v>
      </c>
      <c r="AN21" s="58" t="s">
        <v>43</v>
      </c>
      <c r="AO21" s="61">
        <v>282.19</v>
      </c>
      <c r="AQ21" s="60">
        <v>6</v>
      </c>
      <c r="AR21" s="64" t="s">
        <v>108</v>
      </c>
      <c r="AS21" s="64"/>
      <c r="AT21" s="64"/>
      <c r="AU21" s="64"/>
      <c r="AV21" s="61">
        <v>417.02800000000002</v>
      </c>
      <c r="AW21" s="58" t="s">
        <v>43</v>
      </c>
      <c r="AX21" s="61">
        <v>138.245</v>
      </c>
      <c r="AY21" s="66" t="s">
        <v>100</v>
      </c>
      <c r="AZ21" s="61">
        <v>44515.108</v>
      </c>
      <c r="BA21" s="58" t="s">
        <v>43</v>
      </c>
      <c r="BB21" s="61">
        <v>13829.186</v>
      </c>
      <c r="BC21" s="66" t="s">
        <v>100</v>
      </c>
      <c r="BD21" s="61">
        <v>9452.0640000000003</v>
      </c>
      <c r="BE21" s="58" t="s">
        <v>43</v>
      </c>
      <c r="BF21" s="61">
        <v>3570.904</v>
      </c>
      <c r="BG21" s="66" t="s">
        <v>100</v>
      </c>
      <c r="BH21" s="61">
        <v>1144.5429999999999</v>
      </c>
      <c r="BI21" s="58" t="s">
        <v>43</v>
      </c>
      <c r="BJ21" s="61">
        <v>401.83699999999999</v>
      </c>
    </row>
    <row r="22" spans="1:62" ht="11.25" customHeight="1" x14ac:dyDescent="0.2">
      <c r="A22" s="60"/>
      <c r="B22" s="65" t="s">
        <v>109</v>
      </c>
      <c r="C22" s="65"/>
      <c r="D22" s="65"/>
      <c r="E22" s="65"/>
      <c r="F22" s="61">
        <v>69.448999999999998</v>
      </c>
      <c r="G22" s="58" t="s">
        <v>43</v>
      </c>
      <c r="H22" s="61">
        <v>32.343000000000004</v>
      </c>
      <c r="I22" s="66" t="s">
        <v>100</v>
      </c>
      <c r="J22" s="61">
        <v>11299.758</v>
      </c>
      <c r="K22" s="58" t="s">
        <v>43</v>
      </c>
      <c r="L22" s="61">
        <v>5496.2759999999998</v>
      </c>
      <c r="M22" s="66" t="s">
        <v>100</v>
      </c>
      <c r="N22" s="61">
        <v>1519.0039999999999</v>
      </c>
      <c r="O22" s="58" t="s">
        <v>43</v>
      </c>
      <c r="P22" s="61">
        <v>778.55899999999997</v>
      </c>
      <c r="Q22" s="66" t="s">
        <v>100</v>
      </c>
      <c r="R22" s="61">
        <v>304.464</v>
      </c>
      <c r="S22" s="58" t="s">
        <v>43</v>
      </c>
      <c r="T22" s="61">
        <v>163.20500000000001</v>
      </c>
      <c r="V22" s="60"/>
      <c r="W22" s="65" t="s">
        <v>109</v>
      </c>
      <c r="X22" s="65"/>
      <c r="Y22" s="65"/>
      <c r="Z22" s="65"/>
      <c r="AA22" s="61">
        <v>139.369</v>
      </c>
      <c r="AB22" s="58" t="s">
        <v>43</v>
      </c>
      <c r="AC22" s="61">
        <v>102.502</v>
      </c>
      <c r="AD22" s="66" t="s">
        <v>100</v>
      </c>
      <c r="AE22" s="61">
        <v>9991.7780000000002</v>
      </c>
      <c r="AF22" s="58" t="s">
        <v>43</v>
      </c>
      <c r="AG22" s="61">
        <v>4734.99</v>
      </c>
      <c r="AH22" s="66" t="s">
        <v>100</v>
      </c>
      <c r="AI22" s="61">
        <v>2413.8020000000001</v>
      </c>
      <c r="AJ22" s="58" t="s">
        <v>43</v>
      </c>
      <c r="AK22" s="61">
        <v>2545.261</v>
      </c>
      <c r="AL22" s="66" t="s">
        <v>100</v>
      </c>
      <c r="AM22" s="61">
        <v>210.18</v>
      </c>
      <c r="AN22" s="58" t="s">
        <v>43</v>
      </c>
      <c r="AO22" s="61">
        <v>98.299000000000007</v>
      </c>
      <c r="AQ22" s="60"/>
      <c r="AR22" s="65" t="s">
        <v>109</v>
      </c>
      <c r="AS22" s="65"/>
      <c r="AT22" s="65"/>
      <c r="AU22" s="65"/>
      <c r="AV22" s="61">
        <v>66.430999999999997</v>
      </c>
      <c r="AW22" s="58" t="s">
        <v>43</v>
      </c>
      <c r="AX22" s="61">
        <v>43.176000000000002</v>
      </c>
      <c r="AY22" s="66" t="s">
        <v>100</v>
      </c>
      <c r="AZ22" s="61">
        <v>9548.74</v>
      </c>
      <c r="BA22" s="58" t="s">
        <v>43</v>
      </c>
      <c r="BB22" s="61">
        <v>6865.6189999999997</v>
      </c>
      <c r="BC22" s="66" t="s">
        <v>100</v>
      </c>
      <c r="BD22" s="61">
        <v>1774.85</v>
      </c>
      <c r="BE22" s="58" t="s">
        <v>43</v>
      </c>
      <c r="BF22" s="61">
        <v>1309.8710000000001</v>
      </c>
      <c r="BG22" s="66" t="s">
        <v>100</v>
      </c>
      <c r="BH22" s="61">
        <v>313.75099999999998</v>
      </c>
      <c r="BI22" s="58" t="s">
        <v>43</v>
      </c>
      <c r="BJ22" s="61">
        <v>247.614</v>
      </c>
    </row>
    <row r="23" spans="1:62" ht="11.25" customHeight="1" x14ac:dyDescent="0.2">
      <c r="A23" s="60"/>
      <c r="B23" s="65" t="s">
        <v>110</v>
      </c>
      <c r="C23" s="65"/>
      <c r="D23" s="65"/>
      <c r="E23" s="65"/>
      <c r="F23" s="61">
        <v>119.938</v>
      </c>
      <c r="G23" s="58" t="s">
        <v>43</v>
      </c>
      <c r="H23" s="61">
        <v>58.307000000000002</v>
      </c>
      <c r="I23" s="66" t="s">
        <v>100</v>
      </c>
      <c r="J23" s="61">
        <v>11196.413</v>
      </c>
      <c r="K23" s="58" t="s">
        <v>43</v>
      </c>
      <c r="L23" s="61">
        <v>4621.424</v>
      </c>
      <c r="M23" s="66" t="s">
        <v>100</v>
      </c>
      <c r="N23" s="61">
        <v>3987.9520000000002</v>
      </c>
      <c r="O23" s="58" t="s">
        <v>43</v>
      </c>
      <c r="P23" s="61">
        <v>2072.1619999999998</v>
      </c>
      <c r="Q23" s="66" t="s">
        <v>100</v>
      </c>
      <c r="R23" s="61">
        <v>376.92899999999997</v>
      </c>
      <c r="S23" s="58" t="s">
        <v>43</v>
      </c>
      <c r="T23" s="61">
        <v>165.28</v>
      </c>
      <c r="V23" s="60"/>
      <c r="W23" s="65" t="s">
        <v>110</v>
      </c>
      <c r="X23" s="65"/>
      <c r="Y23" s="65"/>
      <c r="Z23" s="65"/>
      <c r="AA23" s="61">
        <v>75.001000000000005</v>
      </c>
      <c r="AB23" s="58" t="s">
        <v>43</v>
      </c>
      <c r="AC23" s="61">
        <v>35.381999999999998</v>
      </c>
      <c r="AD23" s="66" t="s">
        <v>100</v>
      </c>
      <c r="AE23" s="61">
        <v>9166.3459999999995</v>
      </c>
      <c r="AF23" s="58" t="s">
        <v>43</v>
      </c>
      <c r="AG23" s="61">
        <v>4512.1130000000003</v>
      </c>
      <c r="AH23" s="66" t="s">
        <v>100</v>
      </c>
      <c r="AI23" s="61">
        <v>2302.5079999999998</v>
      </c>
      <c r="AJ23" s="58" t="s">
        <v>43</v>
      </c>
      <c r="AK23" s="61">
        <v>1260.309</v>
      </c>
      <c r="AL23" s="66" t="s">
        <v>100</v>
      </c>
      <c r="AM23" s="61">
        <v>282.83300000000003</v>
      </c>
      <c r="AN23" s="58" t="s">
        <v>43</v>
      </c>
      <c r="AO23" s="61">
        <v>149.417</v>
      </c>
      <c r="AQ23" s="60"/>
      <c r="AR23" s="65" t="s">
        <v>110</v>
      </c>
      <c r="AS23" s="65"/>
      <c r="AT23" s="65"/>
      <c r="AU23" s="65"/>
      <c r="AV23" s="61">
        <v>142.64699999999999</v>
      </c>
      <c r="AW23" s="58" t="s">
        <v>43</v>
      </c>
      <c r="AX23" s="61">
        <v>56.506</v>
      </c>
      <c r="AY23" s="66" t="s">
        <v>100</v>
      </c>
      <c r="AZ23" s="61">
        <v>15767.341</v>
      </c>
      <c r="BA23" s="58" t="s">
        <v>43</v>
      </c>
      <c r="BB23" s="61">
        <v>7178.5079999999998</v>
      </c>
      <c r="BC23" s="66" t="s">
        <v>100</v>
      </c>
      <c r="BD23" s="61">
        <v>4498.1949999999997</v>
      </c>
      <c r="BE23" s="58" t="s">
        <v>43</v>
      </c>
      <c r="BF23" s="61">
        <v>1880.2239999999999</v>
      </c>
      <c r="BG23" s="66" t="s">
        <v>100</v>
      </c>
      <c r="BH23" s="61">
        <v>505.74099999999999</v>
      </c>
      <c r="BI23" s="58" t="s">
        <v>43</v>
      </c>
      <c r="BJ23" s="61">
        <v>232.697</v>
      </c>
    </row>
    <row r="24" spans="1:62" ht="11.25" customHeight="1" x14ac:dyDescent="0.2">
      <c r="A24" s="60"/>
      <c r="B24" s="65" t="s">
        <v>111</v>
      </c>
      <c r="C24" s="65"/>
      <c r="D24" s="65"/>
      <c r="E24" s="65"/>
      <c r="F24" s="61">
        <v>59.113</v>
      </c>
      <c r="G24" s="58" t="s">
        <v>43</v>
      </c>
      <c r="H24" s="61">
        <v>33.762999999999998</v>
      </c>
      <c r="I24" s="66" t="s">
        <v>100</v>
      </c>
      <c r="J24" s="61">
        <v>6524.0680000000002</v>
      </c>
      <c r="K24" s="58" t="s">
        <v>43</v>
      </c>
      <c r="L24" s="61">
        <v>3166.0549999999998</v>
      </c>
      <c r="M24" s="66" t="s">
        <v>100</v>
      </c>
      <c r="N24" s="61">
        <v>1213.2260000000001</v>
      </c>
      <c r="O24" s="58" t="s">
        <v>43</v>
      </c>
      <c r="P24" s="61">
        <v>982.04700000000003</v>
      </c>
      <c r="Q24" s="66" t="s">
        <v>100</v>
      </c>
      <c r="R24" s="61">
        <v>144.98699999999999</v>
      </c>
      <c r="S24" s="58" t="s">
        <v>43</v>
      </c>
      <c r="T24" s="61">
        <v>82.165000000000006</v>
      </c>
      <c r="V24" s="60"/>
      <c r="W24" s="65" t="s">
        <v>111</v>
      </c>
      <c r="X24" s="65"/>
      <c r="Y24" s="65"/>
      <c r="Z24" s="65"/>
      <c r="AA24" s="61">
        <v>64.468000000000004</v>
      </c>
      <c r="AB24" s="58" t="s">
        <v>43</v>
      </c>
      <c r="AC24" s="61">
        <v>36.911000000000001</v>
      </c>
      <c r="AD24" s="66" t="s">
        <v>100</v>
      </c>
      <c r="AE24" s="61">
        <v>12842.906999999999</v>
      </c>
      <c r="AF24" s="58" t="s">
        <v>43</v>
      </c>
      <c r="AG24" s="61">
        <v>6115.335</v>
      </c>
      <c r="AH24" s="66" t="s">
        <v>100</v>
      </c>
      <c r="AI24" s="61">
        <v>1255.114</v>
      </c>
      <c r="AJ24" s="58" t="s">
        <v>43</v>
      </c>
      <c r="AK24" s="61">
        <v>705.98099999999999</v>
      </c>
      <c r="AL24" s="66" t="s">
        <v>100</v>
      </c>
      <c r="AM24" s="61">
        <v>309.12299999999999</v>
      </c>
      <c r="AN24" s="58" t="s">
        <v>43</v>
      </c>
      <c r="AO24" s="61">
        <v>169.762</v>
      </c>
      <c r="AQ24" s="60"/>
      <c r="AR24" s="65" t="s">
        <v>111</v>
      </c>
      <c r="AS24" s="65"/>
      <c r="AT24" s="65"/>
      <c r="AU24" s="65"/>
      <c r="AV24" s="61">
        <v>56.631999999999998</v>
      </c>
      <c r="AW24" s="58" t="s">
        <v>43</v>
      </c>
      <c r="AX24" s="61">
        <v>33.482999999999997</v>
      </c>
      <c r="AY24" s="66" t="s">
        <v>100</v>
      </c>
      <c r="AZ24" s="61">
        <v>6756.1850000000004</v>
      </c>
      <c r="BA24" s="58" t="s">
        <v>43</v>
      </c>
      <c r="BB24" s="61">
        <v>3198.538</v>
      </c>
      <c r="BC24" s="66" t="s">
        <v>100</v>
      </c>
      <c r="BD24" s="61">
        <v>833.15099999999995</v>
      </c>
      <c r="BE24" s="58" t="s">
        <v>43</v>
      </c>
      <c r="BF24" s="61">
        <v>439.66699999999997</v>
      </c>
      <c r="BG24" s="66" t="s">
        <v>100</v>
      </c>
      <c r="BH24" s="61">
        <v>147.268</v>
      </c>
      <c r="BI24" s="58" t="s">
        <v>43</v>
      </c>
      <c r="BJ24" s="61">
        <v>79.915000000000006</v>
      </c>
    </row>
    <row r="25" spans="1:62" ht="11.25" customHeight="1" x14ac:dyDescent="0.2">
      <c r="A25" s="60">
        <v>7</v>
      </c>
      <c r="B25" s="64" t="s">
        <v>112</v>
      </c>
      <c r="C25" s="64"/>
      <c r="D25" s="64"/>
      <c r="E25" s="64"/>
      <c r="F25" s="61">
        <v>174.63300000000001</v>
      </c>
      <c r="G25" s="58" t="s">
        <v>43</v>
      </c>
      <c r="H25" s="61">
        <v>81.674999999999997</v>
      </c>
      <c r="I25" s="66" t="s">
        <v>100</v>
      </c>
      <c r="J25" s="61">
        <v>14819.17</v>
      </c>
      <c r="K25" s="58" t="s">
        <v>43</v>
      </c>
      <c r="L25" s="61">
        <v>7264.2290000000003</v>
      </c>
      <c r="M25" s="66" t="s">
        <v>100</v>
      </c>
      <c r="N25" s="61">
        <v>4673.9160000000002</v>
      </c>
      <c r="O25" s="58" t="s">
        <v>43</v>
      </c>
      <c r="P25" s="61">
        <v>2605.7860000000001</v>
      </c>
      <c r="Q25" s="66" t="s">
        <v>100</v>
      </c>
      <c r="R25" s="61">
        <v>395.74799999999999</v>
      </c>
      <c r="S25" s="58" t="s">
        <v>43</v>
      </c>
      <c r="T25" s="61">
        <v>220.38499999999999</v>
      </c>
      <c r="V25" s="60">
        <v>7</v>
      </c>
      <c r="W25" s="64" t="s">
        <v>112</v>
      </c>
      <c r="X25" s="64"/>
      <c r="Y25" s="64"/>
      <c r="Z25" s="64"/>
      <c r="AA25" s="61">
        <v>123.495</v>
      </c>
      <c r="AB25" s="58" t="s">
        <v>43</v>
      </c>
      <c r="AC25" s="61">
        <v>69.269000000000005</v>
      </c>
      <c r="AD25" s="66" t="s">
        <v>100</v>
      </c>
      <c r="AE25" s="61">
        <v>9121.6849999999995</v>
      </c>
      <c r="AF25" s="58" t="s">
        <v>43</v>
      </c>
      <c r="AG25" s="61">
        <v>4694.3429999999998</v>
      </c>
      <c r="AH25" s="66" t="s">
        <v>100</v>
      </c>
      <c r="AI25" s="61">
        <v>2348.0790000000002</v>
      </c>
      <c r="AJ25" s="58" t="s">
        <v>43</v>
      </c>
      <c r="AK25" s="61">
        <v>1163.6420000000001</v>
      </c>
      <c r="AL25" s="66" t="s">
        <v>100</v>
      </c>
      <c r="AM25" s="61">
        <v>209.488</v>
      </c>
      <c r="AN25" s="58" t="s">
        <v>43</v>
      </c>
      <c r="AO25" s="61">
        <v>113.42100000000001</v>
      </c>
      <c r="AQ25" s="60">
        <v>7</v>
      </c>
      <c r="AR25" s="64" t="s">
        <v>112</v>
      </c>
      <c r="AS25" s="64"/>
      <c r="AT25" s="64"/>
      <c r="AU25" s="64"/>
      <c r="AV25" s="61">
        <v>119.77500000000001</v>
      </c>
      <c r="AW25" s="58" t="s">
        <v>43</v>
      </c>
      <c r="AX25" s="61">
        <v>54.926000000000002</v>
      </c>
      <c r="AY25" s="66" t="s">
        <v>100</v>
      </c>
      <c r="AZ25" s="61">
        <v>8289.1610000000001</v>
      </c>
      <c r="BA25" s="58" t="s">
        <v>43</v>
      </c>
      <c r="BB25" s="61">
        <v>4066.84</v>
      </c>
      <c r="BC25" s="66" t="s">
        <v>100</v>
      </c>
      <c r="BD25" s="61">
        <v>3235.8719999999998</v>
      </c>
      <c r="BE25" s="58" t="s">
        <v>43</v>
      </c>
      <c r="BF25" s="61">
        <v>1661.442</v>
      </c>
      <c r="BG25" s="66" t="s">
        <v>100</v>
      </c>
      <c r="BH25" s="61">
        <v>232.815</v>
      </c>
      <c r="BI25" s="58" t="s">
        <v>43</v>
      </c>
      <c r="BJ25" s="61">
        <v>112.371</v>
      </c>
    </row>
    <row r="26" spans="1:62" ht="11.25" customHeight="1" x14ac:dyDescent="0.2">
      <c r="A26" s="60"/>
      <c r="B26" s="65" t="s">
        <v>113</v>
      </c>
      <c r="C26" s="65"/>
      <c r="D26" s="65"/>
      <c r="E26" s="65"/>
      <c r="F26" s="61">
        <v>174.63300000000001</v>
      </c>
      <c r="G26" s="58" t="s">
        <v>43</v>
      </c>
      <c r="H26" s="61">
        <v>81.674999999999997</v>
      </c>
      <c r="I26" s="66" t="s">
        <v>100</v>
      </c>
      <c r="J26" s="61">
        <v>14819.17</v>
      </c>
      <c r="K26" s="58" t="s">
        <v>43</v>
      </c>
      <c r="L26" s="61">
        <v>7264.2290000000003</v>
      </c>
      <c r="M26" s="66" t="s">
        <v>100</v>
      </c>
      <c r="N26" s="61">
        <v>4673.9160000000002</v>
      </c>
      <c r="O26" s="58" t="s">
        <v>43</v>
      </c>
      <c r="P26" s="61">
        <v>2605.7860000000001</v>
      </c>
      <c r="Q26" s="66" t="s">
        <v>100</v>
      </c>
      <c r="R26" s="61">
        <v>395.74799999999999</v>
      </c>
      <c r="S26" s="58" t="s">
        <v>43</v>
      </c>
      <c r="T26" s="61">
        <v>220.38499999999999</v>
      </c>
      <c r="V26" s="60"/>
      <c r="W26" s="65" t="s">
        <v>113</v>
      </c>
      <c r="X26" s="65"/>
      <c r="Y26" s="65"/>
      <c r="Z26" s="65"/>
      <c r="AA26" s="61">
        <v>93.135999999999996</v>
      </c>
      <c r="AB26" s="58" t="s">
        <v>43</v>
      </c>
      <c r="AC26" s="61">
        <v>36.533000000000001</v>
      </c>
      <c r="AD26" s="66" t="s">
        <v>100</v>
      </c>
      <c r="AE26" s="61">
        <v>9084.3510000000006</v>
      </c>
      <c r="AF26" s="58" t="s">
        <v>43</v>
      </c>
      <c r="AG26" s="61">
        <v>4693.9740000000002</v>
      </c>
      <c r="AH26" s="66" t="s">
        <v>100</v>
      </c>
      <c r="AI26" s="61">
        <v>1955.816</v>
      </c>
      <c r="AJ26" s="58" t="s">
        <v>43</v>
      </c>
      <c r="AK26" s="61">
        <v>877.33100000000002</v>
      </c>
      <c r="AL26" s="66" t="s">
        <v>100</v>
      </c>
      <c r="AM26" s="61">
        <v>209.07400000000001</v>
      </c>
      <c r="AN26" s="58" t="s">
        <v>43</v>
      </c>
      <c r="AO26" s="61">
        <v>113.419</v>
      </c>
      <c r="AQ26" s="60"/>
      <c r="AR26" s="65" t="s">
        <v>113</v>
      </c>
      <c r="AS26" s="65"/>
      <c r="AT26" s="65"/>
      <c r="AU26" s="65"/>
      <c r="AV26" s="61">
        <v>116.26900000000001</v>
      </c>
      <c r="AW26" s="58" t="s">
        <v>43</v>
      </c>
      <c r="AX26" s="61">
        <v>54.496000000000002</v>
      </c>
      <c r="AY26" s="66" t="s">
        <v>100</v>
      </c>
      <c r="AZ26" s="61">
        <v>8166.451</v>
      </c>
      <c r="BA26" s="58" t="s">
        <v>43</v>
      </c>
      <c r="BB26" s="61">
        <v>4059.752</v>
      </c>
      <c r="BC26" s="66" t="s">
        <v>100</v>
      </c>
      <c r="BD26" s="61">
        <v>3118.9609999999998</v>
      </c>
      <c r="BE26" s="58" t="s">
        <v>43</v>
      </c>
      <c r="BF26" s="61">
        <v>1645.6310000000001</v>
      </c>
      <c r="BG26" s="66" t="s">
        <v>100</v>
      </c>
      <c r="BH26" s="61">
        <v>228.72399999999999</v>
      </c>
      <c r="BI26" s="58" t="s">
        <v>43</v>
      </c>
      <c r="BJ26" s="61">
        <v>112.086</v>
      </c>
    </row>
    <row r="27" spans="1:62" ht="11.25" customHeight="1" x14ac:dyDescent="0.2">
      <c r="A27" s="60">
        <v>8</v>
      </c>
      <c r="B27" s="64" t="s">
        <v>114</v>
      </c>
      <c r="C27" s="64"/>
      <c r="D27" s="64"/>
      <c r="E27" s="64"/>
      <c r="F27" s="61">
        <v>100.498</v>
      </c>
      <c r="G27" s="58" t="s">
        <v>43</v>
      </c>
      <c r="H27" s="61">
        <v>45.621000000000002</v>
      </c>
      <c r="I27" s="66" t="s">
        <v>100</v>
      </c>
      <c r="J27" s="61">
        <v>12456.258</v>
      </c>
      <c r="K27" s="58" t="s">
        <v>43</v>
      </c>
      <c r="L27" s="61">
        <v>5750.2120000000004</v>
      </c>
      <c r="M27" s="66" t="s">
        <v>100</v>
      </c>
      <c r="N27" s="61">
        <v>1961.877</v>
      </c>
      <c r="O27" s="58" t="s">
        <v>43</v>
      </c>
      <c r="P27" s="61">
        <v>1143.1300000000001</v>
      </c>
      <c r="Q27" s="66" t="s">
        <v>100</v>
      </c>
      <c r="R27" s="61">
        <v>210.041</v>
      </c>
      <c r="S27" s="58" t="s">
        <v>43</v>
      </c>
      <c r="T27" s="61">
        <v>89.200999999999993</v>
      </c>
      <c r="V27" s="60">
        <v>8</v>
      </c>
      <c r="W27" s="64" t="s">
        <v>114</v>
      </c>
      <c r="X27" s="64"/>
      <c r="Y27" s="64"/>
      <c r="Z27" s="64"/>
      <c r="AA27" s="61">
        <v>83.474999999999994</v>
      </c>
      <c r="AB27" s="58" t="s">
        <v>43</v>
      </c>
      <c r="AC27" s="61">
        <v>39.734999999999999</v>
      </c>
      <c r="AD27" s="66" t="s">
        <v>100</v>
      </c>
      <c r="AE27" s="61">
        <v>14053.736000000001</v>
      </c>
      <c r="AF27" s="58" t="s">
        <v>43</v>
      </c>
      <c r="AG27" s="61">
        <v>7484.4380000000001</v>
      </c>
      <c r="AH27" s="66" t="s">
        <v>100</v>
      </c>
      <c r="AI27" s="61">
        <v>1611.68</v>
      </c>
      <c r="AJ27" s="58" t="s">
        <v>43</v>
      </c>
      <c r="AK27" s="61">
        <v>1102.8240000000001</v>
      </c>
      <c r="AL27" s="66" t="s">
        <v>100</v>
      </c>
      <c r="AM27" s="61">
        <v>287.32900000000001</v>
      </c>
      <c r="AN27" s="58" t="s">
        <v>43</v>
      </c>
      <c r="AO27" s="61">
        <v>181.81200000000001</v>
      </c>
      <c r="AQ27" s="60">
        <v>8</v>
      </c>
      <c r="AR27" s="64" t="s">
        <v>114</v>
      </c>
      <c r="AS27" s="64"/>
      <c r="AT27" s="64"/>
      <c r="AU27" s="64"/>
      <c r="AV27" s="61">
        <v>136.28</v>
      </c>
      <c r="AW27" s="58" t="s">
        <v>43</v>
      </c>
      <c r="AX27" s="61">
        <v>101.378</v>
      </c>
      <c r="AY27" s="66" t="s">
        <v>100</v>
      </c>
      <c r="AZ27" s="61">
        <v>14293.986000000001</v>
      </c>
      <c r="BA27" s="58" t="s">
        <v>43</v>
      </c>
      <c r="BB27" s="61">
        <v>6582.3549999999996</v>
      </c>
      <c r="BC27" s="66" t="s">
        <v>100</v>
      </c>
      <c r="BD27" s="61">
        <v>2687.14</v>
      </c>
      <c r="BE27" s="58" t="s">
        <v>43</v>
      </c>
      <c r="BF27" s="61">
        <v>1782.3520000000001</v>
      </c>
      <c r="BG27" s="66" t="s">
        <v>100</v>
      </c>
      <c r="BH27" s="61">
        <v>340.04199999999997</v>
      </c>
      <c r="BI27" s="58" t="s">
        <v>43</v>
      </c>
      <c r="BJ27" s="61">
        <v>175.179</v>
      </c>
    </row>
    <row r="28" spans="1:62" ht="11.25" customHeight="1" x14ac:dyDescent="0.2">
      <c r="A28" s="60">
        <v>9</v>
      </c>
      <c r="B28" s="64" t="s">
        <v>115</v>
      </c>
      <c r="C28" s="64"/>
      <c r="D28" s="64"/>
      <c r="E28" s="64"/>
      <c r="F28" s="61">
        <v>250.23599999999999</v>
      </c>
      <c r="G28" s="58" t="s">
        <v>43</v>
      </c>
      <c r="H28" s="61">
        <v>73.474999999999994</v>
      </c>
      <c r="I28" s="66" t="s">
        <v>100</v>
      </c>
      <c r="J28" s="61">
        <v>16425.665000000001</v>
      </c>
      <c r="K28" s="58" t="s">
        <v>43</v>
      </c>
      <c r="L28" s="61">
        <v>4806.9629999999997</v>
      </c>
      <c r="M28" s="66" t="s">
        <v>100</v>
      </c>
      <c r="N28" s="61">
        <v>4372.0690000000004</v>
      </c>
      <c r="O28" s="58" t="s">
        <v>43</v>
      </c>
      <c r="P28" s="61">
        <v>1325.9639999999999</v>
      </c>
      <c r="Q28" s="66" t="s">
        <v>100</v>
      </c>
      <c r="R28" s="61">
        <v>389.06599999999997</v>
      </c>
      <c r="S28" s="58" t="s">
        <v>43</v>
      </c>
      <c r="T28" s="61">
        <v>142.08500000000001</v>
      </c>
      <c r="V28" s="60">
        <v>9</v>
      </c>
      <c r="W28" s="64" t="s">
        <v>115</v>
      </c>
      <c r="X28" s="64"/>
      <c r="Y28" s="64"/>
      <c r="Z28" s="64"/>
      <c r="AA28" s="61">
        <v>348.93299999999999</v>
      </c>
      <c r="AB28" s="58" t="s">
        <v>43</v>
      </c>
      <c r="AC28" s="61">
        <v>142.679</v>
      </c>
      <c r="AD28" s="66" t="s">
        <v>100</v>
      </c>
      <c r="AE28" s="61">
        <v>30632.902999999998</v>
      </c>
      <c r="AF28" s="58" t="s">
        <v>43</v>
      </c>
      <c r="AG28" s="61">
        <v>12680.186</v>
      </c>
      <c r="AH28" s="66" t="s">
        <v>100</v>
      </c>
      <c r="AI28" s="61">
        <v>6464.634</v>
      </c>
      <c r="AJ28" s="58" t="s">
        <v>43</v>
      </c>
      <c r="AK28" s="61">
        <v>4779.3649999999998</v>
      </c>
      <c r="AL28" s="66" t="s">
        <v>100</v>
      </c>
      <c r="AM28" s="61">
        <v>539.75599999999997</v>
      </c>
      <c r="AN28" s="58" t="s">
        <v>43</v>
      </c>
      <c r="AO28" s="61">
        <v>198.93199999999999</v>
      </c>
      <c r="AQ28" s="60">
        <v>9</v>
      </c>
      <c r="AR28" s="64" t="s">
        <v>115</v>
      </c>
      <c r="AS28" s="64"/>
      <c r="AT28" s="64"/>
      <c r="AU28" s="64"/>
      <c r="AV28" s="61">
        <v>324.529</v>
      </c>
      <c r="AW28" s="58" t="s">
        <v>43</v>
      </c>
      <c r="AX28" s="61">
        <v>135.30199999999999</v>
      </c>
      <c r="AY28" s="66" t="s">
        <v>100</v>
      </c>
      <c r="AZ28" s="61">
        <v>19880.928</v>
      </c>
      <c r="BA28" s="58" t="s">
        <v>43</v>
      </c>
      <c r="BB28" s="61">
        <v>7146.5969999999998</v>
      </c>
      <c r="BC28" s="66" t="s">
        <v>100</v>
      </c>
      <c r="BD28" s="61">
        <v>5159.9489999999996</v>
      </c>
      <c r="BE28" s="58" t="s">
        <v>43</v>
      </c>
      <c r="BF28" s="61">
        <v>1874.63</v>
      </c>
      <c r="BG28" s="66" t="s">
        <v>100</v>
      </c>
      <c r="BH28" s="61">
        <v>415.745</v>
      </c>
      <c r="BI28" s="58" t="s">
        <v>43</v>
      </c>
      <c r="BJ28" s="61">
        <v>169.20699999999999</v>
      </c>
    </row>
    <row r="29" spans="1:62" ht="11.25" customHeight="1" x14ac:dyDescent="0.2">
      <c r="A29" s="60">
        <v>10</v>
      </c>
      <c r="B29" s="64" t="s">
        <v>116</v>
      </c>
      <c r="C29" s="64"/>
      <c r="D29" s="64"/>
      <c r="E29" s="64"/>
      <c r="F29" s="61">
        <v>177.19499999999999</v>
      </c>
      <c r="G29" s="58" t="s">
        <v>43</v>
      </c>
      <c r="H29" s="61">
        <v>70.823999999999998</v>
      </c>
      <c r="I29" s="66" t="s">
        <v>100</v>
      </c>
      <c r="J29" s="61">
        <v>17334.831999999999</v>
      </c>
      <c r="K29" s="58" t="s">
        <v>43</v>
      </c>
      <c r="L29" s="61">
        <v>5560.9920000000002</v>
      </c>
      <c r="M29" s="66" t="s">
        <v>100</v>
      </c>
      <c r="N29" s="61">
        <v>2919.5369999999998</v>
      </c>
      <c r="O29" s="58" t="s">
        <v>43</v>
      </c>
      <c r="P29" s="61">
        <v>1785.944</v>
      </c>
      <c r="Q29" s="66" t="s">
        <v>100</v>
      </c>
      <c r="R29" s="61">
        <v>337.06200000000001</v>
      </c>
      <c r="S29" s="58" t="s">
        <v>43</v>
      </c>
      <c r="T29" s="61">
        <v>129.84399999999999</v>
      </c>
      <c r="V29" s="60">
        <v>10</v>
      </c>
      <c r="W29" s="64" t="s">
        <v>116</v>
      </c>
      <c r="X29" s="64"/>
      <c r="Y29" s="64"/>
      <c r="Z29" s="64"/>
      <c r="AA29" s="61">
        <v>74.088999999999999</v>
      </c>
      <c r="AB29" s="58" t="s">
        <v>43</v>
      </c>
      <c r="AC29" s="61">
        <v>34.088000000000001</v>
      </c>
      <c r="AD29" s="66" t="s">
        <v>100</v>
      </c>
      <c r="AE29" s="61">
        <v>14533.138999999999</v>
      </c>
      <c r="AF29" s="58" t="s">
        <v>43</v>
      </c>
      <c r="AG29" s="61">
        <v>8026.5680000000002</v>
      </c>
      <c r="AH29" s="66" t="s">
        <v>100</v>
      </c>
      <c r="AI29" s="61">
        <v>1383.289</v>
      </c>
      <c r="AJ29" s="58" t="s">
        <v>43</v>
      </c>
      <c r="AK29" s="61">
        <v>790.06600000000003</v>
      </c>
      <c r="AL29" s="66" t="s">
        <v>100</v>
      </c>
      <c r="AM29" s="61">
        <v>292.274</v>
      </c>
      <c r="AN29" s="58" t="s">
        <v>43</v>
      </c>
      <c r="AO29" s="61">
        <v>187.148</v>
      </c>
      <c r="AQ29" s="60">
        <v>10</v>
      </c>
      <c r="AR29" s="64" t="s">
        <v>116</v>
      </c>
      <c r="AS29" s="64"/>
      <c r="AT29" s="64"/>
      <c r="AU29" s="64"/>
      <c r="AV29" s="61">
        <v>152.46299999999999</v>
      </c>
      <c r="AW29" s="58" t="s">
        <v>43</v>
      </c>
      <c r="AX29" s="61">
        <v>61.838999999999999</v>
      </c>
      <c r="AY29" s="66" t="s">
        <v>100</v>
      </c>
      <c r="AZ29" s="61">
        <v>19911.921999999999</v>
      </c>
      <c r="BA29" s="58" t="s">
        <v>43</v>
      </c>
      <c r="BB29" s="61">
        <v>6898.9390000000003</v>
      </c>
      <c r="BC29" s="66" t="s">
        <v>100</v>
      </c>
      <c r="BD29" s="61">
        <v>2065.1930000000002</v>
      </c>
      <c r="BE29" s="58" t="s">
        <v>43</v>
      </c>
      <c r="BF29" s="61">
        <v>911.91499999999996</v>
      </c>
      <c r="BG29" s="66" t="s">
        <v>100</v>
      </c>
      <c r="BH29" s="61">
        <v>305.92500000000001</v>
      </c>
      <c r="BI29" s="58" t="s">
        <v>43</v>
      </c>
      <c r="BJ29" s="61">
        <v>117.53700000000001</v>
      </c>
    </row>
    <row r="30" spans="1:62" ht="11.25" customHeight="1" x14ac:dyDescent="0.2">
      <c r="A30" s="60">
        <v>11</v>
      </c>
      <c r="B30" s="64" t="s">
        <v>117</v>
      </c>
      <c r="C30" s="64"/>
      <c r="D30" s="64"/>
      <c r="E30" s="64"/>
      <c r="F30" s="61">
        <v>233.38900000000001</v>
      </c>
      <c r="G30" s="58" t="s">
        <v>43</v>
      </c>
      <c r="H30" s="61">
        <v>95.828999999999994</v>
      </c>
      <c r="I30" s="66" t="s">
        <v>100</v>
      </c>
      <c r="J30" s="61">
        <v>18624.678</v>
      </c>
      <c r="K30" s="58" t="s">
        <v>43</v>
      </c>
      <c r="L30" s="61">
        <v>6995.9340000000002</v>
      </c>
      <c r="M30" s="66" t="s">
        <v>100</v>
      </c>
      <c r="N30" s="61">
        <v>1976.2650000000001</v>
      </c>
      <c r="O30" s="58" t="s">
        <v>43</v>
      </c>
      <c r="P30" s="61">
        <v>669.61699999999996</v>
      </c>
      <c r="Q30" s="66" t="s">
        <v>100</v>
      </c>
      <c r="R30" s="61">
        <v>212.33500000000001</v>
      </c>
      <c r="S30" s="58" t="s">
        <v>43</v>
      </c>
      <c r="T30" s="61">
        <v>76.611000000000004</v>
      </c>
      <c r="V30" s="60">
        <v>11</v>
      </c>
      <c r="W30" s="64" t="s">
        <v>117</v>
      </c>
      <c r="X30" s="64"/>
      <c r="Y30" s="64"/>
      <c r="Z30" s="64"/>
      <c r="AA30" s="61">
        <v>195.143</v>
      </c>
      <c r="AB30" s="58" t="s">
        <v>43</v>
      </c>
      <c r="AC30" s="61">
        <v>78.721999999999994</v>
      </c>
      <c r="AD30" s="66" t="s">
        <v>100</v>
      </c>
      <c r="AE30" s="61">
        <v>20390.317999999999</v>
      </c>
      <c r="AF30" s="58" t="s">
        <v>43</v>
      </c>
      <c r="AG30" s="61">
        <v>8502.2610000000004</v>
      </c>
      <c r="AH30" s="66" t="s">
        <v>100</v>
      </c>
      <c r="AI30" s="61">
        <v>2244.2829999999999</v>
      </c>
      <c r="AJ30" s="58" t="s">
        <v>43</v>
      </c>
      <c r="AK30" s="61">
        <v>1223.1030000000001</v>
      </c>
      <c r="AL30" s="66" t="s">
        <v>100</v>
      </c>
      <c r="AM30" s="61">
        <v>292.54599999999999</v>
      </c>
      <c r="AN30" s="58" t="s">
        <v>43</v>
      </c>
      <c r="AO30" s="61">
        <v>151.202</v>
      </c>
      <c r="AQ30" s="60">
        <v>11</v>
      </c>
      <c r="AR30" s="64" t="s">
        <v>117</v>
      </c>
      <c r="AS30" s="64"/>
      <c r="AT30" s="64"/>
      <c r="AU30" s="64"/>
      <c r="AV30" s="61">
        <v>134.80699999999999</v>
      </c>
      <c r="AW30" s="58" t="s">
        <v>43</v>
      </c>
      <c r="AX30" s="61">
        <v>61.177999999999997</v>
      </c>
      <c r="AY30" s="66" t="s">
        <v>100</v>
      </c>
      <c r="AZ30" s="61">
        <v>12085.062</v>
      </c>
      <c r="BA30" s="58" t="s">
        <v>43</v>
      </c>
      <c r="BB30" s="61">
        <v>4945.9470000000001</v>
      </c>
      <c r="BC30" s="66" t="s">
        <v>100</v>
      </c>
      <c r="BD30" s="61">
        <v>1437.96</v>
      </c>
      <c r="BE30" s="58" t="s">
        <v>43</v>
      </c>
      <c r="BF30" s="61">
        <v>611.61599999999999</v>
      </c>
      <c r="BG30" s="66" t="s">
        <v>100</v>
      </c>
      <c r="BH30" s="61">
        <v>148.036</v>
      </c>
      <c r="BI30" s="58" t="s">
        <v>43</v>
      </c>
      <c r="BJ30" s="61">
        <v>70.364999999999995</v>
      </c>
    </row>
    <row r="31" spans="1:62" ht="11.25" customHeight="1" x14ac:dyDescent="0.2">
      <c r="A31" s="60">
        <v>12</v>
      </c>
      <c r="B31" s="64" t="s">
        <v>118</v>
      </c>
      <c r="C31" s="64"/>
      <c r="D31" s="64"/>
      <c r="E31" s="64"/>
      <c r="F31" s="61">
        <v>114.483</v>
      </c>
      <c r="G31" s="58" t="s">
        <v>43</v>
      </c>
      <c r="H31" s="61">
        <v>101.41</v>
      </c>
      <c r="I31" s="66" t="s">
        <v>100</v>
      </c>
      <c r="J31" s="61">
        <v>19153.330000000002</v>
      </c>
      <c r="K31" s="58" t="s">
        <v>43</v>
      </c>
      <c r="L31" s="61">
        <v>13316.978999999999</v>
      </c>
      <c r="M31" s="66" t="s">
        <v>100</v>
      </c>
      <c r="N31" s="61">
        <v>1484.1279999999999</v>
      </c>
      <c r="O31" s="58" t="s">
        <v>43</v>
      </c>
      <c r="P31" s="61">
        <v>1387.6079999999999</v>
      </c>
      <c r="Q31" s="66" t="s">
        <v>100</v>
      </c>
      <c r="R31" s="61">
        <v>263.858</v>
      </c>
      <c r="S31" s="58" t="s">
        <v>43</v>
      </c>
      <c r="T31" s="61">
        <v>197.86199999999999</v>
      </c>
      <c r="V31" s="60">
        <v>12</v>
      </c>
      <c r="W31" s="64" t="s">
        <v>118</v>
      </c>
      <c r="X31" s="64"/>
      <c r="Y31" s="64"/>
      <c r="Z31" s="64"/>
      <c r="AA31" s="61">
        <v>32.218000000000004</v>
      </c>
      <c r="AB31" s="58" t="s">
        <v>43</v>
      </c>
      <c r="AC31" s="61">
        <v>18.268999999999998</v>
      </c>
      <c r="AD31" s="66" t="s">
        <v>100</v>
      </c>
      <c r="AE31" s="61">
        <v>11364.763999999999</v>
      </c>
      <c r="AF31" s="58" t="s">
        <v>43</v>
      </c>
      <c r="AG31" s="61">
        <v>8269.51</v>
      </c>
      <c r="AH31" s="66" t="s">
        <v>100</v>
      </c>
      <c r="AI31" s="61">
        <v>517.95799999999997</v>
      </c>
      <c r="AJ31" s="58" t="s">
        <v>43</v>
      </c>
      <c r="AK31" s="61">
        <v>361.35899999999998</v>
      </c>
      <c r="AL31" s="66" t="s">
        <v>100</v>
      </c>
      <c r="AM31" s="61">
        <v>214.13800000000001</v>
      </c>
      <c r="AN31" s="58" t="s">
        <v>43</v>
      </c>
      <c r="AO31" s="61">
        <v>193.845</v>
      </c>
      <c r="AQ31" s="60">
        <v>12</v>
      </c>
      <c r="AR31" s="64" t="s">
        <v>118</v>
      </c>
      <c r="AS31" s="64"/>
      <c r="AT31" s="64"/>
      <c r="AU31" s="64"/>
      <c r="AV31" s="61">
        <v>80.549000000000007</v>
      </c>
      <c r="AW31" s="58" t="s">
        <v>43</v>
      </c>
      <c r="AX31" s="61">
        <v>38.182000000000002</v>
      </c>
      <c r="AY31" s="66" t="s">
        <v>100</v>
      </c>
      <c r="AZ31" s="61">
        <v>15438.674999999999</v>
      </c>
      <c r="BA31" s="58" t="s">
        <v>43</v>
      </c>
      <c r="BB31" s="61">
        <v>7485.9880000000003</v>
      </c>
      <c r="BC31" s="66" t="s">
        <v>100</v>
      </c>
      <c r="BD31" s="61">
        <v>1249.3</v>
      </c>
      <c r="BE31" s="58" t="s">
        <v>43</v>
      </c>
      <c r="BF31" s="61">
        <v>681.125</v>
      </c>
      <c r="BG31" s="66" t="s">
        <v>100</v>
      </c>
      <c r="BH31" s="61">
        <v>285.392</v>
      </c>
      <c r="BI31" s="58" t="s">
        <v>43</v>
      </c>
      <c r="BJ31" s="61">
        <v>167.71700000000001</v>
      </c>
    </row>
    <row r="32" spans="1:62" ht="11.25" customHeight="1" x14ac:dyDescent="0.2">
      <c r="A32" s="60">
        <v>13</v>
      </c>
      <c r="B32" s="64" t="s">
        <v>119</v>
      </c>
      <c r="C32" s="64"/>
      <c r="D32" s="64"/>
      <c r="E32" s="64"/>
      <c r="F32" s="61">
        <v>20.643000000000001</v>
      </c>
      <c r="G32" s="58" t="s">
        <v>43</v>
      </c>
      <c r="H32" s="61">
        <v>14.489000000000001</v>
      </c>
      <c r="I32" s="66" t="s">
        <v>100</v>
      </c>
      <c r="J32" s="61">
        <v>4998.05</v>
      </c>
      <c r="K32" s="58" t="s">
        <v>43</v>
      </c>
      <c r="L32" s="61">
        <v>3083.8780000000002</v>
      </c>
      <c r="M32" s="66" t="s">
        <v>100</v>
      </c>
      <c r="N32" s="61">
        <v>212.34</v>
      </c>
      <c r="O32" s="58" t="s">
        <v>43</v>
      </c>
      <c r="P32" s="61">
        <v>131.32900000000001</v>
      </c>
      <c r="Q32" s="66" t="s">
        <v>100</v>
      </c>
      <c r="R32" s="61">
        <v>76.408000000000001</v>
      </c>
      <c r="S32" s="58" t="s">
        <v>43</v>
      </c>
      <c r="T32" s="61">
        <v>56.101999999999997</v>
      </c>
      <c r="V32" s="60">
        <v>13</v>
      </c>
      <c r="W32" s="64" t="s">
        <v>119</v>
      </c>
      <c r="X32" s="64"/>
      <c r="Y32" s="64"/>
      <c r="Z32" s="64"/>
      <c r="AA32" s="61">
        <v>16.120999999999999</v>
      </c>
      <c r="AB32" s="58" t="s">
        <v>43</v>
      </c>
      <c r="AC32" s="61">
        <v>14.298999999999999</v>
      </c>
      <c r="AD32" s="66" t="s">
        <v>100</v>
      </c>
      <c r="AE32" s="61">
        <v>4079.998</v>
      </c>
      <c r="AF32" s="58" t="s">
        <v>43</v>
      </c>
      <c r="AG32" s="61">
        <v>3987.55</v>
      </c>
      <c r="AH32" s="66" t="s">
        <v>100</v>
      </c>
      <c r="AI32" s="61">
        <v>97.028000000000006</v>
      </c>
      <c r="AJ32" s="58" t="s">
        <v>43</v>
      </c>
      <c r="AK32" s="61">
        <v>64.122</v>
      </c>
      <c r="AL32" s="66" t="s">
        <v>100</v>
      </c>
      <c r="AM32" s="61">
        <v>25.673999999999999</v>
      </c>
      <c r="AN32" s="58" t="s">
        <v>43</v>
      </c>
      <c r="AO32" s="61">
        <v>17.448</v>
      </c>
      <c r="AQ32" s="60">
        <v>13</v>
      </c>
      <c r="AR32" s="64" t="s">
        <v>119</v>
      </c>
      <c r="AS32" s="64"/>
      <c r="AT32" s="64"/>
      <c r="AU32" s="64"/>
      <c r="AV32" s="61">
        <v>71.141999999999996</v>
      </c>
      <c r="AW32" s="58" t="s">
        <v>43</v>
      </c>
      <c r="AX32" s="61">
        <v>85.135999999999996</v>
      </c>
      <c r="AY32" s="66" t="s">
        <v>100</v>
      </c>
      <c r="AZ32" s="61">
        <v>8712.5519999999997</v>
      </c>
      <c r="BA32" s="58" t="s">
        <v>43</v>
      </c>
      <c r="BB32" s="61">
        <v>4373.9970000000003</v>
      </c>
      <c r="BC32" s="66" t="s">
        <v>100</v>
      </c>
      <c r="BD32" s="61">
        <v>539.02</v>
      </c>
      <c r="BE32" s="58" t="s">
        <v>43</v>
      </c>
      <c r="BF32" s="61">
        <v>418.851</v>
      </c>
      <c r="BG32" s="66" t="s">
        <v>100</v>
      </c>
      <c r="BH32" s="61">
        <v>129.87200000000001</v>
      </c>
      <c r="BI32" s="58" t="s">
        <v>43</v>
      </c>
      <c r="BJ32" s="61">
        <v>103.863</v>
      </c>
    </row>
    <row r="33" spans="1:62" ht="11.25" customHeight="1" x14ac:dyDescent="0.2">
      <c r="A33" s="60">
        <v>14</v>
      </c>
      <c r="B33" s="64" t="s">
        <v>120</v>
      </c>
      <c r="C33" s="64"/>
      <c r="D33" s="64"/>
      <c r="E33" s="64"/>
      <c r="F33" s="61">
        <v>623.11699999999996</v>
      </c>
      <c r="G33" s="58" t="s">
        <v>43</v>
      </c>
      <c r="H33" s="61">
        <v>305.62200000000001</v>
      </c>
      <c r="I33" s="66" t="s">
        <v>100</v>
      </c>
      <c r="J33" s="61">
        <v>43207.385000000002</v>
      </c>
      <c r="K33" s="58" t="s">
        <v>43</v>
      </c>
      <c r="L33" s="61">
        <v>25808.289000000001</v>
      </c>
      <c r="M33" s="66" t="s">
        <v>100</v>
      </c>
      <c r="N33" s="61">
        <v>3316.4430000000002</v>
      </c>
      <c r="O33" s="58" t="s">
        <v>43</v>
      </c>
      <c r="P33" s="61">
        <v>1144.758</v>
      </c>
      <c r="Q33" s="66" t="s">
        <v>100</v>
      </c>
      <c r="R33" s="61">
        <v>266.863</v>
      </c>
      <c r="S33" s="58" t="s">
        <v>43</v>
      </c>
      <c r="T33" s="61">
        <v>103.358</v>
      </c>
      <c r="V33" s="60">
        <v>14</v>
      </c>
      <c r="W33" s="64" t="s">
        <v>120</v>
      </c>
      <c r="X33" s="64"/>
      <c r="Y33" s="64"/>
      <c r="Z33" s="64"/>
      <c r="AA33" s="61">
        <v>633.60900000000004</v>
      </c>
      <c r="AB33" s="58" t="s">
        <v>43</v>
      </c>
      <c r="AC33" s="61">
        <v>394.22199999999998</v>
      </c>
      <c r="AD33" s="66" t="s">
        <v>100</v>
      </c>
      <c r="AE33" s="61">
        <v>23324.666000000001</v>
      </c>
      <c r="AF33" s="58" t="s">
        <v>43</v>
      </c>
      <c r="AG33" s="61">
        <v>7669.83</v>
      </c>
      <c r="AH33" s="66" t="s">
        <v>100</v>
      </c>
      <c r="AI33" s="61">
        <v>4327.4279999999999</v>
      </c>
      <c r="AJ33" s="58" t="s">
        <v>43</v>
      </c>
      <c r="AK33" s="61">
        <v>2937.2649999999999</v>
      </c>
      <c r="AL33" s="66" t="s">
        <v>100</v>
      </c>
      <c r="AM33" s="61">
        <v>204.82499999999999</v>
      </c>
      <c r="AN33" s="58" t="s">
        <v>43</v>
      </c>
      <c r="AO33" s="61">
        <v>70.438000000000002</v>
      </c>
      <c r="AQ33" s="60">
        <v>14</v>
      </c>
      <c r="AR33" s="64" t="s">
        <v>120</v>
      </c>
      <c r="AS33" s="64"/>
      <c r="AT33" s="64"/>
      <c r="AU33" s="64"/>
      <c r="AV33" s="61">
        <v>627.70699999999999</v>
      </c>
      <c r="AW33" s="58" t="s">
        <v>43</v>
      </c>
      <c r="AX33" s="61">
        <v>235.839</v>
      </c>
      <c r="AY33" s="66" t="s">
        <v>100</v>
      </c>
      <c r="AZ33" s="61">
        <v>27415.596000000001</v>
      </c>
      <c r="BA33" s="58" t="s">
        <v>43</v>
      </c>
      <c r="BB33" s="61">
        <v>7210.652</v>
      </c>
      <c r="BC33" s="66" t="s">
        <v>100</v>
      </c>
      <c r="BD33" s="61">
        <v>4340.0609999999997</v>
      </c>
      <c r="BE33" s="58" t="s">
        <v>43</v>
      </c>
      <c r="BF33" s="61">
        <v>1481.529</v>
      </c>
      <c r="BG33" s="66" t="s">
        <v>100</v>
      </c>
      <c r="BH33" s="61">
        <v>269.505</v>
      </c>
      <c r="BI33" s="58" t="s">
        <v>43</v>
      </c>
      <c r="BJ33" s="61">
        <v>99.668000000000006</v>
      </c>
    </row>
    <row r="34" spans="1:62" ht="11.25" customHeight="1" x14ac:dyDescent="0.2">
      <c r="A34" s="60">
        <v>15</v>
      </c>
      <c r="B34" s="64" t="s">
        <v>121</v>
      </c>
      <c r="C34" s="64"/>
      <c r="D34" s="64"/>
      <c r="E34" s="64"/>
      <c r="F34" s="61">
        <v>235.48500000000001</v>
      </c>
      <c r="G34" s="58" t="s">
        <v>43</v>
      </c>
      <c r="H34" s="61">
        <v>92.745999999999995</v>
      </c>
      <c r="I34" s="66" t="s">
        <v>100</v>
      </c>
      <c r="J34" s="61">
        <v>33915.082999999999</v>
      </c>
      <c r="K34" s="58" t="s">
        <v>43</v>
      </c>
      <c r="L34" s="61">
        <v>11543.722</v>
      </c>
      <c r="M34" s="66" t="s">
        <v>100</v>
      </c>
      <c r="N34" s="61">
        <v>1882.895</v>
      </c>
      <c r="O34" s="58" t="s">
        <v>43</v>
      </c>
      <c r="P34" s="61">
        <v>812.43299999999999</v>
      </c>
      <c r="Q34" s="66" t="s">
        <v>100</v>
      </c>
      <c r="R34" s="61">
        <v>402.39</v>
      </c>
      <c r="S34" s="58" t="s">
        <v>43</v>
      </c>
      <c r="T34" s="61">
        <v>176.41499999999999</v>
      </c>
      <c r="V34" s="60">
        <v>15</v>
      </c>
      <c r="W34" s="64" t="s">
        <v>121</v>
      </c>
      <c r="X34" s="64"/>
      <c r="Y34" s="64"/>
      <c r="Z34" s="64"/>
      <c r="AA34" s="61">
        <v>152.87899999999999</v>
      </c>
      <c r="AB34" s="58" t="s">
        <v>43</v>
      </c>
      <c r="AC34" s="61">
        <v>85.524000000000001</v>
      </c>
      <c r="AD34" s="66" t="s">
        <v>100</v>
      </c>
      <c r="AE34" s="61">
        <v>32507.1</v>
      </c>
      <c r="AF34" s="58" t="s">
        <v>43</v>
      </c>
      <c r="AG34" s="61">
        <v>15455.258</v>
      </c>
      <c r="AH34" s="66" t="s">
        <v>100</v>
      </c>
      <c r="AI34" s="61">
        <v>1079.3610000000001</v>
      </c>
      <c r="AJ34" s="58" t="s">
        <v>43</v>
      </c>
      <c r="AK34" s="61">
        <v>596.29100000000005</v>
      </c>
      <c r="AL34" s="66" t="s">
        <v>100</v>
      </c>
      <c r="AM34" s="61">
        <v>312.97000000000003</v>
      </c>
      <c r="AN34" s="58" t="s">
        <v>43</v>
      </c>
      <c r="AO34" s="61">
        <v>189.65799999999999</v>
      </c>
      <c r="AQ34" s="60">
        <v>15</v>
      </c>
      <c r="AR34" s="64" t="s">
        <v>121</v>
      </c>
      <c r="AS34" s="64"/>
      <c r="AT34" s="64"/>
      <c r="AU34" s="64"/>
      <c r="AV34" s="61">
        <v>240.30699999999999</v>
      </c>
      <c r="AW34" s="58" t="s">
        <v>43</v>
      </c>
      <c r="AX34" s="61">
        <v>108.241</v>
      </c>
      <c r="AY34" s="66" t="s">
        <v>100</v>
      </c>
      <c r="AZ34" s="61">
        <v>37784.347000000002</v>
      </c>
      <c r="BA34" s="58" t="s">
        <v>43</v>
      </c>
      <c r="BB34" s="61">
        <v>17504.024000000001</v>
      </c>
      <c r="BC34" s="66" t="s">
        <v>100</v>
      </c>
      <c r="BD34" s="61">
        <v>1753.0160000000001</v>
      </c>
      <c r="BE34" s="58" t="s">
        <v>43</v>
      </c>
      <c r="BF34" s="61">
        <v>813.17899999999997</v>
      </c>
      <c r="BG34" s="66" t="s">
        <v>100</v>
      </c>
      <c r="BH34" s="61">
        <v>369.495</v>
      </c>
      <c r="BI34" s="58" t="s">
        <v>43</v>
      </c>
      <c r="BJ34" s="61">
        <v>190.88300000000001</v>
      </c>
    </row>
    <row r="35" spans="1:62" ht="11.25" customHeight="1" x14ac:dyDescent="0.2">
      <c r="A35" s="60">
        <v>16</v>
      </c>
      <c r="B35" s="64" t="s">
        <v>122</v>
      </c>
      <c r="C35" s="64"/>
      <c r="D35" s="64"/>
      <c r="E35" s="64"/>
      <c r="F35" s="61">
        <v>1593.279</v>
      </c>
      <c r="G35" s="58" t="s">
        <v>43</v>
      </c>
      <c r="H35" s="61">
        <v>375.41199999999998</v>
      </c>
      <c r="I35" s="66" t="s">
        <v>100</v>
      </c>
      <c r="J35" s="61">
        <v>52177.873</v>
      </c>
      <c r="K35" s="58" t="s">
        <v>43</v>
      </c>
      <c r="L35" s="61">
        <v>9398.8269999999993</v>
      </c>
      <c r="M35" s="66" t="s">
        <v>100</v>
      </c>
      <c r="N35" s="61">
        <v>4746.6360000000004</v>
      </c>
      <c r="O35" s="58" t="s">
        <v>43</v>
      </c>
      <c r="P35" s="61">
        <v>988.07799999999997</v>
      </c>
      <c r="Q35" s="66" t="s">
        <v>100</v>
      </c>
      <c r="R35" s="61">
        <v>223.803</v>
      </c>
      <c r="S35" s="58" t="s">
        <v>43</v>
      </c>
      <c r="T35" s="61">
        <v>51.029000000000003</v>
      </c>
      <c r="V35" s="60">
        <v>16</v>
      </c>
      <c r="W35" s="64" t="s">
        <v>122</v>
      </c>
      <c r="X35" s="64"/>
      <c r="Y35" s="64"/>
      <c r="Z35" s="64"/>
      <c r="AA35" s="61">
        <v>1311.63</v>
      </c>
      <c r="AB35" s="58" t="s">
        <v>43</v>
      </c>
      <c r="AC35" s="61">
        <v>387.20100000000002</v>
      </c>
      <c r="AD35" s="66" t="s">
        <v>100</v>
      </c>
      <c r="AE35" s="61">
        <v>45812.131999999998</v>
      </c>
      <c r="AF35" s="58" t="s">
        <v>43</v>
      </c>
      <c r="AG35" s="61">
        <v>7952.2489999999998</v>
      </c>
      <c r="AH35" s="66" t="s">
        <v>100</v>
      </c>
      <c r="AI35" s="61">
        <v>4006.998</v>
      </c>
      <c r="AJ35" s="58" t="s">
        <v>43</v>
      </c>
      <c r="AK35" s="61">
        <v>1005.543</v>
      </c>
      <c r="AL35" s="66" t="s">
        <v>100</v>
      </c>
      <c r="AM35" s="61">
        <v>224.62299999999999</v>
      </c>
      <c r="AN35" s="58" t="s">
        <v>43</v>
      </c>
      <c r="AO35" s="61">
        <v>68.433000000000007</v>
      </c>
      <c r="AQ35" s="60">
        <v>16</v>
      </c>
      <c r="AR35" s="64" t="s">
        <v>122</v>
      </c>
      <c r="AS35" s="64"/>
      <c r="AT35" s="64"/>
      <c r="AU35" s="64"/>
      <c r="AV35" s="61">
        <v>1386.758</v>
      </c>
      <c r="AW35" s="58" t="s">
        <v>43</v>
      </c>
      <c r="AX35" s="61">
        <v>307.09899999999999</v>
      </c>
      <c r="AY35" s="66" t="s">
        <v>100</v>
      </c>
      <c r="AZ35" s="61">
        <v>49600.68</v>
      </c>
      <c r="BA35" s="58" t="s">
        <v>43</v>
      </c>
      <c r="BB35" s="61">
        <v>8093.7870000000003</v>
      </c>
      <c r="BC35" s="66" t="s">
        <v>100</v>
      </c>
      <c r="BD35" s="61">
        <v>4732.6239999999998</v>
      </c>
      <c r="BE35" s="58" t="s">
        <v>43</v>
      </c>
      <c r="BF35" s="61">
        <v>1024.221</v>
      </c>
      <c r="BG35" s="66" t="s">
        <v>100</v>
      </c>
      <c r="BH35" s="61">
        <v>201.71899999999999</v>
      </c>
      <c r="BI35" s="58" t="s">
        <v>43</v>
      </c>
      <c r="BJ35" s="61">
        <v>35.338000000000001</v>
      </c>
    </row>
    <row r="36" spans="1:62" ht="11.25" customHeight="1" x14ac:dyDescent="0.2">
      <c r="A36" s="60">
        <v>17</v>
      </c>
      <c r="B36" s="64" t="s">
        <v>123</v>
      </c>
      <c r="C36" s="64"/>
      <c r="D36" s="64"/>
      <c r="E36" s="64"/>
      <c r="F36" s="61">
        <v>28.091000000000001</v>
      </c>
      <c r="G36" s="58" t="s">
        <v>43</v>
      </c>
      <c r="H36" s="61">
        <v>19.056000000000001</v>
      </c>
      <c r="I36" s="66" t="s">
        <v>100</v>
      </c>
      <c r="J36" s="61">
        <v>2977.9110000000001</v>
      </c>
      <c r="K36" s="58" t="s">
        <v>43</v>
      </c>
      <c r="L36" s="61">
        <v>2552.625</v>
      </c>
      <c r="M36" s="66" t="s">
        <v>100</v>
      </c>
      <c r="N36" s="61">
        <v>223.03299999999999</v>
      </c>
      <c r="O36" s="58" t="s">
        <v>43</v>
      </c>
      <c r="P36" s="61">
        <v>190.86199999999999</v>
      </c>
      <c r="Q36" s="66" t="s">
        <v>100</v>
      </c>
      <c r="R36" s="61">
        <v>26.088000000000001</v>
      </c>
      <c r="S36" s="58" t="s">
        <v>43</v>
      </c>
      <c r="T36" s="61">
        <v>22.213000000000001</v>
      </c>
      <c r="V36" s="60">
        <v>17</v>
      </c>
      <c r="W36" s="64" t="s">
        <v>123</v>
      </c>
      <c r="X36" s="64"/>
      <c r="Y36" s="64"/>
      <c r="Z36" s="64"/>
      <c r="AA36" s="61">
        <v>57.741999999999997</v>
      </c>
      <c r="AB36" s="58" t="s">
        <v>43</v>
      </c>
      <c r="AC36" s="61">
        <v>42.600999999999999</v>
      </c>
      <c r="AD36" s="66" t="s">
        <v>100</v>
      </c>
      <c r="AE36" s="61">
        <v>5442.1170000000002</v>
      </c>
      <c r="AF36" s="58" t="s">
        <v>43</v>
      </c>
      <c r="AG36" s="61">
        <v>4405.4380000000001</v>
      </c>
      <c r="AH36" s="66" t="s">
        <v>100</v>
      </c>
      <c r="AI36" s="61">
        <v>260.82499999999999</v>
      </c>
      <c r="AJ36" s="58" t="s">
        <v>43</v>
      </c>
      <c r="AK36" s="61">
        <v>193.92400000000001</v>
      </c>
      <c r="AL36" s="66" t="s">
        <v>100</v>
      </c>
      <c r="AM36" s="61">
        <v>63.421999999999997</v>
      </c>
      <c r="AN36" s="58" t="s">
        <v>43</v>
      </c>
      <c r="AO36" s="61">
        <v>80.088999999999999</v>
      </c>
      <c r="AQ36" s="60">
        <v>17</v>
      </c>
      <c r="AR36" s="64" t="s">
        <v>123</v>
      </c>
      <c r="AS36" s="64"/>
      <c r="AT36" s="64"/>
      <c r="AU36" s="64"/>
      <c r="AV36" s="61">
        <v>55.283999999999999</v>
      </c>
      <c r="AW36" s="58" t="s">
        <v>43</v>
      </c>
      <c r="AX36" s="61">
        <v>40.009</v>
      </c>
      <c r="AY36" s="66" t="s">
        <v>100</v>
      </c>
      <c r="AZ36" s="61">
        <v>5650.8370000000004</v>
      </c>
      <c r="BA36" s="58" t="s">
        <v>43</v>
      </c>
      <c r="BB36" s="61">
        <v>5813.241</v>
      </c>
      <c r="BC36" s="66" t="s">
        <v>100</v>
      </c>
      <c r="BD36" s="61">
        <v>337.83100000000002</v>
      </c>
      <c r="BE36" s="58" t="s">
        <v>43</v>
      </c>
      <c r="BF36" s="61">
        <v>236.78399999999999</v>
      </c>
      <c r="BG36" s="66" t="s">
        <v>100</v>
      </c>
      <c r="BH36" s="61">
        <v>34.146000000000001</v>
      </c>
      <c r="BI36" s="58" t="s">
        <v>43</v>
      </c>
      <c r="BJ36" s="61">
        <v>27.177</v>
      </c>
    </row>
    <row r="37" spans="1:62" ht="11.25" customHeight="1" x14ac:dyDescent="0.2">
      <c r="A37" s="60">
        <v>18</v>
      </c>
      <c r="B37" s="64" t="s">
        <v>124</v>
      </c>
      <c r="C37" s="64"/>
      <c r="D37" s="64"/>
      <c r="E37" s="64"/>
      <c r="F37" s="61">
        <v>651.78300000000002</v>
      </c>
      <c r="G37" s="58" t="s">
        <v>43</v>
      </c>
      <c r="H37" s="61">
        <v>137.74600000000001</v>
      </c>
      <c r="I37" s="66" t="s">
        <v>100</v>
      </c>
      <c r="J37" s="61">
        <v>123665.715</v>
      </c>
      <c r="K37" s="58" t="s">
        <v>43</v>
      </c>
      <c r="L37" s="61">
        <v>22929.629000000001</v>
      </c>
      <c r="M37" s="66" t="s">
        <v>100</v>
      </c>
      <c r="N37" s="61">
        <v>7228.8429999999998</v>
      </c>
      <c r="O37" s="58" t="s">
        <v>43</v>
      </c>
      <c r="P37" s="61">
        <v>1576.452</v>
      </c>
      <c r="Q37" s="66" t="s">
        <v>100</v>
      </c>
      <c r="R37" s="61">
        <v>1827.6980000000001</v>
      </c>
      <c r="S37" s="58" t="s">
        <v>43</v>
      </c>
      <c r="T37" s="61">
        <v>406.00799999999998</v>
      </c>
      <c r="V37" s="60">
        <v>18</v>
      </c>
      <c r="W37" s="64" t="s">
        <v>124</v>
      </c>
      <c r="X37" s="64"/>
      <c r="Y37" s="64"/>
      <c r="Z37" s="64"/>
      <c r="AA37" s="61">
        <v>621.47500000000002</v>
      </c>
      <c r="AB37" s="58" t="s">
        <v>43</v>
      </c>
      <c r="AC37" s="61">
        <v>112.154</v>
      </c>
      <c r="AD37" s="66" t="s">
        <v>100</v>
      </c>
      <c r="AE37" s="61">
        <v>129633.683</v>
      </c>
      <c r="AF37" s="58" t="s">
        <v>43</v>
      </c>
      <c r="AG37" s="61">
        <v>23712.096000000001</v>
      </c>
      <c r="AH37" s="66" t="s">
        <v>100</v>
      </c>
      <c r="AI37" s="61">
        <v>7138.2219999999998</v>
      </c>
      <c r="AJ37" s="58" t="s">
        <v>43</v>
      </c>
      <c r="AK37" s="61">
        <v>1762.85</v>
      </c>
      <c r="AL37" s="66" t="s">
        <v>100</v>
      </c>
      <c r="AM37" s="61">
        <v>1998.423</v>
      </c>
      <c r="AN37" s="58" t="s">
        <v>43</v>
      </c>
      <c r="AO37" s="61">
        <v>512.53599999999994</v>
      </c>
      <c r="AQ37" s="60">
        <v>18</v>
      </c>
      <c r="AR37" s="64" t="s">
        <v>124</v>
      </c>
      <c r="AS37" s="64"/>
      <c r="AT37" s="64"/>
      <c r="AU37" s="64"/>
      <c r="AV37" s="61">
        <v>655.476</v>
      </c>
      <c r="AW37" s="58" t="s">
        <v>43</v>
      </c>
      <c r="AX37" s="61">
        <v>105.718</v>
      </c>
      <c r="AY37" s="66" t="s">
        <v>100</v>
      </c>
      <c r="AZ37" s="61">
        <v>125136.436</v>
      </c>
      <c r="BA37" s="58" t="s">
        <v>43</v>
      </c>
      <c r="BB37" s="61">
        <v>18822.315999999999</v>
      </c>
      <c r="BC37" s="66" t="s">
        <v>100</v>
      </c>
      <c r="BD37" s="61">
        <v>7012.07</v>
      </c>
      <c r="BE37" s="58" t="s">
        <v>43</v>
      </c>
      <c r="BF37" s="61">
        <v>1246.2460000000001</v>
      </c>
      <c r="BG37" s="66" t="s">
        <v>100</v>
      </c>
      <c r="BH37" s="61">
        <v>1790.4449999999999</v>
      </c>
      <c r="BI37" s="58" t="s">
        <v>43</v>
      </c>
      <c r="BJ37" s="61">
        <v>334.714</v>
      </c>
    </row>
    <row r="38" spans="1:62" ht="11.25" customHeight="1" x14ac:dyDescent="0.2">
      <c r="A38" s="60">
        <v>19</v>
      </c>
      <c r="B38" s="64" t="s">
        <v>125</v>
      </c>
      <c r="C38" s="64"/>
      <c r="D38" s="64"/>
      <c r="E38" s="64"/>
      <c r="F38" s="61">
        <v>0</v>
      </c>
      <c r="G38" s="58" t="s">
        <v>43</v>
      </c>
      <c r="H38" s="61">
        <v>0</v>
      </c>
      <c r="I38" s="66" t="s">
        <v>100</v>
      </c>
      <c r="J38" s="61">
        <v>0</v>
      </c>
      <c r="K38" s="58" t="s">
        <v>43</v>
      </c>
      <c r="L38" s="61">
        <v>0</v>
      </c>
      <c r="M38" s="66" t="s">
        <v>100</v>
      </c>
      <c r="N38" s="61">
        <v>0</v>
      </c>
      <c r="O38" s="58" t="s">
        <v>43</v>
      </c>
      <c r="P38" s="61">
        <v>0</v>
      </c>
      <c r="Q38" s="66" t="s">
        <v>100</v>
      </c>
      <c r="R38" s="61">
        <v>0</v>
      </c>
      <c r="S38" s="58" t="s">
        <v>43</v>
      </c>
      <c r="T38" s="61">
        <v>0</v>
      </c>
      <c r="V38" s="60">
        <v>19</v>
      </c>
      <c r="W38" s="64" t="s">
        <v>125</v>
      </c>
      <c r="X38" s="64"/>
      <c r="Y38" s="64"/>
      <c r="Z38" s="64"/>
      <c r="AA38" s="61">
        <v>0</v>
      </c>
      <c r="AB38" s="58" t="s">
        <v>43</v>
      </c>
      <c r="AC38" s="61">
        <v>0</v>
      </c>
      <c r="AD38" s="66" t="s">
        <v>100</v>
      </c>
      <c r="AE38" s="61">
        <v>0</v>
      </c>
      <c r="AF38" s="58" t="s">
        <v>43</v>
      </c>
      <c r="AG38" s="61">
        <v>0</v>
      </c>
      <c r="AH38" s="66" t="s">
        <v>100</v>
      </c>
      <c r="AI38" s="61">
        <v>0</v>
      </c>
      <c r="AJ38" s="58" t="s">
        <v>43</v>
      </c>
      <c r="AK38" s="61">
        <v>0</v>
      </c>
      <c r="AL38" s="66" t="s">
        <v>100</v>
      </c>
      <c r="AM38" s="61">
        <v>0</v>
      </c>
      <c r="AN38" s="58" t="s">
        <v>43</v>
      </c>
      <c r="AO38" s="61">
        <v>0</v>
      </c>
      <c r="AQ38" s="60">
        <v>19</v>
      </c>
      <c r="AR38" s="64" t="s">
        <v>125</v>
      </c>
      <c r="AS38" s="64"/>
      <c r="AT38" s="64"/>
      <c r="AU38" s="64"/>
      <c r="AV38" s="61">
        <v>0</v>
      </c>
      <c r="AW38" s="58" t="s">
        <v>43</v>
      </c>
      <c r="AX38" s="61">
        <v>0</v>
      </c>
      <c r="AY38" s="66" t="s">
        <v>100</v>
      </c>
      <c r="AZ38" s="61">
        <v>0</v>
      </c>
      <c r="BA38" s="58" t="s">
        <v>43</v>
      </c>
      <c r="BB38" s="61">
        <v>0</v>
      </c>
      <c r="BC38" s="66" t="s">
        <v>100</v>
      </c>
      <c r="BD38" s="61">
        <v>0</v>
      </c>
      <c r="BE38" s="58" t="s">
        <v>43</v>
      </c>
      <c r="BF38" s="61">
        <v>0</v>
      </c>
      <c r="BG38" s="66" t="s">
        <v>100</v>
      </c>
      <c r="BH38" s="61">
        <v>0</v>
      </c>
      <c r="BI38" s="58" t="s">
        <v>43</v>
      </c>
      <c r="BJ38" s="61">
        <v>0</v>
      </c>
    </row>
    <row r="39" spans="1:62" ht="11.25" customHeight="1" x14ac:dyDescent="0.2">
      <c r="A39" s="60">
        <v>20</v>
      </c>
      <c r="B39" s="64" t="s">
        <v>126</v>
      </c>
      <c r="C39" s="64"/>
      <c r="D39" s="64"/>
      <c r="E39" s="64"/>
      <c r="F39" s="61">
        <v>58.973999999999997</v>
      </c>
      <c r="G39" s="58" t="s">
        <v>43</v>
      </c>
      <c r="H39" s="61">
        <v>59.518000000000001</v>
      </c>
      <c r="I39" s="66" t="s">
        <v>100</v>
      </c>
      <c r="J39" s="61">
        <v>13150.312</v>
      </c>
      <c r="K39" s="58" t="s">
        <v>43</v>
      </c>
      <c r="L39" s="61">
        <v>16119.153</v>
      </c>
      <c r="M39" s="66" t="s">
        <v>100</v>
      </c>
      <c r="N39" s="61">
        <v>373.327</v>
      </c>
      <c r="O39" s="58" t="s">
        <v>43</v>
      </c>
      <c r="P39" s="61">
        <v>246.53899999999999</v>
      </c>
      <c r="Q39" s="66" t="s">
        <v>100</v>
      </c>
      <c r="R39" s="61">
        <v>90.305000000000007</v>
      </c>
      <c r="S39" s="58" t="s">
        <v>43</v>
      </c>
      <c r="T39" s="61">
        <v>66.94</v>
      </c>
      <c r="V39" s="60">
        <v>20</v>
      </c>
      <c r="W39" s="64" t="s">
        <v>126</v>
      </c>
      <c r="X39" s="64"/>
      <c r="Y39" s="64"/>
      <c r="Z39" s="64"/>
      <c r="AA39" s="61">
        <v>114.26900000000001</v>
      </c>
      <c r="AB39" s="58" t="s">
        <v>43</v>
      </c>
      <c r="AC39" s="61">
        <v>114.381</v>
      </c>
      <c r="AD39" s="66" t="s">
        <v>100</v>
      </c>
      <c r="AE39" s="61">
        <v>7539.1329999999998</v>
      </c>
      <c r="AF39" s="58" t="s">
        <v>43</v>
      </c>
      <c r="AG39" s="61">
        <v>4808.2929999999997</v>
      </c>
      <c r="AH39" s="66" t="s">
        <v>100</v>
      </c>
      <c r="AI39" s="61">
        <v>2187.7750000000001</v>
      </c>
      <c r="AJ39" s="58" t="s">
        <v>43</v>
      </c>
      <c r="AK39" s="61">
        <v>3345.9319999999998</v>
      </c>
      <c r="AL39" s="66" t="s">
        <v>100</v>
      </c>
      <c r="AM39" s="61">
        <v>97.661000000000001</v>
      </c>
      <c r="AN39" s="58" t="s">
        <v>43</v>
      </c>
      <c r="AO39" s="61">
        <v>71.438000000000002</v>
      </c>
      <c r="AQ39" s="60">
        <v>20</v>
      </c>
      <c r="AR39" s="64" t="s">
        <v>126</v>
      </c>
      <c r="AS39" s="64"/>
      <c r="AT39" s="64"/>
      <c r="AU39" s="64"/>
      <c r="AV39" s="61">
        <v>193.447</v>
      </c>
      <c r="AW39" s="58" t="s">
        <v>43</v>
      </c>
      <c r="AX39" s="61">
        <v>110.982</v>
      </c>
      <c r="AY39" s="66" t="s">
        <v>100</v>
      </c>
      <c r="AZ39" s="61">
        <v>6033.0050000000001</v>
      </c>
      <c r="BA39" s="58" t="s">
        <v>43</v>
      </c>
      <c r="BB39" s="61">
        <v>3296.3139999999999</v>
      </c>
      <c r="BC39" s="66" t="s">
        <v>100</v>
      </c>
      <c r="BD39" s="61">
        <v>2064.3009999999999</v>
      </c>
      <c r="BE39" s="58" t="s">
        <v>43</v>
      </c>
      <c r="BF39" s="61">
        <v>1379.8109999999999</v>
      </c>
      <c r="BG39" s="66" t="s">
        <v>100</v>
      </c>
      <c r="BH39" s="61">
        <v>102.651</v>
      </c>
      <c r="BI39" s="58" t="s">
        <v>43</v>
      </c>
      <c r="BJ39" s="61">
        <v>59.473999999999997</v>
      </c>
    </row>
    <row r="40" spans="1:62" ht="12" customHeight="1" thickBot="1" x14ac:dyDescent="0.25">
      <c r="A40" s="53"/>
      <c r="B40" s="53"/>
      <c r="C40" s="53"/>
      <c r="D40" s="53"/>
      <c r="E40" s="53"/>
      <c r="F40" s="67"/>
      <c r="G40" s="68"/>
      <c r="H40" s="67"/>
      <c r="I40" s="67"/>
      <c r="J40" s="67"/>
      <c r="K40" s="68"/>
      <c r="L40" s="67"/>
      <c r="M40" s="67"/>
      <c r="N40" s="67"/>
      <c r="O40" s="68"/>
      <c r="P40" s="67"/>
      <c r="Q40" s="67"/>
      <c r="R40" s="67"/>
      <c r="S40" s="68"/>
      <c r="T40" s="67"/>
      <c r="V40" s="53"/>
      <c r="W40" s="53"/>
      <c r="X40" s="53"/>
      <c r="Y40" s="53"/>
      <c r="Z40" s="53"/>
      <c r="AA40" s="67"/>
      <c r="AB40" s="68"/>
      <c r="AC40" s="67"/>
      <c r="AD40" s="67"/>
      <c r="AE40" s="67"/>
      <c r="AF40" s="68"/>
      <c r="AG40" s="67"/>
      <c r="AH40" s="67"/>
      <c r="AI40" s="67"/>
      <c r="AJ40" s="68"/>
      <c r="AK40" s="67"/>
      <c r="AL40" s="67"/>
      <c r="AM40" s="67"/>
      <c r="AN40" s="68"/>
      <c r="AO40" s="67"/>
      <c r="AQ40" s="53"/>
      <c r="AR40" s="53"/>
      <c r="AS40" s="53"/>
      <c r="AT40" s="53"/>
      <c r="AU40" s="53"/>
      <c r="AV40" s="67"/>
      <c r="AW40" s="68"/>
      <c r="AX40" s="67"/>
      <c r="AY40" s="67"/>
      <c r="AZ40" s="67"/>
      <c r="BA40" s="68"/>
      <c r="BB40" s="67"/>
      <c r="BC40" s="67"/>
      <c r="BD40" s="67"/>
      <c r="BE40" s="68"/>
      <c r="BF40" s="67"/>
      <c r="BG40" s="67"/>
      <c r="BH40" s="67"/>
      <c r="BI40" s="68"/>
      <c r="BJ40" s="67"/>
    </row>
    <row r="41" spans="1:62" ht="12.75" customHeight="1" x14ac:dyDescent="0.2">
      <c r="A41" s="40"/>
      <c r="V41" s="40"/>
      <c r="AQ41" s="40"/>
    </row>
  </sheetData>
  <sheetProtection formatCells="0" formatColumns="0" formatRows="0"/>
  <mergeCells count="27">
    <mergeCell ref="BH7:BJ7"/>
    <mergeCell ref="F7:H7"/>
    <mergeCell ref="J7:L7"/>
    <mergeCell ref="N7:P7"/>
    <mergeCell ref="R7:T7"/>
    <mergeCell ref="AA7:AC7"/>
    <mergeCell ref="AE7:AG7"/>
    <mergeCell ref="AI7:AK7"/>
    <mergeCell ref="AM7:AO7"/>
    <mergeCell ref="AV7:AX7"/>
    <mergeCell ref="AZ7:BB7"/>
    <mergeCell ref="BD7:BF7"/>
    <mergeCell ref="AW8:AX8"/>
    <mergeCell ref="BA8:BB8"/>
    <mergeCell ref="BE8:BF8"/>
    <mergeCell ref="BI8:BJ8"/>
    <mergeCell ref="G8:H8"/>
    <mergeCell ref="K8:L8"/>
    <mergeCell ref="O8:P8"/>
    <mergeCell ref="S8:T8"/>
    <mergeCell ref="AB8:AC8"/>
    <mergeCell ref="AF8:AG8"/>
    <mergeCell ref="A12:B12"/>
    <mergeCell ref="V12:W12"/>
    <mergeCell ref="AQ12:AR12"/>
    <mergeCell ref="AJ8:AK8"/>
    <mergeCell ref="AN8:AO8"/>
  </mergeCells>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49"/>
  <sheetViews>
    <sheetView zoomScaleNormal="100" workbookViewId="0">
      <selection activeCell="AD10" sqref="AD10"/>
    </sheetView>
  </sheetViews>
  <sheetFormatPr defaultRowHeight="10.5" x14ac:dyDescent="0.15"/>
  <cols>
    <col min="1" max="1" width="4.28515625" style="70" customWidth="1"/>
    <col min="2" max="2" width="9.140625" style="70"/>
    <col min="3" max="10" width="7.7109375" style="70" customWidth="1"/>
    <col min="11" max="11" width="8.42578125" style="70" bestFit="1" customWidth="1"/>
    <col min="12" max="12" width="8.42578125" style="70" customWidth="1"/>
    <col min="13" max="13" width="4.5703125" style="70" customWidth="1"/>
    <col min="14" max="24" width="7.7109375" style="70" customWidth="1"/>
    <col min="25" max="28" width="9.140625" style="70"/>
    <col min="29" max="29" width="6.5703125" style="70" bestFit="1" customWidth="1"/>
    <col min="30" max="30" width="5.5703125" style="70" bestFit="1" customWidth="1"/>
    <col min="31" max="31" width="9" style="70" bestFit="1" customWidth="1"/>
    <col min="32" max="34" width="9.42578125" style="70" bestFit="1" customWidth="1"/>
    <col min="35" max="35" width="9.42578125" style="70" customWidth="1"/>
    <col min="36" max="36" width="9" style="70" customWidth="1"/>
    <col min="37" max="269" width="9.140625" style="70"/>
    <col min="270" max="270" width="4.28515625" style="70" customWidth="1"/>
    <col min="271" max="277" width="9.140625" style="70"/>
    <col min="278" max="278" width="3.42578125" style="70" customWidth="1"/>
    <col min="279" max="284" width="9.140625" style="70"/>
    <col min="285" max="285" width="6.5703125" style="70" bestFit="1" customWidth="1"/>
    <col min="286" max="286" width="5.5703125" style="70" bestFit="1" customWidth="1"/>
    <col min="287" max="287" width="9" style="70" bestFit="1" customWidth="1"/>
    <col min="288" max="290" width="9.42578125" style="70" bestFit="1" customWidth="1"/>
    <col min="291" max="291" width="9.42578125" style="70" customWidth="1"/>
    <col min="292" max="292" width="9" style="70" customWidth="1"/>
    <col min="293" max="525" width="9.140625" style="70"/>
    <col min="526" max="526" width="4.28515625" style="70" customWidth="1"/>
    <col min="527" max="533" width="9.140625" style="70"/>
    <col min="534" max="534" width="3.42578125" style="70" customWidth="1"/>
    <col min="535" max="540" width="9.140625" style="70"/>
    <col min="541" max="541" width="6.5703125" style="70" bestFit="1" customWidth="1"/>
    <col min="542" max="542" width="5.5703125" style="70" bestFit="1" customWidth="1"/>
    <col min="543" max="543" width="9" style="70" bestFit="1" customWidth="1"/>
    <col min="544" max="546" width="9.42578125" style="70" bestFit="1" customWidth="1"/>
    <col min="547" max="547" width="9.42578125" style="70" customWidth="1"/>
    <col min="548" max="548" width="9" style="70" customWidth="1"/>
    <col min="549" max="781" width="9.140625" style="70"/>
    <col min="782" max="782" width="4.28515625" style="70" customWidth="1"/>
    <col min="783" max="789" width="9.140625" style="70"/>
    <col min="790" max="790" width="3.42578125" style="70" customWidth="1"/>
    <col min="791" max="796" width="9.140625" style="70"/>
    <col min="797" max="797" width="6.5703125" style="70" bestFit="1" customWidth="1"/>
    <col min="798" max="798" width="5.5703125" style="70" bestFit="1" customWidth="1"/>
    <col min="799" max="799" width="9" style="70" bestFit="1" customWidth="1"/>
    <col min="800" max="802" width="9.42578125" style="70" bestFit="1" customWidth="1"/>
    <col min="803" max="803" width="9.42578125" style="70" customWidth="1"/>
    <col min="804" max="804" width="9" style="70" customWidth="1"/>
    <col min="805" max="1037" width="9.140625" style="70"/>
    <col min="1038" max="1038" width="4.28515625" style="70" customWidth="1"/>
    <col min="1039" max="1045" width="9.140625" style="70"/>
    <col min="1046" max="1046" width="3.42578125" style="70" customWidth="1"/>
    <col min="1047" max="1052" width="9.140625" style="70"/>
    <col min="1053" max="1053" width="6.5703125" style="70" bestFit="1" customWidth="1"/>
    <col min="1054" max="1054" width="5.5703125" style="70" bestFit="1" customWidth="1"/>
    <col min="1055" max="1055" width="9" style="70" bestFit="1" customWidth="1"/>
    <col min="1056" max="1058" width="9.42578125" style="70" bestFit="1" customWidth="1"/>
    <col min="1059" max="1059" width="9.42578125" style="70" customWidth="1"/>
    <col min="1060" max="1060" width="9" style="70" customWidth="1"/>
    <col min="1061" max="1293" width="9.140625" style="70"/>
    <col min="1294" max="1294" width="4.28515625" style="70" customWidth="1"/>
    <col min="1295" max="1301" width="9.140625" style="70"/>
    <col min="1302" max="1302" width="3.42578125" style="70" customWidth="1"/>
    <col min="1303" max="1308" width="9.140625" style="70"/>
    <col min="1309" max="1309" width="6.5703125" style="70" bestFit="1" customWidth="1"/>
    <col min="1310" max="1310" width="5.5703125" style="70" bestFit="1" customWidth="1"/>
    <col min="1311" max="1311" width="9" style="70" bestFit="1" customWidth="1"/>
    <col min="1312" max="1314" width="9.42578125" style="70" bestFit="1" customWidth="1"/>
    <col min="1315" max="1315" width="9.42578125" style="70" customWidth="1"/>
    <col min="1316" max="1316" width="9" style="70" customWidth="1"/>
    <col min="1317" max="1549" width="9.140625" style="70"/>
    <col min="1550" max="1550" width="4.28515625" style="70" customWidth="1"/>
    <col min="1551" max="1557" width="9.140625" style="70"/>
    <col min="1558" max="1558" width="3.42578125" style="70" customWidth="1"/>
    <col min="1559" max="1564" width="9.140625" style="70"/>
    <col min="1565" max="1565" width="6.5703125" style="70" bestFit="1" customWidth="1"/>
    <col min="1566" max="1566" width="5.5703125" style="70" bestFit="1" customWidth="1"/>
    <col min="1567" max="1567" width="9" style="70" bestFit="1" customWidth="1"/>
    <col min="1568" max="1570" width="9.42578125" style="70" bestFit="1" customWidth="1"/>
    <col min="1571" max="1571" width="9.42578125" style="70" customWidth="1"/>
    <col min="1572" max="1572" width="9" style="70" customWidth="1"/>
    <col min="1573" max="1805" width="9.140625" style="70"/>
    <col min="1806" max="1806" width="4.28515625" style="70" customWidth="1"/>
    <col min="1807" max="1813" width="9.140625" style="70"/>
    <col min="1814" max="1814" width="3.42578125" style="70" customWidth="1"/>
    <col min="1815" max="1820" width="9.140625" style="70"/>
    <col min="1821" max="1821" width="6.5703125" style="70" bestFit="1" customWidth="1"/>
    <col min="1822" max="1822" width="5.5703125" style="70" bestFit="1" customWidth="1"/>
    <col min="1823" max="1823" width="9" style="70" bestFit="1" customWidth="1"/>
    <col min="1824" max="1826" width="9.42578125" style="70" bestFit="1" customWidth="1"/>
    <col min="1827" max="1827" width="9.42578125" style="70" customWidth="1"/>
    <col min="1828" max="1828" width="9" style="70" customWidth="1"/>
    <col min="1829" max="2061" width="9.140625" style="70"/>
    <col min="2062" max="2062" width="4.28515625" style="70" customWidth="1"/>
    <col min="2063" max="2069" width="9.140625" style="70"/>
    <col min="2070" max="2070" width="3.42578125" style="70" customWidth="1"/>
    <col min="2071" max="2076" width="9.140625" style="70"/>
    <col min="2077" max="2077" width="6.5703125" style="70" bestFit="1" customWidth="1"/>
    <col min="2078" max="2078" width="5.5703125" style="70" bestFit="1" customWidth="1"/>
    <col min="2079" max="2079" width="9" style="70" bestFit="1" customWidth="1"/>
    <col min="2080" max="2082" width="9.42578125" style="70" bestFit="1" customWidth="1"/>
    <col min="2083" max="2083" width="9.42578125" style="70" customWidth="1"/>
    <col min="2084" max="2084" width="9" style="70" customWidth="1"/>
    <col min="2085" max="2317" width="9.140625" style="70"/>
    <col min="2318" max="2318" width="4.28515625" style="70" customWidth="1"/>
    <col min="2319" max="2325" width="9.140625" style="70"/>
    <col min="2326" max="2326" width="3.42578125" style="70" customWidth="1"/>
    <col min="2327" max="2332" width="9.140625" style="70"/>
    <col min="2333" max="2333" width="6.5703125" style="70" bestFit="1" customWidth="1"/>
    <col min="2334" max="2334" width="5.5703125" style="70" bestFit="1" customWidth="1"/>
    <col min="2335" max="2335" width="9" style="70" bestFit="1" customWidth="1"/>
    <col min="2336" max="2338" width="9.42578125" style="70" bestFit="1" customWidth="1"/>
    <col min="2339" max="2339" width="9.42578125" style="70" customWidth="1"/>
    <col min="2340" max="2340" width="9" style="70" customWidth="1"/>
    <col min="2341" max="2573" width="9.140625" style="70"/>
    <col min="2574" max="2574" width="4.28515625" style="70" customWidth="1"/>
    <col min="2575" max="2581" width="9.140625" style="70"/>
    <col min="2582" max="2582" width="3.42578125" style="70" customWidth="1"/>
    <col min="2583" max="2588" width="9.140625" style="70"/>
    <col min="2589" max="2589" width="6.5703125" style="70" bestFit="1" customWidth="1"/>
    <col min="2590" max="2590" width="5.5703125" style="70" bestFit="1" customWidth="1"/>
    <col min="2591" max="2591" width="9" style="70" bestFit="1" customWidth="1"/>
    <col min="2592" max="2594" width="9.42578125" style="70" bestFit="1" customWidth="1"/>
    <col min="2595" max="2595" width="9.42578125" style="70" customWidth="1"/>
    <col min="2596" max="2596" width="9" style="70" customWidth="1"/>
    <col min="2597" max="2829" width="9.140625" style="70"/>
    <col min="2830" max="2830" width="4.28515625" style="70" customWidth="1"/>
    <col min="2831" max="2837" width="9.140625" style="70"/>
    <col min="2838" max="2838" width="3.42578125" style="70" customWidth="1"/>
    <col min="2839" max="2844" width="9.140625" style="70"/>
    <col min="2845" max="2845" width="6.5703125" style="70" bestFit="1" customWidth="1"/>
    <col min="2846" max="2846" width="5.5703125" style="70" bestFit="1" customWidth="1"/>
    <col min="2847" max="2847" width="9" style="70" bestFit="1" customWidth="1"/>
    <col min="2848" max="2850" width="9.42578125" style="70" bestFit="1" customWidth="1"/>
    <col min="2851" max="2851" width="9.42578125" style="70" customWidth="1"/>
    <col min="2852" max="2852" width="9" style="70" customWidth="1"/>
    <col min="2853" max="3085" width="9.140625" style="70"/>
    <col min="3086" max="3086" width="4.28515625" style="70" customWidth="1"/>
    <col min="3087" max="3093" width="9.140625" style="70"/>
    <col min="3094" max="3094" width="3.42578125" style="70" customWidth="1"/>
    <col min="3095" max="3100" width="9.140625" style="70"/>
    <col min="3101" max="3101" width="6.5703125" style="70" bestFit="1" customWidth="1"/>
    <col min="3102" max="3102" width="5.5703125" style="70" bestFit="1" customWidth="1"/>
    <col min="3103" max="3103" width="9" style="70" bestFit="1" customWidth="1"/>
    <col min="3104" max="3106" width="9.42578125" style="70" bestFit="1" customWidth="1"/>
    <col min="3107" max="3107" width="9.42578125" style="70" customWidth="1"/>
    <col min="3108" max="3108" width="9" style="70" customWidth="1"/>
    <col min="3109" max="3341" width="9.140625" style="70"/>
    <col min="3342" max="3342" width="4.28515625" style="70" customWidth="1"/>
    <col min="3343" max="3349" width="9.140625" style="70"/>
    <col min="3350" max="3350" width="3.42578125" style="70" customWidth="1"/>
    <col min="3351" max="3356" width="9.140625" style="70"/>
    <col min="3357" max="3357" width="6.5703125" style="70" bestFit="1" customWidth="1"/>
    <col min="3358" max="3358" width="5.5703125" style="70" bestFit="1" customWidth="1"/>
    <col min="3359" max="3359" width="9" style="70" bestFit="1" customWidth="1"/>
    <col min="3360" max="3362" width="9.42578125" style="70" bestFit="1" customWidth="1"/>
    <col min="3363" max="3363" width="9.42578125" style="70" customWidth="1"/>
    <col min="3364" max="3364" width="9" style="70" customWidth="1"/>
    <col min="3365" max="3597" width="9.140625" style="70"/>
    <col min="3598" max="3598" width="4.28515625" style="70" customWidth="1"/>
    <col min="3599" max="3605" width="9.140625" style="70"/>
    <col min="3606" max="3606" width="3.42578125" style="70" customWidth="1"/>
    <col min="3607" max="3612" width="9.140625" style="70"/>
    <col min="3613" max="3613" width="6.5703125" style="70" bestFit="1" customWidth="1"/>
    <col min="3614" max="3614" width="5.5703125" style="70" bestFit="1" customWidth="1"/>
    <col min="3615" max="3615" width="9" style="70" bestFit="1" customWidth="1"/>
    <col min="3616" max="3618" width="9.42578125" style="70" bestFit="1" customWidth="1"/>
    <col min="3619" max="3619" width="9.42578125" style="70" customWidth="1"/>
    <col min="3620" max="3620" width="9" style="70" customWidth="1"/>
    <col min="3621" max="3853" width="9.140625" style="70"/>
    <col min="3854" max="3854" width="4.28515625" style="70" customWidth="1"/>
    <col min="3855" max="3861" width="9.140625" style="70"/>
    <col min="3862" max="3862" width="3.42578125" style="70" customWidth="1"/>
    <col min="3863" max="3868" width="9.140625" style="70"/>
    <col min="3869" max="3869" width="6.5703125" style="70" bestFit="1" customWidth="1"/>
    <col min="3870" max="3870" width="5.5703125" style="70" bestFit="1" customWidth="1"/>
    <col min="3871" max="3871" width="9" style="70" bestFit="1" customWidth="1"/>
    <col min="3872" max="3874" width="9.42578125" style="70" bestFit="1" customWidth="1"/>
    <col min="3875" max="3875" width="9.42578125" style="70" customWidth="1"/>
    <col min="3876" max="3876" width="9" style="70" customWidth="1"/>
    <col min="3877" max="4109" width="9.140625" style="70"/>
    <col min="4110" max="4110" width="4.28515625" style="70" customWidth="1"/>
    <col min="4111" max="4117" width="9.140625" style="70"/>
    <col min="4118" max="4118" width="3.42578125" style="70" customWidth="1"/>
    <col min="4119" max="4124" width="9.140625" style="70"/>
    <col min="4125" max="4125" width="6.5703125" style="70" bestFit="1" customWidth="1"/>
    <col min="4126" max="4126" width="5.5703125" style="70" bestFit="1" customWidth="1"/>
    <col min="4127" max="4127" width="9" style="70" bestFit="1" customWidth="1"/>
    <col min="4128" max="4130" width="9.42578125" style="70" bestFit="1" customWidth="1"/>
    <col min="4131" max="4131" width="9.42578125" style="70" customWidth="1"/>
    <col min="4132" max="4132" width="9" style="70" customWidth="1"/>
    <col min="4133" max="4365" width="9.140625" style="70"/>
    <col min="4366" max="4366" width="4.28515625" style="70" customWidth="1"/>
    <col min="4367" max="4373" width="9.140625" style="70"/>
    <col min="4374" max="4374" width="3.42578125" style="70" customWidth="1"/>
    <col min="4375" max="4380" width="9.140625" style="70"/>
    <col min="4381" max="4381" width="6.5703125" style="70" bestFit="1" customWidth="1"/>
    <col min="4382" max="4382" width="5.5703125" style="70" bestFit="1" customWidth="1"/>
    <col min="4383" max="4383" width="9" style="70" bestFit="1" customWidth="1"/>
    <col min="4384" max="4386" width="9.42578125" style="70" bestFit="1" customWidth="1"/>
    <col min="4387" max="4387" width="9.42578125" style="70" customWidth="1"/>
    <col min="4388" max="4388" width="9" style="70" customWidth="1"/>
    <col min="4389" max="4621" width="9.140625" style="70"/>
    <col min="4622" max="4622" width="4.28515625" style="70" customWidth="1"/>
    <col min="4623" max="4629" width="9.140625" style="70"/>
    <col min="4630" max="4630" width="3.42578125" style="70" customWidth="1"/>
    <col min="4631" max="4636" width="9.140625" style="70"/>
    <col min="4637" max="4637" width="6.5703125" style="70" bestFit="1" customWidth="1"/>
    <col min="4638" max="4638" width="5.5703125" style="70" bestFit="1" customWidth="1"/>
    <col min="4639" max="4639" width="9" style="70" bestFit="1" customWidth="1"/>
    <col min="4640" max="4642" width="9.42578125" style="70" bestFit="1" customWidth="1"/>
    <col min="4643" max="4643" width="9.42578125" style="70" customWidth="1"/>
    <col min="4644" max="4644" width="9" style="70" customWidth="1"/>
    <col min="4645" max="4877" width="9.140625" style="70"/>
    <col min="4878" max="4878" width="4.28515625" style="70" customWidth="1"/>
    <col min="4879" max="4885" width="9.140625" style="70"/>
    <col min="4886" max="4886" width="3.42578125" style="70" customWidth="1"/>
    <col min="4887" max="4892" width="9.140625" style="70"/>
    <col min="4893" max="4893" width="6.5703125" style="70" bestFit="1" customWidth="1"/>
    <col min="4894" max="4894" width="5.5703125" style="70" bestFit="1" customWidth="1"/>
    <col min="4895" max="4895" width="9" style="70" bestFit="1" customWidth="1"/>
    <col min="4896" max="4898" width="9.42578125" style="70" bestFit="1" customWidth="1"/>
    <col min="4899" max="4899" width="9.42578125" style="70" customWidth="1"/>
    <col min="4900" max="4900" width="9" style="70" customWidth="1"/>
    <col min="4901" max="5133" width="9.140625" style="70"/>
    <col min="5134" max="5134" width="4.28515625" style="70" customWidth="1"/>
    <col min="5135" max="5141" width="9.140625" style="70"/>
    <col min="5142" max="5142" width="3.42578125" style="70" customWidth="1"/>
    <col min="5143" max="5148" width="9.140625" style="70"/>
    <col min="5149" max="5149" width="6.5703125" style="70" bestFit="1" customWidth="1"/>
    <col min="5150" max="5150" width="5.5703125" style="70" bestFit="1" customWidth="1"/>
    <col min="5151" max="5151" width="9" style="70" bestFit="1" customWidth="1"/>
    <col min="5152" max="5154" width="9.42578125" style="70" bestFit="1" customWidth="1"/>
    <col min="5155" max="5155" width="9.42578125" style="70" customWidth="1"/>
    <col min="5156" max="5156" width="9" style="70" customWidth="1"/>
    <col min="5157" max="5389" width="9.140625" style="70"/>
    <col min="5390" max="5390" width="4.28515625" style="70" customWidth="1"/>
    <col min="5391" max="5397" width="9.140625" style="70"/>
    <col min="5398" max="5398" width="3.42578125" style="70" customWidth="1"/>
    <col min="5399" max="5404" width="9.140625" style="70"/>
    <col min="5405" max="5405" width="6.5703125" style="70" bestFit="1" customWidth="1"/>
    <col min="5406" max="5406" width="5.5703125" style="70" bestFit="1" customWidth="1"/>
    <col min="5407" max="5407" width="9" style="70" bestFit="1" customWidth="1"/>
    <col min="5408" max="5410" width="9.42578125" style="70" bestFit="1" customWidth="1"/>
    <col min="5411" max="5411" width="9.42578125" style="70" customWidth="1"/>
    <col min="5412" max="5412" width="9" style="70" customWidth="1"/>
    <col min="5413" max="5645" width="9.140625" style="70"/>
    <col min="5646" max="5646" width="4.28515625" style="70" customWidth="1"/>
    <col min="5647" max="5653" width="9.140625" style="70"/>
    <col min="5654" max="5654" width="3.42578125" style="70" customWidth="1"/>
    <col min="5655" max="5660" width="9.140625" style="70"/>
    <col min="5661" max="5661" width="6.5703125" style="70" bestFit="1" customWidth="1"/>
    <col min="5662" max="5662" width="5.5703125" style="70" bestFit="1" customWidth="1"/>
    <col min="5663" max="5663" width="9" style="70" bestFit="1" customWidth="1"/>
    <col min="5664" max="5666" width="9.42578125" style="70" bestFit="1" customWidth="1"/>
    <col min="5667" max="5667" width="9.42578125" style="70" customWidth="1"/>
    <col min="5668" max="5668" width="9" style="70" customWidth="1"/>
    <col min="5669" max="5901" width="9.140625" style="70"/>
    <col min="5902" max="5902" width="4.28515625" style="70" customWidth="1"/>
    <col min="5903" max="5909" width="9.140625" style="70"/>
    <col min="5910" max="5910" width="3.42578125" style="70" customWidth="1"/>
    <col min="5911" max="5916" width="9.140625" style="70"/>
    <col min="5917" max="5917" width="6.5703125" style="70" bestFit="1" customWidth="1"/>
    <col min="5918" max="5918" width="5.5703125" style="70" bestFit="1" customWidth="1"/>
    <col min="5919" max="5919" width="9" style="70" bestFit="1" customWidth="1"/>
    <col min="5920" max="5922" width="9.42578125" style="70" bestFit="1" customWidth="1"/>
    <col min="5923" max="5923" width="9.42578125" style="70" customWidth="1"/>
    <col min="5924" max="5924" width="9" style="70" customWidth="1"/>
    <col min="5925" max="6157" width="9.140625" style="70"/>
    <col min="6158" max="6158" width="4.28515625" style="70" customWidth="1"/>
    <col min="6159" max="6165" width="9.140625" style="70"/>
    <col min="6166" max="6166" width="3.42578125" style="70" customWidth="1"/>
    <col min="6167" max="6172" width="9.140625" style="70"/>
    <col min="6173" max="6173" width="6.5703125" style="70" bestFit="1" customWidth="1"/>
    <col min="6174" max="6174" width="5.5703125" style="70" bestFit="1" customWidth="1"/>
    <col min="6175" max="6175" width="9" style="70" bestFit="1" customWidth="1"/>
    <col min="6176" max="6178" width="9.42578125" style="70" bestFit="1" customWidth="1"/>
    <col min="6179" max="6179" width="9.42578125" style="70" customWidth="1"/>
    <col min="6180" max="6180" width="9" style="70" customWidth="1"/>
    <col min="6181" max="6413" width="9.140625" style="70"/>
    <col min="6414" max="6414" width="4.28515625" style="70" customWidth="1"/>
    <col min="6415" max="6421" width="9.140625" style="70"/>
    <col min="6422" max="6422" width="3.42578125" style="70" customWidth="1"/>
    <col min="6423" max="6428" width="9.140625" style="70"/>
    <col min="6429" max="6429" width="6.5703125" style="70" bestFit="1" customWidth="1"/>
    <col min="6430" max="6430" width="5.5703125" style="70" bestFit="1" customWidth="1"/>
    <col min="6431" max="6431" width="9" style="70" bestFit="1" customWidth="1"/>
    <col min="6432" max="6434" width="9.42578125" style="70" bestFit="1" customWidth="1"/>
    <col min="6435" max="6435" width="9.42578125" style="70" customWidth="1"/>
    <col min="6436" max="6436" width="9" style="70" customWidth="1"/>
    <col min="6437" max="6669" width="9.140625" style="70"/>
    <col min="6670" max="6670" width="4.28515625" style="70" customWidth="1"/>
    <col min="6671" max="6677" width="9.140625" style="70"/>
    <col min="6678" max="6678" width="3.42578125" style="70" customWidth="1"/>
    <col min="6679" max="6684" width="9.140625" style="70"/>
    <col min="6685" max="6685" width="6.5703125" style="70" bestFit="1" customWidth="1"/>
    <col min="6686" max="6686" width="5.5703125" style="70" bestFit="1" customWidth="1"/>
    <col min="6687" max="6687" width="9" style="70" bestFit="1" customWidth="1"/>
    <col min="6688" max="6690" width="9.42578125" style="70" bestFit="1" customWidth="1"/>
    <col min="6691" max="6691" width="9.42578125" style="70" customWidth="1"/>
    <col min="6692" max="6692" width="9" style="70" customWidth="1"/>
    <col min="6693" max="6925" width="9.140625" style="70"/>
    <col min="6926" max="6926" width="4.28515625" style="70" customWidth="1"/>
    <col min="6927" max="6933" width="9.140625" style="70"/>
    <col min="6934" max="6934" width="3.42578125" style="70" customWidth="1"/>
    <col min="6935" max="6940" width="9.140625" style="70"/>
    <col min="6941" max="6941" width="6.5703125" style="70" bestFit="1" customWidth="1"/>
    <col min="6942" max="6942" width="5.5703125" style="70" bestFit="1" customWidth="1"/>
    <col min="6943" max="6943" width="9" style="70" bestFit="1" customWidth="1"/>
    <col min="6944" max="6946" width="9.42578125" style="70" bestFit="1" customWidth="1"/>
    <col min="6947" max="6947" width="9.42578125" style="70" customWidth="1"/>
    <col min="6948" max="6948" width="9" style="70" customWidth="1"/>
    <col min="6949" max="7181" width="9.140625" style="70"/>
    <col min="7182" max="7182" width="4.28515625" style="70" customWidth="1"/>
    <col min="7183" max="7189" width="9.140625" style="70"/>
    <col min="7190" max="7190" width="3.42578125" style="70" customWidth="1"/>
    <col min="7191" max="7196" width="9.140625" style="70"/>
    <col min="7197" max="7197" width="6.5703125" style="70" bestFit="1" customWidth="1"/>
    <col min="7198" max="7198" width="5.5703125" style="70" bestFit="1" customWidth="1"/>
    <col min="7199" max="7199" width="9" style="70" bestFit="1" customWidth="1"/>
    <col min="7200" max="7202" width="9.42578125" style="70" bestFit="1" customWidth="1"/>
    <col min="7203" max="7203" width="9.42578125" style="70" customWidth="1"/>
    <col min="7204" max="7204" width="9" style="70" customWidth="1"/>
    <col min="7205" max="7437" width="9.140625" style="70"/>
    <col min="7438" max="7438" width="4.28515625" style="70" customWidth="1"/>
    <col min="7439" max="7445" width="9.140625" style="70"/>
    <col min="7446" max="7446" width="3.42578125" style="70" customWidth="1"/>
    <col min="7447" max="7452" width="9.140625" style="70"/>
    <col min="7453" max="7453" width="6.5703125" style="70" bestFit="1" customWidth="1"/>
    <col min="7454" max="7454" width="5.5703125" style="70" bestFit="1" customWidth="1"/>
    <col min="7455" max="7455" width="9" style="70" bestFit="1" customWidth="1"/>
    <col min="7456" max="7458" width="9.42578125" style="70" bestFit="1" customWidth="1"/>
    <col min="7459" max="7459" width="9.42578125" style="70" customWidth="1"/>
    <col min="7460" max="7460" width="9" style="70" customWidth="1"/>
    <col min="7461" max="7693" width="9.140625" style="70"/>
    <col min="7694" max="7694" width="4.28515625" style="70" customWidth="1"/>
    <col min="7695" max="7701" width="9.140625" style="70"/>
    <col min="7702" max="7702" width="3.42578125" style="70" customWidth="1"/>
    <col min="7703" max="7708" width="9.140625" style="70"/>
    <col min="7709" max="7709" width="6.5703125" style="70" bestFit="1" customWidth="1"/>
    <col min="7710" max="7710" width="5.5703125" style="70" bestFit="1" customWidth="1"/>
    <col min="7711" max="7711" width="9" style="70" bestFit="1" customWidth="1"/>
    <col min="7712" max="7714" width="9.42578125" style="70" bestFit="1" customWidth="1"/>
    <col min="7715" max="7715" width="9.42578125" style="70" customWidth="1"/>
    <col min="7716" max="7716" width="9" style="70" customWidth="1"/>
    <col min="7717" max="7949" width="9.140625" style="70"/>
    <col min="7950" max="7950" width="4.28515625" style="70" customWidth="1"/>
    <col min="7951" max="7957" width="9.140625" style="70"/>
    <col min="7958" max="7958" width="3.42578125" style="70" customWidth="1"/>
    <col min="7959" max="7964" width="9.140625" style="70"/>
    <col min="7965" max="7965" width="6.5703125" style="70" bestFit="1" customWidth="1"/>
    <col min="7966" max="7966" width="5.5703125" style="70" bestFit="1" customWidth="1"/>
    <col min="7967" max="7967" width="9" style="70" bestFit="1" customWidth="1"/>
    <col min="7968" max="7970" width="9.42578125" style="70" bestFit="1" customWidth="1"/>
    <col min="7971" max="7971" width="9.42578125" style="70" customWidth="1"/>
    <col min="7972" max="7972" width="9" style="70" customWidth="1"/>
    <col min="7973" max="8205" width="9.140625" style="70"/>
    <col min="8206" max="8206" width="4.28515625" style="70" customWidth="1"/>
    <col min="8207" max="8213" width="9.140625" style="70"/>
    <col min="8214" max="8214" width="3.42578125" style="70" customWidth="1"/>
    <col min="8215" max="8220" width="9.140625" style="70"/>
    <col min="8221" max="8221" width="6.5703125" style="70" bestFit="1" customWidth="1"/>
    <col min="8222" max="8222" width="5.5703125" style="70" bestFit="1" customWidth="1"/>
    <col min="8223" max="8223" width="9" style="70" bestFit="1" customWidth="1"/>
    <col min="8224" max="8226" width="9.42578125" style="70" bestFit="1" customWidth="1"/>
    <col min="8227" max="8227" width="9.42578125" style="70" customWidth="1"/>
    <col min="8228" max="8228" width="9" style="70" customWidth="1"/>
    <col min="8229" max="8461" width="9.140625" style="70"/>
    <col min="8462" max="8462" width="4.28515625" style="70" customWidth="1"/>
    <col min="8463" max="8469" width="9.140625" style="70"/>
    <col min="8470" max="8470" width="3.42578125" style="70" customWidth="1"/>
    <col min="8471" max="8476" width="9.140625" style="70"/>
    <col min="8477" max="8477" width="6.5703125" style="70" bestFit="1" customWidth="1"/>
    <col min="8478" max="8478" width="5.5703125" style="70" bestFit="1" customWidth="1"/>
    <col min="8479" max="8479" width="9" style="70" bestFit="1" customWidth="1"/>
    <col min="8480" max="8482" width="9.42578125" style="70" bestFit="1" customWidth="1"/>
    <col min="8483" max="8483" width="9.42578125" style="70" customWidth="1"/>
    <col min="8484" max="8484" width="9" style="70" customWidth="1"/>
    <col min="8485" max="8717" width="9.140625" style="70"/>
    <col min="8718" max="8718" width="4.28515625" style="70" customWidth="1"/>
    <col min="8719" max="8725" width="9.140625" style="70"/>
    <col min="8726" max="8726" width="3.42578125" style="70" customWidth="1"/>
    <col min="8727" max="8732" width="9.140625" style="70"/>
    <col min="8733" max="8733" width="6.5703125" style="70" bestFit="1" customWidth="1"/>
    <col min="8734" max="8734" width="5.5703125" style="70" bestFit="1" customWidth="1"/>
    <col min="8735" max="8735" width="9" style="70" bestFit="1" customWidth="1"/>
    <col min="8736" max="8738" width="9.42578125" style="70" bestFit="1" customWidth="1"/>
    <col min="8739" max="8739" width="9.42578125" style="70" customWidth="1"/>
    <col min="8740" max="8740" width="9" style="70" customWidth="1"/>
    <col min="8741" max="8973" width="9.140625" style="70"/>
    <col min="8974" max="8974" width="4.28515625" style="70" customWidth="1"/>
    <col min="8975" max="8981" width="9.140625" style="70"/>
    <col min="8982" max="8982" width="3.42578125" style="70" customWidth="1"/>
    <col min="8983" max="8988" width="9.140625" style="70"/>
    <col min="8989" max="8989" width="6.5703125" style="70" bestFit="1" customWidth="1"/>
    <col min="8990" max="8990" width="5.5703125" style="70" bestFit="1" customWidth="1"/>
    <col min="8991" max="8991" width="9" style="70" bestFit="1" customWidth="1"/>
    <col min="8992" max="8994" width="9.42578125" style="70" bestFit="1" customWidth="1"/>
    <col min="8995" max="8995" width="9.42578125" style="70" customWidth="1"/>
    <col min="8996" max="8996" width="9" style="70" customWidth="1"/>
    <col min="8997" max="9229" width="9.140625" style="70"/>
    <col min="9230" max="9230" width="4.28515625" style="70" customWidth="1"/>
    <col min="9231" max="9237" width="9.140625" style="70"/>
    <col min="9238" max="9238" width="3.42578125" style="70" customWidth="1"/>
    <col min="9239" max="9244" width="9.140625" style="70"/>
    <col min="9245" max="9245" width="6.5703125" style="70" bestFit="1" customWidth="1"/>
    <col min="9246" max="9246" width="5.5703125" style="70" bestFit="1" customWidth="1"/>
    <col min="9247" max="9247" width="9" style="70" bestFit="1" customWidth="1"/>
    <col min="9248" max="9250" width="9.42578125" style="70" bestFit="1" customWidth="1"/>
    <col min="9251" max="9251" width="9.42578125" style="70" customWidth="1"/>
    <col min="9252" max="9252" width="9" style="70" customWidth="1"/>
    <col min="9253" max="9485" width="9.140625" style="70"/>
    <col min="9486" max="9486" width="4.28515625" style="70" customWidth="1"/>
    <col min="9487" max="9493" width="9.140625" style="70"/>
    <col min="9494" max="9494" width="3.42578125" style="70" customWidth="1"/>
    <col min="9495" max="9500" width="9.140625" style="70"/>
    <col min="9501" max="9501" width="6.5703125" style="70" bestFit="1" customWidth="1"/>
    <col min="9502" max="9502" width="5.5703125" style="70" bestFit="1" customWidth="1"/>
    <col min="9503" max="9503" width="9" style="70" bestFit="1" customWidth="1"/>
    <col min="9504" max="9506" width="9.42578125" style="70" bestFit="1" customWidth="1"/>
    <col min="9507" max="9507" width="9.42578125" style="70" customWidth="1"/>
    <col min="9508" max="9508" width="9" style="70" customWidth="1"/>
    <col min="9509" max="9741" width="9.140625" style="70"/>
    <col min="9742" max="9742" width="4.28515625" style="70" customWidth="1"/>
    <col min="9743" max="9749" width="9.140625" style="70"/>
    <col min="9750" max="9750" width="3.42578125" style="70" customWidth="1"/>
    <col min="9751" max="9756" width="9.140625" style="70"/>
    <col min="9757" max="9757" width="6.5703125" style="70" bestFit="1" customWidth="1"/>
    <col min="9758" max="9758" width="5.5703125" style="70" bestFit="1" customWidth="1"/>
    <col min="9759" max="9759" width="9" style="70" bestFit="1" customWidth="1"/>
    <col min="9760" max="9762" width="9.42578125" style="70" bestFit="1" customWidth="1"/>
    <col min="9763" max="9763" width="9.42578125" style="70" customWidth="1"/>
    <col min="9764" max="9764" width="9" style="70" customWidth="1"/>
    <col min="9765" max="9997" width="9.140625" style="70"/>
    <col min="9998" max="9998" width="4.28515625" style="70" customWidth="1"/>
    <col min="9999" max="10005" width="9.140625" style="70"/>
    <col min="10006" max="10006" width="3.42578125" style="70" customWidth="1"/>
    <col min="10007" max="10012" width="9.140625" style="70"/>
    <col min="10013" max="10013" width="6.5703125" style="70" bestFit="1" customWidth="1"/>
    <col min="10014" max="10014" width="5.5703125" style="70" bestFit="1" customWidth="1"/>
    <col min="10015" max="10015" width="9" style="70" bestFit="1" customWidth="1"/>
    <col min="10016" max="10018" width="9.42578125" style="70" bestFit="1" customWidth="1"/>
    <col min="10019" max="10019" width="9.42578125" style="70" customWidth="1"/>
    <col min="10020" max="10020" width="9" style="70" customWidth="1"/>
    <col min="10021" max="10253" width="9.140625" style="70"/>
    <col min="10254" max="10254" width="4.28515625" style="70" customWidth="1"/>
    <col min="10255" max="10261" width="9.140625" style="70"/>
    <col min="10262" max="10262" width="3.42578125" style="70" customWidth="1"/>
    <col min="10263" max="10268" width="9.140625" style="70"/>
    <col min="10269" max="10269" width="6.5703125" style="70" bestFit="1" customWidth="1"/>
    <col min="10270" max="10270" width="5.5703125" style="70" bestFit="1" customWidth="1"/>
    <col min="10271" max="10271" width="9" style="70" bestFit="1" customWidth="1"/>
    <col min="10272" max="10274" width="9.42578125" style="70" bestFit="1" customWidth="1"/>
    <col min="10275" max="10275" width="9.42578125" style="70" customWidth="1"/>
    <col min="10276" max="10276" width="9" style="70" customWidth="1"/>
    <col min="10277" max="10509" width="9.140625" style="70"/>
    <col min="10510" max="10510" width="4.28515625" style="70" customWidth="1"/>
    <col min="10511" max="10517" width="9.140625" style="70"/>
    <col min="10518" max="10518" width="3.42578125" style="70" customWidth="1"/>
    <col min="10519" max="10524" width="9.140625" style="70"/>
    <col min="10525" max="10525" width="6.5703125" style="70" bestFit="1" customWidth="1"/>
    <col min="10526" max="10526" width="5.5703125" style="70" bestFit="1" customWidth="1"/>
    <col min="10527" max="10527" width="9" style="70" bestFit="1" customWidth="1"/>
    <col min="10528" max="10530" width="9.42578125" style="70" bestFit="1" customWidth="1"/>
    <col min="10531" max="10531" width="9.42578125" style="70" customWidth="1"/>
    <col min="10532" max="10532" width="9" style="70" customWidth="1"/>
    <col min="10533" max="10765" width="9.140625" style="70"/>
    <col min="10766" max="10766" width="4.28515625" style="70" customWidth="1"/>
    <col min="10767" max="10773" width="9.140625" style="70"/>
    <col min="10774" max="10774" width="3.42578125" style="70" customWidth="1"/>
    <col min="10775" max="10780" width="9.140625" style="70"/>
    <col min="10781" max="10781" width="6.5703125" style="70" bestFit="1" customWidth="1"/>
    <col min="10782" max="10782" width="5.5703125" style="70" bestFit="1" customWidth="1"/>
    <col min="10783" max="10783" width="9" style="70" bestFit="1" customWidth="1"/>
    <col min="10784" max="10786" width="9.42578125" style="70" bestFit="1" customWidth="1"/>
    <col min="10787" max="10787" width="9.42578125" style="70" customWidth="1"/>
    <col min="10788" max="10788" width="9" style="70" customWidth="1"/>
    <col min="10789" max="11021" width="9.140625" style="70"/>
    <col min="11022" max="11022" width="4.28515625" style="70" customWidth="1"/>
    <col min="11023" max="11029" width="9.140625" style="70"/>
    <col min="11030" max="11030" width="3.42578125" style="70" customWidth="1"/>
    <col min="11031" max="11036" width="9.140625" style="70"/>
    <col min="11037" max="11037" width="6.5703125" style="70" bestFit="1" customWidth="1"/>
    <col min="11038" max="11038" width="5.5703125" style="70" bestFit="1" customWidth="1"/>
    <col min="11039" max="11039" width="9" style="70" bestFit="1" customWidth="1"/>
    <col min="11040" max="11042" width="9.42578125" style="70" bestFit="1" customWidth="1"/>
    <col min="11043" max="11043" width="9.42578125" style="70" customWidth="1"/>
    <col min="11044" max="11044" width="9" style="70" customWidth="1"/>
    <col min="11045" max="11277" width="9.140625" style="70"/>
    <col min="11278" max="11278" width="4.28515625" style="70" customWidth="1"/>
    <col min="11279" max="11285" width="9.140625" style="70"/>
    <col min="11286" max="11286" width="3.42578125" style="70" customWidth="1"/>
    <col min="11287" max="11292" width="9.140625" style="70"/>
    <col min="11293" max="11293" width="6.5703125" style="70" bestFit="1" customWidth="1"/>
    <col min="11294" max="11294" width="5.5703125" style="70" bestFit="1" customWidth="1"/>
    <col min="11295" max="11295" width="9" style="70" bestFit="1" customWidth="1"/>
    <col min="11296" max="11298" width="9.42578125" style="70" bestFit="1" customWidth="1"/>
    <col min="11299" max="11299" width="9.42578125" style="70" customWidth="1"/>
    <col min="11300" max="11300" width="9" style="70" customWidth="1"/>
    <col min="11301" max="11533" width="9.140625" style="70"/>
    <col min="11534" max="11534" width="4.28515625" style="70" customWidth="1"/>
    <col min="11535" max="11541" width="9.140625" style="70"/>
    <col min="11542" max="11542" width="3.42578125" style="70" customWidth="1"/>
    <col min="11543" max="11548" width="9.140625" style="70"/>
    <col min="11549" max="11549" width="6.5703125" style="70" bestFit="1" customWidth="1"/>
    <col min="11550" max="11550" width="5.5703125" style="70" bestFit="1" customWidth="1"/>
    <col min="11551" max="11551" width="9" style="70" bestFit="1" customWidth="1"/>
    <col min="11552" max="11554" width="9.42578125" style="70" bestFit="1" customWidth="1"/>
    <col min="11555" max="11555" width="9.42578125" style="70" customWidth="1"/>
    <col min="11556" max="11556" width="9" style="70" customWidth="1"/>
    <col min="11557" max="11789" width="9.140625" style="70"/>
    <col min="11790" max="11790" width="4.28515625" style="70" customWidth="1"/>
    <col min="11791" max="11797" width="9.140625" style="70"/>
    <col min="11798" max="11798" width="3.42578125" style="70" customWidth="1"/>
    <col min="11799" max="11804" width="9.140625" style="70"/>
    <col min="11805" max="11805" width="6.5703125" style="70" bestFit="1" customWidth="1"/>
    <col min="11806" max="11806" width="5.5703125" style="70" bestFit="1" customWidth="1"/>
    <col min="11807" max="11807" width="9" style="70" bestFit="1" customWidth="1"/>
    <col min="11808" max="11810" width="9.42578125" style="70" bestFit="1" customWidth="1"/>
    <col min="11811" max="11811" width="9.42578125" style="70" customWidth="1"/>
    <col min="11812" max="11812" width="9" style="70" customWidth="1"/>
    <col min="11813" max="12045" width="9.140625" style="70"/>
    <col min="12046" max="12046" width="4.28515625" style="70" customWidth="1"/>
    <col min="12047" max="12053" width="9.140625" style="70"/>
    <col min="12054" max="12054" width="3.42578125" style="70" customWidth="1"/>
    <col min="12055" max="12060" width="9.140625" style="70"/>
    <col min="12061" max="12061" width="6.5703125" style="70" bestFit="1" customWidth="1"/>
    <col min="12062" max="12062" width="5.5703125" style="70" bestFit="1" customWidth="1"/>
    <col min="12063" max="12063" width="9" style="70" bestFit="1" customWidth="1"/>
    <col min="12064" max="12066" width="9.42578125" style="70" bestFit="1" customWidth="1"/>
    <col min="12067" max="12067" width="9.42578125" style="70" customWidth="1"/>
    <col min="12068" max="12068" width="9" style="70" customWidth="1"/>
    <col min="12069" max="12301" width="9.140625" style="70"/>
    <col min="12302" max="12302" width="4.28515625" style="70" customWidth="1"/>
    <col min="12303" max="12309" width="9.140625" style="70"/>
    <col min="12310" max="12310" width="3.42578125" style="70" customWidth="1"/>
    <col min="12311" max="12316" width="9.140625" style="70"/>
    <col min="12317" max="12317" width="6.5703125" style="70" bestFit="1" customWidth="1"/>
    <col min="12318" max="12318" width="5.5703125" style="70" bestFit="1" customWidth="1"/>
    <col min="12319" max="12319" width="9" style="70" bestFit="1" customWidth="1"/>
    <col min="12320" max="12322" width="9.42578125" style="70" bestFit="1" customWidth="1"/>
    <col min="12323" max="12323" width="9.42578125" style="70" customWidth="1"/>
    <col min="12324" max="12324" width="9" style="70" customWidth="1"/>
    <col min="12325" max="12557" width="9.140625" style="70"/>
    <col min="12558" max="12558" width="4.28515625" style="70" customWidth="1"/>
    <col min="12559" max="12565" width="9.140625" style="70"/>
    <col min="12566" max="12566" width="3.42578125" style="70" customWidth="1"/>
    <col min="12567" max="12572" width="9.140625" style="70"/>
    <col min="12573" max="12573" width="6.5703125" style="70" bestFit="1" customWidth="1"/>
    <col min="12574" max="12574" width="5.5703125" style="70" bestFit="1" customWidth="1"/>
    <col min="12575" max="12575" width="9" style="70" bestFit="1" customWidth="1"/>
    <col min="12576" max="12578" width="9.42578125" style="70" bestFit="1" customWidth="1"/>
    <col min="12579" max="12579" width="9.42578125" style="70" customWidth="1"/>
    <col min="12580" max="12580" width="9" style="70" customWidth="1"/>
    <col min="12581" max="12813" width="9.140625" style="70"/>
    <col min="12814" max="12814" width="4.28515625" style="70" customWidth="1"/>
    <col min="12815" max="12821" width="9.140625" style="70"/>
    <col min="12822" max="12822" width="3.42578125" style="70" customWidth="1"/>
    <col min="12823" max="12828" width="9.140625" style="70"/>
    <col min="12829" max="12829" width="6.5703125" style="70" bestFit="1" customWidth="1"/>
    <col min="12830" max="12830" width="5.5703125" style="70" bestFit="1" customWidth="1"/>
    <col min="12831" max="12831" width="9" style="70" bestFit="1" customWidth="1"/>
    <col min="12832" max="12834" width="9.42578125" style="70" bestFit="1" customWidth="1"/>
    <col min="12835" max="12835" width="9.42578125" style="70" customWidth="1"/>
    <col min="12836" max="12836" width="9" style="70" customWidth="1"/>
    <col min="12837" max="13069" width="9.140625" style="70"/>
    <col min="13070" max="13070" width="4.28515625" style="70" customWidth="1"/>
    <col min="13071" max="13077" width="9.140625" style="70"/>
    <col min="13078" max="13078" width="3.42578125" style="70" customWidth="1"/>
    <col min="13079" max="13084" width="9.140625" style="70"/>
    <col min="13085" max="13085" width="6.5703125" style="70" bestFit="1" customWidth="1"/>
    <col min="13086" max="13086" width="5.5703125" style="70" bestFit="1" customWidth="1"/>
    <col min="13087" max="13087" width="9" style="70" bestFit="1" customWidth="1"/>
    <col min="13088" max="13090" width="9.42578125" style="70" bestFit="1" customWidth="1"/>
    <col min="13091" max="13091" width="9.42578125" style="70" customWidth="1"/>
    <col min="13092" max="13092" width="9" style="70" customWidth="1"/>
    <col min="13093" max="13325" width="9.140625" style="70"/>
    <col min="13326" max="13326" width="4.28515625" style="70" customWidth="1"/>
    <col min="13327" max="13333" width="9.140625" style="70"/>
    <col min="13334" max="13334" width="3.42578125" style="70" customWidth="1"/>
    <col min="13335" max="13340" width="9.140625" style="70"/>
    <col min="13341" max="13341" width="6.5703125" style="70" bestFit="1" customWidth="1"/>
    <col min="13342" max="13342" width="5.5703125" style="70" bestFit="1" customWidth="1"/>
    <col min="13343" max="13343" width="9" style="70" bestFit="1" customWidth="1"/>
    <col min="13344" max="13346" width="9.42578125" style="70" bestFit="1" customWidth="1"/>
    <col min="13347" max="13347" width="9.42578125" style="70" customWidth="1"/>
    <col min="13348" max="13348" width="9" style="70" customWidth="1"/>
    <col min="13349" max="13581" width="9.140625" style="70"/>
    <col min="13582" max="13582" width="4.28515625" style="70" customWidth="1"/>
    <col min="13583" max="13589" width="9.140625" style="70"/>
    <col min="13590" max="13590" width="3.42578125" style="70" customWidth="1"/>
    <col min="13591" max="13596" width="9.140625" style="70"/>
    <col min="13597" max="13597" width="6.5703125" style="70" bestFit="1" customWidth="1"/>
    <col min="13598" max="13598" width="5.5703125" style="70" bestFit="1" customWidth="1"/>
    <col min="13599" max="13599" width="9" style="70" bestFit="1" customWidth="1"/>
    <col min="13600" max="13602" width="9.42578125" style="70" bestFit="1" customWidth="1"/>
    <col min="13603" max="13603" width="9.42578125" style="70" customWidth="1"/>
    <col min="13604" max="13604" width="9" style="70" customWidth="1"/>
    <col min="13605" max="13837" width="9.140625" style="70"/>
    <col min="13838" max="13838" width="4.28515625" style="70" customWidth="1"/>
    <col min="13839" max="13845" width="9.140625" style="70"/>
    <col min="13846" max="13846" width="3.42578125" style="70" customWidth="1"/>
    <col min="13847" max="13852" width="9.140625" style="70"/>
    <col min="13853" max="13853" width="6.5703125" style="70" bestFit="1" customWidth="1"/>
    <col min="13854" max="13854" width="5.5703125" style="70" bestFit="1" customWidth="1"/>
    <col min="13855" max="13855" width="9" style="70" bestFit="1" customWidth="1"/>
    <col min="13856" max="13858" width="9.42578125" style="70" bestFit="1" customWidth="1"/>
    <col min="13859" max="13859" width="9.42578125" style="70" customWidth="1"/>
    <col min="13860" max="13860" width="9" style="70" customWidth="1"/>
    <col min="13861" max="14093" width="9.140625" style="70"/>
    <col min="14094" max="14094" width="4.28515625" style="70" customWidth="1"/>
    <col min="14095" max="14101" width="9.140625" style="70"/>
    <col min="14102" max="14102" width="3.42578125" style="70" customWidth="1"/>
    <col min="14103" max="14108" width="9.140625" style="70"/>
    <col min="14109" max="14109" width="6.5703125" style="70" bestFit="1" customWidth="1"/>
    <col min="14110" max="14110" width="5.5703125" style="70" bestFit="1" customWidth="1"/>
    <col min="14111" max="14111" width="9" style="70" bestFit="1" customWidth="1"/>
    <col min="14112" max="14114" width="9.42578125" style="70" bestFit="1" customWidth="1"/>
    <col min="14115" max="14115" width="9.42578125" style="70" customWidth="1"/>
    <col min="14116" max="14116" width="9" style="70" customWidth="1"/>
    <col min="14117" max="14349" width="9.140625" style="70"/>
    <col min="14350" max="14350" width="4.28515625" style="70" customWidth="1"/>
    <col min="14351" max="14357" width="9.140625" style="70"/>
    <col min="14358" max="14358" width="3.42578125" style="70" customWidth="1"/>
    <col min="14359" max="14364" width="9.140625" style="70"/>
    <col min="14365" max="14365" width="6.5703125" style="70" bestFit="1" customWidth="1"/>
    <col min="14366" max="14366" width="5.5703125" style="70" bestFit="1" customWidth="1"/>
    <col min="14367" max="14367" width="9" style="70" bestFit="1" customWidth="1"/>
    <col min="14368" max="14370" width="9.42578125" style="70" bestFit="1" customWidth="1"/>
    <col min="14371" max="14371" width="9.42578125" style="70" customWidth="1"/>
    <col min="14372" max="14372" width="9" style="70" customWidth="1"/>
    <col min="14373" max="14605" width="9.140625" style="70"/>
    <col min="14606" max="14606" width="4.28515625" style="70" customWidth="1"/>
    <col min="14607" max="14613" width="9.140625" style="70"/>
    <col min="14614" max="14614" width="3.42578125" style="70" customWidth="1"/>
    <col min="14615" max="14620" width="9.140625" style="70"/>
    <col min="14621" max="14621" width="6.5703125" style="70" bestFit="1" customWidth="1"/>
    <col min="14622" max="14622" width="5.5703125" style="70" bestFit="1" customWidth="1"/>
    <col min="14623" max="14623" width="9" style="70" bestFit="1" customWidth="1"/>
    <col min="14624" max="14626" width="9.42578125" style="70" bestFit="1" customWidth="1"/>
    <col min="14627" max="14627" width="9.42578125" style="70" customWidth="1"/>
    <col min="14628" max="14628" width="9" style="70" customWidth="1"/>
    <col min="14629" max="14861" width="9.140625" style="70"/>
    <col min="14862" max="14862" width="4.28515625" style="70" customWidth="1"/>
    <col min="14863" max="14869" width="9.140625" style="70"/>
    <col min="14870" max="14870" width="3.42578125" style="70" customWidth="1"/>
    <col min="14871" max="14876" width="9.140625" style="70"/>
    <col min="14877" max="14877" width="6.5703125" style="70" bestFit="1" customWidth="1"/>
    <col min="14878" max="14878" width="5.5703125" style="70" bestFit="1" customWidth="1"/>
    <col min="14879" max="14879" width="9" style="70" bestFit="1" customWidth="1"/>
    <col min="14880" max="14882" width="9.42578125" style="70" bestFit="1" customWidth="1"/>
    <col min="14883" max="14883" width="9.42578125" style="70" customWidth="1"/>
    <col min="14884" max="14884" width="9" style="70" customWidth="1"/>
    <col min="14885" max="15117" width="9.140625" style="70"/>
    <col min="15118" max="15118" width="4.28515625" style="70" customWidth="1"/>
    <col min="15119" max="15125" width="9.140625" style="70"/>
    <col min="15126" max="15126" width="3.42578125" style="70" customWidth="1"/>
    <col min="15127" max="15132" width="9.140625" style="70"/>
    <col min="15133" max="15133" width="6.5703125" style="70" bestFit="1" customWidth="1"/>
    <col min="15134" max="15134" width="5.5703125" style="70" bestFit="1" customWidth="1"/>
    <col min="15135" max="15135" width="9" style="70" bestFit="1" customWidth="1"/>
    <col min="15136" max="15138" width="9.42578125" style="70" bestFit="1" customWidth="1"/>
    <col min="15139" max="15139" width="9.42578125" style="70" customWidth="1"/>
    <col min="15140" max="15140" width="9" style="70" customWidth="1"/>
    <col min="15141" max="15373" width="9.140625" style="70"/>
    <col min="15374" max="15374" width="4.28515625" style="70" customWidth="1"/>
    <col min="15375" max="15381" width="9.140625" style="70"/>
    <col min="15382" max="15382" width="3.42578125" style="70" customWidth="1"/>
    <col min="15383" max="15388" width="9.140625" style="70"/>
    <col min="15389" max="15389" width="6.5703125" style="70" bestFit="1" customWidth="1"/>
    <col min="15390" max="15390" width="5.5703125" style="70" bestFit="1" customWidth="1"/>
    <col min="15391" max="15391" width="9" style="70" bestFit="1" customWidth="1"/>
    <col min="15392" max="15394" width="9.42578125" style="70" bestFit="1" customWidth="1"/>
    <col min="15395" max="15395" width="9.42578125" style="70" customWidth="1"/>
    <col min="15396" max="15396" width="9" style="70" customWidth="1"/>
    <col min="15397" max="15629" width="9.140625" style="70"/>
    <col min="15630" max="15630" width="4.28515625" style="70" customWidth="1"/>
    <col min="15631" max="15637" width="9.140625" style="70"/>
    <col min="15638" max="15638" width="3.42578125" style="70" customWidth="1"/>
    <col min="15639" max="15644" width="9.140625" style="70"/>
    <col min="15645" max="15645" width="6.5703125" style="70" bestFit="1" customWidth="1"/>
    <col min="15646" max="15646" width="5.5703125" style="70" bestFit="1" customWidth="1"/>
    <col min="15647" max="15647" width="9" style="70" bestFit="1" customWidth="1"/>
    <col min="15648" max="15650" width="9.42578125" style="70" bestFit="1" customWidth="1"/>
    <col min="15651" max="15651" width="9.42578125" style="70" customWidth="1"/>
    <col min="15652" max="15652" width="9" style="70" customWidth="1"/>
    <col min="15653" max="15885" width="9.140625" style="70"/>
    <col min="15886" max="15886" width="4.28515625" style="70" customWidth="1"/>
    <col min="15887" max="15893" width="9.140625" style="70"/>
    <col min="15894" max="15894" width="3.42578125" style="70" customWidth="1"/>
    <col min="15895" max="15900" width="9.140625" style="70"/>
    <col min="15901" max="15901" width="6.5703125" style="70" bestFit="1" customWidth="1"/>
    <col min="15902" max="15902" width="5.5703125" style="70" bestFit="1" customWidth="1"/>
    <col min="15903" max="15903" width="9" style="70" bestFit="1" customWidth="1"/>
    <col min="15904" max="15906" width="9.42578125" style="70" bestFit="1" customWidth="1"/>
    <col min="15907" max="15907" width="9.42578125" style="70" customWidth="1"/>
    <col min="15908" max="15908" width="9" style="70" customWidth="1"/>
    <col min="15909" max="16141" width="9.140625" style="70"/>
    <col min="16142" max="16142" width="4.28515625" style="70" customWidth="1"/>
    <col min="16143" max="16149" width="9.140625" style="70"/>
    <col min="16150" max="16150" width="3.42578125" style="70" customWidth="1"/>
    <col min="16151" max="16156" width="9.140625" style="70"/>
    <col min="16157" max="16157" width="6.5703125" style="70" bestFit="1" customWidth="1"/>
    <col min="16158" max="16158" width="5.5703125" style="70" bestFit="1" customWidth="1"/>
    <col min="16159" max="16159" width="9" style="70" bestFit="1" customWidth="1"/>
    <col min="16160" max="16162" width="9.42578125" style="70" bestFit="1" customWidth="1"/>
    <col min="16163" max="16163" width="9.42578125" style="70" customWidth="1"/>
    <col min="16164" max="16164" width="9" style="70" customWidth="1"/>
    <col min="16165" max="16384" width="9.140625" style="70"/>
  </cols>
  <sheetData>
    <row r="1" spans="2:35" ht="9" customHeight="1" x14ac:dyDescent="0.25">
      <c r="B1" s="69"/>
      <c r="N1" s="69"/>
    </row>
    <row r="2" spans="2:35" ht="28.5" customHeight="1" x14ac:dyDescent="0.3">
      <c r="B2" s="71" t="s">
        <v>127</v>
      </c>
      <c r="C2" s="72"/>
      <c r="D2" s="72"/>
      <c r="E2" s="72"/>
      <c r="F2" s="72"/>
      <c r="G2" s="72"/>
      <c r="H2" s="72"/>
      <c r="I2" s="72"/>
      <c r="K2" s="72"/>
      <c r="L2" s="72"/>
      <c r="M2" s="72"/>
      <c r="N2" s="71" t="s">
        <v>127</v>
      </c>
      <c r="O2" s="72"/>
      <c r="P2" s="72"/>
      <c r="Q2" s="72"/>
      <c r="R2" s="72"/>
      <c r="S2" s="72"/>
      <c r="T2" s="72"/>
      <c r="U2" s="72"/>
      <c r="V2" s="72"/>
      <c r="W2" s="72"/>
      <c r="X2" s="72"/>
      <c r="Y2" s="72"/>
      <c r="Z2" s="72"/>
      <c r="AA2" s="72"/>
      <c r="AB2" s="72"/>
      <c r="AI2" s="73"/>
    </row>
    <row r="3" spans="2:35" ht="29.25" customHeight="1" thickBot="1" x14ac:dyDescent="0.3">
      <c r="B3" s="74" t="s">
        <v>302</v>
      </c>
      <c r="C3" s="75"/>
      <c r="D3" s="75"/>
      <c r="E3" s="75"/>
      <c r="F3" s="75"/>
      <c r="G3" s="102"/>
      <c r="H3" s="102"/>
      <c r="I3" s="102"/>
      <c r="J3" s="103"/>
      <c r="K3" s="102"/>
      <c r="L3" s="102"/>
      <c r="M3" s="75"/>
      <c r="N3" s="74" t="s">
        <v>302</v>
      </c>
      <c r="O3" s="75"/>
      <c r="P3" s="75"/>
      <c r="Q3" s="75"/>
      <c r="R3" s="75"/>
      <c r="S3" s="75"/>
      <c r="T3" s="75"/>
      <c r="U3" s="75"/>
      <c r="V3" s="75"/>
      <c r="W3" s="75"/>
      <c r="X3" s="75"/>
      <c r="Y3" s="75"/>
      <c r="Z3" s="75"/>
      <c r="AA3" s="75"/>
      <c r="AB3" s="75"/>
      <c r="AC3" s="76"/>
      <c r="AD3" s="76"/>
      <c r="AE3" s="76"/>
    </row>
    <row r="4" spans="2:35" ht="37.5" customHeight="1" x14ac:dyDescent="0.2">
      <c r="B4" s="77" t="s">
        <v>174</v>
      </c>
      <c r="C4" s="78"/>
      <c r="D4" s="78"/>
      <c r="E4" s="78"/>
      <c r="F4" s="78"/>
      <c r="G4" s="78"/>
      <c r="H4" s="78"/>
      <c r="I4" s="78"/>
      <c r="J4" s="79"/>
      <c r="K4" s="79"/>
      <c r="L4" s="80"/>
      <c r="M4" s="75"/>
      <c r="N4" s="77" t="s">
        <v>134</v>
      </c>
      <c r="O4" s="79"/>
      <c r="P4" s="79"/>
      <c r="Q4" s="79"/>
      <c r="R4" s="79"/>
      <c r="S4" s="79"/>
      <c r="T4" s="79"/>
      <c r="U4" s="79"/>
      <c r="V4" s="79"/>
      <c r="W4" s="79"/>
      <c r="X4" s="80"/>
      <c r="Y4" s="75"/>
      <c r="Z4" s="75"/>
      <c r="AA4" s="75"/>
      <c r="AB4" s="75"/>
      <c r="AC4" s="76"/>
      <c r="AD4" s="76"/>
      <c r="AE4" s="76"/>
    </row>
    <row r="5" spans="2:35" ht="15" customHeight="1" x14ac:dyDescent="0.2">
      <c r="B5" s="326" t="s">
        <v>248</v>
      </c>
      <c r="C5" s="327"/>
      <c r="D5" s="327"/>
      <c r="E5" s="327"/>
      <c r="F5" s="327"/>
      <c r="G5" s="327"/>
      <c r="H5" s="327"/>
      <c r="I5" s="327"/>
      <c r="J5" s="328"/>
      <c r="K5" s="328"/>
      <c r="L5" s="329"/>
      <c r="M5" s="75"/>
      <c r="N5" s="326" t="s">
        <v>249</v>
      </c>
      <c r="O5" s="327"/>
      <c r="P5" s="327"/>
      <c r="Q5" s="327"/>
      <c r="R5" s="327"/>
      <c r="S5" s="327"/>
      <c r="T5" s="327"/>
      <c r="U5" s="327"/>
      <c r="V5" s="328"/>
      <c r="W5" s="328"/>
      <c r="X5" s="329"/>
      <c r="Y5" s="75"/>
      <c r="Z5" s="75"/>
      <c r="AA5" s="75"/>
      <c r="AB5" s="75"/>
      <c r="AC5" s="76"/>
      <c r="AD5" s="76"/>
      <c r="AE5" s="76"/>
    </row>
    <row r="6" spans="2:35" s="84" customFormat="1" ht="21" customHeight="1" x14ac:dyDescent="0.2">
      <c r="B6" s="81"/>
      <c r="C6" s="323" t="s">
        <v>165</v>
      </c>
      <c r="D6" s="324"/>
      <c r="E6" s="323" t="s">
        <v>168</v>
      </c>
      <c r="F6" s="324"/>
      <c r="G6" s="323" t="s">
        <v>169</v>
      </c>
      <c r="H6" s="324"/>
      <c r="I6" s="323" t="s">
        <v>170</v>
      </c>
      <c r="J6" s="324"/>
      <c r="K6" s="323" t="s">
        <v>171</v>
      </c>
      <c r="L6" s="325"/>
      <c r="M6" s="82"/>
      <c r="N6" s="81"/>
      <c r="O6" s="323" t="s">
        <v>165</v>
      </c>
      <c r="P6" s="324"/>
      <c r="Q6" s="323" t="s">
        <v>168</v>
      </c>
      <c r="R6" s="324"/>
      <c r="S6" s="323" t="s">
        <v>169</v>
      </c>
      <c r="T6" s="324"/>
      <c r="U6" s="323" t="s">
        <v>170</v>
      </c>
      <c r="V6" s="324"/>
      <c r="W6" s="323" t="s">
        <v>171</v>
      </c>
      <c r="X6" s="325"/>
      <c r="Y6" s="82"/>
      <c r="Z6" s="82"/>
      <c r="AA6" s="82"/>
      <c r="AB6" s="82"/>
      <c r="AC6" s="83"/>
      <c r="AD6" s="83"/>
      <c r="AE6" s="83"/>
    </row>
    <row r="7" spans="2:35" s="84" customFormat="1" ht="11.25" x14ac:dyDescent="0.2">
      <c r="B7" s="81"/>
      <c r="C7" s="85" t="s">
        <v>166</v>
      </c>
      <c r="D7" s="86" t="s">
        <v>167</v>
      </c>
      <c r="E7" s="87" t="s">
        <v>166</v>
      </c>
      <c r="F7" s="86" t="s">
        <v>167</v>
      </c>
      <c r="G7" s="87" t="s">
        <v>166</v>
      </c>
      <c r="H7" s="86" t="s">
        <v>167</v>
      </c>
      <c r="I7" s="87" t="s">
        <v>166</v>
      </c>
      <c r="J7" s="86" t="s">
        <v>167</v>
      </c>
      <c r="K7" s="87" t="s">
        <v>166</v>
      </c>
      <c r="L7" s="88" t="s">
        <v>167</v>
      </c>
      <c r="M7" s="82"/>
      <c r="N7" s="81"/>
      <c r="O7" s="85" t="s">
        <v>166</v>
      </c>
      <c r="P7" s="86" t="s">
        <v>167</v>
      </c>
      <c r="Q7" s="87" t="s">
        <v>166</v>
      </c>
      <c r="R7" s="86" t="s">
        <v>167</v>
      </c>
      <c r="S7" s="87" t="s">
        <v>166</v>
      </c>
      <c r="T7" s="86" t="s">
        <v>167</v>
      </c>
      <c r="U7" s="87" t="s">
        <v>166</v>
      </c>
      <c r="V7" s="86" t="s">
        <v>167</v>
      </c>
      <c r="W7" s="87" t="s">
        <v>166</v>
      </c>
      <c r="X7" s="88" t="s">
        <v>167</v>
      </c>
      <c r="Y7" s="82"/>
      <c r="Z7" s="82"/>
      <c r="AA7" s="82"/>
      <c r="AB7" s="82"/>
      <c r="AC7" s="83"/>
      <c r="AD7" s="83"/>
      <c r="AE7" s="83"/>
    </row>
    <row r="8" spans="2:35" ht="11.25" x14ac:dyDescent="0.2">
      <c r="B8" s="89">
        <v>2004</v>
      </c>
      <c r="C8" s="90">
        <v>8149</v>
      </c>
      <c r="D8" s="199"/>
      <c r="E8" s="92">
        <v>9265</v>
      </c>
      <c r="F8" s="199"/>
      <c r="G8" s="92">
        <v>7983</v>
      </c>
      <c r="H8" s="199"/>
      <c r="I8" s="92">
        <v>9530</v>
      </c>
      <c r="J8" s="199"/>
      <c r="K8" s="93">
        <f t="shared" ref="K8:L18" si="0">C8+E8+G8+I8</f>
        <v>34927</v>
      </c>
      <c r="L8" s="200"/>
      <c r="M8" s="95"/>
      <c r="N8" s="89">
        <v>2004</v>
      </c>
      <c r="O8" s="90">
        <v>75290</v>
      </c>
      <c r="P8" s="199"/>
      <c r="Q8" s="92">
        <v>87846</v>
      </c>
      <c r="R8" s="199"/>
      <c r="S8" s="92">
        <v>76930</v>
      </c>
      <c r="T8" s="199"/>
      <c r="U8" s="92">
        <v>85132</v>
      </c>
      <c r="V8" s="199"/>
      <c r="W8" s="93">
        <f t="shared" ref="W8:X18" si="1">O8+Q8+S8+U8</f>
        <v>325198</v>
      </c>
      <c r="X8" s="200"/>
      <c r="Y8" s="95"/>
      <c r="Z8" s="75"/>
      <c r="AA8" s="75"/>
      <c r="AB8" s="75"/>
      <c r="AC8" s="96"/>
      <c r="AD8" s="76"/>
      <c r="AE8" s="76"/>
    </row>
    <row r="9" spans="2:35" ht="11.25" x14ac:dyDescent="0.2">
      <c r="B9" s="89">
        <v>2005</v>
      </c>
      <c r="C9" s="90">
        <v>9096</v>
      </c>
      <c r="D9" s="199"/>
      <c r="E9" s="92">
        <v>9541</v>
      </c>
      <c r="F9" s="199"/>
      <c r="G9" s="92">
        <v>8518</v>
      </c>
      <c r="H9" s="199"/>
      <c r="I9" s="92">
        <v>9882</v>
      </c>
      <c r="J9" s="199"/>
      <c r="K9" s="93">
        <f t="shared" si="0"/>
        <v>37037</v>
      </c>
      <c r="L9" s="200"/>
      <c r="M9" s="95"/>
      <c r="N9" s="89">
        <v>2005</v>
      </c>
      <c r="O9" s="90">
        <v>81499</v>
      </c>
      <c r="P9" s="199"/>
      <c r="Q9" s="92">
        <v>94313</v>
      </c>
      <c r="R9" s="199"/>
      <c r="S9" s="92">
        <v>81483</v>
      </c>
      <c r="T9" s="199"/>
      <c r="U9" s="92">
        <v>97651</v>
      </c>
      <c r="V9" s="199"/>
      <c r="W9" s="93">
        <f t="shared" si="1"/>
        <v>354946</v>
      </c>
      <c r="X9" s="200"/>
      <c r="Y9" s="95"/>
      <c r="Z9" s="75"/>
      <c r="AA9" s="75"/>
      <c r="AB9" s="75"/>
      <c r="AC9" s="96"/>
      <c r="AD9" s="76"/>
      <c r="AE9" s="76"/>
    </row>
    <row r="10" spans="2:35" ht="11.25" x14ac:dyDescent="0.2">
      <c r="B10" s="89">
        <v>2006</v>
      </c>
      <c r="C10" s="90">
        <v>8222</v>
      </c>
      <c r="D10" s="199"/>
      <c r="E10" s="92">
        <v>9150</v>
      </c>
      <c r="F10" s="199"/>
      <c r="G10" s="92">
        <v>8544</v>
      </c>
      <c r="H10" s="199"/>
      <c r="I10" s="92">
        <v>10343</v>
      </c>
      <c r="J10" s="199"/>
      <c r="K10" s="93">
        <f t="shared" si="0"/>
        <v>36259</v>
      </c>
      <c r="L10" s="200"/>
      <c r="M10" s="95"/>
      <c r="N10" s="89">
        <v>2006</v>
      </c>
      <c r="O10" s="90">
        <v>78986</v>
      </c>
      <c r="P10" s="199"/>
      <c r="Q10" s="92">
        <v>86693</v>
      </c>
      <c r="R10" s="199"/>
      <c r="S10" s="92">
        <v>79003</v>
      </c>
      <c r="T10" s="199"/>
      <c r="U10" s="92">
        <v>97580</v>
      </c>
      <c r="V10" s="199"/>
      <c r="W10" s="93">
        <f t="shared" si="1"/>
        <v>342262</v>
      </c>
      <c r="X10" s="200"/>
      <c r="Y10" s="95"/>
      <c r="Z10" s="75"/>
      <c r="AA10" s="75"/>
      <c r="AB10" s="75"/>
      <c r="AC10" s="96"/>
      <c r="AD10" s="76"/>
      <c r="AE10" s="76"/>
    </row>
    <row r="11" spans="2:35" ht="11.25" x14ac:dyDescent="0.2">
      <c r="B11" s="89">
        <v>2007</v>
      </c>
      <c r="C11" s="90">
        <v>9160</v>
      </c>
      <c r="D11" s="199"/>
      <c r="E11" s="92">
        <v>9726</v>
      </c>
      <c r="F11" s="199"/>
      <c r="G11" s="92">
        <v>8629</v>
      </c>
      <c r="H11" s="199"/>
      <c r="I11" s="92">
        <v>10400</v>
      </c>
      <c r="J11" s="199"/>
      <c r="K11" s="93">
        <f t="shared" si="0"/>
        <v>37915</v>
      </c>
      <c r="L11" s="200"/>
      <c r="M11" s="95"/>
      <c r="N11" s="89">
        <v>2007</v>
      </c>
      <c r="O11" s="90">
        <v>84071</v>
      </c>
      <c r="P11" s="199"/>
      <c r="Q11" s="92">
        <v>90758</v>
      </c>
      <c r="R11" s="199"/>
      <c r="S11" s="92">
        <v>83910</v>
      </c>
      <c r="T11" s="199"/>
      <c r="U11" s="92">
        <v>101383</v>
      </c>
      <c r="V11" s="199"/>
      <c r="W11" s="93">
        <f t="shared" si="1"/>
        <v>360122</v>
      </c>
      <c r="X11" s="200"/>
      <c r="Y11" s="95"/>
      <c r="Z11" s="75"/>
      <c r="AA11" s="75"/>
      <c r="AB11" s="75"/>
      <c r="AC11" s="96"/>
      <c r="AD11" s="76"/>
      <c r="AE11" s="76"/>
    </row>
    <row r="12" spans="2:35" ht="11.25" x14ac:dyDescent="0.2">
      <c r="B12" s="89">
        <v>2008</v>
      </c>
      <c r="C12" s="43">
        <v>9525</v>
      </c>
      <c r="D12" s="199"/>
      <c r="E12" s="42">
        <v>10297</v>
      </c>
      <c r="F12" s="199"/>
      <c r="G12" s="42">
        <v>8377</v>
      </c>
      <c r="H12" s="199"/>
      <c r="I12" s="42">
        <v>9750</v>
      </c>
      <c r="J12" s="199"/>
      <c r="K12" s="93">
        <f t="shared" si="0"/>
        <v>37949</v>
      </c>
      <c r="L12" s="200"/>
      <c r="M12" s="95"/>
      <c r="N12" s="89">
        <v>2008</v>
      </c>
      <c r="O12" s="43">
        <v>91905</v>
      </c>
      <c r="P12" s="199"/>
      <c r="Q12" s="42">
        <v>102270</v>
      </c>
      <c r="R12" s="199"/>
      <c r="S12" s="42">
        <v>75682</v>
      </c>
      <c r="T12" s="199"/>
      <c r="U12" s="42">
        <v>97452</v>
      </c>
      <c r="V12" s="199"/>
      <c r="W12" s="93">
        <f t="shared" si="1"/>
        <v>367309</v>
      </c>
      <c r="X12" s="200"/>
      <c r="Y12" s="95"/>
      <c r="Z12" s="75"/>
      <c r="AA12" s="75"/>
      <c r="AB12" s="75"/>
      <c r="AC12" s="96"/>
      <c r="AD12" s="76"/>
      <c r="AE12" s="76"/>
    </row>
    <row r="13" spans="2:35" ht="11.25" x14ac:dyDescent="0.2">
      <c r="B13" s="89">
        <v>2009</v>
      </c>
      <c r="C13" s="43">
        <v>8190.7120000000004</v>
      </c>
      <c r="D13" s="199"/>
      <c r="E13" s="42">
        <v>10449.537</v>
      </c>
      <c r="F13" s="199"/>
      <c r="G13" s="42">
        <v>8311.3580000000002</v>
      </c>
      <c r="H13" s="199"/>
      <c r="I13" s="42">
        <v>10733.56</v>
      </c>
      <c r="J13" s="199"/>
      <c r="K13" s="93">
        <f t="shared" si="0"/>
        <v>37685.167000000001</v>
      </c>
      <c r="L13" s="200"/>
      <c r="M13" s="95"/>
      <c r="N13" s="89">
        <v>2009</v>
      </c>
      <c r="O13" s="43">
        <v>78038.926000000007</v>
      </c>
      <c r="P13" s="199"/>
      <c r="Q13" s="42">
        <v>90180.573999999993</v>
      </c>
      <c r="R13" s="199"/>
      <c r="S13" s="42">
        <v>73339.146999999997</v>
      </c>
      <c r="T13" s="199"/>
      <c r="U13" s="42">
        <v>92233.285999999993</v>
      </c>
      <c r="V13" s="199"/>
      <c r="W13" s="93">
        <f t="shared" si="1"/>
        <v>333791.93299999996</v>
      </c>
      <c r="X13" s="200"/>
      <c r="Y13" s="95"/>
      <c r="Z13" s="75"/>
      <c r="AA13" s="75"/>
      <c r="AB13" s="75"/>
      <c r="AC13" s="96"/>
      <c r="AD13" s="76"/>
      <c r="AE13" s="76"/>
    </row>
    <row r="14" spans="2:35" ht="11.25" x14ac:dyDescent="0.2">
      <c r="B14" s="89">
        <v>2010</v>
      </c>
      <c r="C14" s="43">
        <v>8005.4759999999997</v>
      </c>
      <c r="D14" s="199"/>
      <c r="E14" s="42">
        <v>10377.933999999999</v>
      </c>
      <c r="F14" s="199"/>
      <c r="G14" s="42">
        <v>8006.7219999999998</v>
      </c>
      <c r="H14" s="199"/>
      <c r="I14" s="42">
        <v>8929.17</v>
      </c>
      <c r="J14" s="199"/>
      <c r="K14" s="93">
        <f t="shared" si="0"/>
        <v>35319.301999999996</v>
      </c>
      <c r="L14" s="200"/>
      <c r="M14" s="95"/>
      <c r="N14" s="89">
        <v>2010</v>
      </c>
      <c r="O14" s="43">
        <v>69478.032000000007</v>
      </c>
      <c r="P14" s="199"/>
      <c r="Q14" s="42">
        <v>96668.828999999998</v>
      </c>
      <c r="R14" s="199"/>
      <c r="S14" s="42">
        <v>75962.014999999999</v>
      </c>
      <c r="T14" s="199"/>
      <c r="U14" s="42">
        <v>79966.197</v>
      </c>
      <c r="V14" s="199"/>
      <c r="W14" s="93">
        <f t="shared" si="1"/>
        <v>322075.07299999997</v>
      </c>
      <c r="X14" s="200"/>
      <c r="Y14" s="95"/>
      <c r="Z14" s="75"/>
      <c r="AA14" s="75"/>
      <c r="AB14" s="75"/>
      <c r="AC14" s="96"/>
      <c r="AD14" s="76"/>
      <c r="AE14" s="76"/>
    </row>
    <row r="15" spans="2:35" ht="11.25" x14ac:dyDescent="0.2">
      <c r="B15" s="89">
        <v>2011</v>
      </c>
      <c r="C15" s="43">
        <v>8806.9860000000008</v>
      </c>
      <c r="D15" s="199"/>
      <c r="E15" s="42">
        <v>9352.6219999999994</v>
      </c>
      <c r="F15" s="199"/>
      <c r="G15" s="42">
        <v>7959.0889999999999</v>
      </c>
      <c r="H15" s="199"/>
      <c r="I15" s="42">
        <v>9046.24</v>
      </c>
      <c r="J15" s="199"/>
      <c r="K15" s="93">
        <f t="shared" si="0"/>
        <v>35164.936999999998</v>
      </c>
      <c r="L15" s="200"/>
      <c r="M15" s="95"/>
      <c r="N15" s="89">
        <v>2011</v>
      </c>
      <c r="O15" s="43">
        <v>80519.126999999993</v>
      </c>
      <c r="P15" s="199"/>
      <c r="Q15" s="42">
        <v>82057.63</v>
      </c>
      <c r="R15" s="199"/>
      <c r="S15" s="42">
        <v>83032.410999999993</v>
      </c>
      <c r="T15" s="199"/>
      <c r="U15" s="42">
        <v>85372.224000000002</v>
      </c>
      <c r="V15" s="199"/>
      <c r="W15" s="93">
        <f t="shared" si="1"/>
        <v>330981.39199999999</v>
      </c>
      <c r="X15" s="200"/>
      <c r="Y15" s="95"/>
      <c r="Z15" s="75"/>
      <c r="AA15" s="75"/>
      <c r="AB15" s="75"/>
      <c r="AC15" s="96"/>
      <c r="AD15" s="76"/>
      <c r="AE15" s="76"/>
    </row>
    <row r="16" spans="2:35" ht="11.25" x14ac:dyDescent="0.2">
      <c r="B16" s="89">
        <v>2012</v>
      </c>
      <c r="C16" s="43">
        <v>7486.2129999999997</v>
      </c>
      <c r="D16" s="199">
        <v>9612.2109999999993</v>
      </c>
      <c r="E16" s="42">
        <v>8228.5580000000009</v>
      </c>
      <c r="F16" s="199">
        <v>10057.482</v>
      </c>
      <c r="G16" s="42">
        <v>7006.192</v>
      </c>
      <c r="H16" s="199">
        <v>9720.7759999999998</v>
      </c>
      <c r="I16" s="42">
        <v>7157.16</v>
      </c>
      <c r="J16" s="199">
        <v>9495.3590000000004</v>
      </c>
      <c r="K16" s="93">
        <f t="shared" si="0"/>
        <v>29878.123</v>
      </c>
      <c r="L16" s="200">
        <f t="shared" si="0"/>
        <v>38885.827999999994</v>
      </c>
      <c r="M16" s="95"/>
      <c r="N16" s="89">
        <v>2012</v>
      </c>
      <c r="O16" s="43">
        <v>71497.566999999995</v>
      </c>
      <c r="P16" s="199">
        <v>91772.172999999995</v>
      </c>
      <c r="Q16" s="42">
        <v>80157.578999999998</v>
      </c>
      <c r="R16" s="199">
        <v>96861.703999999998</v>
      </c>
      <c r="S16" s="42">
        <v>69764.262000000002</v>
      </c>
      <c r="T16" s="199">
        <v>96132.498000000007</v>
      </c>
      <c r="U16" s="42">
        <v>73505.135999999999</v>
      </c>
      <c r="V16" s="199">
        <v>96529.009000000005</v>
      </c>
      <c r="W16" s="93">
        <f t="shared" si="1"/>
        <v>294924.54399999999</v>
      </c>
      <c r="X16" s="200">
        <f t="shared" si="1"/>
        <v>381295.38400000002</v>
      </c>
      <c r="Y16" s="95"/>
      <c r="Z16" s="75"/>
      <c r="AA16" s="75"/>
      <c r="AB16" s="75"/>
      <c r="AC16" s="96"/>
      <c r="AD16" s="76"/>
      <c r="AE16" s="76"/>
    </row>
    <row r="17" spans="2:31" ht="11.25" x14ac:dyDescent="0.2">
      <c r="B17" s="89">
        <v>2013</v>
      </c>
      <c r="C17" s="90">
        <v>6551.7370000000001</v>
      </c>
      <c r="D17" s="199">
        <v>8226.2649999999994</v>
      </c>
      <c r="E17" s="92">
        <v>7524.4129999999996</v>
      </c>
      <c r="F17" s="199">
        <v>9679.348</v>
      </c>
      <c r="G17" s="92">
        <v>6680.7550000000001</v>
      </c>
      <c r="H17" s="199">
        <v>9918.9179999999997</v>
      </c>
      <c r="I17" s="92">
        <v>7093.1719999999996</v>
      </c>
      <c r="J17" s="199">
        <v>8979.4740000000002</v>
      </c>
      <c r="K17" s="93">
        <f t="shared" si="0"/>
        <v>27850.076999999997</v>
      </c>
      <c r="L17" s="200">
        <f t="shared" si="0"/>
        <v>36804.004999999997</v>
      </c>
      <c r="M17" s="95"/>
      <c r="N17" s="89">
        <v>2013</v>
      </c>
      <c r="O17" s="90">
        <v>68958.584000000003</v>
      </c>
      <c r="P17" s="199">
        <v>86343.115000000005</v>
      </c>
      <c r="Q17" s="92">
        <v>70856.591</v>
      </c>
      <c r="R17" s="199">
        <v>90405.918999999994</v>
      </c>
      <c r="S17" s="92">
        <v>68598.762000000002</v>
      </c>
      <c r="T17" s="199">
        <v>102075.50199999999</v>
      </c>
      <c r="U17" s="92">
        <v>72715.286999999997</v>
      </c>
      <c r="V17" s="199">
        <v>90896.361999999994</v>
      </c>
      <c r="W17" s="93">
        <f t="shared" si="1"/>
        <v>281129.22399999999</v>
      </c>
      <c r="X17" s="200">
        <f t="shared" si="1"/>
        <v>369720.89799999993</v>
      </c>
      <c r="Y17" s="95"/>
      <c r="Z17" s="75"/>
      <c r="AA17" s="75"/>
      <c r="AB17" s="75"/>
      <c r="AC17" s="96"/>
      <c r="AD17" s="76"/>
      <c r="AE17" s="76"/>
    </row>
    <row r="18" spans="2:31" ht="11.25" x14ac:dyDescent="0.2">
      <c r="B18" s="89">
        <v>2014</v>
      </c>
      <c r="C18" s="198">
        <v>6193.0519999999997</v>
      </c>
      <c r="D18" s="91">
        <v>8267.5010000000002</v>
      </c>
      <c r="E18" s="201">
        <v>7349.94</v>
      </c>
      <c r="F18" s="91">
        <v>10076.67</v>
      </c>
      <c r="G18" s="201">
        <v>6197.4110000000001</v>
      </c>
      <c r="H18" s="91">
        <v>9946.0030000000006</v>
      </c>
      <c r="I18" s="201">
        <v>7052.6760000000004</v>
      </c>
      <c r="J18" s="91">
        <v>9650.0159999999996</v>
      </c>
      <c r="K18" s="202">
        <f t="shared" si="0"/>
        <v>26793.078999999998</v>
      </c>
      <c r="L18" s="94">
        <f t="shared" si="0"/>
        <v>37940.19</v>
      </c>
      <c r="M18" s="95"/>
      <c r="N18" s="89">
        <v>2014</v>
      </c>
      <c r="O18" s="198">
        <v>62305.995000000003</v>
      </c>
      <c r="P18" s="91">
        <v>83026.339000000007</v>
      </c>
      <c r="Q18" s="201">
        <v>76309.504000000001</v>
      </c>
      <c r="R18" s="91">
        <v>103111.067</v>
      </c>
      <c r="S18" s="201">
        <v>65498.89</v>
      </c>
      <c r="T18" s="91">
        <v>104313.533</v>
      </c>
      <c r="U18" s="201">
        <v>68196.774999999994</v>
      </c>
      <c r="V18" s="91">
        <v>90748.807000000001</v>
      </c>
      <c r="W18" s="202">
        <f t="shared" si="1"/>
        <v>272311.16399999999</v>
      </c>
      <c r="X18" s="94">
        <f t="shared" si="1"/>
        <v>381199.74600000004</v>
      </c>
      <c r="Y18" s="95"/>
      <c r="Z18" s="75"/>
      <c r="AA18" s="75"/>
      <c r="AB18" s="75"/>
      <c r="AC18" s="96"/>
      <c r="AD18" s="76"/>
      <c r="AE18" s="76"/>
    </row>
    <row r="19" spans="2:31" ht="15" customHeight="1" x14ac:dyDescent="0.2">
      <c r="B19" s="319" t="s">
        <v>250</v>
      </c>
      <c r="C19" s="320"/>
      <c r="D19" s="320"/>
      <c r="E19" s="320"/>
      <c r="F19" s="320"/>
      <c r="G19" s="320"/>
      <c r="H19" s="320"/>
      <c r="I19" s="320"/>
      <c r="J19" s="321"/>
      <c r="K19" s="321"/>
      <c r="L19" s="322"/>
      <c r="M19" s="75"/>
      <c r="N19" s="319" t="s">
        <v>175</v>
      </c>
      <c r="O19" s="320"/>
      <c r="P19" s="320"/>
      <c r="Q19" s="320"/>
      <c r="R19" s="320"/>
      <c r="S19" s="320"/>
      <c r="T19" s="320"/>
      <c r="U19" s="320"/>
      <c r="V19" s="321"/>
      <c r="W19" s="321"/>
      <c r="X19" s="322"/>
      <c r="Y19" s="75"/>
      <c r="Z19" s="75"/>
      <c r="AA19" s="75"/>
      <c r="AB19" s="75"/>
      <c r="AC19" s="76"/>
      <c r="AD19" s="76"/>
      <c r="AE19" s="76"/>
    </row>
    <row r="20" spans="2:31" ht="21" customHeight="1" x14ac:dyDescent="0.2">
      <c r="B20" s="97"/>
      <c r="C20" s="323" t="s">
        <v>165</v>
      </c>
      <c r="D20" s="324"/>
      <c r="E20" s="323" t="s">
        <v>168</v>
      </c>
      <c r="F20" s="324"/>
      <c r="G20" s="323" t="s">
        <v>169</v>
      </c>
      <c r="H20" s="324"/>
      <c r="I20" s="323" t="s">
        <v>170</v>
      </c>
      <c r="J20" s="324"/>
      <c r="K20" s="323" t="s">
        <v>171</v>
      </c>
      <c r="L20" s="325"/>
      <c r="M20" s="75"/>
      <c r="N20" s="97"/>
      <c r="O20" s="323" t="s">
        <v>165</v>
      </c>
      <c r="P20" s="324"/>
      <c r="Q20" s="323" t="s">
        <v>168</v>
      </c>
      <c r="R20" s="324"/>
      <c r="S20" s="323" t="s">
        <v>169</v>
      </c>
      <c r="T20" s="324"/>
      <c r="U20" s="323" t="s">
        <v>170</v>
      </c>
      <c r="V20" s="324"/>
      <c r="W20" s="323" t="s">
        <v>171</v>
      </c>
      <c r="X20" s="325"/>
      <c r="Y20" s="75"/>
      <c r="Z20" s="75"/>
      <c r="AA20" s="75"/>
      <c r="AB20" s="75"/>
      <c r="AC20" s="76"/>
      <c r="AD20" s="76"/>
      <c r="AE20" s="76"/>
    </row>
    <row r="21" spans="2:31" ht="11.25" x14ac:dyDescent="0.2">
      <c r="B21" s="97"/>
      <c r="C21" s="85" t="s">
        <v>166</v>
      </c>
      <c r="D21" s="86" t="s">
        <v>167</v>
      </c>
      <c r="E21" s="87" t="s">
        <v>166</v>
      </c>
      <c r="F21" s="86" t="s">
        <v>167</v>
      </c>
      <c r="G21" s="87" t="s">
        <v>166</v>
      </c>
      <c r="H21" s="86" t="s">
        <v>167</v>
      </c>
      <c r="I21" s="87" t="s">
        <v>166</v>
      </c>
      <c r="J21" s="86" t="s">
        <v>167</v>
      </c>
      <c r="K21" s="87" t="s">
        <v>166</v>
      </c>
      <c r="L21" s="88" t="s">
        <v>167</v>
      </c>
      <c r="M21" s="75"/>
      <c r="N21" s="97"/>
      <c r="O21" s="85" t="s">
        <v>166</v>
      </c>
      <c r="P21" s="86" t="s">
        <v>167</v>
      </c>
      <c r="Q21" s="87" t="s">
        <v>166</v>
      </c>
      <c r="R21" s="86" t="s">
        <v>167</v>
      </c>
      <c r="S21" s="87" t="s">
        <v>166</v>
      </c>
      <c r="T21" s="86" t="s">
        <v>167</v>
      </c>
      <c r="U21" s="87" t="s">
        <v>166</v>
      </c>
      <c r="V21" s="86" t="s">
        <v>167</v>
      </c>
      <c r="W21" s="87" t="s">
        <v>166</v>
      </c>
      <c r="X21" s="88" t="s">
        <v>167</v>
      </c>
      <c r="Y21" s="75"/>
      <c r="Z21" s="75"/>
      <c r="AA21" s="75"/>
      <c r="AB21" s="75"/>
      <c r="AC21" s="76"/>
      <c r="AD21" s="76"/>
      <c r="AE21" s="76"/>
    </row>
    <row r="22" spans="2:31" ht="11.25" x14ac:dyDescent="0.2">
      <c r="B22" s="89">
        <v>2004</v>
      </c>
      <c r="C22" s="90">
        <v>622080</v>
      </c>
      <c r="D22" s="199"/>
      <c r="E22" s="92">
        <v>665385</v>
      </c>
      <c r="F22" s="199"/>
      <c r="G22" s="92">
        <v>560258</v>
      </c>
      <c r="H22" s="199"/>
      <c r="I22" s="92">
        <v>682002</v>
      </c>
      <c r="J22" s="199"/>
      <c r="K22" s="93">
        <f t="shared" ref="K22:L32" si="2">C22+E22+G22+I22</f>
        <v>2529725</v>
      </c>
      <c r="L22" s="200"/>
      <c r="M22" s="95"/>
      <c r="N22" s="89">
        <v>2004</v>
      </c>
      <c r="O22" s="90">
        <v>9208</v>
      </c>
      <c r="P22" s="199"/>
      <c r="Q22" s="92">
        <v>9577</v>
      </c>
      <c r="R22" s="199"/>
      <c r="S22" s="92">
        <v>8170</v>
      </c>
      <c r="T22" s="199"/>
      <c r="U22" s="92">
        <v>9975</v>
      </c>
      <c r="V22" s="199"/>
      <c r="W22" s="93">
        <f t="shared" ref="W22:X32" si="3">O22+Q22+S22+U22</f>
        <v>36930</v>
      </c>
      <c r="X22" s="200"/>
      <c r="Y22" s="95"/>
      <c r="Z22" s="75"/>
      <c r="AA22" s="75"/>
      <c r="AB22" s="75"/>
      <c r="AC22" s="76"/>
      <c r="AD22" s="76"/>
      <c r="AE22" s="76"/>
    </row>
    <row r="23" spans="2:31" ht="11.25" x14ac:dyDescent="0.2">
      <c r="B23" s="89">
        <v>2005</v>
      </c>
      <c r="C23" s="90">
        <v>675551</v>
      </c>
      <c r="D23" s="199"/>
      <c r="E23" s="92">
        <v>709026</v>
      </c>
      <c r="F23" s="199"/>
      <c r="G23" s="92">
        <v>623420</v>
      </c>
      <c r="H23" s="199"/>
      <c r="I23" s="92">
        <v>675392</v>
      </c>
      <c r="J23" s="199"/>
      <c r="K23" s="93">
        <f t="shared" si="2"/>
        <v>2683389</v>
      </c>
      <c r="L23" s="200"/>
      <c r="M23" s="95"/>
      <c r="N23" s="89">
        <v>2005</v>
      </c>
      <c r="O23" s="90">
        <v>9928</v>
      </c>
      <c r="P23" s="199"/>
      <c r="Q23" s="92">
        <v>10082</v>
      </c>
      <c r="R23" s="199"/>
      <c r="S23" s="92">
        <v>8557</v>
      </c>
      <c r="T23" s="199"/>
      <c r="U23" s="92">
        <v>9989</v>
      </c>
      <c r="V23" s="199"/>
      <c r="W23" s="93">
        <f t="shared" si="3"/>
        <v>38556</v>
      </c>
      <c r="X23" s="200"/>
      <c r="Y23" s="95"/>
      <c r="Z23" s="75"/>
      <c r="AA23" s="75"/>
      <c r="AB23" s="75"/>
      <c r="AC23" s="76"/>
      <c r="AD23" s="76"/>
      <c r="AE23" s="76"/>
    </row>
    <row r="24" spans="2:31" ht="11.25" x14ac:dyDescent="0.2">
      <c r="B24" s="89">
        <v>2006</v>
      </c>
      <c r="C24" s="90">
        <v>660566</v>
      </c>
      <c r="D24" s="199"/>
      <c r="E24" s="92">
        <v>671963</v>
      </c>
      <c r="F24" s="199"/>
      <c r="G24" s="92">
        <v>613060</v>
      </c>
      <c r="H24" s="199"/>
      <c r="I24" s="92">
        <v>758640</v>
      </c>
      <c r="J24" s="199"/>
      <c r="K24" s="93">
        <f t="shared" si="2"/>
        <v>2704229</v>
      </c>
      <c r="L24" s="200"/>
      <c r="M24" s="95"/>
      <c r="N24" s="89">
        <v>2006</v>
      </c>
      <c r="O24" s="90">
        <v>10463</v>
      </c>
      <c r="P24" s="199"/>
      <c r="Q24" s="92">
        <v>9510</v>
      </c>
      <c r="R24" s="199"/>
      <c r="S24" s="92">
        <v>8879</v>
      </c>
      <c r="T24" s="199"/>
      <c r="U24" s="92">
        <v>11047</v>
      </c>
      <c r="V24" s="199"/>
      <c r="W24" s="93">
        <f t="shared" si="3"/>
        <v>39899</v>
      </c>
      <c r="X24" s="200"/>
      <c r="Y24" s="95"/>
      <c r="Z24" s="75"/>
      <c r="AA24" s="75"/>
      <c r="AB24" s="75"/>
      <c r="AC24" s="76"/>
      <c r="AD24" s="76"/>
      <c r="AE24" s="76"/>
    </row>
    <row r="25" spans="2:31" ht="11.25" x14ac:dyDescent="0.2">
      <c r="B25" s="89">
        <v>2007</v>
      </c>
      <c r="C25" s="90">
        <v>699217</v>
      </c>
      <c r="D25" s="199"/>
      <c r="E25" s="92">
        <v>745023</v>
      </c>
      <c r="F25" s="199"/>
      <c r="G25" s="92">
        <v>660565</v>
      </c>
      <c r="H25" s="199"/>
      <c r="I25" s="92">
        <v>722546</v>
      </c>
      <c r="J25" s="199"/>
      <c r="K25" s="93">
        <f t="shared" si="2"/>
        <v>2827351</v>
      </c>
      <c r="L25" s="200"/>
      <c r="M25" s="95"/>
      <c r="N25" s="89">
        <v>2007</v>
      </c>
      <c r="O25" s="90">
        <v>10303</v>
      </c>
      <c r="P25" s="199"/>
      <c r="Q25" s="92">
        <v>10623</v>
      </c>
      <c r="R25" s="199"/>
      <c r="S25" s="92">
        <v>9205</v>
      </c>
      <c r="T25" s="199"/>
      <c r="U25" s="92">
        <v>10394</v>
      </c>
      <c r="V25" s="199"/>
      <c r="W25" s="93">
        <f t="shared" si="3"/>
        <v>40525</v>
      </c>
      <c r="X25" s="200"/>
      <c r="Y25" s="95"/>
      <c r="Z25" s="75"/>
      <c r="AA25" s="75"/>
      <c r="AB25" s="75"/>
      <c r="AC25" s="76"/>
      <c r="AD25" s="76"/>
      <c r="AE25" s="76"/>
    </row>
    <row r="26" spans="2:31" ht="11.25" x14ac:dyDescent="0.2">
      <c r="B26" s="89">
        <v>2008</v>
      </c>
      <c r="C26" s="43">
        <v>736844</v>
      </c>
      <c r="D26" s="199"/>
      <c r="E26" s="42">
        <v>788157</v>
      </c>
      <c r="F26" s="199"/>
      <c r="G26" s="42">
        <v>658489</v>
      </c>
      <c r="H26" s="199"/>
      <c r="I26" s="42">
        <v>746331</v>
      </c>
      <c r="J26" s="199"/>
      <c r="K26" s="93">
        <f t="shared" si="2"/>
        <v>2929821</v>
      </c>
      <c r="L26" s="200"/>
      <c r="M26" s="95"/>
      <c r="N26" s="89">
        <v>2008</v>
      </c>
      <c r="O26" s="43">
        <v>10760</v>
      </c>
      <c r="P26" s="199"/>
      <c r="Q26" s="42">
        <v>11300</v>
      </c>
      <c r="R26" s="199"/>
      <c r="S26" s="42">
        <v>9276</v>
      </c>
      <c r="T26" s="199"/>
      <c r="U26" s="42">
        <v>11031</v>
      </c>
      <c r="V26" s="199"/>
      <c r="W26" s="93">
        <f t="shared" si="3"/>
        <v>42367</v>
      </c>
      <c r="X26" s="200"/>
      <c r="Y26" s="95"/>
      <c r="Z26" s="75"/>
      <c r="AA26" s="75"/>
      <c r="AB26" s="75"/>
      <c r="AC26" s="76"/>
      <c r="AD26" s="76"/>
      <c r="AE26" s="76"/>
    </row>
    <row r="27" spans="2:31" ht="11.25" x14ac:dyDescent="0.2">
      <c r="B27" s="89">
        <v>2009</v>
      </c>
      <c r="C27" s="43">
        <v>635817.04399999999</v>
      </c>
      <c r="D27" s="199"/>
      <c r="E27" s="42">
        <v>659972.90300000005</v>
      </c>
      <c r="F27" s="199"/>
      <c r="G27" s="42">
        <v>604743.77800000005</v>
      </c>
      <c r="H27" s="199"/>
      <c r="I27" s="42">
        <v>741152.51800000004</v>
      </c>
      <c r="J27" s="199"/>
      <c r="K27" s="93">
        <f t="shared" si="2"/>
        <v>2641686.2430000002</v>
      </c>
      <c r="L27" s="200"/>
      <c r="M27" s="95"/>
      <c r="N27" s="89">
        <v>2009</v>
      </c>
      <c r="O27" s="43">
        <v>8659.3269999999993</v>
      </c>
      <c r="P27" s="199"/>
      <c r="Q27" s="42">
        <v>8665.2060000000001</v>
      </c>
      <c r="R27" s="199"/>
      <c r="S27" s="42">
        <v>7989.5069999999996</v>
      </c>
      <c r="T27" s="199"/>
      <c r="U27" s="42">
        <v>9727.0529999999999</v>
      </c>
      <c r="V27" s="199"/>
      <c r="W27" s="93">
        <f t="shared" si="3"/>
        <v>35041.093000000001</v>
      </c>
      <c r="X27" s="200"/>
      <c r="Y27" s="95"/>
      <c r="Z27" s="75"/>
      <c r="AA27" s="75"/>
      <c r="AB27" s="75"/>
      <c r="AC27" s="76"/>
      <c r="AD27" s="76"/>
      <c r="AE27" s="76"/>
    </row>
    <row r="28" spans="2:31" ht="11.25" x14ac:dyDescent="0.2">
      <c r="B28" s="89">
        <v>2010</v>
      </c>
      <c r="C28" s="43">
        <v>602476.95700000005</v>
      </c>
      <c r="D28" s="199"/>
      <c r="E28" s="42">
        <v>773288.36699999997</v>
      </c>
      <c r="F28" s="199"/>
      <c r="G28" s="42">
        <v>644689.93999999994</v>
      </c>
      <c r="H28" s="199"/>
      <c r="I28" s="42">
        <v>717937.60699999996</v>
      </c>
      <c r="J28" s="199"/>
      <c r="K28" s="93">
        <f t="shared" si="2"/>
        <v>2738392.8709999998</v>
      </c>
      <c r="L28" s="200"/>
      <c r="M28" s="95"/>
      <c r="N28" s="89">
        <v>2010</v>
      </c>
      <c r="O28" s="43">
        <v>7958.3119999999999</v>
      </c>
      <c r="P28" s="199"/>
      <c r="Q28" s="42">
        <v>10327.555</v>
      </c>
      <c r="R28" s="199"/>
      <c r="S28" s="42">
        <v>8218.8179999999993</v>
      </c>
      <c r="T28" s="199"/>
      <c r="U28" s="42">
        <v>9768.4650000000001</v>
      </c>
      <c r="V28" s="199"/>
      <c r="W28" s="93">
        <f t="shared" si="3"/>
        <v>36273.149999999994</v>
      </c>
      <c r="X28" s="200"/>
      <c r="Y28" s="95"/>
      <c r="Z28" s="75"/>
      <c r="AA28" s="75"/>
      <c r="AB28" s="75"/>
      <c r="AC28" s="76"/>
      <c r="AD28" s="76"/>
      <c r="AE28" s="76"/>
    </row>
    <row r="29" spans="2:31" ht="11.25" x14ac:dyDescent="0.2">
      <c r="B29" s="89">
        <v>2011</v>
      </c>
      <c r="C29" s="43">
        <v>674639.46900000004</v>
      </c>
      <c r="D29" s="199"/>
      <c r="E29" s="42">
        <v>712042.37899999996</v>
      </c>
      <c r="F29" s="199"/>
      <c r="G29" s="42">
        <v>580981.43400000001</v>
      </c>
      <c r="H29" s="199"/>
      <c r="I29" s="42">
        <v>701446.82200000004</v>
      </c>
      <c r="J29" s="199"/>
      <c r="K29" s="93">
        <f t="shared" si="2"/>
        <v>2669110.1040000003</v>
      </c>
      <c r="L29" s="200"/>
      <c r="M29" s="95"/>
      <c r="N29" s="89">
        <v>2011</v>
      </c>
      <c r="O29" s="43">
        <v>9616.5130000000008</v>
      </c>
      <c r="P29" s="199"/>
      <c r="Q29" s="42">
        <v>9820.07</v>
      </c>
      <c r="R29" s="199"/>
      <c r="S29" s="42">
        <v>8070.9849999999997</v>
      </c>
      <c r="T29" s="199"/>
      <c r="U29" s="42">
        <v>9438.5280000000002</v>
      </c>
      <c r="V29" s="199"/>
      <c r="W29" s="93">
        <f t="shared" si="3"/>
        <v>36946.095999999998</v>
      </c>
      <c r="X29" s="200"/>
      <c r="Y29" s="95"/>
      <c r="Z29" s="75"/>
      <c r="AA29" s="75"/>
      <c r="AB29" s="75"/>
      <c r="AC29" s="76"/>
      <c r="AD29" s="76"/>
      <c r="AE29" s="76"/>
    </row>
    <row r="30" spans="2:31" ht="11.25" x14ac:dyDescent="0.2">
      <c r="B30" s="89">
        <v>2012</v>
      </c>
      <c r="C30" s="43">
        <v>591968.97199999995</v>
      </c>
      <c r="D30" s="199">
        <v>720694.60199999996</v>
      </c>
      <c r="E30" s="42">
        <v>657547.68400000001</v>
      </c>
      <c r="F30" s="199">
        <v>789877.71900000004</v>
      </c>
      <c r="G30" s="42">
        <v>581631.201</v>
      </c>
      <c r="H30" s="199">
        <v>770021.16599999997</v>
      </c>
      <c r="I30" s="42">
        <v>614004.27599999995</v>
      </c>
      <c r="J30" s="199">
        <v>758451.85600000003</v>
      </c>
      <c r="K30" s="93">
        <f t="shared" si="2"/>
        <v>2445152.1329999999</v>
      </c>
      <c r="L30" s="200">
        <f t="shared" si="2"/>
        <v>3039045.3429999999</v>
      </c>
      <c r="M30" s="95"/>
      <c r="N30" s="89">
        <v>2012</v>
      </c>
      <c r="O30" s="43">
        <v>8155.4620000000004</v>
      </c>
      <c r="P30" s="199">
        <v>9815.4719999999998</v>
      </c>
      <c r="Q30" s="42">
        <v>8805.4860000000008</v>
      </c>
      <c r="R30" s="199">
        <v>10441.644</v>
      </c>
      <c r="S30" s="42">
        <v>7939.3410000000003</v>
      </c>
      <c r="T30" s="199">
        <v>10408.011</v>
      </c>
      <c r="U30" s="42">
        <v>8577.5300000000007</v>
      </c>
      <c r="V30" s="199">
        <v>10346.163</v>
      </c>
      <c r="W30" s="93">
        <f t="shared" si="3"/>
        <v>33477.819000000003</v>
      </c>
      <c r="X30" s="200">
        <f t="shared" si="3"/>
        <v>41011.29</v>
      </c>
      <c r="Y30" s="95"/>
      <c r="Z30" s="75"/>
      <c r="AA30" s="75"/>
      <c r="AB30" s="75"/>
      <c r="AC30" s="76"/>
      <c r="AD30" s="76"/>
      <c r="AE30" s="76"/>
    </row>
    <row r="31" spans="2:31" ht="11.25" x14ac:dyDescent="0.2">
      <c r="B31" s="89">
        <v>2013</v>
      </c>
      <c r="C31" s="90">
        <v>601332.16099999996</v>
      </c>
      <c r="D31" s="199">
        <v>736734.21</v>
      </c>
      <c r="E31" s="92">
        <v>649569.21699999995</v>
      </c>
      <c r="F31" s="199">
        <v>809163.223</v>
      </c>
      <c r="G31" s="92">
        <v>558922.63300000003</v>
      </c>
      <c r="H31" s="199">
        <v>785943.12600000005</v>
      </c>
      <c r="I31" s="92">
        <v>607886.97</v>
      </c>
      <c r="J31" s="199">
        <v>728185.87800000003</v>
      </c>
      <c r="K31" s="93">
        <f t="shared" si="2"/>
        <v>2417710.9809999997</v>
      </c>
      <c r="L31" s="200">
        <f t="shared" si="2"/>
        <v>3060026.4369999999</v>
      </c>
      <c r="M31" s="95"/>
      <c r="N31" s="89">
        <v>2013</v>
      </c>
      <c r="O31" s="90">
        <v>8403.973</v>
      </c>
      <c r="P31" s="199">
        <v>10230.651</v>
      </c>
      <c r="Q31" s="92">
        <v>8649.143</v>
      </c>
      <c r="R31" s="199">
        <v>10660.869000000001</v>
      </c>
      <c r="S31" s="92">
        <v>7892.5429999999997</v>
      </c>
      <c r="T31" s="199">
        <v>11101.657999999999</v>
      </c>
      <c r="U31" s="92">
        <v>8575.73</v>
      </c>
      <c r="V31" s="199">
        <v>10096.938</v>
      </c>
      <c r="W31" s="93">
        <f t="shared" si="3"/>
        <v>33521.388999999996</v>
      </c>
      <c r="X31" s="200">
        <f t="shared" si="3"/>
        <v>42090.116000000002</v>
      </c>
      <c r="Y31" s="95"/>
      <c r="Z31" s="75"/>
      <c r="AA31" s="75"/>
      <c r="AB31" s="75"/>
      <c r="AC31" s="76"/>
      <c r="AD31" s="76"/>
      <c r="AE31" s="76"/>
    </row>
    <row r="32" spans="2:31" ht="12" thickBot="1" x14ac:dyDescent="0.25">
      <c r="B32" s="98">
        <v>2014</v>
      </c>
      <c r="C32" s="203">
        <v>533081.90399999998</v>
      </c>
      <c r="D32" s="99">
        <v>684386.37699999998</v>
      </c>
      <c r="E32" s="204">
        <v>608271.54799999995</v>
      </c>
      <c r="F32" s="99">
        <v>781062.18400000001</v>
      </c>
      <c r="G32" s="204">
        <v>549602.5</v>
      </c>
      <c r="H32" s="99">
        <v>811835.40099999995</v>
      </c>
      <c r="I32" s="204">
        <v>585094.62399999995</v>
      </c>
      <c r="J32" s="99">
        <v>754149.02399999998</v>
      </c>
      <c r="K32" s="205">
        <f t="shared" si="2"/>
        <v>2276050.5759999999</v>
      </c>
      <c r="L32" s="100">
        <f t="shared" si="2"/>
        <v>3031432.9859999996</v>
      </c>
      <c r="M32" s="95"/>
      <c r="N32" s="98">
        <v>2014</v>
      </c>
      <c r="O32" s="203">
        <v>7207.7120000000004</v>
      </c>
      <c r="P32" s="99">
        <v>9232.3559999999998</v>
      </c>
      <c r="Q32" s="204">
        <v>8534.6129999999994</v>
      </c>
      <c r="R32" s="99">
        <v>10750.716</v>
      </c>
      <c r="S32" s="204">
        <v>8264.6579999999994</v>
      </c>
      <c r="T32" s="99">
        <v>12023.541999999999</v>
      </c>
      <c r="U32" s="204">
        <v>7980.1109999999999</v>
      </c>
      <c r="V32" s="99">
        <v>9949.08</v>
      </c>
      <c r="W32" s="205">
        <f t="shared" si="3"/>
        <v>31987.094000000001</v>
      </c>
      <c r="X32" s="100">
        <f t="shared" si="3"/>
        <v>41955.694000000003</v>
      </c>
      <c r="Y32" s="95"/>
      <c r="Z32" s="75"/>
      <c r="AA32" s="75"/>
      <c r="AB32" s="75"/>
      <c r="AC32" s="76"/>
      <c r="AD32" s="76"/>
      <c r="AE32" s="76"/>
    </row>
    <row r="33" spans="2:28" s="101" customFormat="1" ht="21.75" customHeight="1" x14ac:dyDescent="0.2">
      <c r="B33" s="197" t="s">
        <v>178</v>
      </c>
      <c r="C33" s="75"/>
      <c r="D33" s="75"/>
      <c r="E33" s="75"/>
      <c r="F33" s="75"/>
      <c r="G33" s="75"/>
      <c r="H33" s="75"/>
      <c r="I33" s="75"/>
      <c r="J33" s="75"/>
      <c r="K33" s="75"/>
      <c r="L33" s="75"/>
      <c r="M33" s="75"/>
      <c r="N33" s="197" t="s">
        <v>178</v>
      </c>
      <c r="O33" s="75"/>
      <c r="P33" s="75"/>
      <c r="Q33" s="75"/>
      <c r="R33" s="75"/>
      <c r="S33" s="75"/>
      <c r="T33" s="75"/>
      <c r="U33" s="75"/>
      <c r="V33" s="75"/>
      <c r="W33" s="75"/>
      <c r="X33" s="75"/>
      <c r="Y33" s="75"/>
      <c r="Z33" s="75"/>
      <c r="AA33" s="75"/>
      <c r="AB33" s="75"/>
    </row>
    <row r="34" spans="2:28" s="101" customFormat="1" ht="11.25" x14ac:dyDescent="0.2"/>
    <row r="35" spans="2:28" s="101" customFormat="1" ht="15" customHeight="1" x14ac:dyDescent="0.2"/>
    <row r="36" spans="2:28" s="101" customFormat="1" ht="11.25" x14ac:dyDescent="0.2"/>
    <row r="37" spans="2:28" s="101" customFormat="1" ht="11.25" x14ac:dyDescent="0.2"/>
    <row r="38" spans="2:28" s="101" customFormat="1" ht="11.25" x14ac:dyDescent="0.2"/>
    <row r="39" spans="2:28" s="101" customFormat="1" ht="11.25" x14ac:dyDescent="0.2"/>
    <row r="40" spans="2:28" s="101" customFormat="1" ht="11.25" x14ac:dyDescent="0.2"/>
    <row r="41" spans="2:28" s="101" customFormat="1" ht="11.25" x14ac:dyDescent="0.2"/>
    <row r="42" spans="2:28" s="101" customFormat="1" ht="15" customHeight="1" x14ac:dyDescent="0.2"/>
    <row r="43" spans="2:28" s="101" customFormat="1" ht="11.25" x14ac:dyDescent="0.2"/>
    <row r="44" spans="2:28" s="101" customFormat="1" ht="11.25" x14ac:dyDescent="0.2"/>
    <row r="45" spans="2:28" s="101" customFormat="1" ht="11.25" x14ac:dyDescent="0.2"/>
    <row r="46" spans="2:28" s="101" customFormat="1" ht="11.25" x14ac:dyDescent="0.2"/>
    <row r="47" spans="2:28" s="101" customFormat="1" ht="11.25" x14ac:dyDescent="0.2"/>
    <row r="48" spans="2:28" s="101" customFormat="1" ht="11.25" x14ac:dyDescent="0.2"/>
    <row r="49" s="101" customFormat="1" ht="11.25" x14ac:dyDescent="0.2"/>
  </sheetData>
  <mergeCells count="24">
    <mergeCell ref="B5:L5"/>
    <mergeCell ref="N5:X5"/>
    <mergeCell ref="C6:D6"/>
    <mergeCell ref="E6:F6"/>
    <mergeCell ref="G6:H6"/>
    <mergeCell ref="I6:J6"/>
    <mergeCell ref="K6:L6"/>
    <mergeCell ref="O6:P6"/>
    <mergeCell ref="Q6:R6"/>
    <mergeCell ref="S6:T6"/>
    <mergeCell ref="U6:V6"/>
    <mergeCell ref="W6:X6"/>
    <mergeCell ref="B19:L19"/>
    <mergeCell ref="N19:X19"/>
    <mergeCell ref="C20:D20"/>
    <mergeCell ref="E20:F20"/>
    <mergeCell ref="G20:H20"/>
    <mergeCell ref="I20:J20"/>
    <mergeCell ref="K20:L20"/>
    <mergeCell ref="O20:P20"/>
    <mergeCell ref="Q20:R20"/>
    <mergeCell ref="S20:T20"/>
    <mergeCell ref="U20:V20"/>
    <mergeCell ref="W20:X20"/>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49"/>
  <sheetViews>
    <sheetView showGridLines="0" zoomScaleNormal="100" workbookViewId="0"/>
  </sheetViews>
  <sheetFormatPr defaultRowHeight="10.5" x14ac:dyDescent="0.15"/>
  <cols>
    <col min="1" max="1" width="4.28515625" style="70" customWidth="1"/>
    <col min="2" max="2" width="9.140625" style="70"/>
    <col min="3" max="10" width="7.7109375" style="70" customWidth="1"/>
    <col min="11" max="11" width="8.42578125" style="70" bestFit="1" customWidth="1"/>
    <col min="12" max="12" width="8.42578125" style="70" customWidth="1"/>
    <col min="13" max="13" width="4.5703125" style="70" customWidth="1"/>
    <col min="14" max="24" width="7.7109375" style="70" customWidth="1"/>
    <col min="25" max="28" width="9.140625" style="70"/>
    <col min="29" max="29" width="6.5703125" style="70" bestFit="1" customWidth="1"/>
    <col min="30" max="30" width="5.5703125" style="70" bestFit="1" customWidth="1"/>
    <col min="31" max="31" width="9" style="70" bestFit="1" customWidth="1"/>
    <col min="32" max="34" width="9.42578125" style="70" bestFit="1" customWidth="1"/>
    <col min="35" max="35" width="9.42578125" style="70" customWidth="1"/>
    <col min="36" max="36" width="9" style="70" customWidth="1"/>
    <col min="37" max="269" width="9.140625" style="70"/>
    <col min="270" max="270" width="4.28515625" style="70" customWidth="1"/>
    <col min="271" max="277" width="9.140625" style="70"/>
    <col min="278" max="278" width="3.42578125" style="70" customWidth="1"/>
    <col min="279" max="284" width="9.140625" style="70"/>
    <col min="285" max="285" width="6.5703125" style="70" bestFit="1" customWidth="1"/>
    <col min="286" max="286" width="5.5703125" style="70" bestFit="1" customWidth="1"/>
    <col min="287" max="287" width="9" style="70" bestFit="1" customWidth="1"/>
    <col min="288" max="290" width="9.42578125" style="70" bestFit="1" customWidth="1"/>
    <col min="291" max="291" width="9.42578125" style="70" customWidth="1"/>
    <col min="292" max="292" width="9" style="70" customWidth="1"/>
    <col min="293" max="525" width="9.140625" style="70"/>
    <col min="526" max="526" width="4.28515625" style="70" customWidth="1"/>
    <col min="527" max="533" width="9.140625" style="70"/>
    <col min="534" max="534" width="3.42578125" style="70" customWidth="1"/>
    <col min="535" max="540" width="9.140625" style="70"/>
    <col min="541" max="541" width="6.5703125" style="70" bestFit="1" customWidth="1"/>
    <col min="542" max="542" width="5.5703125" style="70" bestFit="1" customWidth="1"/>
    <col min="543" max="543" width="9" style="70" bestFit="1" customWidth="1"/>
    <col min="544" max="546" width="9.42578125" style="70" bestFit="1" customWidth="1"/>
    <col min="547" max="547" width="9.42578125" style="70" customWidth="1"/>
    <col min="548" max="548" width="9" style="70" customWidth="1"/>
    <col min="549" max="781" width="9.140625" style="70"/>
    <col min="782" max="782" width="4.28515625" style="70" customWidth="1"/>
    <col min="783" max="789" width="9.140625" style="70"/>
    <col min="790" max="790" width="3.42578125" style="70" customWidth="1"/>
    <col min="791" max="796" width="9.140625" style="70"/>
    <col min="797" max="797" width="6.5703125" style="70" bestFit="1" customWidth="1"/>
    <col min="798" max="798" width="5.5703125" style="70" bestFit="1" customWidth="1"/>
    <col min="799" max="799" width="9" style="70" bestFit="1" customWidth="1"/>
    <col min="800" max="802" width="9.42578125" style="70" bestFit="1" customWidth="1"/>
    <col min="803" max="803" width="9.42578125" style="70" customWidth="1"/>
    <col min="804" max="804" width="9" style="70" customWidth="1"/>
    <col min="805" max="1037" width="9.140625" style="70"/>
    <col min="1038" max="1038" width="4.28515625" style="70" customWidth="1"/>
    <col min="1039" max="1045" width="9.140625" style="70"/>
    <col min="1046" max="1046" width="3.42578125" style="70" customWidth="1"/>
    <col min="1047" max="1052" width="9.140625" style="70"/>
    <col min="1053" max="1053" width="6.5703125" style="70" bestFit="1" customWidth="1"/>
    <col min="1054" max="1054" width="5.5703125" style="70" bestFit="1" customWidth="1"/>
    <col min="1055" max="1055" width="9" style="70" bestFit="1" customWidth="1"/>
    <col min="1056" max="1058" width="9.42578125" style="70" bestFit="1" customWidth="1"/>
    <col min="1059" max="1059" width="9.42578125" style="70" customWidth="1"/>
    <col min="1060" max="1060" width="9" style="70" customWidth="1"/>
    <col min="1061" max="1293" width="9.140625" style="70"/>
    <col min="1294" max="1294" width="4.28515625" style="70" customWidth="1"/>
    <col min="1295" max="1301" width="9.140625" style="70"/>
    <col min="1302" max="1302" width="3.42578125" style="70" customWidth="1"/>
    <col min="1303" max="1308" width="9.140625" style="70"/>
    <col min="1309" max="1309" width="6.5703125" style="70" bestFit="1" customWidth="1"/>
    <col min="1310" max="1310" width="5.5703125" style="70" bestFit="1" customWidth="1"/>
    <col min="1311" max="1311" width="9" style="70" bestFit="1" customWidth="1"/>
    <col min="1312" max="1314" width="9.42578125" style="70" bestFit="1" customWidth="1"/>
    <col min="1315" max="1315" width="9.42578125" style="70" customWidth="1"/>
    <col min="1316" max="1316" width="9" style="70" customWidth="1"/>
    <col min="1317" max="1549" width="9.140625" style="70"/>
    <col min="1550" max="1550" width="4.28515625" style="70" customWidth="1"/>
    <col min="1551" max="1557" width="9.140625" style="70"/>
    <col min="1558" max="1558" width="3.42578125" style="70" customWidth="1"/>
    <col min="1559" max="1564" width="9.140625" style="70"/>
    <col min="1565" max="1565" width="6.5703125" style="70" bestFit="1" customWidth="1"/>
    <col min="1566" max="1566" width="5.5703125" style="70" bestFit="1" customWidth="1"/>
    <col min="1567" max="1567" width="9" style="70" bestFit="1" customWidth="1"/>
    <col min="1568" max="1570" width="9.42578125" style="70" bestFit="1" customWidth="1"/>
    <col min="1571" max="1571" width="9.42578125" style="70" customWidth="1"/>
    <col min="1572" max="1572" width="9" style="70" customWidth="1"/>
    <col min="1573" max="1805" width="9.140625" style="70"/>
    <col min="1806" max="1806" width="4.28515625" style="70" customWidth="1"/>
    <col min="1807" max="1813" width="9.140625" style="70"/>
    <col min="1814" max="1814" width="3.42578125" style="70" customWidth="1"/>
    <col min="1815" max="1820" width="9.140625" style="70"/>
    <col min="1821" max="1821" width="6.5703125" style="70" bestFit="1" customWidth="1"/>
    <col min="1822" max="1822" width="5.5703125" style="70" bestFit="1" customWidth="1"/>
    <col min="1823" max="1823" width="9" style="70" bestFit="1" customWidth="1"/>
    <col min="1824" max="1826" width="9.42578125" style="70" bestFit="1" customWidth="1"/>
    <col min="1827" max="1827" width="9.42578125" style="70" customWidth="1"/>
    <col min="1828" max="1828" width="9" style="70" customWidth="1"/>
    <col min="1829" max="2061" width="9.140625" style="70"/>
    <col min="2062" max="2062" width="4.28515625" style="70" customWidth="1"/>
    <col min="2063" max="2069" width="9.140625" style="70"/>
    <col min="2070" max="2070" width="3.42578125" style="70" customWidth="1"/>
    <col min="2071" max="2076" width="9.140625" style="70"/>
    <col min="2077" max="2077" width="6.5703125" style="70" bestFit="1" customWidth="1"/>
    <col min="2078" max="2078" width="5.5703125" style="70" bestFit="1" customWidth="1"/>
    <col min="2079" max="2079" width="9" style="70" bestFit="1" customWidth="1"/>
    <col min="2080" max="2082" width="9.42578125" style="70" bestFit="1" customWidth="1"/>
    <col min="2083" max="2083" width="9.42578125" style="70" customWidth="1"/>
    <col min="2084" max="2084" width="9" style="70" customWidth="1"/>
    <col min="2085" max="2317" width="9.140625" style="70"/>
    <col min="2318" max="2318" width="4.28515625" style="70" customWidth="1"/>
    <col min="2319" max="2325" width="9.140625" style="70"/>
    <col min="2326" max="2326" width="3.42578125" style="70" customWidth="1"/>
    <col min="2327" max="2332" width="9.140625" style="70"/>
    <col min="2333" max="2333" width="6.5703125" style="70" bestFit="1" customWidth="1"/>
    <col min="2334" max="2334" width="5.5703125" style="70" bestFit="1" customWidth="1"/>
    <col min="2335" max="2335" width="9" style="70" bestFit="1" customWidth="1"/>
    <col min="2336" max="2338" width="9.42578125" style="70" bestFit="1" customWidth="1"/>
    <col min="2339" max="2339" width="9.42578125" style="70" customWidth="1"/>
    <col min="2340" max="2340" width="9" style="70" customWidth="1"/>
    <col min="2341" max="2573" width="9.140625" style="70"/>
    <col min="2574" max="2574" width="4.28515625" style="70" customWidth="1"/>
    <col min="2575" max="2581" width="9.140625" style="70"/>
    <col min="2582" max="2582" width="3.42578125" style="70" customWidth="1"/>
    <col min="2583" max="2588" width="9.140625" style="70"/>
    <col min="2589" max="2589" width="6.5703125" style="70" bestFit="1" customWidth="1"/>
    <col min="2590" max="2590" width="5.5703125" style="70" bestFit="1" customWidth="1"/>
    <col min="2591" max="2591" width="9" style="70" bestFit="1" customWidth="1"/>
    <col min="2592" max="2594" width="9.42578125" style="70" bestFit="1" customWidth="1"/>
    <col min="2595" max="2595" width="9.42578125" style="70" customWidth="1"/>
    <col min="2596" max="2596" width="9" style="70" customWidth="1"/>
    <col min="2597" max="2829" width="9.140625" style="70"/>
    <col min="2830" max="2830" width="4.28515625" style="70" customWidth="1"/>
    <col min="2831" max="2837" width="9.140625" style="70"/>
    <col min="2838" max="2838" width="3.42578125" style="70" customWidth="1"/>
    <col min="2839" max="2844" width="9.140625" style="70"/>
    <col min="2845" max="2845" width="6.5703125" style="70" bestFit="1" customWidth="1"/>
    <col min="2846" max="2846" width="5.5703125" style="70" bestFit="1" customWidth="1"/>
    <col min="2847" max="2847" width="9" style="70" bestFit="1" customWidth="1"/>
    <col min="2848" max="2850" width="9.42578125" style="70" bestFit="1" customWidth="1"/>
    <col min="2851" max="2851" width="9.42578125" style="70" customWidth="1"/>
    <col min="2852" max="2852" width="9" style="70" customWidth="1"/>
    <col min="2853" max="3085" width="9.140625" style="70"/>
    <col min="3086" max="3086" width="4.28515625" style="70" customWidth="1"/>
    <col min="3087" max="3093" width="9.140625" style="70"/>
    <col min="3094" max="3094" width="3.42578125" style="70" customWidth="1"/>
    <col min="3095" max="3100" width="9.140625" style="70"/>
    <col min="3101" max="3101" width="6.5703125" style="70" bestFit="1" customWidth="1"/>
    <col min="3102" max="3102" width="5.5703125" style="70" bestFit="1" customWidth="1"/>
    <col min="3103" max="3103" width="9" style="70" bestFit="1" customWidth="1"/>
    <col min="3104" max="3106" width="9.42578125" style="70" bestFit="1" customWidth="1"/>
    <col min="3107" max="3107" width="9.42578125" style="70" customWidth="1"/>
    <col min="3108" max="3108" width="9" style="70" customWidth="1"/>
    <col min="3109" max="3341" width="9.140625" style="70"/>
    <col min="3342" max="3342" width="4.28515625" style="70" customWidth="1"/>
    <col min="3343" max="3349" width="9.140625" style="70"/>
    <col min="3350" max="3350" width="3.42578125" style="70" customWidth="1"/>
    <col min="3351" max="3356" width="9.140625" style="70"/>
    <col min="3357" max="3357" width="6.5703125" style="70" bestFit="1" customWidth="1"/>
    <col min="3358" max="3358" width="5.5703125" style="70" bestFit="1" customWidth="1"/>
    <col min="3359" max="3359" width="9" style="70" bestFit="1" customWidth="1"/>
    <col min="3360" max="3362" width="9.42578125" style="70" bestFit="1" customWidth="1"/>
    <col min="3363" max="3363" width="9.42578125" style="70" customWidth="1"/>
    <col min="3364" max="3364" width="9" style="70" customWidth="1"/>
    <col min="3365" max="3597" width="9.140625" style="70"/>
    <col min="3598" max="3598" width="4.28515625" style="70" customWidth="1"/>
    <col min="3599" max="3605" width="9.140625" style="70"/>
    <col min="3606" max="3606" width="3.42578125" style="70" customWidth="1"/>
    <col min="3607" max="3612" width="9.140625" style="70"/>
    <col min="3613" max="3613" width="6.5703125" style="70" bestFit="1" customWidth="1"/>
    <col min="3614" max="3614" width="5.5703125" style="70" bestFit="1" customWidth="1"/>
    <col min="3615" max="3615" width="9" style="70" bestFit="1" customWidth="1"/>
    <col min="3616" max="3618" width="9.42578125" style="70" bestFit="1" customWidth="1"/>
    <col min="3619" max="3619" width="9.42578125" style="70" customWidth="1"/>
    <col min="3620" max="3620" width="9" style="70" customWidth="1"/>
    <col min="3621" max="3853" width="9.140625" style="70"/>
    <col min="3854" max="3854" width="4.28515625" style="70" customWidth="1"/>
    <col min="3855" max="3861" width="9.140625" style="70"/>
    <col min="3862" max="3862" width="3.42578125" style="70" customWidth="1"/>
    <col min="3863" max="3868" width="9.140625" style="70"/>
    <col min="3869" max="3869" width="6.5703125" style="70" bestFit="1" customWidth="1"/>
    <col min="3870" max="3870" width="5.5703125" style="70" bestFit="1" customWidth="1"/>
    <col min="3871" max="3871" width="9" style="70" bestFit="1" customWidth="1"/>
    <col min="3872" max="3874" width="9.42578125" style="70" bestFit="1" customWidth="1"/>
    <col min="3875" max="3875" width="9.42578125" style="70" customWidth="1"/>
    <col min="3876" max="3876" width="9" style="70" customWidth="1"/>
    <col min="3877" max="4109" width="9.140625" style="70"/>
    <col min="4110" max="4110" width="4.28515625" style="70" customWidth="1"/>
    <col min="4111" max="4117" width="9.140625" style="70"/>
    <col min="4118" max="4118" width="3.42578125" style="70" customWidth="1"/>
    <col min="4119" max="4124" width="9.140625" style="70"/>
    <col min="4125" max="4125" width="6.5703125" style="70" bestFit="1" customWidth="1"/>
    <col min="4126" max="4126" width="5.5703125" style="70" bestFit="1" customWidth="1"/>
    <col min="4127" max="4127" width="9" style="70" bestFit="1" customWidth="1"/>
    <col min="4128" max="4130" width="9.42578125" style="70" bestFit="1" customWidth="1"/>
    <col min="4131" max="4131" width="9.42578125" style="70" customWidth="1"/>
    <col min="4132" max="4132" width="9" style="70" customWidth="1"/>
    <col min="4133" max="4365" width="9.140625" style="70"/>
    <col min="4366" max="4366" width="4.28515625" style="70" customWidth="1"/>
    <col min="4367" max="4373" width="9.140625" style="70"/>
    <col min="4374" max="4374" width="3.42578125" style="70" customWidth="1"/>
    <col min="4375" max="4380" width="9.140625" style="70"/>
    <col min="4381" max="4381" width="6.5703125" style="70" bestFit="1" customWidth="1"/>
    <col min="4382" max="4382" width="5.5703125" style="70" bestFit="1" customWidth="1"/>
    <col min="4383" max="4383" width="9" style="70" bestFit="1" customWidth="1"/>
    <col min="4384" max="4386" width="9.42578125" style="70" bestFit="1" customWidth="1"/>
    <col min="4387" max="4387" width="9.42578125" style="70" customWidth="1"/>
    <col min="4388" max="4388" width="9" style="70" customWidth="1"/>
    <col min="4389" max="4621" width="9.140625" style="70"/>
    <col min="4622" max="4622" width="4.28515625" style="70" customWidth="1"/>
    <col min="4623" max="4629" width="9.140625" style="70"/>
    <col min="4630" max="4630" width="3.42578125" style="70" customWidth="1"/>
    <col min="4631" max="4636" width="9.140625" style="70"/>
    <col min="4637" max="4637" width="6.5703125" style="70" bestFit="1" customWidth="1"/>
    <col min="4638" max="4638" width="5.5703125" style="70" bestFit="1" customWidth="1"/>
    <col min="4639" max="4639" width="9" style="70" bestFit="1" customWidth="1"/>
    <col min="4640" max="4642" width="9.42578125" style="70" bestFit="1" customWidth="1"/>
    <col min="4643" max="4643" width="9.42578125" style="70" customWidth="1"/>
    <col min="4644" max="4644" width="9" style="70" customWidth="1"/>
    <col min="4645" max="4877" width="9.140625" style="70"/>
    <col min="4878" max="4878" width="4.28515625" style="70" customWidth="1"/>
    <col min="4879" max="4885" width="9.140625" style="70"/>
    <col min="4886" max="4886" width="3.42578125" style="70" customWidth="1"/>
    <col min="4887" max="4892" width="9.140625" style="70"/>
    <col min="4893" max="4893" width="6.5703125" style="70" bestFit="1" customWidth="1"/>
    <col min="4894" max="4894" width="5.5703125" style="70" bestFit="1" customWidth="1"/>
    <col min="4895" max="4895" width="9" style="70" bestFit="1" customWidth="1"/>
    <col min="4896" max="4898" width="9.42578125" style="70" bestFit="1" customWidth="1"/>
    <col min="4899" max="4899" width="9.42578125" style="70" customWidth="1"/>
    <col min="4900" max="4900" width="9" style="70" customWidth="1"/>
    <col min="4901" max="5133" width="9.140625" style="70"/>
    <col min="5134" max="5134" width="4.28515625" style="70" customWidth="1"/>
    <col min="5135" max="5141" width="9.140625" style="70"/>
    <col min="5142" max="5142" width="3.42578125" style="70" customWidth="1"/>
    <col min="5143" max="5148" width="9.140625" style="70"/>
    <col min="5149" max="5149" width="6.5703125" style="70" bestFit="1" customWidth="1"/>
    <col min="5150" max="5150" width="5.5703125" style="70" bestFit="1" customWidth="1"/>
    <col min="5151" max="5151" width="9" style="70" bestFit="1" customWidth="1"/>
    <col min="5152" max="5154" width="9.42578125" style="70" bestFit="1" customWidth="1"/>
    <col min="5155" max="5155" width="9.42578125" style="70" customWidth="1"/>
    <col min="5156" max="5156" width="9" style="70" customWidth="1"/>
    <col min="5157" max="5389" width="9.140625" style="70"/>
    <col min="5390" max="5390" width="4.28515625" style="70" customWidth="1"/>
    <col min="5391" max="5397" width="9.140625" style="70"/>
    <col min="5398" max="5398" width="3.42578125" style="70" customWidth="1"/>
    <col min="5399" max="5404" width="9.140625" style="70"/>
    <col min="5405" max="5405" width="6.5703125" style="70" bestFit="1" customWidth="1"/>
    <col min="5406" max="5406" width="5.5703125" style="70" bestFit="1" customWidth="1"/>
    <col min="5407" max="5407" width="9" style="70" bestFit="1" customWidth="1"/>
    <col min="5408" max="5410" width="9.42578125" style="70" bestFit="1" customWidth="1"/>
    <col min="5411" max="5411" width="9.42578125" style="70" customWidth="1"/>
    <col min="5412" max="5412" width="9" style="70" customWidth="1"/>
    <col min="5413" max="5645" width="9.140625" style="70"/>
    <col min="5646" max="5646" width="4.28515625" style="70" customWidth="1"/>
    <col min="5647" max="5653" width="9.140625" style="70"/>
    <col min="5654" max="5654" width="3.42578125" style="70" customWidth="1"/>
    <col min="5655" max="5660" width="9.140625" style="70"/>
    <col min="5661" max="5661" width="6.5703125" style="70" bestFit="1" customWidth="1"/>
    <col min="5662" max="5662" width="5.5703125" style="70" bestFit="1" customWidth="1"/>
    <col min="5663" max="5663" width="9" style="70" bestFit="1" customWidth="1"/>
    <col min="5664" max="5666" width="9.42578125" style="70" bestFit="1" customWidth="1"/>
    <col min="5667" max="5667" width="9.42578125" style="70" customWidth="1"/>
    <col min="5668" max="5668" width="9" style="70" customWidth="1"/>
    <col min="5669" max="5901" width="9.140625" style="70"/>
    <col min="5902" max="5902" width="4.28515625" style="70" customWidth="1"/>
    <col min="5903" max="5909" width="9.140625" style="70"/>
    <col min="5910" max="5910" width="3.42578125" style="70" customWidth="1"/>
    <col min="5911" max="5916" width="9.140625" style="70"/>
    <col min="5917" max="5917" width="6.5703125" style="70" bestFit="1" customWidth="1"/>
    <col min="5918" max="5918" width="5.5703125" style="70" bestFit="1" customWidth="1"/>
    <col min="5919" max="5919" width="9" style="70" bestFit="1" customWidth="1"/>
    <col min="5920" max="5922" width="9.42578125" style="70" bestFit="1" customWidth="1"/>
    <col min="5923" max="5923" width="9.42578125" style="70" customWidth="1"/>
    <col min="5924" max="5924" width="9" style="70" customWidth="1"/>
    <col min="5925" max="6157" width="9.140625" style="70"/>
    <col min="6158" max="6158" width="4.28515625" style="70" customWidth="1"/>
    <col min="6159" max="6165" width="9.140625" style="70"/>
    <col min="6166" max="6166" width="3.42578125" style="70" customWidth="1"/>
    <col min="6167" max="6172" width="9.140625" style="70"/>
    <col min="6173" max="6173" width="6.5703125" style="70" bestFit="1" customWidth="1"/>
    <col min="6174" max="6174" width="5.5703125" style="70" bestFit="1" customWidth="1"/>
    <col min="6175" max="6175" width="9" style="70" bestFit="1" customWidth="1"/>
    <col min="6176" max="6178" width="9.42578125" style="70" bestFit="1" customWidth="1"/>
    <col min="6179" max="6179" width="9.42578125" style="70" customWidth="1"/>
    <col min="6180" max="6180" width="9" style="70" customWidth="1"/>
    <col min="6181" max="6413" width="9.140625" style="70"/>
    <col min="6414" max="6414" width="4.28515625" style="70" customWidth="1"/>
    <col min="6415" max="6421" width="9.140625" style="70"/>
    <col min="6422" max="6422" width="3.42578125" style="70" customWidth="1"/>
    <col min="6423" max="6428" width="9.140625" style="70"/>
    <col min="6429" max="6429" width="6.5703125" style="70" bestFit="1" customWidth="1"/>
    <col min="6430" max="6430" width="5.5703125" style="70" bestFit="1" customWidth="1"/>
    <col min="6431" max="6431" width="9" style="70" bestFit="1" customWidth="1"/>
    <col min="6432" max="6434" width="9.42578125" style="70" bestFit="1" customWidth="1"/>
    <col min="6435" max="6435" width="9.42578125" style="70" customWidth="1"/>
    <col min="6436" max="6436" width="9" style="70" customWidth="1"/>
    <col min="6437" max="6669" width="9.140625" style="70"/>
    <col min="6670" max="6670" width="4.28515625" style="70" customWidth="1"/>
    <col min="6671" max="6677" width="9.140625" style="70"/>
    <col min="6678" max="6678" width="3.42578125" style="70" customWidth="1"/>
    <col min="6679" max="6684" width="9.140625" style="70"/>
    <col min="6685" max="6685" width="6.5703125" style="70" bestFit="1" customWidth="1"/>
    <col min="6686" max="6686" width="5.5703125" style="70" bestFit="1" customWidth="1"/>
    <col min="6687" max="6687" width="9" style="70" bestFit="1" customWidth="1"/>
    <col min="6688" max="6690" width="9.42578125" style="70" bestFit="1" customWidth="1"/>
    <col min="6691" max="6691" width="9.42578125" style="70" customWidth="1"/>
    <col min="6692" max="6692" width="9" style="70" customWidth="1"/>
    <col min="6693" max="6925" width="9.140625" style="70"/>
    <col min="6926" max="6926" width="4.28515625" style="70" customWidth="1"/>
    <col min="6927" max="6933" width="9.140625" style="70"/>
    <col min="6934" max="6934" width="3.42578125" style="70" customWidth="1"/>
    <col min="6935" max="6940" width="9.140625" style="70"/>
    <col min="6941" max="6941" width="6.5703125" style="70" bestFit="1" customWidth="1"/>
    <col min="6942" max="6942" width="5.5703125" style="70" bestFit="1" customWidth="1"/>
    <col min="6943" max="6943" width="9" style="70" bestFit="1" customWidth="1"/>
    <col min="6944" max="6946" width="9.42578125" style="70" bestFit="1" customWidth="1"/>
    <col min="6947" max="6947" width="9.42578125" style="70" customWidth="1"/>
    <col min="6948" max="6948" width="9" style="70" customWidth="1"/>
    <col min="6949" max="7181" width="9.140625" style="70"/>
    <col min="7182" max="7182" width="4.28515625" style="70" customWidth="1"/>
    <col min="7183" max="7189" width="9.140625" style="70"/>
    <col min="7190" max="7190" width="3.42578125" style="70" customWidth="1"/>
    <col min="7191" max="7196" width="9.140625" style="70"/>
    <col min="7197" max="7197" width="6.5703125" style="70" bestFit="1" customWidth="1"/>
    <col min="7198" max="7198" width="5.5703125" style="70" bestFit="1" customWidth="1"/>
    <col min="7199" max="7199" width="9" style="70" bestFit="1" customWidth="1"/>
    <col min="7200" max="7202" width="9.42578125" style="70" bestFit="1" customWidth="1"/>
    <col min="7203" max="7203" width="9.42578125" style="70" customWidth="1"/>
    <col min="7204" max="7204" width="9" style="70" customWidth="1"/>
    <col min="7205" max="7437" width="9.140625" style="70"/>
    <col min="7438" max="7438" width="4.28515625" style="70" customWidth="1"/>
    <col min="7439" max="7445" width="9.140625" style="70"/>
    <col min="7446" max="7446" width="3.42578125" style="70" customWidth="1"/>
    <col min="7447" max="7452" width="9.140625" style="70"/>
    <col min="7453" max="7453" width="6.5703125" style="70" bestFit="1" customWidth="1"/>
    <col min="7454" max="7454" width="5.5703125" style="70" bestFit="1" customWidth="1"/>
    <col min="7455" max="7455" width="9" style="70" bestFit="1" customWidth="1"/>
    <col min="7456" max="7458" width="9.42578125" style="70" bestFit="1" customWidth="1"/>
    <col min="7459" max="7459" width="9.42578125" style="70" customWidth="1"/>
    <col min="7460" max="7460" width="9" style="70" customWidth="1"/>
    <col min="7461" max="7693" width="9.140625" style="70"/>
    <col min="7694" max="7694" width="4.28515625" style="70" customWidth="1"/>
    <col min="7695" max="7701" width="9.140625" style="70"/>
    <col min="7702" max="7702" width="3.42578125" style="70" customWidth="1"/>
    <col min="7703" max="7708" width="9.140625" style="70"/>
    <col min="7709" max="7709" width="6.5703125" style="70" bestFit="1" customWidth="1"/>
    <col min="7710" max="7710" width="5.5703125" style="70" bestFit="1" customWidth="1"/>
    <col min="7711" max="7711" width="9" style="70" bestFit="1" customWidth="1"/>
    <col min="7712" max="7714" width="9.42578125" style="70" bestFit="1" customWidth="1"/>
    <col min="7715" max="7715" width="9.42578125" style="70" customWidth="1"/>
    <col min="7716" max="7716" width="9" style="70" customWidth="1"/>
    <col min="7717" max="7949" width="9.140625" style="70"/>
    <col min="7950" max="7950" width="4.28515625" style="70" customWidth="1"/>
    <col min="7951" max="7957" width="9.140625" style="70"/>
    <col min="7958" max="7958" width="3.42578125" style="70" customWidth="1"/>
    <col min="7959" max="7964" width="9.140625" style="70"/>
    <col min="7965" max="7965" width="6.5703125" style="70" bestFit="1" customWidth="1"/>
    <col min="7966" max="7966" width="5.5703125" style="70" bestFit="1" customWidth="1"/>
    <col min="7967" max="7967" width="9" style="70" bestFit="1" customWidth="1"/>
    <col min="7968" max="7970" width="9.42578125" style="70" bestFit="1" customWidth="1"/>
    <col min="7971" max="7971" width="9.42578125" style="70" customWidth="1"/>
    <col min="7972" max="7972" width="9" style="70" customWidth="1"/>
    <col min="7973" max="8205" width="9.140625" style="70"/>
    <col min="8206" max="8206" width="4.28515625" style="70" customWidth="1"/>
    <col min="8207" max="8213" width="9.140625" style="70"/>
    <col min="8214" max="8214" width="3.42578125" style="70" customWidth="1"/>
    <col min="8215" max="8220" width="9.140625" style="70"/>
    <col min="8221" max="8221" width="6.5703125" style="70" bestFit="1" customWidth="1"/>
    <col min="8222" max="8222" width="5.5703125" style="70" bestFit="1" customWidth="1"/>
    <col min="8223" max="8223" width="9" style="70" bestFit="1" customWidth="1"/>
    <col min="8224" max="8226" width="9.42578125" style="70" bestFit="1" customWidth="1"/>
    <col min="8227" max="8227" width="9.42578125" style="70" customWidth="1"/>
    <col min="8228" max="8228" width="9" style="70" customWidth="1"/>
    <col min="8229" max="8461" width="9.140625" style="70"/>
    <col min="8462" max="8462" width="4.28515625" style="70" customWidth="1"/>
    <col min="8463" max="8469" width="9.140625" style="70"/>
    <col min="8470" max="8470" width="3.42578125" style="70" customWidth="1"/>
    <col min="8471" max="8476" width="9.140625" style="70"/>
    <col min="8477" max="8477" width="6.5703125" style="70" bestFit="1" customWidth="1"/>
    <col min="8478" max="8478" width="5.5703125" style="70" bestFit="1" customWidth="1"/>
    <col min="8479" max="8479" width="9" style="70" bestFit="1" customWidth="1"/>
    <col min="8480" max="8482" width="9.42578125" style="70" bestFit="1" customWidth="1"/>
    <col min="8483" max="8483" width="9.42578125" style="70" customWidth="1"/>
    <col min="8484" max="8484" width="9" style="70" customWidth="1"/>
    <col min="8485" max="8717" width="9.140625" style="70"/>
    <col min="8718" max="8718" width="4.28515625" style="70" customWidth="1"/>
    <col min="8719" max="8725" width="9.140625" style="70"/>
    <col min="8726" max="8726" width="3.42578125" style="70" customWidth="1"/>
    <col min="8727" max="8732" width="9.140625" style="70"/>
    <col min="8733" max="8733" width="6.5703125" style="70" bestFit="1" customWidth="1"/>
    <col min="8734" max="8734" width="5.5703125" style="70" bestFit="1" customWidth="1"/>
    <col min="8735" max="8735" width="9" style="70" bestFit="1" customWidth="1"/>
    <col min="8736" max="8738" width="9.42578125" style="70" bestFit="1" customWidth="1"/>
    <col min="8739" max="8739" width="9.42578125" style="70" customWidth="1"/>
    <col min="8740" max="8740" width="9" style="70" customWidth="1"/>
    <col min="8741" max="8973" width="9.140625" style="70"/>
    <col min="8974" max="8974" width="4.28515625" style="70" customWidth="1"/>
    <col min="8975" max="8981" width="9.140625" style="70"/>
    <col min="8982" max="8982" width="3.42578125" style="70" customWidth="1"/>
    <col min="8983" max="8988" width="9.140625" style="70"/>
    <col min="8989" max="8989" width="6.5703125" style="70" bestFit="1" customWidth="1"/>
    <col min="8990" max="8990" width="5.5703125" style="70" bestFit="1" customWidth="1"/>
    <col min="8991" max="8991" width="9" style="70" bestFit="1" customWidth="1"/>
    <col min="8992" max="8994" width="9.42578125" style="70" bestFit="1" customWidth="1"/>
    <col min="8995" max="8995" width="9.42578125" style="70" customWidth="1"/>
    <col min="8996" max="8996" width="9" style="70" customWidth="1"/>
    <col min="8997" max="9229" width="9.140625" style="70"/>
    <col min="9230" max="9230" width="4.28515625" style="70" customWidth="1"/>
    <col min="9231" max="9237" width="9.140625" style="70"/>
    <col min="9238" max="9238" width="3.42578125" style="70" customWidth="1"/>
    <col min="9239" max="9244" width="9.140625" style="70"/>
    <col min="9245" max="9245" width="6.5703125" style="70" bestFit="1" customWidth="1"/>
    <col min="9246" max="9246" width="5.5703125" style="70" bestFit="1" customWidth="1"/>
    <col min="9247" max="9247" width="9" style="70" bestFit="1" customWidth="1"/>
    <col min="9248" max="9250" width="9.42578125" style="70" bestFit="1" customWidth="1"/>
    <col min="9251" max="9251" width="9.42578125" style="70" customWidth="1"/>
    <col min="9252" max="9252" width="9" style="70" customWidth="1"/>
    <col min="9253" max="9485" width="9.140625" style="70"/>
    <col min="9486" max="9486" width="4.28515625" style="70" customWidth="1"/>
    <col min="9487" max="9493" width="9.140625" style="70"/>
    <col min="9494" max="9494" width="3.42578125" style="70" customWidth="1"/>
    <col min="9495" max="9500" width="9.140625" style="70"/>
    <col min="9501" max="9501" width="6.5703125" style="70" bestFit="1" customWidth="1"/>
    <col min="9502" max="9502" width="5.5703125" style="70" bestFit="1" customWidth="1"/>
    <col min="9503" max="9503" width="9" style="70" bestFit="1" customWidth="1"/>
    <col min="9504" max="9506" width="9.42578125" style="70" bestFit="1" customWidth="1"/>
    <col min="9507" max="9507" width="9.42578125" style="70" customWidth="1"/>
    <col min="9508" max="9508" width="9" style="70" customWidth="1"/>
    <col min="9509" max="9741" width="9.140625" style="70"/>
    <col min="9742" max="9742" width="4.28515625" style="70" customWidth="1"/>
    <col min="9743" max="9749" width="9.140625" style="70"/>
    <col min="9750" max="9750" width="3.42578125" style="70" customWidth="1"/>
    <col min="9751" max="9756" width="9.140625" style="70"/>
    <col min="9757" max="9757" width="6.5703125" style="70" bestFit="1" customWidth="1"/>
    <col min="9758" max="9758" width="5.5703125" style="70" bestFit="1" customWidth="1"/>
    <col min="9759" max="9759" width="9" style="70" bestFit="1" customWidth="1"/>
    <col min="9760" max="9762" width="9.42578125" style="70" bestFit="1" customWidth="1"/>
    <col min="9763" max="9763" width="9.42578125" style="70" customWidth="1"/>
    <col min="9764" max="9764" width="9" style="70" customWidth="1"/>
    <col min="9765" max="9997" width="9.140625" style="70"/>
    <col min="9998" max="9998" width="4.28515625" style="70" customWidth="1"/>
    <col min="9999" max="10005" width="9.140625" style="70"/>
    <col min="10006" max="10006" width="3.42578125" style="70" customWidth="1"/>
    <col min="10007" max="10012" width="9.140625" style="70"/>
    <col min="10013" max="10013" width="6.5703125" style="70" bestFit="1" customWidth="1"/>
    <col min="10014" max="10014" width="5.5703125" style="70" bestFit="1" customWidth="1"/>
    <col min="10015" max="10015" width="9" style="70" bestFit="1" customWidth="1"/>
    <col min="10016" max="10018" width="9.42578125" style="70" bestFit="1" customWidth="1"/>
    <col min="10019" max="10019" width="9.42578125" style="70" customWidth="1"/>
    <col min="10020" max="10020" width="9" style="70" customWidth="1"/>
    <col min="10021" max="10253" width="9.140625" style="70"/>
    <col min="10254" max="10254" width="4.28515625" style="70" customWidth="1"/>
    <col min="10255" max="10261" width="9.140625" style="70"/>
    <col min="10262" max="10262" width="3.42578125" style="70" customWidth="1"/>
    <col min="10263" max="10268" width="9.140625" style="70"/>
    <col min="10269" max="10269" width="6.5703125" style="70" bestFit="1" customWidth="1"/>
    <col min="10270" max="10270" width="5.5703125" style="70" bestFit="1" customWidth="1"/>
    <col min="10271" max="10271" width="9" style="70" bestFit="1" customWidth="1"/>
    <col min="10272" max="10274" width="9.42578125" style="70" bestFit="1" customWidth="1"/>
    <col min="10275" max="10275" width="9.42578125" style="70" customWidth="1"/>
    <col min="10276" max="10276" width="9" style="70" customWidth="1"/>
    <col min="10277" max="10509" width="9.140625" style="70"/>
    <col min="10510" max="10510" width="4.28515625" style="70" customWidth="1"/>
    <col min="10511" max="10517" width="9.140625" style="70"/>
    <col min="10518" max="10518" width="3.42578125" style="70" customWidth="1"/>
    <col min="10519" max="10524" width="9.140625" style="70"/>
    <col min="10525" max="10525" width="6.5703125" style="70" bestFit="1" customWidth="1"/>
    <col min="10526" max="10526" width="5.5703125" style="70" bestFit="1" customWidth="1"/>
    <col min="10527" max="10527" width="9" style="70" bestFit="1" customWidth="1"/>
    <col min="10528" max="10530" width="9.42578125" style="70" bestFit="1" customWidth="1"/>
    <col min="10531" max="10531" width="9.42578125" style="70" customWidth="1"/>
    <col min="10532" max="10532" width="9" style="70" customWidth="1"/>
    <col min="10533" max="10765" width="9.140625" style="70"/>
    <col min="10766" max="10766" width="4.28515625" style="70" customWidth="1"/>
    <col min="10767" max="10773" width="9.140625" style="70"/>
    <col min="10774" max="10774" width="3.42578125" style="70" customWidth="1"/>
    <col min="10775" max="10780" width="9.140625" style="70"/>
    <col min="10781" max="10781" width="6.5703125" style="70" bestFit="1" customWidth="1"/>
    <col min="10782" max="10782" width="5.5703125" style="70" bestFit="1" customWidth="1"/>
    <col min="10783" max="10783" width="9" style="70" bestFit="1" customWidth="1"/>
    <col min="10784" max="10786" width="9.42578125" style="70" bestFit="1" customWidth="1"/>
    <col min="10787" max="10787" width="9.42578125" style="70" customWidth="1"/>
    <col min="10788" max="10788" width="9" style="70" customWidth="1"/>
    <col min="10789" max="11021" width="9.140625" style="70"/>
    <col min="11022" max="11022" width="4.28515625" style="70" customWidth="1"/>
    <col min="11023" max="11029" width="9.140625" style="70"/>
    <col min="11030" max="11030" width="3.42578125" style="70" customWidth="1"/>
    <col min="11031" max="11036" width="9.140625" style="70"/>
    <col min="11037" max="11037" width="6.5703125" style="70" bestFit="1" customWidth="1"/>
    <col min="11038" max="11038" width="5.5703125" style="70" bestFit="1" customWidth="1"/>
    <col min="11039" max="11039" width="9" style="70" bestFit="1" customWidth="1"/>
    <col min="11040" max="11042" width="9.42578125" style="70" bestFit="1" customWidth="1"/>
    <col min="11043" max="11043" width="9.42578125" style="70" customWidth="1"/>
    <col min="11044" max="11044" width="9" style="70" customWidth="1"/>
    <col min="11045" max="11277" width="9.140625" style="70"/>
    <col min="11278" max="11278" width="4.28515625" style="70" customWidth="1"/>
    <col min="11279" max="11285" width="9.140625" style="70"/>
    <col min="11286" max="11286" width="3.42578125" style="70" customWidth="1"/>
    <col min="11287" max="11292" width="9.140625" style="70"/>
    <col min="11293" max="11293" width="6.5703125" style="70" bestFit="1" customWidth="1"/>
    <col min="11294" max="11294" width="5.5703125" style="70" bestFit="1" customWidth="1"/>
    <col min="11295" max="11295" width="9" style="70" bestFit="1" customWidth="1"/>
    <col min="11296" max="11298" width="9.42578125" style="70" bestFit="1" customWidth="1"/>
    <col min="11299" max="11299" width="9.42578125" style="70" customWidth="1"/>
    <col min="11300" max="11300" width="9" style="70" customWidth="1"/>
    <col min="11301" max="11533" width="9.140625" style="70"/>
    <col min="11534" max="11534" width="4.28515625" style="70" customWidth="1"/>
    <col min="11535" max="11541" width="9.140625" style="70"/>
    <col min="11542" max="11542" width="3.42578125" style="70" customWidth="1"/>
    <col min="11543" max="11548" width="9.140625" style="70"/>
    <col min="11549" max="11549" width="6.5703125" style="70" bestFit="1" customWidth="1"/>
    <col min="11550" max="11550" width="5.5703125" style="70" bestFit="1" customWidth="1"/>
    <col min="11551" max="11551" width="9" style="70" bestFit="1" customWidth="1"/>
    <col min="11552" max="11554" width="9.42578125" style="70" bestFit="1" customWidth="1"/>
    <col min="11555" max="11555" width="9.42578125" style="70" customWidth="1"/>
    <col min="11556" max="11556" width="9" style="70" customWidth="1"/>
    <col min="11557" max="11789" width="9.140625" style="70"/>
    <col min="11790" max="11790" width="4.28515625" style="70" customWidth="1"/>
    <col min="11791" max="11797" width="9.140625" style="70"/>
    <col min="11798" max="11798" width="3.42578125" style="70" customWidth="1"/>
    <col min="11799" max="11804" width="9.140625" style="70"/>
    <col min="11805" max="11805" width="6.5703125" style="70" bestFit="1" customWidth="1"/>
    <col min="11806" max="11806" width="5.5703125" style="70" bestFit="1" customWidth="1"/>
    <col min="11807" max="11807" width="9" style="70" bestFit="1" customWidth="1"/>
    <col min="11808" max="11810" width="9.42578125" style="70" bestFit="1" customWidth="1"/>
    <col min="11811" max="11811" width="9.42578125" style="70" customWidth="1"/>
    <col min="11812" max="11812" width="9" style="70" customWidth="1"/>
    <col min="11813" max="12045" width="9.140625" style="70"/>
    <col min="12046" max="12046" width="4.28515625" style="70" customWidth="1"/>
    <col min="12047" max="12053" width="9.140625" style="70"/>
    <col min="12054" max="12054" width="3.42578125" style="70" customWidth="1"/>
    <col min="12055" max="12060" width="9.140625" style="70"/>
    <col min="12061" max="12061" width="6.5703125" style="70" bestFit="1" customWidth="1"/>
    <col min="12062" max="12062" width="5.5703125" style="70" bestFit="1" customWidth="1"/>
    <col min="12063" max="12063" width="9" style="70" bestFit="1" customWidth="1"/>
    <col min="12064" max="12066" width="9.42578125" style="70" bestFit="1" customWidth="1"/>
    <col min="12067" max="12067" width="9.42578125" style="70" customWidth="1"/>
    <col min="12068" max="12068" width="9" style="70" customWidth="1"/>
    <col min="12069" max="12301" width="9.140625" style="70"/>
    <col min="12302" max="12302" width="4.28515625" style="70" customWidth="1"/>
    <col min="12303" max="12309" width="9.140625" style="70"/>
    <col min="12310" max="12310" width="3.42578125" style="70" customWidth="1"/>
    <col min="12311" max="12316" width="9.140625" style="70"/>
    <col min="12317" max="12317" width="6.5703125" style="70" bestFit="1" customWidth="1"/>
    <col min="12318" max="12318" width="5.5703125" style="70" bestFit="1" customWidth="1"/>
    <col min="12319" max="12319" width="9" style="70" bestFit="1" customWidth="1"/>
    <col min="12320" max="12322" width="9.42578125" style="70" bestFit="1" customWidth="1"/>
    <col min="12323" max="12323" width="9.42578125" style="70" customWidth="1"/>
    <col min="12324" max="12324" width="9" style="70" customWidth="1"/>
    <col min="12325" max="12557" width="9.140625" style="70"/>
    <col min="12558" max="12558" width="4.28515625" style="70" customWidth="1"/>
    <col min="12559" max="12565" width="9.140625" style="70"/>
    <col min="12566" max="12566" width="3.42578125" style="70" customWidth="1"/>
    <col min="12567" max="12572" width="9.140625" style="70"/>
    <col min="12573" max="12573" width="6.5703125" style="70" bestFit="1" customWidth="1"/>
    <col min="12574" max="12574" width="5.5703125" style="70" bestFit="1" customWidth="1"/>
    <col min="12575" max="12575" width="9" style="70" bestFit="1" customWidth="1"/>
    <col min="12576" max="12578" width="9.42578125" style="70" bestFit="1" customWidth="1"/>
    <col min="12579" max="12579" width="9.42578125" style="70" customWidth="1"/>
    <col min="12580" max="12580" width="9" style="70" customWidth="1"/>
    <col min="12581" max="12813" width="9.140625" style="70"/>
    <col min="12814" max="12814" width="4.28515625" style="70" customWidth="1"/>
    <col min="12815" max="12821" width="9.140625" style="70"/>
    <col min="12822" max="12822" width="3.42578125" style="70" customWidth="1"/>
    <col min="12823" max="12828" width="9.140625" style="70"/>
    <col min="12829" max="12829" width="6.5703125" style="70" bestFit="1" customWidth="1"/>
    <col min="12830" max="12830" width="5.5703125" style="70" bestFit="1" customWidth="1"/>
    <col min="12831" max="12831" width="9" style="70" bestFit="1" customWidth="1"/>
    <col min="12832" max="12834" width="9.42578125" style="70" bestFit="1" customWidth="1"/>
    <col min="12835" max="12835" width="9.42578125" style="70" customWidth="1"/>
    <col min="12836" max="12836" width="9" style="70" customWidth="1"/>
    <col min="12837" max="13069" width="9.140625" style="70"/>
    <col min="13070" max="13070" width="4.28515625" style="70" customWidth="1"/>
    <col min="13071" max="13077" width="9.140625" style="70"/>
    <col min="13078" max="13078" width="3.42578125" style="70" customWidth="1"/>
    <col min="13079" max="13084" width="9.140625" style="70"/>
    <col min="13085" max="13085" width="6.5703125" style="70" bestFit="1" customWidth="1"/>
    <col min="13086" max="13086" width="5.5703125" style="70" bestFit="1" customWidth="1"/>
    <col min="13087" max="13087" width="9" style="70" bestFit="1" customWidth="1"/>
    <col min="13088" max="13090" width="9.42578125" style="70" bestFit="1" customWidth="1"/>
    <col min="13091" max="13091" width="9.42578125" style="70" customWidth="1"/>
    <col min="13092" max="13092" width="9" style="70" customWidth="1"/>
    <col min="13093" max="13325" width="9.140625" style="70"/>
    <col min="13326" max="13326" width="4.28515625" style="70" customWidth="1"/>
    <col min="13327" max="13333" width="9.140625" style="70"/>
    <col min="13334" max="13334" width="3.42578125" style="70" customWidth="1"/>
    <col min="13335" max="13340" width="9.140625" style="70"/>
    <col min="13341" max="13341" width="6.5703125" style="70" bestFit="1" customWidth="1"/>
    <col min="13342" max="13342" width="5.5703125" style="70" bestFit="1" customWidth="1"/>
    <col min="13343" max="13343" width="9" style="70" bestFit="1" customWidth="1"/>
    <col min="13344" max="13346" width="9.42578125" style="70" bestFit="1" customWidth="1"/>
    <col min="13347" max="13347" width="9.42578125" style="70" customWidth="1"/>
    <col min="13348" max="13348" width="9" style="70" customWidth="1"/>
    <col min="13349" max="13581" width="9.140625" style="70"/>
    <col min="13582" max="13582" width="4.28515625" style="70" customWidth="1"/>
    <col min="13583" max="13589" width="9.140625" style="70"/>
    <col min="13590" max="13590" width="3.42578125" style="70" customWidth="1"/>
    <col min="13591" max="13596" width="9.140625" style="70"/>
    <col min="13597" max="13597" width="6.5703125" style="70" bestFit="1" customWidth="1"/>
    <col min="13598" max="13598" width="5.5703125" style="70" bestFit="1" customWidth="1"/>
    <col min="13599" max="13599" width="9" style="70" bestFit="1" customWidth="1"/>
    <col min="13600" max="13602" width="9.42578125" style="70" bestFit="1" customWidth="1"/>
    <col min="13603" max="13603" width="9.42578125" style="70" customWidth="1"/>
    <col min="13604" max="13604" width="9" style="70" customWidth="1"/>
    <col min="13605" max="13837" width="9.140625" style="70"/>
    <col min="13838" max="13838" width="4.28515625" style="70" customWidth="1"/>
    <col min="13839" max="13845" width="9.140625" style="70"/>
    <col min="13846" max="13846" width="3.42578125" style="70" customWidth="1"/>
    <col min="13847" max="13852" width="9.140625" style="70"/>
    <col min="13853" max="13853" width="6.5703125" style="70" bestFit="1" customWidth="1"/>
    <col min="13854" max="13854" width="5.5703125" style="70" bestFit="1" customWidth="1"/>
    <col min="13855" max="13855" width="9" style="70" bestFit="1" customWidth="1"/>
    <col min="13856" max="13858" width="9.42578125" style="70" bestFit="1" customWidth="1"/>
    <col min="13859" max="13859" width="9.42578125" style="70" customWidth="1"/>
    <col min="13860" max="13860" width="9" style="70" customWidth="1"/>
    <col min="13861" max="14093" width="9.140625" style="70"/>
    <col min="14094" max="14094" width="4.28515625" style="70" customWidth="1"/>
    <col min="14095" max="14101" width="9.140625" style="70"/>
    <col min="14102" max="14102" width="3.42578125" style="70" customWidth="1"/>
    <col min="14103" max="14108" width="9.140625" style="70"/>
    <col min="14109" max="14109" width="6.5703125" style="70" bestFit="1" customWidth="1"/>
    <col min="14110" max="14110" width="5.5703125" style="70" bestFit="1" customWidth="1"/>
    <col min="14111" max="14111" width="9" style="70" bestFit="1" customWidth="1"/>
    <col min="14112" max="14114" width="9.42578125" style="70" bestFit="1" customWidth="1"/>
    <col min="14115" max="14115" width="9.42578125" style="70" customWidth="1"/>
    <col min="14116" max="14116" width="9" style="70" customWidth="1"/>
    <col min="14117" max="14349" width="9.140625" style="70"/>
    <col min="14350" max="14350" width="4.28515625" style="70" customWidth="1"/>
    <col min="14351" max="14357" width="9.140625" style="70"/>
    <col min="14358" max="14358" width="3.42578125" style="70" customWidth="1"/>
    <col min="14359" max="14364" width="9.140625" style="70"/>
    <col min="14365" max="14365" width="6.5703125" style="70" bestFit="1" customWidth="1"/>
    <col min="14366" max="14366" width="5.5703125" style="70" bestFit="1" customWidth="1"/>
    <col min="14367" max="14367" width="9" style="70" bestFit="1" customWidth="1"/>
    <col min="14368" max="14370" width="9.42578125" style="70" bestFit="1" customWidth="1"/>
    <col min="14371" max="14371" width="9.42578125" style="70" customWidth="1"/>
    <col min="14372" max="14372" width="9" style="70" customWidth="1"/>
    <col min="14373" max="14605" width="9.140625" style="70"/>
    <col min="14606" max="14606" width="4.28515625" style="70" customWidth="1"/>
    <col min="14607" max="14613" width="9.140625" style="70"/>
    <col min="14614" max="14614" width="3.42578125" style="70" customWidth="1"/>
    <col min="14615" max="14620" width="9.140625" style="70"/>
    <col min="14621" max="14621" width="6.5703125" style="70" bestFit="1" customWidth="1"/>
    <col min="14622" max="14622" width="5.5703125" style="70" bestFit="1" customWidth="1"/>
    <col min="14623" max="14623" width="9" style="70" bestFit="1" customWidth="1"/>
    <col min="14624" max="14626" width="9.42578125" style="70" bestFit="1" customWidth="1"/>
    <col min="14627" max="14627" width="9.42578125" style="70" customWidth="1"/>
    <col min="14628" max="14628" width="9" style="70" customWidth="1"/>
    <col min="14629" max="14861" width="9.140625" style="70"/>
    <col min="14862" max="14862" width="4.28515625" style="70" customWidth="1"/>
    <col min="14863" max="14869" width="9.140625" style="70"/>
    <col min="14870" max="14870" width="3.42578125" style="70" customWidth="1"/>
    <col min="14871" max="14876" width="9.140625" style="70"/>
    <col min="14877" max="14877" width="6.5703125" style="70" bestFit="1" customWidth="1"/>
    <col min="14878" max="14878" width="5.5703125" style="70" bestFit="1" customWidth="1"/>
    <col min="14879" max="14879" width="9" style="70" bestFit="1" customWidth="1"/>
    <col min="14880" max="14882" width="9.42578125" style="70" bestFit="1" customWidth="1"/>
    <col min="14883" max="14883" width="9.42578125" style="70" customWidth="1"/>
    <col min="14884" max="14884" width="9" style="70" customWidth="1"/>
    <col min="14885" max="15117" width="9.140625" style="70"/>
    <col min="15118" max="15118" width="4.28515625" style="70" customWidth="1"/>
    <col min="15119" max="15125" width="9.140625" style="70"/>
    <col min="15126" max="15126" width="3.42578125" style="70" customWidth="1"/>
    <col min="15127" max="15132" width="9.140625" style="70"/>
    <col min="15133" max="15133" width="6.5703125" style="70" bestFit="1" customWidth="1"/>
    <col min="15134" max="15134" width="5.5703125" style="70" bestFit="1" customWidth="1"/>
    <col min="15135" max="15135" width="9" style="70" bestFit="1" customWidth="1"/>
    <col min="15136" max="15138" width="9.42578125" style="70" bestFit="1" customWidth="1"/>
    <col min="15139" max="15139" width="9.42578125" style="70" customWidth="1"/>
    <col min="15140" max="15140" width="9" style="70" customWidth="1"/>
    <col min="15141" max="15373" width="9.140625" style="70"/>
    <col min="15374" max="15374" width="4.28515625" style="70" customWidth="1"/>
    <col min="15375" max="15381" width="9.140625" style="70"/>
    <col min="15382" max="15382" width="3.42578125" style="70" customWidth="1"/>
    <col min="15383" max="15388" width="9.140625" style="70"/>
    <col min="15389" max="15389" width="6.5703125" style="70" bestFit="1" customWidth="1"/>
    <col min="15390" max="15390" width="5.5703125" style="70" bestFit="1" customWidth="1"/>
    <col min="15391" max="15391" width="9" style="70" bestFit="1" customWidth="1"/>
    <col min="15392" max="15394" width="9.42578125" style="70" bestFit="1" customWidth="1"/>
    <col min="15395" max="15395" width="9.42578125" style="70" customWidth="1"/>
    <col min="15396" max="15396" width="9" style="70" customWidth="1"/>
    <col min="15397" max="15629" width="9.140625" style="70"/>
    <col min="15630" max="15630" width="4.28515625" style="70" customWidth="1"/>
    <col min="15631" max="15637" width="9.140625" style="70"/>
    <col min="15638" max="15638" width="3.42578125" style="70" customWidth="1"/>
    <col min="15639" max="15644" width="9.140625" style="70"/>
    <col min="15645" max="15645" width="6.5703125" style="70" bestFit="1" customWidth="1"/>
    <col min="15646" max="15646" width="5.5703125" style="70" bestFit="1" customWidth="1"/>
    <col min="15647" max="15647" width="9" style="70" bestFit="1" customWidth="1"/>
    <col min="15648" max="15650" width="9.42578125" style="70" bestFit="1" customWidth="1"/>
    <col min="15651" max="15651" width="9.42578125" style="70" customWidth="1"/>
    <col min="15652" max="15652" width="9" style="70" customWidth="1"/>
    <col min="15653" max="15885" width="9.140625" style="70"/>
    <col min="15886" max="15886" width="4.28515625" style="70" customWidth="1"/>
    <col min="15887" max="15893" width="9.140625" style="70"/>
    <col min="15894" max="15894" width="3.42578125" style="70" customWidth="1"/>
    <col min="15895" max="15900" width="9.140625" style="70"/>
    <col min="15901" max="15901" width="6.5703125" style="70" bestFit="1" customWidth="1"/>
    <col min="15902" max="15902" width="5.5703125" style="70" bestFit="1" customWidth="1"/>
    <col min="15903" max="15903" width="9" style="70" bestFit="1" customWidth="1"/>
    <col min="15904" max="15906" width="9.42578125" style="70" bestFit="1" customWidth="1"/>
    <col min="15907" max="15907" width="9.42578125" style="70" customWidth="1"/>
    <col min="15908" max="15908" width="9" style="70" customWidth="1"/>
    <col min="15909" max="16141" width="9.140625" style="70"/>
    <col min="16142" max="16142" width="4.28515625" style="70" customWidth="1"/>
    <col min="16143" max="16149" width="9.140625" style="70"/>
    <col min="16150" max="16150" width="3.42578125" style="70" customWidth="1"/>
    <col min="16151" max="16156" width="9.140625" style="70"/>
    <col min="16157" max="16157" width="6.5703125" style="70" bestFit="1" customWidth="1"/>
    <col min="16158" max="16158" width="5.5703125" style="70" bestFit="1" customWidth="1"/>
    <col min="16159" max="16159" width="9" style="70" bestFit="1" customWidth="1"/>
    <col min="16160" max="16162" width="9.42578125" style="70" bestFit="1" customWidth="1"/>
    <col min="16163" max="16163" width="9.42578125" style="70" customWidth="1"/>
    <col min="16164" max="16164" width="9" style="70" customWidth="1"/>
    <col min="16165" max="16384" width="9.140625" style="70"/>
  </cols>
  <sheetData>
    <row r="1" spans="2:35" ht="9" customHeight="1" x14ac:dyDescent="0.25">
      <c r="B1" s="69"/>
      <c r="N1" s="69"/>
    </row>
    <row r="2" spans="2:35" ht="28.5" customHeight="1" x14ac:dyDescent="0.3">
      <c r="B2" s="71" t="s">
        <v>127</v>
      </c>
      <c r="C2" s="72"/>
      <c r="D2" s="72"/>
      <c r="E2" s="72"/>
      <c r="F2" s="72"/>
      <c r="G2" s="72"/>
      <c r="H2" s="72"/>
      <c r="I2" s="72"/>
      <c r="J2" s="72"/>
      <c r="K2" s="72"/>
      <c r="L2" s="72"/>
      <c r="M2" s="72"/>
      <c r="N2" s="71" t="s">
        <v>127</v>
      </c>
      <c r="O2" s="72"/>
      <c r="P2" s="72"/>
      <c r="Q2" s="72"/>
      <c r="R2" s="72"/>
      <c r="S2" s="72"/>
      <c r="T2" s="72"/>
      <c r="U2" s="72"/>
      <c r="V2" s="72"/>
      <c r="W2" s="72"/>
      <c r="X2" s="72"/>
      <c r="Y2" s="72"/>
      <c r="Z2" s="72"/>
      <c r="AA2" s="72"/>
      <c r="AB2" s="72"/>
      <c r="AI2" s="73"/>
    </row>
    <row r="3" spans="2:35" ht="29.25" customHeight="1" thickBot="1" x14ac:dyDescent="0.3">
      <c r="B3" s="74" t="s">
        <v>172</v>
      </c>
      <c r="C3" s="75"/>
      <c r="D3" s="75"/>
      <c r="E3" s="75"/>
      <c r="F3" s="75"/>
      <c r="G3" s="75"/>
      <c r="H3" s="75"/>
      <c r="I3" s="75"/>
      <c r="J3" s="75"/>
      <c r="K3" s="75"/>
      <c r="L3" s="75"/>
      <c r="M3" s="75"/>
      <c r="N3" s="74" t="s">
        <v>172</v>
      </c>
      <c r="O3" s="75"/>
      <c r="P3" s="75"/>
      <c r="Q3" s="75"/>
      <c r="R3" s="75"/>
      <c r="S3" s="75"/>
      <c r="T3" s="75"/>
      <c r="U3" s="75"/>
      <c r="V3" s="75"/>
      <c r="W3" s="75"/>
      <c r="X3" s="75"/>
      <c r="Y3" s="75"/>
      <c r="Z3" s="75"/>
      <c r="AA3" s="75"/>
      <c r="AB3" s="75"/>
      <c r="AC3" s="76"/>
      <c r="AD3" s="76"/>
      <c r="AE3" s="76"/>
    </row>
    <row r="4" spans="2:35" ht="37.5" customHeight="1" x14ac:dyDescent="0.2">
      <c r="B4" s="77" t="s">
        <v>134</v>
      </c>
      <c r="C4" s="78"/>
      <c r="D4" s="78"/>
      <c r="E4" s="78"/>
      <c r="F4" s="78"/>
      <c r="G4" s="78"/>
      <c r="H4" s="78"/>
      <c r="I4" s="78"/>
      <c r="J4" s="79"/>
      <c r="K4" s="79"/>
      <c r="L4" s="80"/>
      <c r="M4" s="75"/>
      <c r="N4" s="77" t="s">
        <v>134</v>
      </c>
      <c r="O4" s="79"/>
      <c r="P4" s="79"/>
      <c r="Q4" s="79"/>
      <c r="R4" s="79"/>
      <c r="S4" s="79"/>
      <c r="T4" s="79"/>
      <c r="U4" s="79"/>
      <c r="V4" s="79"/>
      <c r="W4" s="79"/>
      <c r="X4" s="80"/>
      <c r="Y4" s="75"/>
      <c r="Z4" s="75"/>
      <c r="AA4" s="75"/>
      <c r="AB4" s="75"/>
      <c r="AC4" s="76"/>
      <c r="AD4" s="76"/>
      <c r="AE4" s="76"/>
    </row>
    <row r="5" spans="2:35" ht="15" customHeight="1" x14ac:dyDescent="0.2">
      <c r="B5" s="326" t="s">
        <v>251</v>
      </c>
      <c r="C5" s="327"/>
      <c r="D5" s="327"/>
      <c r="E5" s="327"/>
      <c r="F5" s="327"/>
      <c r="G5" s="327"/>
      <c r="H5" s="327"/>
      <c r="I5" s="327"/>
      <c r="J5" s="328"/>
      <c r="K5" s="328"/>
      <c r="L5" s="329"/>
      <c r="M5" s="75"/>
      <c r="N5" s="326" t="s">
        <v>253</v>
      </c>
      <c r="O5" s="327"/>
      <c r="P5" s="327"/>
      <c r="Q5" s="327"/>
      <c r="R5" s="327"/>
      <c r="S5" s="327"/>
      <c r="T5" s="327"/>
      <c r="U5" s="327"/>
      <c r="V5" s="328"/>
      <c r="W5" s="328"/>
      <c r="X5" s="329"/>
      <c r="Y5" s="75"/>
      <c r="Z5" s="75"/>
      <c r="AA5" s="75"/>
      <c r="AB5" s="75"/>
      <c r="AC5" s="76"/>
      <c r="AD5" s="76"/>
      <c r="AE5" s="76"/>
    </row>
    <row r="6" spans="2:35" s="84" customFormat="1" ht="21" customHeight="1" x14ac:dyDescent="0.2">
      <c r="B6" s="81"/>
      <c r="C6" s="323" t="s">
        <v>165</v>
      </c>
      <c r="D6" s="324"/>
      <c r="E6" s="323" t="s">
        <v>168</v>
      </c>
      <c r="F6" s="324"/>
      <c r="G6" s="323" t="s">
        <v>169</v>
      </c>
      <c r="H6" s="324"/>
      <c r="I6" s="323" t="s">
        <v>170</v>
      </c>
      <c r="J6" s="324"/>
      <c r="K6" s="323" t="s">
        <v>171</v>
      </c>
      <c r="L6" s="325"/>
      <c r="M6" s="82"/>
      <c r="N6" s="81"/>
      <c r="O6" s="323" t="s">
        <v>165</v>
      </c>
      <c r="P6" s="324"/>
      <c r="Q6" s="323" t="s">
        <v>168</v>
      </c>
      <c r="R6" s="324"/>
      <c r="S6" s="323" t="s">
        <v>169</v>
      </c>
      <c r="T6" s="324"/>
      <c r="U6" s="323" t="s">
        <v>170</v>
      </c>
      <c r="V6" s="324"/>
      <c r="W6" s="323" t="s">
        <v>171</v>
      </c>
      <c r="X6" s="325"/>
      <c r="Y6" s="82"/>
      <c r="Z6" s="82"/>
      <c r="AA6" s="82"/>
      <c r="AB6" s="82"/>
      <c r="AC6" s="83"/>
      <c r="AD6" s="83"/>
      <c r="AE6" s="83"/>
    </row>
    <row r="7" spans="2:35" s="84" customFormat="1" ht="11.25" x14ac:dyDescent="0.2">
      <c r="B7" s="81"/>
      <c r="C7" s="87" t="s">
        <v>166</v>
      </c>
      <c r="D7" s="86" t="s">
        <v>167</v>
      </c>
      <c r="E7" s="87" t="s">
        <v>166</v>
      </c>
      <c r="F7" s="86" t="s">
        <v>167</v>
      </c>
      <c r="G7" s="87" t="s">
        <v>166</v>
      </c>
      <c r="H7" s="86" t="s">
        <v>167</v>
      </c>
      <c r="I7" s="87" t="s">
        <v>166</v>
      </c>
      <c r="J7" s="86" t="s">
        <v>167</v>
      </c>
      <c r="K7" s="87" t="s">
        <v>166</v>
      </c>
      <c r="L7" s="88" t="s">
        <v>167</v>
      </c>
      <c r="M7" s="82"/>
      <c r="N7" s="81"/>
      <c r="O7" s="87" t="s">
        <v>166</v>
      </c>
      <c r="P7" s="86" t="s">
        <v>167</v>
      </c>
      <c r="Q7" s="87" t="s">
        <v>166</v>
      </c>
      <c r="R7" s="86" t="s">
        <v>167</v>
      </c>
      <c r="S7" s="87" t="s">
        <v>166</v>
      </c>
      <c r="T7" s="86" t="s">
        <v>167</v>
      </c>
      <c r="U7" s="87" t="s">
        <v>166</v>
      </c>
      <c r="V7" s="86" t="s">
        <v>167</v>
      </c>
      <c r="W7" s="87" t="s">
        <v>166</v>
      </c>
      <c r="X7" s="88" t="s">
        <v>167</v>
      </c>
      <c r="Y7" s="82"/>
      <c r="Z7" s="82"/>
      <c r="AA7" s="82"/>
      <c r="AB7" s="82"/>
      <c r="AC7" s="83"/>
      <c r="AD7" s="83"/>
      <c r="AE7" s="83"/>
    </row>
    <row r="8" spans="2:35" ht="11.25" x14ac:dyDescent="0.2">
      <c r="B8" s="89">
        <v>2004</v>
      </c>
      <c r="C8" s="92">
        <v>8017</v>
      </c>
      <c r="D8" s="199"/>
      <c r="E8" s="92">
        <v>9105</v>
      </c>
      <c r="F8" s="199"/>
      <c r="G8" s="92">
        <v>7860</v>
      </c>
      <c r="H8" s="199"/>
      <c r="I8" s="92">
        <v>9373</v>
      </c>
      <c r="J8" s="199"/>
      <c r="K8" s="93">
        <f t="shared" ref="K8:K18" si="0">C8+E8+G8+I8</f>
        <v>34355</v>
      </c>
      <c r="L8" s="200"/>
      <c r="M8" s="95"/>
      <c r="N8" s="89">
        <v>2004</v>
      </c>
      <c r="O8" s="92">
        <v>73752</v>
      </c>
      <c r="P8" s="199"/>
      <c r="Q8" s="92">
        <v>86003</v>
      </c>
      <c r="R8" s="199"/>
      <c r="S8" s="92">
        <v>75511</v>
      </c>
      <c r="T8" s="199"/>
      <c r="U8" s="92">
        <v>83348</v>
      </c>
      <c r="V8" s="199"/>
      <c r="W8" s="93">
        <f t="shared" ref="W8:W18" si="1">O8+Q8+S8+U8</f>
        <v>318614</v>
      </c>
      <c r="X8" s="200"/>
      <c r="Y8" s="95"/>
      <c r="Z8" s="75"/>
      <c r="AA8" s="75"/>
      <c r="AB8" s="75"/>
      <c r="AC8" s="96"/>
      <c r="AD8" s="76"/>
      <c r="AE8" s="76"/>
    </row>
    <row r="9" spans="2:35" ht="11.25" x14ac:dyDescent="0.2">
      <c r="B9" s="89">
        <v>2005</v>
      </c>
      <c r="C9" s="92">
        <v>8961</v>
      </c>
      <c r="D9" s="199"/>
      <c r="E9" s="92">
        <v>9392</v>
      </c>
      <c r="F9" s="199"/>
      <c r="G9" s="92">
        <v>8389</v>
      </c>
      <c r="H9" s="199"/>
      <c r="I9" s="92">
        <v>9771</v>
      </c>
      <c r="J9" s="199"/>
      <c r="K9" s="93">
        <f t="shared" si="0"/>
        <v>36513</v>
      </c>
      <c r="L9" s="200"/>
      <c r="M9" s="95"/>
      <c r="N9" s="89">
        <v>2005</v>
      </c>
      <c r="O9" s="92">
        <v>79975</v>
      </c>
      <c r="P9" s="199"/>
      <c r="Q9" s="92">
        <v>92532</v>
      </c>
      <c r="R9" s="199"/>
      <c r="S9" s="92">
        <v>79938</v>
      </c>
      <c r="T9" s="199"/>
      <c r="U9" s="92">
        <v>96462</v>
      </c>
      <c r="V9" s="199"/>
      <c r="W9" s="93">
        <f t="shared" si="1"/>
        <v>348907</v>
      </c>
      <c r="X9" s="200"/>
      <c r="Y9" s="95"/>
      <c r="Z9" s="75"/>
      <c r="AA9" s="75"/>
      <c r="AB9" s="75"/>
      <c r="AC9" s="96"/>
      <c r="AD9" s="76"/>
      <c r="AE9" s="76"/>
    </row>
    <row r="10" spans="2:35" ht="11.25" x14ac:dyDescent="0.2">
      <c r="B10" s="89">
        <v>2006</v>
      </c>
      <c r="C10" s="92">
        <v>8050</v>
      </c>
      <c r="D10" s="199"/>
      <c r="E10" s="92">
        <v>9023</v>
      </c>
      <c r="F10" s="199"/>
      <c r="G10" s="92">
        <v>8388</v>
      </c>
      <c r="H10" s="199"/>
      <c r="I10" s="92">
        <v>10150</v>
      </c>
      <c r="J10" s="199"/>
      <c r="K10" s="93">
        <f t="shared" si="0"/>
        <v>35611</v>
      </c>
      <c r="L10" s="200"/>
      <c r="M10" s="95"/>
      <c r="N10" s="89">
        <v>2006</v>
      </c>
      <c r="O10" s="92">
        <v>76936</v>
      </c>
      <c r="P10" s="199"/>
      <c r="Q10" s="92">
        <v>85152</v>
      </c>
      <c r="R10" s="199"/>
      <c r="S10" s="92">
        <v>77027</v>
      </c>
      <c r="T10" s="199"/>
      <c r="U10" s="92">
        <v>95155</v>
      </c>
      <c r="V10" s="199"/>
      <c r="W10" s="93">
        <f t="shared" si="1"/>
        <v>334270</v>
      </c>
      <c r="X10" s="200"/>
      <c r="Y10" s="95"/>
      <c r="Z10" s="75"/>
      <c r="AA10" s="75"/>
      <c r="AB10" s="75"/>
      <c r="AC10" s="96"/>
      <c r="AD10" s="76"/>
      <c r="AE10" s="76"/>
    </row>
    <row r="11" spans="2:35" ht="11.25" x14ac:dyDescent="0.2">
      <c r="B11" s="89">
        <v>2007</v>
      </c>
      <c r="C11" s="92">
        <v>9021</v>
      </c>
      <c r="D11" s="199"/>
      <c r="E11" s="92">
        <v>9567</v>
      </c>
      <c r="F11" s="199"/>
      <c r="G11" s="92">
        <v>8497</v>
      </c>
      <c r="H11" s="199"/>
      <c r="I11" s="92">
        <v>10232</v>
      </c>
      <c r="J11" s="199"/>
      <c r="K11" s="93">
        <f t="shared" si="0"/>
        <v>37317</v>
      </c>
      <c r="L11" s="200"/>
      <c r="M11" s="95"/>
      <c r="N11" s="89">
        <v>2007</v>
      </c>
      <c r="O11" s="92">
        <v>82465</v>
      </c>
      <c r="P11" s="199"/>
      <c r="Q11" s="92">
        <v>89140</v>
      </c>
      <c r="R11" s="199"/>
      <c r="S11" s="92">
        <v>82382</v>
      </c>
      <c r="T11" s="199"/>
      <c r="U11" s="92">
        <v>99396</v>
      </c>
      <c r="V11" s="199"/>
      <c r="W11" s="93">
        <f t="shared" si="1"/>
        <v>353383</v>
      </c>
      <c r="X11" s="200"/>
      <c r="Y11" s="95"/>
      <c r="Z11" s="75"/>
      <c r="AA11" s="75"/>
      <c r="AB11" s="75"/>
      <c r="AC11" s="96"/>
      <c r="AD11" s="76"/>
      <c r="AE11" s="76"/>
    </row>
    <row r="12" spans="2:35" ht="11.25" x14ac:dyDescent="0.2">
      <c r="B12" s="89">
        <v>2008</v>
      </c>
      <c r="C12" s="92">
        <v>9372</v>
      </c>
      <c r="D12" s="199"/>
      <c r="E12" s="92">
        <v>10121</v>
      </c>
      <c r="F12" s="199"/>
      <c r="G12" s="92">
        <v>8238</v>
      </c>
      <c r="H12" s="199"/>
      <c r="I12" s="92">
        <v>9609</v>
      </c>
      <c r="J12" s="199"/>
      <c r="K12" s="93">
        <f t="shared" si="0"/>
        <v>37340</v>
      </c>
      <c r="L12" s="200"/>
      <c r="M12" s="95"/>
      <c r="N12" s="89">
        <v>2008</v>
      </c>
      <c r="O12" s="92">
        <v>90328</v>
      </c>
      <c r="P12" s="199"/>
      <c r="Q12" s="92">
        <v>100328</v>
      </c>
      <c r="R12" s="199"/>
      <c r="S12" s="92">
        <v>74162</v>
      </c>
      <c r="T12" s="199"/>
      <c r="U12" s="92">
        <v>95777</v>
      </c>
      <c r="V12" s="199"/>
      <c r="W12" s="93">
        <f t="shared" si="1"/>
        <v>360595</v>
      </c>
      <c r="X12" s="200"/>
      <c r="Y12" s="95"/>
      <c r="Z12" s="75"/>
      <c r="AA12" s="75"/>
      <c r="AB12" s="75"/>
      <c r="AC12" s="96"/>
      <c r="AD12" s="76"/>
      <c r="AE12" s="76"/>
    </row>
    <row r="13" spans="2:35" ht="11.25" x14ac:dyDescent="0.2">
      <c r="B13" s="89">
        <v>2009</v>
      </c>
      <c r="C13" s="92">
        <v>8087.37</v>
      </c>
      <c r="D13" s="199"/>
      <c r="E13" s="92">
        <v>10333.696</v>
      </c>
      <c r="F13" s="199"/>
      <c r="G13" s="92">
        <v>8202.9210000000003</v>
      </c>
      <c r="H13" s="199"/>
      <c r="I13" s="92">
        <v>10604.922</v>
      </c>
      <c r="J13" s="199"/>
      <c r="K13" s="93">
        <f t="shared" si="0"/>
        <v>37228.909</v>
      </c>
      <c r="L13" s="200"/>
      <c r="M13" s="95"/>
      <c r="N13" s="89">
        <v>2009</v>
      </c>
      <c r="O13" s="92">
        <v>77068.801999999996</v>
      </c>
      <c r="P13" s="199"/>
      <c r="Q13" s="92">
        <v>88814.857000000004</v>
      </c>
      <c r="R13" s="199"/>
      <c r="S13" s="92">
        <v>72092.101999999999</v>
      </c>
      <c r="T13" s="199"/>
      <c r="U13" s="92">
        <v>90820.558000000005</v>
      </c>
      <c r="V13" s="199"/>
      <c r="W13" s="93">
        <f t="shared" si="1"/>
        <v>328796.31900000002</v>
      </c>
      <c r="X13" s="200"/>
      <c r="Y13" s="95"/>
      <c r="Z13" s="75"/>
      <c r="AA13" s="75"/>
      <c r="AB13" s="75"/>
      <c r="AC13" s="96"/>
      <c r="AD13" s="76"/>
      <c r="AE13" s="76"/>
    </row>
    <row r="14" spans="2:35" ht="11.25" x14ac:dyDescent="0.2">
      <c r="B14" s="89">
        <v>2010</v>
      </c>
      <c r="C14" s="92">
        <v>7868.75</v>
      </c>
      <c r="D14" s="199"/>
      <c r="E14" s="92">
        <v>10228.041999999999</v>
      </c>
      <c r="F14" s="199"/>
      <c r="G14" s="92">
        <v>7883.0959999999995</v>
      </c>
      <c r="H14" s="199"/>
      <c r="I14" s="92">
        <v>8783.0059999999994</v>
      </c>
      <c r="J14" s="199"/>
      <c r="K14" s="93">
        <f t="shared" si="0"/>
        <v>34762.894</v>
      </c>
      <c r="L14" s="200"/>
      <c r="M14" s="95"/>
      <c r="N14" s="89">
        <v>2010</v>
      </c>
      <c r="O14" s="92">
        <v>67856.164999999994</v>
      </c>
      <c r="P14" s="199"/>
      <c r="Q14" s="92">
        <v>94612.475000000006</v>
      </c>
      <c r="R14" s="199"/>
      <c r="S14" s="92">
        <v>74872.778000000006</v>
      </c>
      <c r="T14" s="199"/>
      <c r="U14" s="92">
        <v>78259.735000000001</v>
      </c>
      <c r="V14" s="199"/>
      <c r="W14" s="93">
        <f t="shared" si="1"/>
        <v>315601.15299999999</v>
      </c>
      <c r="X14" s="200"/>
      <c r="Y14" s="95"/>
      <c r="Z14" s="75"/>
      <c r="AA14" s="75"/>
      <c r="AB14" s="75"/>
      <c r="AC14" s="96"/>
      <c r="AD14" s="76"/>
      <c r="AE14" s="76"/>
    </row>
    <row r="15" spans="2:35" ht="11.25" x14ac:dyDescent="0.2">
      <c r="B15" s="89">
        <v>2011</v>
      </c>
      <c r="C15" s="92">
        <v>8655.0769999999993</v>
      </c>
      <c r="D15" s="199"/>
      <c r="E15" s="92">
        <v>9229.7039999999997</v>
      </c>
      <c r="F15" s="199"/>
      <c r="G15" s="92">
        <v>7868.4059999999999</v>
      </c>
      <c r="H15" s="199"/>
      <c r="I15" s="92">
        <v>8925.3070000000007</v>
      </c>
      <c r="J15" s="199"/>
      <c r="K15" s="93">
        <f t="shared" si="0"/>
        <v>34678.493999999999</v>
      </c>
      <c r="L15" s="200"/>
      <c r="M15" s="95"/>
      <c r="N15" s="89">
        <v>2011</v>
      </c>
      <c r="O15" s="92">
        <v>78649.535000000003</v>
      </c>
      <c r="P15" s="199"/>
      <c r="Q15" s="92">
        <v>80408.547999999995</v>
      </c>
      <c r="R15" s="199"/>
      <c r="S15" s="92">
        <v>82113.380999999994</v>
      </c>
      <c r="T15" s="199"/>
      <c r="U15" s="92">
        <v>83875.498999999996</v>
      </c>
      <c r="V15" s="199"/>
      <c r="W15" s="93">
        <f t="shared" si="1"/>
        <v>325046.96299999999</v>
      </c>
      <c r="X15" s="200"/>
      <c r="Y15" s="95"/>
      <c r="Z15" s="75"/>
      <c r="AA15" s="75"/>
      <c r="AB15" s="75"/>
      <c r="AC15" s="96"/>
      <c r="AD15" s="76"/>
      <c r="AE15" s="76"/>
    </row>
    <row r="16" spans="2:35" ht="11.25" x14ac:dyDescent="0.2">
      <c r="B16" s="89">
        <v>2012</v>
      </c>
      <c r="C16" s="92">
        <v>7361.8140000000003</v>
      </c>
      <c r="D16" s="199">
        <v>9470.2829999999994</v>
      </c>
      <c r="E16" s="92">
        <v>8124.0990000000002</v>
      </c>
      <c r="F16" s="199">
        <v>9931.1830000000009</v>
      </c>
      <c r="G16" s="92">
        <v>6903.7520000000004</v>
      </c>
      <c r="H16" s="199">
        <v>9588.0040000000008</v>
      </c>
      <c r="I16" s="92">
        <v>7076.4880000000003</v>
      </c>
      <c r="J16" s="199">
        <v>9394.41</v>
      </c>
      <c r="K16" s="93">
        <f t="shared" si="0"/>
        <v>29466.153000000002</v>
      </c>
      <c r="L16" s="200">
        <f>D16+F16+H16+J16</f>
        <v>38383.880000000005</v>
      </c>
      <c r="M16" s="95"/>
      <c r="N16" s="89">
        <v>2012</v>
      </c>
      <c r="O16" s="92">
        <v>69748.724000000002</v>
      </c>
      <c r="P16" s="199">
        <v>89793.917000000001</v>
      </c>
      <c r="Q16" s="92">
        <v>78887.876999999993</v>
      </c>
      <c r="R16" s="199">
        <v>95309.271999999997</v>
      </c>
      <c r="S16" s="92">
        <v>68617.171000000002</v>
      </c>
      <c r="T16" s="199">
        <v>94617.277000000002</v>
      </c>
      <c r="U16" s="92">
        <v>72487.085999999996</v>
      </c>
      <c r="V16" s="199">
        <v>95271.578999999998</v>
      </c>
      <c r="W16" s="93">
        <f t="shared" si="1"/>
        <v>289740.85800000001</v>
      </c>
      <c r="X16" s="200">
        <f>P16+R16+T16+V16</f>
        <v>374992.04500000004</v>
      </c>
      <c r="Y16" s="95"/>
      <c r="Z16" s="75"/>
      <c r="AA16" s="75"/>
      <c r="AB16" s="75"/>
      <c r="AC16" s="96"/>
      <c r="AD16" s="76"/>
      <c r="AE16" s="76"/>
    </row>
    <row r="17" spans="2:31" ht="11.25" x14ac:dyDescent="0.2">
      <c r="B17" s="89">
        <v>2013</v>
      </c>
      <c r="C17" s="92">
        <v>6444.2920000000004</v>
      </c>
      <c r="D17" s="199">
        <v>8093.1369999999997</v>
      </c>
      <c r="E17" s="92">
        <v>7406.97</v>
      </c>
      <c r="F17" s="199">
        <v>9535.2240000000002</v>
      </c>
      <c r="G17" s="92">
        <v>6605.2120000000004</v>
      </c>
      <c r="H17" s="199">
        <v>9815.9519999999993</v>
      </c>
      <c r="I17" s="92">
        <v>7007.4539999999997</v>
      </c>
      <c r="J17" s="199">
        <v>8873.9130000000005</v>
      </c>
      <c r="K17" s="93">
        <f t="shared" si="0"/>
        <v>27463.928</v>
      </c>
      <c r="L17" s="200">
        <f>D17+F17+H17+J17</f>
        <v>36318.226000000002</v>
      </c>
      <c r="M17" s="95"/>
      <c r="N17" s="89">
        <v>2013</v>
      </c>
      <c r="O17" s="92">
        <v>67594.520999999993</v>
      </c>
      <c r="P17" s="199">
        <v>84677.262000000002</v>
      </c>
      <c r="Q17" s="92">
        <v>69395.755000000005</v>
      </c>
      <c r="R17" s="199">
        <v>88631.508000000002</v>
      </c>
      <c r="S17" s="92">
        <v>67596.233999999997</v>
      </c>
      <c r="T17" s="199">
        <v>100724.18799999999</v>
      </c>
      <c r="U17" s="92">
        <v>71662.168000000005</v>
      </c>
      <c r="V17" s="199">
        <v>89603.902000000002</v>
      </c>
      <c r="W17" s="93">
        <f t="shared" si="1"/>
        <v>276248.67800000001</v>
      </c>
      <c r="X17" s="200">
        <f>P17+R17+T17+V17</f>
        <v>363636.86</v>
      </c>
      <c r="Y17" s="95"/>
      <c r="Z17" s="75"/>
      <c r="AA17" s="75"/>
      <c r="AB17" s="75"/>
      <c r="AC17" s="96"/>
      <c r="AD17" s="76"/>
      <c r="AE17" s="76"/>
    </row>
    <row r="18" spans="2:31" ht="11.25" x14ac:dyDescent="0.2">
      <c r="B18" s="89">
        <v>2014</v>
      </c>
      <c r="C18" s="201">
        <v>6101.3559999999998</v>
      </c>
      <c r="D18" s="91">
        <v>8152.4579999999996</v>
      </c>
      <c r="E18" s="201">
        <v>7260.3959999999997</v>
      </c>
      <c r="F18" s="91">
        <v>9966.1239999999998</v>
      </c>
      <c r="G18" s="201">
        <v>6109.866</v>
      </c>
      <c r="H18" s="91">
        <v>9815.0619999999999</v>
      </c>
      <c r="I18" s="201">
        <v>6965.51</v>
      </c>
      <c r="J18" s="91">
        <v>9535.9120000000003</v>
      </c>
      <c r="K18" s="202">
        <f t="shared" si="0"/>
        <v>26437.128000000004</v>
      </c>
      <c r="L18" s="94">
        <f>D18+F18+H18+J18</f>
        <v>37469.555999999997</v>
      </c>
      <c r="M18" s="95"/>
      <c r="N18" s="89">
        <v>2014</v>
      </c>
      <c r="O18" s="201">
        <v>61153.936000000002</v>
      </c>
      <c r="P18" s="91">
        <v>81591.748000000007</v>
      </c>
      <c r="Q18" s="201">
        <v>75093.801000000007</v>
      </c>
      <c r="R18" s="91">
        <v>101601.724</v>
      </c>
      <c r="S18" s="201">
        <v>64366.436000000002</v>
      </c>
      <c r="T18" s="91">
        <v>102601.863</v>
      </c>
      <c r="U18" s="201">
        <v>67165.759999999995</v>
      </c>
      <c r="V18" s="91">
        <v>89396.936000000002</v>
      </c>
      <c r="W18" s="202">
        <f t="shared" si="1"/>
        <v>267779.93300000002</v>
      </c>
      <c r="X18" s="94">
        <f>P18+R18+T18+V18</f>
        <v>375192.27100000001</v>
      </c>
      <c r="Y18" s="95"/>
      <c r="Z18" s="75"/>
      <c r="AA18" s="75"/>
      <c r="AB18" s="75"/>
      <c r="AC18" s="96"/>
      <c r="AD18" s="76"/>
      <c r="AE18" s="76"/>
    </row>
    <row r="19" spans="2:31" ht="15" customHeight="1" x14ac:dyDescent="0.2">
      <c r="B19" s="330" t="s">
        <v>252</v>
      </c>
      <c r="C19" s="331"/>
      <c r="D19" s="331"/>
      <c r="E19" s="331"/>
      <c r="F19" s="331"/>
      <c r="G19" s="331"/>
      <c r="H19" s="331"/>
      <c r="I19" s="331"/>
      <c r="J19" s="331"/>
      <c r="K19" s="331"/>
      <c r="L19" s="332"/>
      <c r="M19" s="75"/>
      <c r="N19" s="319" t="s">
        <v>176</v>
      </c>
      <c r="O19" s="320"/>
      <c r="P19" s="320"/>
      <c r="Q19" s="320"/>
      <c r="R19" s="320"/>
      <c r="S19" s="320"/>
      <c r="T19" s="320"/>
      <c r="U19" s="320"/>
      <c r="V19" s="321"/>
      <c r="W19" s="321"/>
      <c r="X19" s="322"/>
      <c r="Y19" s="75"/>
      <c r="Z19" s="75"/>
      <c r="AA19" s="75"/>
      <c r="AB19" s="75"/>
      <c r="AC19" s="76"/>
      <c r="AD19" s="76"/>
      <c r="AE19" s="76"/>
    </row>
    <row r="20" spans="2:31" ht="21" customHeight="1" x14ac:dyDescent="0.2">
      <c r="B20" s="97"/>
      <c r="C20" s="323" t="s">
        <v>165</v>
      </c>
      <c r="D20" s="324"/>
      <c r="E20" s="323" t="s">
        <v>168</v>
      </c>
      <c r="F20" s="324"/>
      <c r="G20" s="323" t="s">
        <v>169</v>
      </c>
      <c r="H20" s="324"/>
      <c r="I20" s="323" t="s">
        <v>170</v>
      </c>
      <c r="J20" s="324"/>
      <c r="K20" s="323" t="s">
        <v>171</v>
      </c>
      <c r="L20" s="325"/>
      <c r="M20" s="75"/>
      <c r="N20" s="97"/>
      <c r="O20" s="323" t="s">
        <v>165</v>
      </c>
      <c r="P20" s="324"/>
      <c r="Q20" s="323" t="s">
        <v>168</v>
      </c>
      <c r="R20" s="324"/>
      <c r="S20" s="323" t="s">
        <v>169</v>
      </c>
      <c r="T20" s="324"/>
      <c r="U20" s="323" t="s">
        <v>170</v>
      </c>
      <c r="V20" s="324"/>
      <c r="W20" s="323" t="s">
        <v>171</v>
      </c>
      <c r="X20" s="325"/>
      <c r="Y20" s="75"/>
      <c r="Z20" s="75"/>
      <c r="AA20" s="75"/>
      <c r="AB20" s="75"/>
      <c r="AC20" s="76"/>
      <c r="AD20" s="76"/>
      <c r="AE20" s="76"/>
    </row>
    <row r="21" spans="2:31" ht="11.25" x14ac:dyDescent="0.2">
      <c r="B21" s="97"/>
      <c r="C21" s="87" t="s">
        <v>166</v>
      </c>
      <c r="D21" s="86" t="s">
        <v>167</v>
      </c>
      <c r="E21" s="87" t="s">
        <v>166</v>
      </c>
      <c r="F21" s="86" t="s">
        <v>167</v>
      </c>
      <c r="G21" s="87" t="s">
        <v>166</v>
      </c>
      <c r="H21" s="86" t="s">
        <v>167</v>
      </c>
      <c r="I21" s="87" t="s">
        <v>166</v>
      </c>
      <c r="J21" s="86" t="s">
        <v>167</v>
      </c>
      <c r="K21" s="87" t="s">
        <v>166</v>
      </c>
      <c r="L21" s="88" t="s">
        <v>167</v>
      </c>
      <c r="M21" s="75"/>
      <c r="N21" s="97"/>
      <c r="O21" s="87" t="s">
        <v>166</v>
      </c>
      <c r="P21" s="86" t="s">
        <v>167</v>
      </c>
      <c r="Q21" s="87" t="s">
        <v>166</v>
      </c>
      <c r="R21" s="86" t="s">
        <v>167</v>
      </c>
      <c r="S21" s="87" t="s">
        <v>166</v>
      </c>
      <c r="T21" s="86" t="s">
        <v>167</v>
      </c>
      <c r="U21" s="87" t="s">
        <v>166</v>
      </c>
      <c r="V21" s="86" t="s">
        <v>167</v>
      </c>
      <c r="W21" s="87" t="s">
        <v>166</v>
      </c>
      <c r="X21" s="88" t="s">
        <v>167</v>
      </c>
      <c r="Y21" s="75"/>
      <c r="Z21" s="75"/>
      <c r="AA21" s="75"/>
      <c r="AB21" s="75"/>
      <c r="AC21" s="76"/>
      <c r="AD21" s="76"/>
      <c r="AE21" s="76"/>
    </row>
    <row r="22" spans="2:31" ht="11.25" x14ac:dyDescent="0.2">
      <c r="B22" s="89">
        <v>2004</v>
      </c>
      <c r="C22" s="92">
        <v>548062</v>
      </c>
      <c r="D22" s="199"/>
      <c r="E22" s="92">
        <v>574789</v>
      </c>
      <c r="F22" s="199"/>
      <c r="G22" s="92">
        <v>497317</v>
      </c>
      <c r="H22" s="199"/>
      <c r="I22" s="92">
        <v>608809</v>
      </c>
      <c r="J22" s="199"/>
      <c r="K22" s="93">
        <f t="shared" ref="K22:K32" si="2">C22+E22+G22+I22</f>
        <v>2228977</v>
      </c>
      <c r="L22" s="200"/>
      <c r="M22" s="95"/>
      <c r="N22" s="89">
        <v>2004</v>
      </c>
      <c r="O22" s="92">
        <v>8159</v>
      </c>
      <c r="P22" s="199"/>
      <c r="Q22" s="92">
        <v>8300</v>
      </c>
      <c r="R22" s="199"/>
      <c r="S22" s="92">
        <v>7269</v>
      </c>
      <c r="T22" s="199"/>
      <c r="U22" s="92">
        <v>8945</v>
      </c>
      <c r="V22" s="199"/>
      <c r="W22" s="93">
        <f t="shared" ref="W22:W32" si="3">O22+Q22+S22+U22</f>
        <v>32673</v>
      </c>
      <c r="X22" s="200"/>
      <c r="Y22" s="95"/>
      <c r="Z22" s="75"/>
      <c r="AA22" s="75"/>
      <c r="AB22" s="75"/>
      <c r="AC22" s="76"/>
      <c r="AD22" s="76"/>
      <c r="AE22" s="76"/>
    </row>
    <row r="23" spans="2:31" ht="11.25" x14ac:dyDescent="0.2">
      <c r="B23" s="89">
        <v>2005</v>
      </c>
      <c r="C23" s="92">
        <v>608977</v>
      </c>
      <c r="D23" s="199"/>
      <c r="E23" s="92">
        <v>628697</v>
      </c>
      <c r="F23" s="199"/>
      <c r="G23" s="92">
        <v>556954</v>
      </c>
      <c r="H23" s="199"/>
      <c r="I23" s="92">
        <v>610618</v>
      </c>
      <c r="J23" s="199"/>
      <c r="K23" s="93">
        <f t="shared" si="2"/>
        <v>2405246</v>
      </c>
      <c r="L23" s="200"/>
      <c r="M23" s="95"/>
      <c r="N23" s="89">
        <v>2005</v>
      </c>
      <c r="O23" s="92">
        <v>8992</v>
      </c>
      <c r="P23" s="199"/>
      <c r="Q23" s="92">
        <v>8920</v>
      </c>
      <c r="R23" s="199"/>
      <c r="S23" s="92">
        <v>7643</v>
      </c>
      <c r="T23" s="199"/>
      <c r="U23" s="92">
        <v>9127</v>
      </c>
      <c r="V23" s="199"/>
      <c r="W23" s="93">
        <f t="shared" si="3"/>
        <v>34682</v>
      </c>
      <c r="X23" s="200"/>
      <c r="Y23" s="95"/>
      <c r="Z23" s="75"/>
      <c r="AA23" s="75"/>
      <c r="AB23" s="75"/>
      <c r="AC23" s="76"/>
      <c r="AD23" s="76"/>
      <c r="AE23" s="76"/>
    </row>
    <row r="24" spans="2:31" ht="11.25" x14ac:dyDescent="0.2">
      <c r="B24" s="89">
        <v>2006</v>
      </c>
      <c r="C24" s="92">
        <v>589074</v>
      </c>
      <c r="D24" s="199"/>
      <c r="E24" s="92">
        <v>598637</v>
      </c>
      <c r="F24" s="199"/>
      <c r="G24" s="92">
        <v>537924</v>
      </c>
      <c r="H24" s="199"/>
      <c r="I24" s="92">
        <v>670624</v>
      </c>
      <c r="J24" s="199"/>
      <c r="K24" s="93">
        <f t="shared" si="2"/>
        <v>2396259</v>
      </c>
      <c r="L24" s="200"/>
      <c r="M24" s="95"/>
      <c r="N24" s="89">
        <v>2006</v>
      </c>
      <c r="O24" s="92">
        <v>9446</v>
      </c>
      <c r="P24" s="199"/>
      <c r="Q24" s="92">
        <v>8493</v>
      </c>
      <c r="R24" s="199"/>
      <c r="S24" s="92">
        <v>7753</v>
      </c>
      <c r="T24" s="199"/>
      <c r="U24" s="92">
        <v>9763</v>
      </c>
      <c r="V24" s="199"/>
      <c r="W24" s="93">
        <f t="shared" si="3"/>
        <v>35455</v>
      </c>
      <c r="X24" s="200"/>
      <c r="Y24" s="95"/>
      <c r="Z24" s="75"/>
      <c r="AA24" s="75"/>
      <c r="AB24" s="75"/>
      <c r="AC24" s="76"/>
      <c r="AD24" s="76"/>
      <c r="AE24" s="76"/>
    </row>
    <row r="25" spans="2:31" ht="11.25" x14ac:dyDescent="0.2">
      <c r="B25" s="89">
        <v>2007</v>
      </c>
      <c r="C25" s="92">
        <v>617138</v>
      </c>
      <c r="D25" s="199"/>
      <c r="E25" s="92">
        <v>669724</v>
      </c>
      <c r="F25" s="199"/>
      <c r="G25" s="92">
        <v>592976</v>
      </c>
      <c r="H25" s="199"/>
      <c r="I25" s="92">
        <v>642343</v>
      </c>
      <c r="J25" s="199"/>
      <c r="K25" s="93">
        <f t="shared" si="2"/>
        <v>2522181</v>
      </c>
      <c r="L25" s="200"/>
      <c r="M25" s="95"/>
      <c r="N25" s="89">
        <v>2007</v>
      </c>
      <c r="O25" s="92">
        <v>9118</v>
      </c>
      <c r="P25" s="199"/>
      <c r="Q25" s="92">
        <v>9669</v>
      </c>
      <c r="R25" s="199"/>
      <c r="S25" s="92">
        <v>8323</v>
      </c>
      <c r="T25" s="199"/>
      <c r="U25" s="92">
        <v>9265</v>
      </c>
      <c r="V25" s="199"/>
      <c r="W25" s="93">
        <f t="shared" si="3"/>
        <v>36375</v>
      </c>
      <c r="X25" s="200"/>
      <c r="Y25" s="95"/>
      <c r="Z25" s="75"/>
      <c r="AA25" s="75"/>
      <c r="AB25" s="75"/>
      <c r="AC25" s="76"/>
      <c r="AD25" s="76"/>
      <c r="AE25" s="76"/>
    </row>
    <row r="26" spans="2:31" ht="11.25" x14ac:dyDescent="0.2">
      <c r="B26" s="89">
        <v>2008</v>
      </c>
      <c r="C26" s="92">
        <v>649778</v>
      </c>
      <c r="D26" s="199"/>
      <c r="E26" s="92">
        <v>698621</v>
      </c>
      <c r="F26" s="199"/>
      <c r="G26" s="92">
        <v>581431</v>
      </c>
      <c r="H26" s="199"/>
      <c r="I26" s="92">
        <v>674786</v>
      </c>
      <c r="J26" s="199"/>
      <c r="K26" s="93">
        <f t="shared" si="2"/>
        <v>2604616</v>
      </c>
      <c r="L26" s="200"/>
      <c r="M26" s="95"/>
      <c r="N26" s="89">
        <v>2008</v>
      </c>
      <c r="O26" s="92">
        <v>9678</v>
      </c>
      <c r="P26" s="199"/>
      <c r="Q26" s="92">
        <v>10013</v>
      </c>
      <c r="R26" s="199"/>
      <c r="S26" s="92">
        <v>8225</v>
      </c>
      <c r="T26" s="199"/>
      <c r="U26" s="92">
        <v>10018</v>
      </c>
      <c r="V26" s="199"/>
      <c r="W26" s="93">
        <f t="shared" si="3"/>
        <v>37934</v>
      </c>
      <c r="X26" s="200"/>
      <c r="Y26" s="95"/>
      <c r="Z26" s="75"/>
      <c r="AA26" s="75"/>
      <c r="AB26" s="75"/>
      <c r="AC26" s="76"/>
      <c r="AD26" s="76"/>
      <c r="AE26" s="76"/>
    </row>
    <row r="27" spans="2:31" ht="11.25" x14ac:dyDescent="0.2">
      <c r="B27" s="89">
        <v>2009</v>
      </c>
      <c r="C27" s="92">
        <v>584482.55500000005</v>
      </c>
      <c r="D27" s="199"/>
      <c r="E27" s="92">
        <v>604170.23300000001</v>
      </c>
      <c r="F27" s="199"/>
      <c r="G27" s="92">
        <v>563640.85699999996</v>
      </c>
      <c r="H27" s="199"/>
      <c r="I27" s="92">
        <v>673308.07299999997</v>
      </c>
      <c r="J27" s="199"/>
      <c r="K27" s="93">
        <f t="shared" si="2"/>
        <v>2425601.7179999999</v>
      </c>
      <c r="L27" s="200"/>
      <c r="M27" s="95"/>
      <c r="N27" s="89">
        <v>2009</v>
      </c>
      <c r="O27" s="92">
        <v>8022.8639999999996</v>
      </c>
      <c r="P27" s="199"/>
      <c r="Q27" s="92">
        <v>7858.3670000000002</v>
      </c>
      <c r="R27" s="199"/>
      <c r="S27" s="92">
        <v>7404.36</v>
      </c>
      <c r="T27" s="199"/>
      <c r="U27" s="92">
        <v>8832.1039999999994</v>
      </c>
      <c r="V27" s="199"/>
      <c r="W27" s="93">
        <f t="shared" si="3"/>
        <v>32117.695</v>
      </c>
      <c r="X27" s="200"/>
      <c r="Y27" s="95"/>
      <c r="Z27" s="75"/>
      <c r="AA27" s="75"/>
      <c r="AB27" s="75"/>
      <c r="AC27" s="76"/>
      <c r="AD27" s="76"/>
      <c r="AE27" s="76"/>
    </row>
    <row r="28" spans="2:31" ht="11.25" x14ac:dyDescent="0.2">
      <c r="B28" s="89">
        <v>2010</v>
      </c>
      <c r="C28" s="92">
        <v>541364.43400000001</v>
      </c>
      <c r="D28" s="199"/>
      <c r="E28" s="92">
        <v>705180.522</v>
      </c>
      <c r="F28" s="199"/>
      <c r="G28" s="92">
        <v>587112.48</v>
      </c>
      <c r="H28" s="199"/>
      <c r="I28" s="92">
        <v>652169.56999999995</v>
      </c>
      <c r="J28" s="199"/>
      <c r="K28" s="93">
        <f t="shared" si="2"/>
        <v>2485827.0060000001</v>
      </c>
      <c r="L28" s="200"/>
      <c r="M28" s="95"/>
      <c r="N28" s="89">
        <v>2010</v>
      </c>
      <c r="O28" s="92">
        <v>7153.9960000000001</v>
      </c>
      <c r="P28" s="199"/>
      <c r="Q28" s="92">
        <v>9256.7420000000002</v>
      </c>
      <c r="R28" s="199"/>
      <c r="S28" s="92">
        <v>7476.2920000000004</v>
      </c>
      <c r="T28" s="199"/>
      <c r="U28" s="92">
        <v>8850.6589999999997</v>
      </c>
      <c r="V28" s="199"/>
      <c r="W28" s="93">
        <f t="shared" si="3"/>
        <v>32737.689000000002</v>
      </c>
      <c r="X28" s="200"/>
      <c r="Y28" s="95"/>
      <c r="Z28" s="75"/>
      <c r="AA28" s="75"/>
      <c r="AB28" s="75"/>
      <c r="AC28" s="76"/>
      <c r="AD28" s="76"/>
      <c r="AE28" s="76"/>
    </row>
    <row r="29" spans="2:31" ht="11.25" x14ac:dyDescent="0.2">
      <c r="B29" s="89">
        <v>2011</v>
      </c>
      <c r="C29" s="92">
        <v>605780.24</v>
      </c>
      <c r="D29" s="199"/>
      <c r="E29" s="92">
        <v>648863.80200000003</v>
      </c>
      <c r="F29" s="199"/>
      <c r="G29" s="92">
        <v>525919.76199999999</v>
      </c>
      <c r="H29" s="199"/>
      <c r="I29" s="92">
        <v>638183.36399999994</v>
      </c>
      <c r="J29" s="199"/>
      <c r="K29" s="93">
        <f t="shared" si="2"/>
        <v>2418747.1680000001</v>
      </c>
      <c r="L29" s="200"/>
      <c r="M29" s="95"/>
      <c r="N29" s="89">
        <v>2011</v>
      </c>
      <c r="O29" s="92">
        <v>8620.9230000000007</v>
      </c>
      <c r="P29" s="199"/>
      <c r="Q29" s="92">
        <v>8875.009</v>
      </c>
      <c r="R29" s="199"/>
      <c r="S29" s="92">
        <v>7403.2359999999999</v>
      </c>
      <c r="T29" s="199"/>
      <c r="U29" s="92">
        <v>8517.6209999999992</v>
      </c>
      <c r="V29" s="199"/>
      <c r="W29" s="93">
        <f t="shared" si="3"/>
        <v>33416.789000000004</v>
      </c>
      <c r="X29" s="200"/>
      <c r="Y29" s="95"/>
      <c r="Z29" s="75"/>
      <c r="AA29" s="75"/>
      <c r="AB29" s="75"/>
      <c r="AC29" s="76"/>
      <c r="AD29" s="76"/>
      <c r="AE29" s="76"/>
    </row>
    <row r="30" spans="2:31" ht="11.25" x14ac:dyDescent="0.2">
      <c r="B30" s="89">
        <v>2012</v>
      </c>
      <c r="C30" s="92">
        <v>530520.223</v>
      </c>
      <c r="D30" s="199">
        <v>651558.71100000001</v>
      </c>
      <c r="E30" s="92">
        <v>601216.75699999998</v>
      </c>
      <c r="F30" s="199">
        <v>722682.73699999996</v>
      </c>
      <c r="G30" s="92">
        <v>538283.17799999996</v>
      </c>
      <c r="H30" s="199">
        <v>713241.951</v>
      </c>
      <c r="I30" s="92">
        <v>571346.85499999998</v>
      </c>
      <c r="J30" s="199">
        <v>706709.38699999999</v>
      </c>
      <c r="K30" s="93">
        <f t="shared" si="2"/>
        <v>2241367.0129999998</v>
      </c>
      <c r="L30" s="200">
        <f>D30+F30+H30+J30</f>
        <v>2794192.7859999998</v>
      </c>
      <c r="M30" s="95"/>
      <c r="N30" s="89">
        <v>2012</v>
      </c>
      <c r="O30" s="92">
        <v>7148.3230000000003</v>
      </c>
      <c r="P30" s="199">
        <v>8689.3529999999992</v>
      </c>
      <c r="Q30" s="92">
        <v>7985.241</v>
      </c>
      <c r="R30" s="199">
        <v>9462.1260000000002</v>
      </c>
      <c r="S30" s="92">
        <v>7318.2659999999996</v>
      </c>
      <c r="T30" s="199">
        <v>9590.7360000000008</v>
      </c>
      <c r="U30" s="92">
        <v>7915.27</v>
      </c>
      <c r="V30" s="199">
        <v>9563.2749999999996</v>
      </c>
      <c r="W30" s="93">
        <f t="shared" si="3"/>
        <v>30367.100000000002</v>
      </c>
      <c r="X30" s="200">
        <f>P30+R30+T30+V30</f>
        <v>37305.49</v>
      </c>
      <c r="Y30" s="95"/>
      <c r="Z30" s="75"/>
      <c r="AA30" s="75"/>
      <c r="AB30" s="75"/>
      <c r="AC30" s="76"/>
      <c r="AD30" s="76"/>
      <c r="AE30" s="76"/>
    </row>
    <row r="31" spans="2:31" ht="11.25" x14ac:dyDescent="0.2">
      <c r="B31" s="89">
        <v>2013</v>
      </c>
      <c r="C31" s="92">
        <v>550961.88199999998</v>
      </c>
      <c r="D31" s="199">
        <v>676072.35</v>
      </c>
      <c r="E31" s="92">
        <v>597673.25100000005</v>
      </c>
      <c r="F31" s="199">
        <v>746677.65700000001</v>
      </c>
      <c r="G31" s="92">
        <v>519021.35200000001</v>
      </c>
      <c r="H31" s="91">
        <v>732403.98699999996</v>
      </c>
      <c r="I31" s="92">
        <v>564176.03799999994</v>
      </c>
      <c r="J31" s="199">
        <v>675174.54</v>
      </c>
      <c r="K31" s="93">
        <f t="shared" si="2"/>
        <v>2231832.523</v>
      </c>
      <c r="L31" s="200">
        <f>D31+F31+H31+J31</f>
        <v>2830328.534</v>
      </c>
      <c r="M31" s="95"/>
      <c r="N31" s="89">
        <v>2013</v>
      </c>
      <c r="O31" s="92">
        <v>7650.0240000000003</v>
      </c>
      <c r="P31" s="199">
        <v>9320.616</v>
      </c>
      <c r="Q31" s="92">
        <v>7855.3819999999996</v>
      </c>
      <c r="R31" s="199">
        <v>9711.5779999999995</v>
      </c>
      <c r="S31" s="92">
        <v>7254.6620000000003</v>
      </c>
      <c r="T31" s="91">
        <v>10258.141</v>
      </c>
      <c r="U31" s="92">
        <v>7947.78</v>
      </c>
      <c r="V31" s="91">
        <v>9338.3619999999992</v>
      </c>
      <c r="W31" s="93">
        <f t="shared" si="3"/>
        <v>30707.847999999998</v>
      </c>
      <c r="X31" s="200">
        <f>P31+R31+T31+V31</f>
        <v>38628.697</v>
      </c>
      <c r="Y31" s="95"/>
      <c r="Z31" s="75"/>
      <c r="AA31" s="75"/>
      <c r="AB31" s="75"/>
      <c r="AC31" s="76"/>
      <c r="AD31" s="76"/>
      <c r="AE31" s="76"/>
    </row>
    <row r="32" spans="2:31" ht="12" thickBot="1" x14ac:dyDescent="0.25">
      <c r="B32" s="98">
        <v>2014</v>
      </c>
      <c r="C32" s="204">
        <v>492577.49099999998</v>
      </c>
      <c r="D32" s="99">
        <v>634262.38399999996</v>
      </c>
      <c r="E32" s="204">
        <v>561562.04299999995</v>
      </c>
      <c r="F32" s="99">
        <v>724040.66399999999</v>
      </c>
      <c r="G32" s="204">
        <v>508836.18099999998</v>
      </c>
      <c r="H32" s="99">
        <v>753186.47</v>
      </c>
      <c r="I32" s="204">
        <v>547256.92200000002</v>
      </c>
      <c r="J32" s="99">
        <v>707009.147</v>
      </c>
      <c r="K32" s="205">
        <f t="shared" si="2"/>
        <v>2110232.6370000001</v>
      </c>
      <c r="L32" s="100">
        <f>D32+F32+H32+J32</f>
        <v>2818498.665</v>
      </c>
      <c r="M32" s="95"/>
      <c r="N32" s="98">
        <v>2014</v>
      </c>
      <c r="O32" s="204">
        <v>6644.1019999999999</v>
      </c>
      <c r="P32" s="99">
        <v>8538.6290000000008</v>
      </c>
      <c r="Q32" s="204">
        <v>7848.2370000000001</v>
      </c>
      <c r="R32" s="99">
        <v>9910.3379999999997</v>
      </c>
      <c r="S32" s="204">
        <v>7626.1419999999998</v>
      </c>
      <c r="T32" s="99">
        <v>11097.361999999999</v>
      </c>
      <c r="U32" s="204">
        <v>7429.63</v>
      </c>
      <c r="V32" s="99">
        <v>9261.3169999999991</v>
      </c>
      <c r="W32" s="205">
        <f t="shared" si="3"/>
        <v>29548.111000000001</v>
      </c>
      <c r="X32" s="100">
        <f>P32+R32+T32+V32</f>
        <v>38807.645999999993</v>
      </c>
      <c r="Y32" s="95"/>
      <c r="Z32" s="75"/>
      <c r="AA32" s="75"/>
      <c r="AB32" s="75"/>
      <c r="AC32" s="76"/>
      <c r="AD32" s="76"/>
      <c r="AE32" s="76"/>
    </row>
    <row r="33" spans="2:28" s="101" customFormat="1" ht="21.75" customHeight="1" x14ac:dyDescent="0.2">
      <c r="B33" s="197" t="s">
        <v>178</v>
      </c>
      <c r="C33" s="75"/>
      <c r="D33" s="75"/>
      <c r="E33" s="75"/>
      <c r="F33" s="75"/>
      <c r="G33" s="75"/>
      <c r="H33" s="75"/>
      <c r="I33" s="75"/>
      <c r="J33" s="75"/>
      <c r="K33" s="75"/>
      <c r="L33" s="75"/>
      <c r="M33" s="75"/>
      <c r="N33" s="197" t="s">
        <v>178</v>
      </c>
      <c r="O33" s="75"/>
      <c r="P33" s="75"/>
      <c r="Q33" s="75"/>
      <c r="R33" s="75"/>
      <c r="S33" s="75"/>
      <c r="T33" s="75"/>
      <c r="U33" s="75"/>
      <c r="V33" s="75"/>
      <c r="W33" s="75"/>
      <c r="X33" s="75"/>
      <c r="Y33" s="75"/>
      <c r="Z33" s="75"/>
      <c r="AA33" s="75"/>
      <c r="AB33" s="75"/>
    </row>
    <row r="34" spans="2:28" s="101" customFormat="1" ht="11.25" x14ac:dyDescent="0.2"/>
    <row r="35" spans="2:28" s="101" customFormat="1" ht="15" customHeight="1" x14ac:dyDescent="0.2"/>
    <row r="36" spans="2:28" s="101" customFormat="1" ht="11.25" x14ac:dyDescent="0.2"/>
    <row r="37" spans="2:28" s="101" customFormat="1" ht="11.25" x14ac:dyDescent="0.2"/>
    <row r="38" spans="2:28" s="101" customFormat="1" ht="11.25" x14ac:dyDescent="0.2"/>
    <row r="39" spans="2:28" s="101" customFormat="1" ht="11.25" x14ac:dyDescent="0.2"/>
    <row r="40" spans="2:28" s="101" customFormat="1" ht="11.25" x14ac:dyDescent="0.2"/>
    <row r="41" spans="2:28" s="101" customFormat="1" ht="11.25" x14ac:dyDescent="0.2"/>
    <row r="42" spans="2:28" s="101" customFormat="1" ht="15" customHeight="1" x14ac:dyDescent="0.2"/>
    <row r="43" spans="2:28" s="101" customFormat="1" ht="11.25" x14ac:dyDescent="0.2"/>
    <row r="44" spans="2:28" s="101" customFormat="1" ht="11.25" x14ac:dyDescent="0.2"/>
    <row r="45" spans="2:28" s="101" customFormat="1" ht="11.25" x14ac:dyDescent="0.2"/>
    <row r="46" spans="2:28" s="101" customFormat="1" ht="11.25" x14ac:dyDescent="0.2"/>
    <row r="47" spans="2:28" s="101" customFormat="1" ht="11.25" x14ac:dyDescent="0.2"/>
    <row r="48" spans="2:28" s="101" customFormat="1" ht="11.25" x14ac:dyDescent="0.2"/>
    <row r="49" s="101" customFormat="1" ht="11.25" x14ac:dyDescent="0.2"/>
  </sheetData>
  <mergeCells count="24">
    <mergeCell ref="B5:L5"/>
    <mergeCell ref="N5:X5"/>
    <mergeCell ref="C6:D6"/>
    <mergeCell ref="E6:F6"/>
    <mergeCell ref="G6:H6"/>
    <mergeCell ref="I6:J6"/>
    <mergeCell ref="K6:L6"/>
    <mergeCell ref="O6:P6"/>
    <mergeCell ref="Q6:R6"/>
    <mergeCell ref="S6:T6"/>
    <mergeCell ref="U6:V6"/>
    <mergeCell ref="W6:X6"/>
    <mergeCell ref="B19:L19"/>
    <mergeCell ref="N19:X19"/>
    <mergeCell ref="C20:D20"/>
    <mergeCell ref="E20:F20"/>
    <mergeCell ref="G20:H20"/>
    <mergeCell ref="I20:J20"/>
    <mergeCell ref="K20:L20"/>
    <mergeCell ref="O20:P20"/>
    <mergeCell ref="Q20:R20"/>
    <mergeCell ref="S20:T20"/>
    <mergeCell ref="U20:V20"/>
    <mergeCell ref="W20:X20"/>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49"/>
  <sheetViews>
    <sheetView zoomScaleNormal="100" workbookViewId="0"/>
  </sheetViews>
  <sheetFormatPr defaultRowHeight="10.5" x14ac:dyDescent="0.15"/>
  <cols>
    <col min="1" max="1" width="4.28515625" style="70" customWidth="1"/>
    <col min="2" max="2" width="9.140625" style="70"/>
    <col min="3" max="12" width="7.7109375" style="70" customWidth="1"/>
    <col min="13" max="13" width="4.5703125" style="70" customWidth="1"/>
    <col min="14" max="24" width="7.7109375" style="70" customWidth="1"/>
    <col min="25" max="28" width="9.140625" style="70"/>
    <col min="29" max="29" width="6.5703125" style="70" bestFit="1" customWidth="1"/>
    <col min="30" max="30" width="5.5703125" style="70" bestFit="1" customWidth="1"/>
    <col min="31" max="31" width="9" style="70" bestFit="1" customWidth="1"/>
    <col min="32" max="34" width="9.42578125" style="70" bestFit="1" customWidth="1"/>
    <col min="35" max="35" width="9.42578125" style="70" customWidth="1"/>
    <col min="36" max="36" width="9" style="70" customWidth="1"/>
    <col min="37" max="269" width="9.140625" style="70"/>
    <col min="270" max="270" width="4.28515625" style="70" customWidth="1"/>
    <col min="271" max="277" width="9.140625" style="70"/>
    <col min="278" max="278" width="3.42578125" style="70" customWidth="1"/>
    <col min="279" max="284" width="9.140625" style="70"/>
    <col min="285" max="285" width="6.5703125" style="70" bestFit="1" customWidth="1"/>
    <col min="286" max="286" width="5.5703125" style="70" bestFit="1" customWidth="1"/>
    <col min="287" max="287" width="9" style="70" bestFit="1" customWidth="1"/>
    <col min="288" max="290" width="9.42578125" style="70" bestFit="1" customWidth="1"/>
    <col min="291" max="291" width="9.42578125" style="70" customWidth="1"/>
    <col min="292" max="292" width="9" style="70" customWidth="1"/>
    <col min="293" max="525" width="9.140625" style="70"/>
    <col min="526" max="526" width="4.28515625" style="70" customWidth="1"/>
    <col min="527" max="533" width="9.140625" style="70"/>
    <col min="534" max="534" width="3.42578125" style="70" customWidth="1"/>
    <col min="535" max="540" width="9.140625" style="70"/>
    <col min="541" max="541" width="6.5703125" style="70" bestFit="1" customWidth="1"/>
    <col min="542" max="542" width="5.5703125" style="70" bestFit="1" customWidth="1"/>
    <col min="543" max="543" width="9" style="70" bestFit="1" customWidth="1"/>
    <col min="544" max="546" width="9.42578125" style="70" bestFit="1" customWidth="1"/>
    <col min="547" max="547" width="9.42578125" style="70" customWidth="1"/>
    <col min="548" max="548" width="9" style="70" customWidth="1"/>
    <col min="549" max="781" width="9.140625" style="70"/>
    <col min="782" max="782" width="4.28515625" style="70" customWidth="1"/>
    <col min="783" max="789" width="9.140625" style="70"/>
    <col min="790" max="790" width="3.42578125" style="70" customWidth="1"/>
    <col min="791" max="796" width="9.140625" style="70"/>
    <col min="797" max="797" width="6.5703125" style="70" bestFit="1" customWidth="1"/>
    <col min="798" max="798" width="5.5703125" style="70" bestFit="1" customWidth="1"/>
    <col min="799" max="799" width="9" style="70" bestFit="1" customWidth="1"/>
    <col min="800" max="802" width="9.42578125" style="70" bestFit="1" customWidth="1"/>
    <col min="803" max="803" width="9.42578125" style="70" customWidth="1"/>
    <col min="804" max="804" width="9" style="70" customWidth="1"/>
    <col min="805" max="1037" width="9.140625" style="70"/>
    <col min="1038" max="1038" width="4.28515625" style="70" customWidth="1"/>
    <col min="1039" max="1045" width="9.140625" style="70"/>
    <col min="1046" max="1046" width="3.42578125" style="70" customWidth="1"/>
    <col min="1047" max="1052" width="9.140625" style="70"/>
    <col min="1053" max="1053" width="6.5703125" style="70" bestFit="1" customWidth="1"/>
    <col min="1054" max="1054" width="5.5703125" style="70" bestFit="1" customWidth="1"/>
    <col min="1055" max="1055" width="9" style="70" bestFit="1" customWidth="1"/>
    <col min="1056" max="1058" width="9.42578125" style="70" bestFit="1" customWidth="1"/>
    <col min="1059" max="1059" width="9.42578125" style="70" customWidth="1"/>
    <col min="1060" max="1060" width="9" style="70" customWidth="1"/>
    <col min="1061" max="1293" width="9.140625" style="70"/>
    <col min="1294" max="1294" width="4.28515625" style="70" customWidth="1"/>
    <col min="1295" max="1301" width="9.140625" style="70"/>
    <col min="1302" max="1302" width="3.42578125" style="70" customWidth="1"/>
    <col min="1303" max="1308" width="9.140625" style="70"/>
    <col min="1309" max="1309" width="6.5703125" style="70" bestFit="1" customWidth="1"/>
    <col min="1310" max="1310" width="5.5703125" style="70" bestFit="1" customWidth="1"/>
    <col min="1311" max="1311" width="9" style="70" bestFit="1" customWidth="1"/>
    <col min="1312" max="1314" width="9.42578125" style="70" bestFit="1" customWidth="1"/>
    <col min="1315" max="1315" width="9.42578125" style="70" customWidth="1"/>
    <col min="1316" max="1316" width="9" style="70" customWidth="1"/>
    <col min="1317" max="1549" width="9.140625" style="70"/>
    <col min="1550" max="1550" width="4.28515625" style="70" customWidth="1"/>
    <col min="1551" max="1557" width="9.140625" style="70"/>
    <col min="1558" max="1558" width="3.42578125" style="70" customWidth="1"/>
    <col min="1559" max="1564" width="9.140625" style="70"/>
    <col min="1565" max="1565" width="6.5703125" style="70" bestFit="1" customWidth="1"/>
    <col min="1566" max="1566" width="5.5703125" style="70" bestFit="1" customWidth="1"/>
    <col min="1567" max="1567" width="9" style="70" bestFit="1" customWidth="1"/>
    <col min="1568" max="1570" width="9.42578125" style="70" bestFit="1" customWidth="1"/>
    <col min="1571" max="1571" width="9.42578125" style="70" customWidth="1"/>
    <col min="1572" max="1572" width="9" style="70" customWidth="1"/>
    <col min="1573" max="1805" width="9.140625" style="70"/>
    <col min="1806" max="1806" width="4.28515625" style="70" customWidth="1"/>
    <col min="1807" max="1813" width="9.140625" style="70"/>
    <col min="1814" max="1814" width="3.42578125" style="70" customWidth="1"/>
    <col min="1815" max="1820" width="9.140625" style="70"/>
    <col min="1821" max="1821" width="6.5703125" style="70" bestFit="1" customWidth="1"/>
    <col min="1822" max="1822" width="5.5703125" style="70" bestFit="1" customWidth="1"/>
    <col min="1823" max="1823" width="9" style="70" bestFit="1" customWidth="1"/>
    <col min="1824" max="1826" width="9.42578125" style="70" bestFit="1" customWidth="1"/>
    <col min="1827" max="1827" width="9.42578125" style="70" customWidth="1"/>
    <col min="1828" max="1828" width="9" style="70" customWidth="1"/>
    <col min="1829" max="2061" width="9.140625" style="70"/>
    <col min="2062" max="2062" width="4.28515625" style="70" customWidth="1"/>
    <col min="2063" max="2069" width="9.140625" style="70"/>
    <col min="2070" max="2070" width="3.42578125" style="70" customWidth="1"/>
    <col min="2071" max="2076" width="9.140625" style="70"/>
    <col min="2077" max="2077" width="6.5703125" style="70" bestFit="1" customWidth="1"/>
    <col min="2078" max="2078" width="5.5703125" style="70" bestFit="1" customWidth="1"/>
    <col min="2079" max="2079" width="9" style="70" bestFit="1" customWidth="1"/>
    <col min="2080" max="2082" width="9.42578125" style="70" bestFit="1" customWidth="1"/>
    <col min="2083" max="2083" width="9.42578125" style="70" customWidth="1"/>
    <col min="2084" max="2084" width="9" style="70" customWidth="1"/>
    <col min="2085" max="2317" width="9.140625" style="70"/>
    <col min="2318" max="2318" width="4.28515625" style="70" customWidth="1"/>
    <col min="2319" max="2325" width="9.140625" style="70"/>
    <col min="2326" max="2326" width="3.42578125" style="70" customWidth="1"/>
    <col min="2327" max="2332" width="9.140625" style="70"/>
    <col min="2333" max="2333" width="6.5703125" style="70" bestFit="1" customWidth="1"/>
    <col min="2334" max="2334" width="5.5703125" style="70" bestFit="1" customWidth="1"/>
    <col min="2335" max="2335" width="9" style="70" bestFit="1" customWidth="1"/>
    <col min="2336" max="2338" width="9.42578125" style="70" bestFit="1" customWidth="1"/>
    <col min="2339" max="2339" width="9.42578125" style="70" customWidth="1"/>
    <col min="2340" max="2340" width="9" style="70" customWidth="1"/>
    <col min="2341" max="2573" width="9.140625" style="70"/>
    <col min="2574" max="2574" width="4.28515625" style="70" customWidth="1"/>
    <col min="2575" max="2581" width="9.140625" style="70"/>
    <col min="2582" max="2582" width="3.42578125" style="70" customWidth="1"/>
    <col min="2583" max="2588" width="9.140625" style="70"/>
    <col min="2589" max="2589" width="6.5703125" style="70" bestFit="1" customWidth="1"/>
    <col min="2590" max="2590" width="5.5703125" style="70" bestFit="1" customWidth="1"/>
    <col min="2591" max="2591" width="9" style="70" bestFit="1" customWidth="1"/>
    <col min="2592" max="2594" width="9.42578125" style="70" bestFit="1" customWidth="1"/>
    <col min="2595" max="2595" width="9.42578125" style="70" customWidth="1"/>
    <col min="2596" max="2596" width="9" style="70" customWidth="1"/>
    <col min="2597" max="2829" width="9.140625" style="70"/>
    <col min="2830" max="2830" width="4.28515625" style="70" customWidth="1"/>
    <col min="2831" max="2837" width="9.140625" style="70"/>
    <col min="2838" max="2838" width="3.42578125" style="70" customWidth="1"/>
    <col min="2839" max="2844" width="9.140625" style="70"/>
    <col min="2845" max="2845" width="6.5703125" style="70" bestFit="1" customWidth="1"/>
    <col min="2846" max="2846" width="5.5703125" style="70" bestFit="1" customWidth="1"/>
    <col min="2847" max="2847" width="9" style="70" bestFit="1" customWidth="1"/>
    <col min="2848" max="2850" width="9.42578125" style="70" bestFit="1" customWidth="1"/>
    <col min="2851" max="2851" width="9.42578125" style="70" customWidth="1"/>
    <col min="2852" max="2852" width="9" style="70" customWidth="1"/>
    <col min="2853" max="3085" width="9.140625" style="70"/>
    <col min="3086" max="3086" width="4.28515625" style="70" customWidth="1"/>
    <col min="3087" max="3093" width="9.140625" style="70"/>
    <col min="3094" max="3094" width="3.42578125" style="70" customWidth="1"/>
    <col min="3095" max="3100" width="9.140625" style="70"/>
    <col min="3101" max="3101" width="6.5703125" style="70" bestFit="1" customWidth="1"/>
    <col min="3102" max="3102" width="5.5703125" style="70" bestFit="1" customWidth="1"/>
    <col min="3103" max="3103" width="9" style="70" bestFit="1" customWidth="1"/>
    <col min="3104" max="3106" width="9.42578125" style="70" bestFit="1" customWidth="1"/>
    <col min="3107" max="3107" width="9.42578125" style="70" customWidth="1"/>
    <col min="3108" max="3108" width="9" style="70" customWidth="1"/>
    <col min="3109" max="3341" width="9.140625" style="70"/>
    <col min="3342" max="3342" width="4.28515625" style="70" customWidth="1"/>
    <col min="3343" max="3349" width="9.140625" style="70"/>
    <col min="3350" max="3350" width="3.42578125" style="70" customWidth="1"/>
    <col min="3351" max="3356" width="9.140625" style="70"/>
    <col min="3357" max="3357" width="6.5703125" style="70" bestFit="1" customWidth="1"/>
    <col min="3358" max="3358" width="5.5703125" style="70" bestFit="1" customWidth="1"/>
    <col min="3359" max="3359" width="9" style="70" bestFit="1" customWidth="1"/>
    <col min="3360" max="3362" width="9.42578125" style="70" bestFit="1" customWidth="1"/>
    <col min="3363" max="3363" width="9.42578125" style="70" customWidth="1"/>
    <col min="3364" max="3364" width="9" style="70" customWidth="1"/>
    <col min="3365" max="3597" width="9.140625" style="70"/>
    <col min="3598" max="3598" width="4.28515625" style="70" customWidth="1"/>
    <col min="3599" max="3605" width="9.140625" style="70"/>
    <col min="3606" max="3606" width="3.42578125" style="70" customWidth="1"/>
    <col min="3607" max="3612" width="9.140625" style="70"/>
    <col min="3613" max="3613" width="6.5703125" style="70" bestFit="1" customWidth="1"/>
    <col min="3614" max="3614" width="5.5703125" style="70" bestFit="1" customWidth="1"/>
    <col min="3615" max="3615" width="9" style="70" bestFit="1" customWidth="1"/>
    <col min="3616" max="3618" width="9.42578125" style="70" bestFit="1" customWidth="1"/>
    <col min="3619" max="3619" width="9.42578125" style="70" customWidth="1"/>
    <col min="3620" max="3620" width="9" style="70" customWidth="1"/>
    <col min="3621" max="3853" width="9.140625" style="70"/>
    <col min="3854" max="3854" width="4.28515625" style="70" customWidth="1"/>
    <col min="3855" max="3861" width="9.140625" style="70"/>
    <col min="3862" max="3862" width="3.42578125" style="70" customWidth="1"/>
    <col min="3863" max="3868" width="9.140625" style="70"/>
    <col min="3869" max="3869" width="6.5703125" style="70" bestFit="1" customWidth="1"/>
    <col min="3870" max="3870" width="5.5703125" style="70" bestFit="1" customWidth="1"/>
    <col min="3871" max="3871" width="9" style="70" bestFit="1" customWidth="1"/>
    <col min="3872" max="3874" width="9.42578125" style="70" bestFit="1" customWidth="1"/>
    <col min="3875" max="3875" width="9.42578125" style="70" customWidth="1"/>
    <col min="3876" max="3876" width="9" style="70" customWidth="1"/>
    <col min="3877" max="4109" width="9.140625" style="70"/>
    <col min="4110" max="4110" width="4.28515625" style="70" customWidth="1"/>
    <col min="4111" max="4117" width="9.140625" style="70"/>
    <col min="4118" max="4118" width="3.42578125" style="70" customWidth="1"/>
    <col min="4119" max="4124" width="9.140625" style="70"/>
    <col min="4125" max="4125" width="6.5703125" style="70" bestFit="1" customWidth="1"/>
    <col min="4126" max="4126" width="5.5703125" style="70" bestFit="1" customWidth="1"/>
    <col min="4127" max="4127" width="9" style="70" bestFit="1" customWidth="1"/>
    <col min="4128" max="4130" width="9.42578125" style="70" bestFit="1" customWidth="1"/>
    <col min="4131" max="4131" width="9.42578125" style="70" customWidth="1"/>
    <col min="4132" max="4132" width="9" style="70" customWidth="1"/>
    <col min="4133" max="4365" width="9.140625" style="70"/>
    <col min="4366" max="4366" width="4.28515625" style="70" customWidth="1"/>
    <col min="4367" max="4373" width="9.140625" style="70"/>
    <col min="4374" max="4374" width="3.42578125" style="70" customWidth="1"/>
    <col min="4375" max="4380" width="9.140625" style="70"/>
    <col min="4381" max="4381" width="6.5703125" style="70" bestFit="1" customWidth="1"/>
    <col min="4382" max="4382" width="5.5703125" style="70" bestFit="1" customWidth="1"/>
    <col min="4383" max="4383" width="9" style="70" bestFit="1" customWidth="1"/>
    <col min="4384" max="4386" width="9.42578125" style="70" bestFit="1" customWidth="1"/>
    <col min="4387" max="4387" width="9.42578125" style="70" customWidth="1"/>
    <col min="4388" max="4388" width="9" style="70" customWidth="1"/>
    <col min="4389" max="4621" width="9.140625" style="70"/>
    <col min="4622" max="4622" width="4.28515625" style="70" customWidth="1"/>
    <col min="4623" max="4629" width="9.140625" style="70"/>
    <col min="4630" max="4630" width="3.42578125" style="70" customWidth="1"/>
    <col min="4631" max="4636" width="9.140625" style="70"/>
    <col min="4637" max="4637" width="6.5703125" style="70" bestFit="1" customWidth="1"/>
    <col min="4638" max="4638" width="5.5703125" style="70" bestFit="1" customWidth="1"/>
    <col min="4639" max="4639" width="9" style="70" bestFit="1" customWidth="1"/>
    <col min="4640" max="4642" width="9.42578125" style="70" bestFit="1" customWidth="1"/>
    <col min="4643" max="4643" width="9.42578125" style="70" customWidth="1"/>
    <col min="4644" max="4644" width="9" style="70" customWidth="1"/>
    <col min="4645" max="4877" width="9.140625" style="70"/>
    <col min="4878" max="4878" width="4.28515625" style="70" customWidth="1"/>
    <col min="4879" max="4885" width="9.140625" style="70"/>
    <col min="4886" max="4886" width="3.42578125" style="70" customWidth="1"/>
    <col min="4887" max="4892" width="9.140625" style="70"/>
    <col min="4893" max="4893" width="6.5703125" style="70" bestFit="1" customWidth="1"/>
    <col min="4894" max="4894" width="5.5703125" style="70" bestFit="1" customWidth="1"/>
    <col min="4895" max="4895" width="9" style="70" bestFit="1" customWidth="1"/>
    <col min="4896" max="4898" width="9.42578125" style="70" bestFit="1" customWidth="1"/>
    <col min="4899" max="4899" width="9.42578125" style="70" customWidth="1"/>
    <col min="4900" max="4900" width="9" style="70" customWidth="1"/>
    <col min="4901" max="5133" width="9.140625" style="70"/>
    <col min="5134" max="5134" width="4.28515625" style="70" customWidth="1"/>
    <col min="5135" max="5141" width="9.140625" style="70"/>
    <col min="5142" max="5142" width="3.42578125" style="70" customWidth="1"/>
    <col min="5143" max="5148" width="9.140625" style="70"/>
    <col min="5149" max="5149" width="6.5703125" style="70" bestFit="1" customWidth="1"/>
    <col min="5150" max="5150" width="5.5703125" style="70" bestFit="1" customWidth="1"/>
    <col min="5151" max="5151" width="9" style="70" bestFit="1" customWidth="1"/>
    <col min="5152" max="5154" width="9.42578125" style="70" bestFit="1" customWidth="1"/>
    <col min="5155" max="5155" width="9.42578125" style="70" customWidth="1"/>
    <col min="5156" max="5156" width="9" style="70" customWidth="1"/>
    <col min="5157" max="5389" width="9.140625" style="70"/>
    <col min="5390" max="5390" width="4.28515625" style="70" customWidth="1"/>
    <col min="5391" max="5397" width="9.140625" style="70"/>
    <col min="5398" max="5398" width="3.42578125" style="70" customWidth="1"/>
    <col min="5399" max="5404" width="9.140625" style="70"/>
    <col min="5405" max="5405" width="6.5703125" style="70" bestFit="1" customWidth="1"/>
    <col min="5406" max="5406" width="5.5703125" style="70" bestFit="1" customWidth="1"/>
    <col min="5407" max="5407" width="9" style="70" bestFit="1" customWidth="1"/>
    <col min="5408" max="5410" width="9.42578125" style="70" bestFit="1" customWidth="1"/>
    <col min="5411" max="5411" width="9.42578125" style="70" customWidth="1"/>
    <col min="5412" max="5412" width="9" style="70" customWidth="1"/>
    <col min="5413" max="5645" width="9.140625" style="70"/>
    <col min="5646" max="5646" width="4.28515625" style="70" customWidth="1"/>
    <col min="5647" max="5653" width="9.140625" style="70"/>
    <col min="5654" max="5654" width="3.42578125" style="70" customWidth="1"/>
    <col min="5655" max="5660" width="9.140625" style="70"/>
    <col min="5661" max="5661" width="6.5703125" style="70" bestFit="1" customWidth="1"/>
    <col min="5662" max="5662" width="5.5703125" style="70" bestFit="1" customWidth="1"/>
    <col min="5663" max="5663" width="9" style="70" bestFit="1" customWidth="1"/>
    <col min="5664" max="5666" width="9.42578125" style="70" bestFit="1" customWidth="1"/>
    <col min="5667" max="5667" width="9.42578125" style="70" customWidth="1"/>
    <col min="5668" max="5668" width="9" style="70" customWidth="1"/>
    <col min="5669" max="5901" width="9.140625" style="70"/>
    <col min="5902" max="5902" width="4.28515625" style="70" customWidth="1"/>
    <col min="5903" max="5909" width="9.140625" style="70"/>
    <col min="5910" max="5910" width="3.42578125" style="70" customWidth="1"/>
    <col min="5911" max="5916" width="9.140625" style="70"/>
    <col min="5917" max="5917" width="6.5703125" style="70" bestFit="1" customWidth="1"/>
    <col min="5918" max="5918" width="5.5703125" style="70" bestFit="1" customWidth="1"/>
    <col min="5919" max="5919" width="9" style="70" bestFit="1" customWidth="1"/>
    <col min="5920" max="5922" width="9.42578125" style="70" bestFit="1" customWidth="1"/>
    <col min="5923" max="5923" width="9.42578125" style="70" customWidth="1"/>
    <col min="5924" max="5924" width="9" style="70" customWidth="1"/>
    <col min="5925" max="6157" width="9.140625" style="70"/>
    <col min="6158" max="6158" width="4.28515625" style="70" customWidth="1"/>
    <col min="6159" max="6165" width="9.140625" style="70"/>
    <col min="6166" max="6166" width="3.42578125" style="70" customWidth="1"/>
    <col min="6167" max="6172" width="9.140625" style="70"/>
    <col min="6173" max="6173" width="6.5703125" style="70" bestFit="1" customWidth="1"/>
    <col min="6174" max="6174" width="5.5703125" style="70" bestFit="1" customWidth="1"/>
    <col min="6175" max="6175" width="9" style="70" bestFit="1" customWidth="1"/>
    <col min="6176" max="6178" width="9.42578125" style="70" bestFit="1" customWidth="1"/>
    <col min="6179" max="6179" width="9.42578125" style="70" customWidth="1"/>
    <col min="6180" max="6180" width="9" style="70" customWidth="1"/>
    <col min="6181" max="6413" width="9.140625" style="70"/>
    <col min="6414" max="6414" width="4.28515625" style="70" customWidth="1"/>
    <col min="6415" max="6421" width="9.140625" style="70"/>
    <col min="6422" max="6422" width="3.42578125" style="70" customWidth="1"/>
    <col min="6423" max="6428" width="9.140625" style="70"/>
    <col min="6429" max="6429" width="6.5703125" style="70" bestFit="1" customWidth="1"/>
    <col min="6430" max="6430" width="5.5703125" style="70" bestFit="1" customWidth="1"/>
    <col min="6431" max="6431" width="9" style="70" bestFit="1" customWidth="1"/>
    <col min="6432" max="6434" width="9.42578125" style="70" bestFit="1" customWidth="1"/>
    <col min="6435" max="6435" width="9.42578125" style="70" customWidth="1"/>
    <col min="6436" max="6436" width="9" style="70" customWidth="1"/>
    <col min="6437" max="6669" width="9.140625" style="70"/>
    <col min="6670" max="6670" width="4.28515625" style="70" customWidth="1"/>
    <col min="6671" max="6677" width="9.140625" style="70"/>
    <col min="6678" max="6678" width="3.42578125" style="70" customWidth="1"/>
    <col min="6679" max="6684" width="9.140625" style="70"/>
    <col min="6685" max="6685" width="6.5703125" style="70" bestFit="1" customWidth="1"/>
    <col min="6686" max="6686" width="5.5703125" style="70" bestFit="1" customWidth="1"/>
    <col min="6687" max="6687" width="9" style="70" bestFit="1" customWidth="1"/>
    <col min="6688" max="6690" width="9.42578125" style="70" bestFit="1" customWidth="1"/>
    <col min="6691" max="6691" width="9.42578125" style="70" customWidth="1"/>
    <col min="6692" max="6692" width="9" style="70" customWidth="1"/>
    <col min="6693" max="6925" width="9.140625" style="70"/>
    <col min="6926" max="6926" width="4.28515625" style="70" customWidth="1"/>
    <col min="6927" max="6933" width="9.140625" style="70"/>
    <col min="6934" max="6934" width="3.42578125" style="70" customWidth="1"/>
    <col min="6935" max="6940" width="9.140625" style="70"/>
    <col min="6941" max="6941" width="6.5703125" style="70" bestFit="1" customWidth="1"/>
    <col min="6942" max="6942" width="5.5703125" style="70" bestFit="1" customWidth="1"/>
    <col min="6943" max="6943" width="9" style="70" bestFit="1" customWidth="1"/>
    <col min="6944" max="6946" width="9.42578125" style="70" bestFit="1" customWidth="1"/>
    <col min="6947" max="6947" width="9.42578125" style="70" customWidth="1"/>
    <col min="6948" max="6948" width="9" style="70" customWidth="1"/>
    <col min="6949" max="7181" width="9.140625" style="70"/>
    <col min="7182" max="7182" width="4.28515625" style="70" customWidth="1"/>
    <col min="7183" max="7189" width="9.140625" style="70"/>
    <col min="7190" max="7190" width="3.42578125" style="70" customWidth="1"/>
    <col min="7191" max="7196" width="9.140625" style="70"/>
    <col min="7197" max="7197" width="6.5703125" style="70" bestFit="1" customWidth="1"/>
    <col min="7198" max="7198" width="5.5703125" style="70" bestFit="1" customWidth="1"/>
    <col min="7199" max="7199" width="9" style="70" bestFit="1" customWidth="1"/>
    <col min="7200" max="7202" width="9.42578125" style="70" bestFit="1" customWidth="1"/>
    <col min="7203" max="7203" width="9.42578125" style="70" customWidth="1"/>
    <col min="7204" max="7204" width="9" style="70" customWidth="1"/>
    <col min="7205" max="7437" width="9.140625" style="70"/>
    <col min="7438" max="7438" width="4.28515625" style="70" customWidth="1"/>
    <col min="7439" max="7445" width="9.140625" style="70"/>
    <col min="7446" max="7446" width="3.42578125" style="70" customWidth="1"/>
    <col min="7447" max="7452" width="9.140625" style="70"/>
    <col min="7453" max="7453" width="6.5703125" style="70" bestFit="1" customWidth="1"/>
    <col min="7454" max="7454" width="5.5703125" style="70" bestFit="1" customWidth="1"/>
    <col min="7455" max="7455" width="9" style="70" bestFit="1" customWidth="1"/>
    <col min="7456" max="7458" width="9.42578125" style="70" bestFit="1" customWidth="1"/>
    <col min="7459" max="7459" width="9.42578125" style="70" customWidth="1"/>
    <col min="7460" max="7460" width="9" style="70" customWidth="1"/>
    <col min="7461" max="7693" width="9.140625" style="70"/>
    <col min="7694" max="7694" width="4.28515625" style="70" customWidth="1"/>
    <col min="7695" max="7701" width="9.140625" style="70"/>
    <col min="7702" max="7702" width="3.42578125" style="70" customWidth="1"/>
    <col min="7703" max="7708" width="9.140625" style="70"/>
    <col min="7709" max="7709" width="6.5703125" style="70" bestFit="1" customWidth="1"/>
    <col min="7710" max="7710" width="5.5703125" style="70" bestFit="1" customWidth="1"/>
    <col min="7711" max="7711" width="9" style="70" bestFit="1" customWidth="1"/>
    <col min="7712" max="7714" width="9.42578125" style="70" bestFit="1" customWidth="1"/>
    <col min="7715" max="7715" width="9.42578125" style="70" customWidth="1"/>
    <col min="7716" max="7716" width="9" style="70" customWidth="1"/>
    <col min="7717" max="7949" width="9.140625" style="70"/>
    <col min="7950" max="7950" width="4.28515625" style="70" customWidth="1"/>
    <col min="7951" max="7957" width="9.140625" style="70"/>
    <col min="7958" max="7958" width="3.42578125" style="70" customWidth="1"/>
    <col min="7959" max="7964" width="9.140625" style="70"/>
    <col min="7965" max="7965" width="6.5703125" style="70" bestFit="1" customWidth="1"/>
    <col min="7966" max="7966" width="5.5703125" style="70" bestFit="1" customWidth="1"/>
    <col min="7967" max="7967" width="9" style="70" bestFit="1" customWidth="1"/>
    <col min="7968" max="7970" width="9.42578125" style="70" bestFit="1" customWidth="1"/>
    <col min="7971" max="7971" width="9.42578125" style="70" customWidth="1"/>
    <col min="7972" max="7972" width="9" style="70" customWidth="1"/>
    <col min="7973" max="8205" width="9.140625" style="70"/>
    <col min="8206" max="8206" width="4.28515625" style="70" customWidth="1"/>
    <col min="8207" max="8213" width="9.140625" style="70"/>
    <col min="8214" max="8214" width="3.42578125" style="70" customWidth="1"/>
    <col min="8215" max="8220" width="9.140625" style="70"/>
    <col min="8221" max="8221" width="6.5703125" style="70" bestFit="1" customWidth="1"/>
    <col min="8222" max="8222" width="5.5703125" style="70" bestFit="1" customWidth="1"/>
    <col min="8223" max="8223" width="9" style="70" bestFit="1" customWidth="1"/>
    <col min="8224" max="8226" width="9.42578125" style="70" bestFit="1" customWidth="1"/>
    <col min="8227" max="8227" width="9.42578125" style="70" customWidth="1"/>
    <col min="8228" max="8228" width="9" style="70" customWidth="1"/>
    <col min="8229" max="8461" width="9.140625" style="70"/>
    <col min="8462" max="8462" width="4.28515625" style="70" customWidth="1"/>
    <col min="8463" max="8469" width="9.140625" style="70"/>
    <col min="8470" max="8470" width="3.42578125" style="70" customWidth="1"/>
    <col min="8471" max="8476" width="9.140625" style="70"/>
    <col min="8477" max="8477" width="6.5703125" style="70" bestFit="1" customWidth="1"/>
    <col min="8478" max="8478" width="5.5703125" style="70" bestFit="1" customWidth="1"/>
    <col min="8479" max="8479" width="9" style="70" bestFit="1" customWidth="1"/>
    <col min="8480" max="8482" width="9.42578125" style="70" bestFit="1" customWidth="1"/>
    <col min="8483" max="8483" width="9.42578125" style="70" customWidth="1"/>
    <col min="8484" max="8484" width="9" style="70" customWidth="1"/>
    <col min="8485" max="8717" width="9.140625" style="70"/>
    <col min="8718" max="8718" width="4.28515625" style="70" customWidth="1"/>
    <col min="8719" max="8725" width="9.140625" style="70"/>
    <col min="8726" max="8726" width="3.42578125" style="70" customWidth="1"/>
    <col min="8727" max="8732" width="9.140625" style="70"/>
    <col min="8733" max="8733" width="6.5703125" style="70" bestFit="1" customWidth="1"/>
    <col min="8734" max="8734" width="5.5703125" style="70" bestFit="1" customWidth="1"/>
    <col min="8735" max="8735" width="9" style="70" bestFit="1" customWidth="1"/>
    <col min="8736" max="8738" width="9.42578125" style="70" bestFit="1" customWidth="1"/>
    <col min="8739" max="8739" width="9.42578125" style="70" customWidth="1"/>
    <col min="8740" max="8740" width="9" style="70" customWidth="1"/>
    <col min="8741" max="8973" width="9.140625" style="70"/>
    <col min="8974" max="8974" width="4.28515625" style="70" customWidth="1"/>
    <col min="8975" max="8981" width="9.140625" style="70"/>
    <col min="8982" max="8982" width="3.42578125" style="70" customWidth="1"/>
    <col min="8983" max="8988" width="9.140625" style="70"/>
    <col min="8989" max="8989" width="6.5703125" style="70" bestFit="1" customWidth="1"/>
    <col min="8990" max="8990" width="5.5703125" style="70" bestFit="1" customWidth="1"/>
    <col min="8991" max="8991" width="9" style="70" bestFit="1" customWidth="1"/>
    <col min="8992" max="8994" width="9.42578125" style="70" bestFit="1" customWidth="1"/>
    <col min="8995" max="8995" width="9.42578125" style="70" customWidth="1"/>
    <col min="8996" max="8996" width="9" style="70" customWidth="1"/>
    <col min="8997" max="9229" width="9.140625" style="70"/>
    <col min="9230" max="9230" width="4.28515625" style="70" customWidth="1"/>
    <col min="9231" max="9237" width="9.140625" style="70"/>
    <col min="9238" max="9238" width="3.42578125" style="70" customWidth="1"/>
    <col min="9239" max="9244" width="9.140625" style="70"/>
    <col min="9245" max="9245" width="6.5703125" style="70" bestFit="1" customWidth="1"/>
    <col min="9246" max="9246" width="5.5703125" style="70" bestFit="1" customWidth="1"/>
    <col min="9247" max="9247" width="9" style="70" bestFit="1" customWidth="1"/>
    <col min="9248" max="9250" width="9.42578125" style="70" bestFit="1" customWidth="1"/>
    <col min="9251" max="9251" width="9.42578125" style="70" customWidth="1"/>
    <col min="9252" max="9252" width="9" style="70" customWidth="1"/>
    <col min="9253" max="9485" width="9.140625" style="70"/>
    <col min="9486" max="9486" width="4.28515625" style="70" customWidth="1"/>
    <col min="9487" max="9493" width="9.140625" style="70"/>
    <col min="9494" max="9494" width="3.42578125" style="70" customWidth="1"/>
    <col min="9495" max="9500" width="9.140625" style="70"/>
    <col min="9501" max="9501" width="6.5703125" style="70" bestFit="1" customWidth="1"/>
    <col min="9502" max="9502" width="5.5703125" style="70" bestFit="1" customWidth="1"/>
    <col min="9503" max="9503" width="9" style="70" bestFit="1" customWidth="1"/>
    <col min="9504" max="9506" width="9.42578125" style="70" bestFit="1" customWidth="1"/>
    <col min="9507" max="9507" width="9.42578125" style="70" customWidth="1"/>
    <col min="9508" max="9508" width="9" style="70" customWidth="1"/>
    <col min="9509" max="9741" width="9.140625" style="70"/>
    <col min="9742" max="9742" width="4.28515625" style="70" customWidth="1"/>
    <col min="9743" max="9749" width="9.140625" style="70"/>
    <col min="9750" max="9750" width="3.42578125" style="70" customWidth="1"/>
    <col min="9751" max="9756" width="9.140625" style="70"/>
    <col min="9757" max="9757" width="6.5703125" style="70" bestFit="1" customWidth="1"/>
    <col min="9758" max="9758" width="5.5703125" style="70" bestFit="1" customWidth="1"/>
    <col min="9759" max="9759" width="9" style="70" bestFit="1" customWidth="1"/>
    <col min="9760" max="9762" width="9.42578125" style="70" bestFit="1" customWidth="1"/>
    <col min="9763" max="9763" width="9.42578125" style="70" customWidth="1"/>
    <col min="9764" max="9764" width="9" style="70" customWidth="1"/>
    <col min="9765" max="9997" width="9.140625" style="70"/>
    <col min="9998" max="9998" width="4.28515625" style="70" customWidth="1"/>
    <col min="9999" max="10005" width="9.140625" style="70"/>
    <col min="10006" max="10006" width="3.42578125" style="70" customWidth="1"/>
    <col min="10007" max="10012" width="9.140625" style="70"/>
    <col min="10013" max="10013" width="6.5703125" style="70" bestFit="1" customWidth="1"/>
    <col min="10014" max="10014" width="5.5703125" style="70" bestFit="1" customWidth="1"/>
    <col min="10015" max="10015" width="9" style="70" bestFit="1" customWidth="1"/>
    <col min="10016" max="10018" width="9.42578125" style="70" bestFit="1" customWidth="1"/>
    <col min="10019" max="10019" width="9.42578125" style="70" customWidth="1"/>
    <col min="10020" max="10020" width="9" style="70" customWidth="1"/>
    <col min="10021" max="10253" width="9.140625" style="70"/>
    <col min="10254" max="10254" width="4.28515625" style="70" customWidth="1"/>
    <col min="10255" max="10261" width="9.140625" style="70"/>
    <col min="10262" max="10262" width="3.42578125" style="70" customWidth="1"/>
    <col min="10263" max="10268" width="9.140625" style="70"/>
    <col min="10269" max="10269" width="6.5703125" style="70" bestFit="1" customWidth="1"/>
    <col min="10270" max="10270" width="5.5703125" style="70" bestFit="1" customWidth="1"/>
    <col min="10271" max="10271" width="9" style="70" bestFit="1" customWidth="1"/>
    <col min="10272" max="10274" width="9.42578125" style="70" bestFit="1" customWidth="1"/>
    <col min="10275" max="10275" width="9.42578125" style="70" customWidth="1"/>
    <col min="10276" max="10276" width="9" style="70" customWidth="1"/>
    <col min="10277" max="10509" width="9.140625" style="70"/>
    <col min="10510" max="10510" width="4.28515625" style="70" customWidth="1"/>
    <col min="10511" max="10517" width="9.140625" style="70"/>
    <col min="10518" max="10518" width="3.42578125" style="70" customWidth="1"/>
    <col min="10519" max="10524" width="9.140625" style="70"/>
    <col min="10525" max="10525" width="6.5703125" style="70" bestFit="1" customWidth="1"/>
    <col min="10526" max="10526" width="5.5703125" style="70" bestFit="1" customWidth="1"/>
    <col min="10527" max="10527" width="9" style="70" bestFit="1" customWidth="1"/>
    <col min="10528" max="10530" width="9.42578125" style="70" bestFit="1" customWidth="1"/>
    <col min="10531" max="10531" width="9.42578125" style="70" customWidth="1"/>
    <col min="10532" max="10532" width="9" style="70" customWidth="1"/>
    <col min="10533" max="10765" width="9.140625" style="70"/>
    <col min="10766" max="10766" width="4.28515625" style="70" customWidth="1"/>
    <col min="10767" max="10773" width="9.140625" style="70"/>
    <col min="10774" max="10774" width="3.42578125" style="70" customWidth="1"/>
    <col min="10775" max="10780" width="9.140625" style="70"/>
    <col min="10781" max="10781" width="6.5703125" style="70" bestFit="1" customWidth="1"/>
    <col min="10782" max="10782" width="5.5703125" style="70" bestFit="1" customWidth="1"/>
    <col min="10783" max="10783" width="9" style="70" bestFit="1" customWidth="1"/>
    <col min="10784" max="10786" width="9.42578125" style="70" bestFit="1" customWidth="1"/>
    <col min="10787" max="10787" width="9.42578125" style="70" customWidth="1"/>
    <col min="10788" max="10788" width="9" style="70" customWidth="1"/>
    <col min="10789" max="11021" width="9.140625" style="70"/>
    <col min="11022" max="11022" width="4.28515625" style="70" customWidth="1"/>
    <col min="11023" max="11029" width="9.140625" style="70"/>
    <col min="11030" max="11030" width="3.42578125" style="70" customWidth="1"/>
    <col min="11031" max="11036" width="9.140625" style="70"/>
    <col min="11037" max="11037" width="6.5703125" style="70" bestFit="1" customWidth="1"/>
    <col min="11038" max="11038" width="5.5703125" style="70" bestFit="1" customWidth="1"/>
    <col min="11039" max="11039" width="9" style="70" bestFit="1" customWidth="1"/>
    <col min="11040" max="11042" width="9.42578125" style="70" bestFit="1" customWidth="1"/>
    <col min="11043" max="11043" width="9.42578125" style="70" customWidth="1"/>
    <col min="11044" max="11044" width="9" style="70" customWidth="1"/>
    <col min="11045" max="11277" width="9.140625" style="70"/>
    <col min="11278" max="11278" width="4.28515625" style="70" customWidth="1"/>
    <col min="11279" max="11285" width="9.140625" style="70"/>
    <col min="11286" max="11286" width="3.42578125" style="70" customWidth="1"/>
    <col min="11287" max="11292" width="9.140625" style="70"/>
    <col min="11293" max="11293" width="6.5703125" style="70" bestFit="1" customWidth="1"/>
    <col min="11294" max="11294" width="5.5703125" style="70" bestFit="1" customWidth="1"/>
    <col min="11295" max="11295" width="9" style="70" bestFit="1" customWidth="1"/>
    <col min="11296" max="11298" width="9.42578125" style="70" bestFit="1" customWidth="1"/>
    <col min="11299" max="11299" width="9.42578125" style="70" customWidth="1"/>
    <col min="11300" max="11300" width="9" style="70" customWidth="1"/>
    <col min="11301" max="11533" width="9.140625" style="70"/>
    <col min="11534" max="11534" width="4.28515625" style="70" customWidth="1"/>
    <col min="11535" max="11541" width="9.140625" style="70"/>
    <col min="11542" max="11542" width="3.42578125" style="70" customWidth="1"/>
    <col min="11543" max="11548" width="9.140625" style="70"/>
    <col min="11549" max="11549" width="6.5703125" style="70" bestFit="1" customWidth="1"/>
    <col min="11550" max="11550" width="5.5703125" style="70" bestFit="1" customWidth="1"/>
    <col min="11551" max="11551" width="9" style="70" bestFit="1" customWidth="1"/>
    <col min="11552" max="11554" width="9.42578125" style="70" bestFit="1" customWidth="1"/>
    <col min="11555" max="11555" width="9.42578125" style="70" customWidth="1"/>
    <col min="11556" max="11556" width="9" style="70" customWidth="1"/>
    <col min="11557" max="11789" width="9.140625" style="70"/>
    <col min="11790" max="11790" width="4.28515625" style="70" customWidth="1"/>
    <col min="11791" max="11797" width="9.140625" style="70"/>
    <col min="11798" max="11798" width="3.42578125" style="70" customWidth="1"/>
    <col min="11799" max="11804" width="9.140625" style="70"/>
    <col min="11805" max="11805" width="6.5703125" style="70" bestFit="1" customWidth="1"/>
    <col min="11806" max="11806" width="5.5703125" style="70" bestFit="1" customWidth="1"/>
    <col min="11807" max="11807" width="9" style="70" bestFit="1" customWidth="1"/>
    <col min="11808" max="11810" width="9.42578125" style="70" bestFit="1" customWidth="1"/>
    <col min="11811" max="11811" width="9.42578125" style="70" customWidth="1"/>
    <col min="11812" max="11812" width="9" style="70" customWidth="1"/>
    <col min="11813" max="12045" width="9.140625" style="70"/>
    <col min="12046" max="12046" width="4.28515625" style="70" customWidth="1"/>
    <col min="12047" max="12053" width="9.140625" style="70"/>
    <col min="12054" max="12054" width="3.42578125" style="70" customWidth="1"/>
    <col min="12055" max="12060" width="9.140625" style="70"/>
    <col min="12061" max="12061" width="6.5703125" style="70" bestFit="1" customWidth="1"/>
    <col min="12062" max="12062" width="5.5703125" style="70" bestFit="1" customWidth="1"/>
    <col min="12063" max="12063" width="9" style="70" bestFit="1" customWidth="1"/>
    <col min="12064" max="12066" width="9.42578125" style="70" bestFit="1" customWidth="1"/>
    <col min="12067" max="12067" width="9.42578125" style="70" customWidth="1"/>
    <col min="12068" max="12068" width="9" style="70" customWidth="1"/>
    <col min="12069" max="12301" width="9.140625" style="70"/>
    <col min="12302" max="12302" width="4.28515625" style="70" customWidth="1"/>
    <col min="12303" max="12309" width="9.140625" style="70"/>
    <col min="12310" max="12310" width="3.42578125" style="70" customWidth="1"/>
    <col min="12311" max="12316" width="9.140625" style="70"/>
    <col min="12317" max="12317" width="6.5703125" style="70" bestFit="1" customWidth="1"/>
    <col min="12318" max="12318" width="5.5703125" style="70" bestFit="1" customWidth="1"/>
    <col min="12319" max="12319" width="9" style="70" bestFit="1" customWidth="1"/>
    <col min="12320" max="12322" width="9.42578125" style="70" bestFit="1" customWidth="1"/>
    <col min="12323" max="12323" width="9.42578125" style="70" customWidth="1"/>
    <col min="12324" max="12324" width="9" style="70" customWidth="1"/>
    <col min="12325" max="12557" width="9.140625" style="70"/>
    <col min="12558" max="12558" width="4.28515625" style="70" customWidth="1"/>
    <col min="12559" max="12565" width="9.140625" style="70"/>
    <col min="12566" max="12566" width="3.42578125" style="70" customWidth="1"/>
    <col min="12567" max="12572" width="9.140625" style="70"/>
    <col min="12573" max="12573" width="6.5703125" style="70" bestFit="1" customWidth="1"/>
    <col min="12574" max="12574" width="5.5703125" style="70" bestFit="1" customWidth="1"/>
    <col min="12575" max="12575" width="9" style="70" bestFit="1" customWidth="1"/>
    <col min="12576" max="12578" width="9.42578125" style="70" bestFit="1" customWidth="1"/>
    <col min="12579" max="12579" width="9.42578125" style="70" customWidth="1"/>
    <col min="12580" max="12580" width="9" style="70" customWidth="1"/>
    <col min="12581" max="12813" width="9.140625" style="70"/>
    <col min="12814" max="12814" width="4.28515625" style="70" customWidth="1"/>
    <col min="12815" max="12821" width="9.140625" style="70"/>
    <col min="12822" max="12822" width="3.42578125" style="70" customWidth="1"/>
    <col min="12823" max="12828" width="9.140625" style="70"/>
    <col min="12829" max="12829" width="6.5703125" style="70" bestFit="1" customWidth="1"/>
    <col min="12830" max="12830" width="5.5703125" style="70" bestFit="1" customWidth="1"/>
    <col min="12831" max="12831" width="9" style="70" bestFit="1" customWidth="1"/>
    <col min="12832" max="12834" width="9.42578125" style="70" bestFit="1" customWidth="1"/>
    <col min="12835" max="12835" width="9.42578125" style="70" customWidth="1"/>
    <col min="12836" max="12836" width="9" style="70" customWidth="1"/>
    <col min="12837" max="13069" width="9.140625" style="70"/>
    <col min="13070" max="13070" width="4.28515625" style="70" customWidth="1"/>
    <col min="13071" max="13077" width="9.140625" style="70"/>
    <col min="13078" max="13078" width="3.42578125" style="70" customWidth="1"/>
    <col min="13079" max="13084" width="9.140625" style="70"/>
    <col min="13085" max="13085" width="6.5703125" style="70" bestFit="1" customWidth="1"/>
    <col min="13086" max="13086" width="5.5703125" style="70" bestFit="1" customWidth="1"/>
    <col min="13087" max="13087" width="9" style="70" bestFit="1" customWidth="1"/>
    <col min="13088" max="13090" width="9.42578125" style="70" bestFit="1" customWidth="1"/>
    <col min="13091" max="13091" width="9.42578125" style="70" customWidth="1"/>
    <col min="13092" max="13092" width="9" style="70" customWidth="1"/>
    <col min="13093" max="13325" width="9.140625" style="70"/>
    <col min="13326" max="13326" width="4.28515625" style="70" customWidth="1"/>
    <col min="13327" max="13333" width="9.140625" style="70"/>
    <col min="13334" max="13334" width="3.42578125" style="70" customWidth="1"/>
    <col min="13335" max="13340" width="9.140625" style="70"/>
    <col min="13341" max="13341" width="6.5703125" style="70" bestFit="1" customWidth="1"/>
    <col min="13342" max="13342" width="5.5703125" style="70" bestFit="1" customWidth="1"/>
    <col min="13343" max="13343" width="9" style="70" bestFit="1" customWidth="1"/>
    <col min="13344" max="13346" width="9.42578125" style="70" bestFit="1" customWidth="1"/>
    <col min="13347" max="13347" width="9.42578125" style="70" customWidth="1"/>
    <col min="13348" max="13348" width="9" style="70" customWidth="1"/>
    <col min="13349" max="13581" width="9.140625" style="70"/>
    <col min="13582" max="13582" width="4.28515625" style="70" customWidth="1"/>
    <col min="13583" max="13589" width="9.140625" style="70"/>
    <col min="13590" max="13590" width="3.42578125" style="70" customWidth="1"/>
    <col min="13591" max="13596" width="9.140625" style="70"/>
    <col min="13597" max="13597" width="6.5703125" style="70" bestFit="1" customWidth="1"/>
    <col min="13598" max="13598" width="5.5703125" style="70" bestFit="1" customWidth="1"/>
    <col min="13599" max="13599" width="9" style="70" bestFit="1" customWidth="1"/>
    <col min="13600" max="13602" width="9.42578125" style="70" bestFit="1" customWidth="1"/>
    <col min="13603" max="13603" width="9.42578125" style="70" customWidth="1"/>
    <col min="13604" max="13604" width="9" style="70" customWidth="1"/>
    <col min="13605" max="13837" width="9.140625" style="70"/>
    <col min="13838" max="13838" width="4.28515625" style="70" customWidth="1"/>
    <col min="13839" max="13845" width="9.140625" style="70"/>
    <col min="13846" max="13846" width="3.42578125" style="70" customWidth="1"/>
    <col min="13847" max="13852" width="9.140625" style="70"/>
    <col min="13853" max="13853" width="6.5703125" style="70" bestFit="1" customWidth="1"/>
    <col min="13854" max="13854" width="5.5703125" style="70" bestFit="1" customWidth="1"/>
    <col min="13855" max="13855" width="9" style="70" bestFit="1" customWidth="1"/>
    <col min="13856" max="13858" width="9.42578125" style="70" bestFit="1" customWidth="1"/>
    <col min="13859" max="13859" width="9.42578125" style="70" customWidth="1"/>
    <col min="13860" max="13860" width="9" style="70" customWidth="1"/>
    <col min="13861" max="14093" width="9.140625" style="70"/>
    <col min="14094" max="14094" width="4.28515625" style="70" customWidth="1"/>
    <col min="14095" max="14101" width="9.140625" style="70"/>
    <col min="14102" max="14102" width="3.42578125" style="70" customWidth="1"/>
    <col min="14103" max="14108" width="9.140625" style="70"/>
    <col min="14109" max="14109" width="6.5703125" style="70" bestFit="1" customWidth="1"/>
    <col min="14110" max="14110" width="5.5703125" style="70" bestFit="1" customWidth="1"/>
    <col min="14111" max="14111" width="9" style="70" bestFit="1" customWidth="1"/>
    <col min="14112" max="14114" width="9.42578125" style="70" bestFit="1" customWidth="1"/>
    <col min="14115" max="14115" width="9.42578125" style="70" customWidth="1"/>
    <col min="14116" max="14116" width="9" style="70" customWidth="1"/>
    <col min="14117" max="14349" width="9.140625" style="70"/>
    <col min="14350" max="14350" width="4.28515625" style="70" customWidth="1"/>
    <col min="14351" max="14357" width="9.140625" style="70"/>
    <col min="14358" max="14358" width="3.42578125" style="70" customWidth="1"/>
    <col min="14359" max="14364" width="9.140625" style="70"/>
    <col min="14365" max="14365" width="6.5703125" style="70" bestFit="1" customWidth="1"/>
    <col min="14366" max="14366" width="5.5703125" style="70" bestFit="1" customWidth="1"/>
    <col min="14367" max="14367" width="9" style="70" bestFit="1" customWidth="1"/>
    <col min="14368" max="14370" width="9.42578125" style="70" bestFit="1" customWidth="1"/>
    <col min="14371" max="14371" width="9.42578125" style="70" customWidth="1"/>
    <col min="14372" max="14372" width="9" style="70" customWidth="1"/>
    <col min="14373" max="14605" width="9.140625" style="70"/>
    <col min="14606" max="14606" width="4.28515625" style="70" customWidth="1"/>
    <col min="14607" max="14613" width="9.140625" style="70"/>
    <col min="14614" max="14614" width="3.42578125" style="70" customWidth="1"/>
    <col min="14615" max="14620" width="9.140625" style="70"/>
    <col min="14621" max="14621" width="6.5703125" style="70" bestFit="1" customWidth="1"/>
    <col min="14622" max="14622" width="5.5703125" style="70" bestFit="1" customWidth="1"/>
    <col min="14623" max="14623" width="9" style="70" bestFit="1" customWidth="1"/>
    <col min="14624" max="14626" width="9.42578125" style="70" bestFit="1" customWidth="1"/>
    <col min="14627" max="14627" width="9.42578125" style="70" customWidth="1"/>
    <col min="14628" max="14628" width="9" style="70" customWidth="1"/>
    <col min="14629" max="14861" width="9.140625" style="70"/>
    <col min="14862" max="14862" width="4.28515625" style="70" customWidth="1"/>
    <col min="14863" max="14869" width="9.140625" style="70"/>
    <col min="14870" max="14870" width="3.42578125" style="70" customWidth="1"/>
    <col min="14871" max="14876" width="9.140625" style="70"/>
    <col min="14877" max="14877" width="6.5703125" style="70" bestFit="1" customWidth="1"/>
    <col min="14878" max="14878" width="5.5703125" style="70" bestFit="1" customWidth="1"/>
    <col min="14879" max="14879" width="9" style="70" bestFit="1" customWidth="1"/>
    <col min="14880" max="14882" width="9.42578125" style="70" bestFit="1" customWidth="1"/>
    <col min="14883" max="14883" width="9.42578125" style="70" customWidth="1"/>
    <col min="14884" max="14884" width="9" style="70" customWidth="1"/>
    <col min="14885" max="15117" width="9.140625" style="70"/>
    <col min="15118" max="15118" width="4.28515625" style="70" customWidth="1"/>
    <col min="15119" max="15125" width="9.140625" style="70"/>
    <col min="15126" max="15126" width="3.42578125" style="70" customWidth="1"/>
    <col min="15127" max="15132" width="9.140625" style="70"/>
    <col min="15133" max="15133" width="6.5703125" style="70" bestFit="1" customWidth="1"/>
    <col min="15134" max="15134" width="5.5703125" style="70" bestFit="1" customWidth="1"/>
    <col min="15135" max="15135" width="9" style="70" bestFit="1" customWidth="1"/>
    <col min="15136" max="15138" width="9.42578125" style="70" bestFit="1" customWidth="1"/>
    <col min="15139" max="15139" width="9.42578125" style="70" customWidth="1"/>
    <col min="15140" max="15140" width="9" style="70" customWidth="1"/>
    <col min="15141" max="15373" width="9.140625" style="70"/>
    <col min="15374" max="15374" width="4.28515625" style="70" customWidth="1"/>
    <col min="15375" max="15381" width="9.140625" style="70"/>
    <col min="15382" max="15382" width="3.42578125" style="70" customWidth="1"/>
    <col min="15383" max="15388" width="9.140625" style="70"/>
    <col min="15389" max="15389" width="6.5703125" style="70" bestFit="1" customWidth="1"/>
    <col min="15390" max="15390" width="5.5703125" style="70" bestFit="1" customWidth="1"/>
    <col min="15391" max="15391" width="9" style="70" bestFit="1" customWidth="1"/>
    <col min="15392" max="15394" width="9.42578125" style="70" bestFit="1" customWidth="1"/>
    <col min="15395" max="15395" width="9.42578125" style="70" customWidth="1"/>
    <col min="15396" max="15396" width="9" style="70" customWidth="1"/>
    <col min="15397" max="15629" width="9.140625" style="70"/>
    <col min="15630" max="15630" width="4.28515625" style="70" customWidth="1"/>
    <col min="15631" max="15637" width="9.140625" style="70"/>
    <col min="15638" max="15638" width="3.42578125" style="70" customWidth="1"/>
    <col min="15639" max="15644" width="9.140625" style="70"/>
    <col min="15645" max="15645" width="6.5703125" style="70" bestFit="1" customWidth="1"/>
    <col min="15646" max="15646" width="5.5703125" style="70" bestFit="1" customWidth="1"/>
    <col min="15647" max="15647" width="9" style="70" bestFit="1" customWidth="1"/>
    <col min="15648" max="15650" width="9.42578125" style="70" bestFit="1" customWidth="1"/>
    <col min="15651" max="15651" width="9.42578125" style="70" customWidth="1"/>
    <col min="15652" max="15652" width="9" style="70" customWidth="1"/>
    <col min="15653" max="15885" width="9.140625" style="70"/>
    <col min="15886" max="15886" width="4.28515625" style="70" customWidth="1"/>
    <col min="15887" max="15893" width="9.140625" style="70"/>
    <col min="15894" max="15894" width="3.42578125" style="70" customWidth="1"/>
    <col min="15895" max="15900" width="9.140625" style="70"/>
    <col min="15901" max="15901" width="6.5703125" style="70" bestFit="1" customWidth="1"/>
    <col min="15902" max="15902" width="5.5703125" style="70" bestFit="1" customWidth="1"/>
    <col min="15903" max="15903" width="9" style="70" bestFit="1" customWidth="1"/>
    <col min="15904" max="15906" width="9.42578125" style="70" bestFit="1" customWidth="1"/>
    <col min="15907" max="15907" width="9.42578125" style="70" customWidth="1"/>
    <col min="15908" max="15908" width="9" style="70" customWidth="1"/>
    <col min="15909" max="16141" width="9.140625" style="70"/>
    <col min="16142" max="16142" width="4.28515625" style="70" customWidth="1"/>
    <col min="16143" max="16149" width="9.140625" style="70"/>
    <col min="16150" max="16150" width="3.42578125" style="70" customWidth="1"/>
    <col min="16151" max="16156" width="9.140625" style="70"/>
    <col min="16157" max="16157" width="6.5703125" style="70" bestFit="1" customWidth="1"/>
    <col min="16158" max="16158" width="5.5703125" style="70" bestFit="1" customWidth="1"/>
    <col min="16159" max="16159" width="9" style="70" bestFit="1" customWidth="1"/>
    <col min="16160" max="16162" width="9.42578125" style="70" bestFit="1" customWidth="1"/>
    <col min="16163" max="16163" width="9.42578125" style="70" customWidth="1"/>
    <col min="16164" max="16164" width="9" style="70" customWidth="1"/>
    <col min="16165" max="16384" width="9.140625" style="70"/>
  </cols>
  <sheetData>
    <row r="1" spans="2:35" ht="9" customHeight="1" x14ac:dyDescent="0.25">
      <c r="B1" s="69"/>
      <c r="N1" s="69"/>
    </row>
    <row r="2" spans="2:35" ht="28.5" customHeight="1" x14ac:dyDescent="0.3">
      <c r="B2" s="71" t="s">
        <v>127</v>
      </c>
      <c r="C2" s="72"/>
      <c r="D2" s="72"/>
      <c r="E2" s="72"/>
      <c r="F2" s="72"/>
      <c r="G2" s="72"/>
      <c r="H2" s="72"/>
      <c r="I2" s="72"/>
      <c r="J2" s="72"/>
      <c r="K2" s="72"/>
      <c r="L2" s="72"/>
      <c r="M2" s="72"/>
      <c r="N2" s="71" t="s">
        <v>127</v>
      </c>
      <c r="O2" s="72"/>
      <c r="P2" s="72"/>
      <c r="Q2" s="72"/>
      <c r="R2" s="72"/>
      <c r="S2" s="72"/>
      <c r="T2" s="72"/>
      <c r="U2" s="72"/>
      <c r="V2" s="72"/>
      <c r="W2" s="72"/>
      <c r="X2" s="72"/>
      <c r="Y2" s="72"/>
      <c r="Z2" s="72"/>
      <c r="AA2" s="72"/>
      <c r="AB2" s="72"/>
      <c r="AI2" s="73"/>
    </row>
    <row r="3" spans="2:35" ht="29.25" customHeight="1" thickBot="1" x14ac:dyDescent="0.3">
      <c r="B3" s="74" t="s">
        <v>173</v>
      </c>
      <c r="C3" s="75"/>
      <c r="D3" s="75"/>
      <c r="E3" s="75"/>
      <c r="F3" s="75"/>
      <c r="G3" s="75"/>
      <c r="H3" s="75"/>
      <c r="I3" s="75"/>
      <c r="J3" s="75"/>
      <c r="K3" s="75"/>
      <c r="L3" s="75"/>
      <c r="M3" s="75"/>
      <c r="N3" s="74" t="s">
        <v>173</v>
      </c>
      <c r="O3" s="75"/>
      <c r="P3" s="75"/>
      <c r="Q3" s="75"/>
      <c r="R3" s="75"/>
      <c r="S3" s="75"/>
      <c r="T3" s="75"/>
      <c r="U3" s="75"/>
      <c r="V3" s="75"/>
      <c r="W3" s="75"/>
      <c r="X3" s="75"/>
      <c r="Y3" s="75"/>
      <c r="Z3" s="75"/>
      <c r="AA3" s="75"/>
      <c r="AB3" s="75"/>
      <c r="AC3" s="76"/>
      <c r="AD3" s="76"/>
      <c r="AE3" s="76"/>
    </row>
    <row r="4" spans="2:35" ht="37.5" customHeight="1" x14ac:dyDescent="0.2">
      <c r="B4" s="77" t="s">
        <v>134</v>
      </c>
      <c r="C4" s="78"/>
      <c r="D4" s="78"/>
      <c r="E4" s="78"/>
      <c r="F4" s="78"/>
      <c r="G4" s="78"/>
      <c r="H4" s="78"/>
      <c r="I4" s="78"/>
      <c r="J4" s="79"/>
      <c r="K4" s="79"/>
      <c r="L4" s="80"/>
      <c r="M4" s="75"/>
      <c r="N4" s="77" t="s">
        <v>134</v>
      </c>
      <c r="O4" s="79"/>
      <c r="P4" s="79"/>
      <c r="Q4" s="79"/>
      <c r="R4" s="79"/>
      <c r="S4" s="79"/>
      <c r="T4" s="79"/>
      <c r="U4" s="79"/>
      <c r="V4" s="79"/>
      <c r="W4" s="79"/>
      <c r="X4" s="80"/>
      <c r="Y4" s="75"/>
      <c r="Z4" s="75"/>
      <c r="AA4" s="75"/>
      <c r="AB4" s="75"/>
      <c r="AC4" s="76"/>
      <c r="AD4" s="76"/>
      <c r="AE4" s="76"/>
    </row>
    <row r="5" spans="2:35" ht="15" customHeight="1" x14ac:dyDescent="0.2">
      <c r="B5" s="326" t="s">
        <v>254</v>
      </c>
      <c r="C5" s="327"/>
      <c r="D5" s="327"/>
      <c r="E5" s="327"/>
      <c r="F5" s="327"/>
      <c r="G5" s="327"/>
      <c r="H5" s="327"/>
      <c r="I5" s="327"/>
      <c r="J5" s="328"/>
      <c r="K5" s="328"/>
      <c r="L5" s="329"/>
      <c r="M5" s="75"/>
      <c r="N5" s="326" t="s">
        <v>255</v>
      </c>
      <c r="O5" s="327"/>
      <c r="P5" s="327"/>
      <c r="Q5" s="327"/>
      <c r="R5" s="327"/>
      <c r="S5" s="327"/>
      <c r="T5" s="327"/>
      <c r="U5" s="327"/>
      <c r="V5" s="328"/>
      <c r="W5" s="328"/>
      <c r="X5" s="329"/>
      <c r="Y5" s="75"/>
      <c r="Z5" s="75"/>
      <c r="AA5" s="75"/>
      <c r="AB5" s="75"/>
      <c r="AC5" s="76"/>
      <c r="AD5" s="76"/>
      <c r="AE5" s="76"/>
    </row>
    <row r="6" spans="2:35" s="84" customFormat="1" ht="21" customHeight="1" x14ac:dyDescent="0.2">
      <c r="B6" s="81"/>
      <c r="C6" s="323" t="s">
        <v>165</v>
      </c>
      <c r="D6" s="324"/>
      <c r="E6" s="323" t="s">
        <v>168</v>
      </c>
      <c r="F6" s="324"/>
      <c r="G6" s="323" t="s">
        <v>169</v>
      </c>
      <c r="H6" s="324"/>
      <c r="I6" s="323" t="s">
        <v>170</v>
      </c>
      <c r="J6" s="324"/>
      <c r="K6" s="323" t="s">
        <v>171</v>
      </c>
      <c r="L6" s="325"/>
      <c r="M6" s="82"/>
      <c r="N6" s="81"/>
      <c r="O6" s="323" t="s">
        <v>165</v>
      </c>
      <c r="P6" s="324"/>
      <c r="Q6" s="323" t="s">
        <v>168</v>
      </c>
      <c r="R6" s="324"/>
      <c r="S6" s="323" t="s">
        <v>169</v>
      </c>
      <c r="T6" s="324"/>
      <c r="U6" s="323" t="s">
        <v>170</v>
      </c>
      <c r="V6" s="324"/>
      <c r="W6" s="323" t="s">
        <v>171</v>
      </c>
      <c r="X6" s="325"/>
      <c r="Y6" s="82"/>
      <c r="Z6" s="82"/>
      <c r="AA6" s="82"/>
      <c r="AB6" s="82"/>
      <c r="AC6" s="83"/>
      <c r="AD6" s="83"/>
      <c r="AE6" s="83"/>
    </row>
    <row r="7" spans="2:35" s="84" customFormat="1" ht="11.25" x14ac:dyDescent="0.2">
      <c r="B7" s="81"/>
      <c r="C7" s="87" t="s">
        <v>166</v>
      </c>
      <c r="D7" s="86" t="s">
        <v>167</v>
      </c>
      <c r="E7" s="87" t="s">
        <v>166</v>
      </c>
      <c r="F7" s="86" t="s">
        <v>167</v>
      </c>
      <c r="G7" s="104" t="s">
        <v>166</v>
      </c>
      <c r="H7" s="86" t="s">
        <v>167</v>
      </c>
      <c r="I7" s="104" t="s">
        <v>166</v>
      </c>
      <c r="J7" s="86" t="s">
        <v>167</v>
      </c>
      <c r="K7" s="87" t="s">
        <v>166</v>
      </c>
      <c r="L7" s="88" t="s">
        <v>167</v>
      </c>
      <c r="M7" s="82"/>
      <c r="N7" s="81"/>
      <c r="O7" s="87" t="s">
        <v>166</v>
      </c>
      <c r="P7" s="86" t="s">
        <v>167</v>
      </c>
      <c r="Q7" s="87" t="s">
        <v>166</v>
      </c>
      <c r="R7" s="86" t="s">
        <v>167</v>
      </c>
      <c r="S7" s="104" t="s">
        <v>166</v>
      </c>
      <c r="T7" s="86" t="s">
        <v>167</v>
      </c>
      <c r="U7" s="104" t="s">
        <v>166</v>
      </c>
      <c r="V7" s="86" t="s">
        <v>167</v>
      </c>
      <c r="W7" s="87" t="s">
        <v>166</v>
      </c>
      <c r="X7" s="88" t="s">
        <v>167</v>
      </c>
      <c r="Y7" s="82"/>
      <c r="Z7" s="82"/>
      <c r="AA7" s="82"/>
      <c r="AB7" s="82"/>
      <c r="AC7" s="83"/>
      <c r="AD7" s="83"/>
      <c r="AE7" s="83"/>
    </row>
    <row r="8" spans="2:35" ht="11.25" x14ac:dyDescent="0.2">
      <c r="B8" s="89">
        <v>2004</v>
      </c>
      <c r="C8" s="92">
        <v>132</v>
      </c>
      <c r="D8" s="199"/>
      <c r="E8" s="92">
        <v>160</v>
      </c>
      <c r="F8" s="199"/>
      <c r="G8" s="105">
        <v>123</v>
      </c>
      <c r="H8" s="199"/>
      <c r="I8" s="106">
        <v>157</v>
      </c>
      <c r="J8" s="199"/>
      <c r="K8" s="93">
        <f t="shared" ref="K8:L18" si="0">C8+E8+G8+I8</f>
        <v>572</v>
      </c>
      <c r="L8" s="200"/>
      <c r="M8" s="95"/>
      <c r="N8" s="89">
        <v>2004</v>
      </c>
      <c r="O8" s="92">
        <v>1538</v>
      </c>
      <c r="P8" s="199"/>
      <c r="Q8" s="92">
        <v>1843</v>
      </c>
      <c r="R8" s="199"/>
      <c r="S8" s="105">
        <v>1419</v>
      </c>
      <c r="T8" s="199"/>
      <c r="U8" s="106">
        <v>1784</v>
      </c>
      <c r="V8" s="199"/>
      <c r="W8" s="93">
        <f t="shared" ref="W8:X18" si="1">O8+Q8+S8+U8</f>
        <v>6584</v>
      </c>
      <c r="X8" s="200"/>
      <c r="Y8" s="95"/>
      <c r="Z8" s="75"/>
      <c r="AA8" s="75"/>
      <c r="AB8" s="75"/>
      <c r="AC8" s="96"/>
      <c r="AD8" s="76"/>
      <c r="AE8" s="76"/>
    </row>
    <row r="9" spans="2:35" ht="11.25" x14ac:dyDescent="0.2">
      <c r="B9" s="89">
        <v>2005</v>
      </c>
      <c r="C9" s="92">
        <v>135</v>
      </c>
      <c r="D9" s="199"/>
      <c r="E9" s="92">
        <v>149</v>
      </c>
      <c r="F9" s="199"/>
      <c r="G9" s="105">
        <v>129</v>
      </c>
      <c r="H9" s="199"/>
      <c r="I9" s="106">
        <v>111</v>
      </c>
      <c r="J9" s="199"/>
      <c r="K9" s="93">
        <f t="shared" si="0"/>
        <v>524</v>
      </c>
      <c r="L9" s="200"/>
      <c r="M9" s="95"/>
      <c r="N9" s="89">
        <v>2005</v>
      </c>
      <c r="O9" s="92">
        <v>1524</v>
      </c>
      <c r="P9" s="199"/>
      <c r="Q9" s="92">
        <v>1781</v>
      </c>
      <c r="R9" s="199"/>
      <c r="S9" s="105">
        <v>1545</v>
      </c>
      <c r="T9" s="199"/>
      <c r="U9" s="106">
        <v>1189</v>
      </c>
      <c r="V9" s="199"/>
      <c r="W9" s="93">
        <f t="shared" si="1"/>
        <v>6039</v>
      </c>
      <c r="X9" s="200"/>
      <c r="Y9" s="95"/>
      <c r="Z9" s="75"/>
      <c r="AA9" s="75"/>
      <c r="AB9" s="75"/>
      <c r="AC9" s="96"/>
      <c r="AD9" s="76"/>
      <c r="AE9" s="76"/>
    </row>
    <row r="10" spans="2:35" ht="11.25" x14ac:dyDescent="0.2">
      <c r="B10" s="89">
        <v>2006</v>
      </c>
      <c r="C10" s="92">
        <v>172</v>
      </c>
      <c r="D10" s="199"/>
      <c r="E10" s="92">
        <v>127</v>
      </c>
      <c r="F10" s="199"/>
      <c r="G10" s="105">
        <v>156</v>
      </c>
      <c r="H10" s="199"/>
      <c r="I10" s="106">
        <v>193</v>
      </c>
      <c r="J10" s="199"/>
      <c r="K10" s="93">
        <f t="shared" si="0"/>
        <v>648</v>
      </c>
      <c r="L10" s="200"/>
      <c r="M10" s="95"/>
      <c r="N10" s="89">
        <v>2006</v>
      </c>
      <c r="O10" s="92">
        <v>2050</v>
      </c>
      <c r="P10" s="199"/>
      <c r="Q10" s="92">
        <v>1541</v>
      </c>
      <c r="R10" s="199"/>
      <c r="S10" s="105">
        <v>1976</v>
      </c>
      <c r="T10" s="199"/>
      <c r="U10" s="106">
        <v>2425</v>
      </c>
      <c r="V10" s="199"/>
      <c r="W10" s="93">
        <f t="shared" si="1"/>
        <v>7992</v>
      </c>
      <c r="X10" s="200"/>
      <c r="Y10" s="95"/>
      <c r="Z10" s="75"/>
      <c r="AA10" s="75"/>
      <c r="AB10" s="75"/>
      <c r="AC10" s="96"/>
      <c r="AD10" s="76"/>
      <c r="AE10" s="76"/>
    </row>
    <row r="11" spans="2:35" ht="11.25" x14ac:dyDescent="0.2">
      <c r="B11" s="89">
        <v>2007</v>
      </c>
      <c r="C11" s="92">
        <v>139</v>
      </c>
      <c r="D11" s="199"/>
      <c r="E11" s="92">
        <v>159</v>
      </c>
      <c r="F11" s="199"/>
      <c r="G11" s="105">
        <v>132</v>
      </c>
      <c r="H11" s="199"/>
      <c r="I11" s="106">
        <v>168</v>
      </c>
      <c r="J11" s="199"/>
      <c r="K11" s="93">
        <f t="shared" si="0"/>
        <v>598</v>
      </c>
      <c r="L11" s="200"/>
      <c r="M11" s="95"/>
      <c r="N11" s="89">
        <v>2007</v>
      </c>
      <c r="O11" s="92">
        <v>1606</v>
      </c>
      <c r="P11" s="199"/>
      <c r="Q11" s="92">
        <v>1618</v>
      </c>
      <c r="R11" s="199"/>
      <c r="S11" s="105">
        <v>1528</v>
      </c>
      <c r="T11" s="199"/>
      <c r="U11" s="106">
        <v>1987</v>
      </c>
      <c r="V11" s="199"/>
      <c r="W11" s="93">
        <f t="shared" si="1"/>
        <v>6739</v>
      </c>
      <c r="X11" s="200"/>
      <c r="Y11" s="95"/>
      <c r="Z11" s="75"/>
      <c r="AA11" s="75"/>
      <c r="AB11" s="75"/>
      <c r="AC11" s="96"/>
      <c r="AD11" s="76"/>
      <c r="AE11" s="76"/>
    </row>
    <row r="12" spans="2:35" ht="11.25" x14ac:dyDescent="0.2">
      <c r="B12" s="89">
        <v>2008</v>
      </c>
      <c r="C12" s="92">
        <v>153</v>
      </c>
      <c r="D12" s="199"/>
      <c r="E12" s="92">
        <v>176</v>
      </c>
      <c r="F12" s="199"/>
      <c r="G12" s="105">
        <v>139</v>
      </c>
      <c r="H12" s="199"/>
      <c r="I12" s="106">
        <v>141</v>
      </c>
      <c r="J12" s="199"/>
      <c r="K12" s="93">
        <f t="shared" si="0"/>
        <v>609</v>
      </c>
      <c r="L12" s="200"/>
      <c r="M12" s="95"/>
      <c r="N12" s="89">
        <v>2008</v>
      </c>
      <c r="O12" s="92">
        <v>1577</v>
      </c>
      <c r="P12" s="199"/>
      <c r="Q12" s="92">
        <v>1942</v>
      </c>
      <c r="R12" s="199"/>
      <c r="S12" s="105">
        <v>1520</v>
      </c>
      <c r="T12" s="199"/>
      <c r="U12" s="106">
        <v>1675</v>
      </c>
      <c r="V12" s="199"/>
      <c r="W12" s="93">
        <f t="shared" si="1"/>
        <v>6714</v>
      </c>
      <c r="X12" s="200"/>
      <c r="Y12" s="95"/>
      <c r="Z12" s="75"/>
      <c r="AA12" s="75"/>
      <c r="AB12" s="75"/>
      <c r="AC12" s="96"/>
      <c r="AD12" s="76"/>
      <c r="AE12" s="76"/>
    </row>
    <row r="13" spans="2:35" ht="11.25" x14ac:dyDescent="0.2">
      <c r="B13" s="89">
        <v>2009</v>
      </c>
      <c r="C13" s="92">
        <v>103.34099999999999</v>
      </c>
      <c r="D13" s="199"/>
      <c r="E13" s="92">
        <v>115.84099999999999</v>
      </c>
      <c r="F13" s="199"/>
      <c r="G13" s="105">
        <v>108.43600000000001</v>
      </c>
      <c r="H13" s="199"/>
      <c r="I13" s="106">
        <v>128.63900000000001</v>
      </c>
      <c r="J13" s="199"/>
      <c r="K13" s="93">
        <f t="shared" si="0"/>
        <v>456.25700000000001</v>
      </c>
      <c r="L13" s="200"/>
      <c r="M13" s="95"/>
      <c r="N13" s="89">
        <v>2009</v>
      </c>
      <c r="O13" s="92">
        <v>970.12400000000002</v>
      </c>
      <c r="P13" s="199"/>
      <c r="Q13" s="92">
        <v>1365.7170000000001</v>
      </c>
      <c r="R13" s="199"/>
      <c r="S13" s="105">
        <v>1247.0450000000001</v>
      </c>
      <c r="T13" s="199"/>
      <c r="U13" s="106">
        <v>1412.7280000000001</v>
      </c>
      <c r="V13" s="199"/>
      <c r="W13" s="93">
        <f t="shared" si="1"/>
        <v>4995.6140000000005</v>
      </c>
      <c r="X13" s="200"/>
      <c r="Y13" s="95"/>
      <c r="Z13" s="75"/>
      <c r="AA13" s="75"/>
      <c r="AB13" s="75"/>
      <c r="AC13" s="96"/>
      <c r="AD13" s="76"/>
      <c r="AE13" s="76"/>
    </row>
    <row r="14" spans="2:35" ht="11.25" x14ac:dyDescent="0.2">
      <c r="B14" s="89">
        <v>2010</v>
      </c>
      <c r="C14" s="92">
        <v>136.726</v>
      </c>
      <c r="D14" s="199"/>
      <c r="E14" s="92">
        <v>149.892</v>
      </c>
      <c r="F14" s="199"/>
      <c r="G14" s="107">
        <v>123.626</v>
      </c>
      <c r="H14" s="199"/>
      <c r="I14" s="106">
        <v>146.16399999999999</v>
      </c>
      <c r="J14" s="199"/>
      <c r="K14" s="93">
        <f t="shared" si="0"/>
        <v>556.40800000000002</v>
      </c>
      <c r="L14" s="200"/>
      <c r="M14" s="95"/>
      <c r="N14" s="89">
        <v>2010</v>
      </c>
      <c r="O14" s="92">
        <v>1621.867</v>
      </c>
      <c r="P14" s="199"/>
      <c r="Q14" s="92">
        <v>2056.3539999999998</v>
      </c>
      <c r="R14" s="199"/>
      <c r="S14" s="107">
        <v>1089.2380000000001</v>
      </c>
      <c r="T14" s="199"/>
      <c r="U14" s="106">
        <v>1706.461</v>
      </c>
      <c r="V14" s="199"/>
      <c r="W14" s="93">
        <f t="shared" si="1"/>
        <v>6473.92</v>
      </c>
      <c r="X14" s="200"/>
      <c r="Y14" s="95"/>
      <c r="Z14" s="75"/>
      <c r="AA14" s="75"/>
      <c r="AB14" s="75"/>
      <c r="AC14" s="96"/>
      <c r="AD14" s="76"/>
      <c r="AE14" s="76"/>
    </row>
    <row r="15" spans="2:35" ht="11.25" x14ac:dyDescent="0.2">
      <c r="B15" s="89">
        <v>2011</v>
      </c>
      <c r="C15" s="92">
        <v>151.90899999999999</v>
      </c>
      <c r="D15" s="199"/>
      <c r="E15" s="92">
        <v>122.91800000000001</v>
      </c>
      <c r="F15" s="199"/>
      <c r="G15" s="107">
        <v>90.683000000000007</v>
      </c>
      <c r="H15" s="199"/>
      <c r="I15" s="107">
        <v>120.93300000000001</v>
      </c>
      <c r="J15" s="199"/>
      <c r="K15" s="93">
        <f t="shared" si="0"/>
        <v>486.44299999999998</v>
      </c>
      <c r="L15" s="200"/>
      <c r="M15" s="95"/>
      <c r="N15" s="89">
        <v>2011</v>
      </c>
      <c r="O15" s="92">
        <v>1869.5920000000001</v>
      </c>
      <c r="P15" s="199"/>
      <c r="Q15" s="92">
        <v>1649.0820000000001</v>
      </c>
      <c r="R15" s="199"/>
      <c r="S15" s="107">
        <v>919.03</v>
      </c>
      <c r="T15" s="199"/>
      <c r="U15" s="107">
        <v>1496.7249999999999</v>
      </c>
      <c r="V15" s="199"/>
      <c r="W15" s="93">
        <f t="shared" si="1"/>
        <v>5934.4290000000001</v>
      </c>
      <c r="X15" s="200"/>
      <c r="Y15" s="95"/>
      <c r="Z15" s="75"/>
      <c r="AA15" s="75"/>
      <c r="AB15" s="75"/>
      <c r="AC15" s="96"/>
      <c r="AD15" s="76"/>
      <c r="AE15" s="76"/>
    </row>
    <row r="16" spans="2:35" ht="11.25" x14ac:dyDescent="0.2">
      <c r="B16" s="89">
        <v>2012</v>
      </c>
      <c r="C16" s="92">
        <v>124.399</v>
      </c>
      <c r="D16" s="199">
        <v>141.928</v>
      </c>
      <c r="E16" s="92">
        <v>104.459</v>
      </c>
      <c r="F16" s="199">
        <v>126.298</v>
      </c>
      <c r="G16" s="92">
        <v>102.441</v>
      </c>
      <c r="H16" s="199">
        <v>132.77199999999999</v>
      </c>
      <c r="I16" s="92">
        <v>80.671999999999997</v>
      </c>
      <c r="J16" s="199">
        <v>100.949</v>
      </c>
      <c r="K16" s="93">
        <f t="shared" si="0"/>
        <v>411.971</v>
      </c>
      <c r="L16" s="200">
        <f t="shared" si="0"/>
        <v>501.947</v>
      </c>
      <c r="M16" s="95"/>
      <c r="N16" s="89">
        <v>2012</v>
      </c>
      <c r="O16" s="92">
        <v>1748.8430000000001</v>
      </c>
      <c r="P16" s="199">
        <v>1978.2560000000001</v>
      </c>
      <c r="Q16" s="92">
        <v>1269.702</v>
      </c>
      <c r="R16" s="199">
        <v>1552.432</v>
      </c>
      <c r="S16" s="92">
        <v>1147.0920000000001</v>
      </c>
      <c r="T16" s="199">
        <v>1515.221</v>
      </c>
      <c r="U16" s="92">
        <v>1018.05</v>
      </c>
      <c r="V16" s="199">
        <v>1257.43</v>
      </c>
      <c r="W16" s="93">
        <f t="shared" si="1"/>
        <v>5183.6870000000008</v>
      </c>
      <c r="X16" s="200">
        <f t="shared" si="1"/>
        <v>6303.3389999999999</v>
      </c>
      <c r="Y16" s="95"/>
      <c r="Z16" s="75"/>
      <c r="AA16" s="75"/>
      <c r="AB16" s="75"/>
      <c r="AC16" s="96"/>
      <c r="AD16" s="76"/>
      <c r="AE16" s="76"/>
    </row>
    <row r="17" spans="2:31" ht="11.25" x14ac:dyDescent="0.2">
      <c r="B17" s="89">
        <v>2013</v>
      </c>
      <c r="C17" s="92">
        <v>107.444</v>
      </c>
      <c r="D17" s="199">
        <v>133.12799999999999</v>
      </c>
      <c r="E17" s="92">
        <v>117.443</v>
      </c>
      <c r="F17" s="199">
        <v>144.124</v>
      </c>
      <c r="G17" s="92">
        <v>75.543000000000006</v>
      </c>
      <c r="H17" s="199">
        <v>102.96599999999999</v>
      </c>
      <c r="I17" s="92">
        <v>85.718000000000004</v>
      </c>
      <c r="J17" s="199">
        <v>105.56100000000001</v>
      </c>
      <c r="K17" s="93">
        <f t="shared" si="0"/>
        <v>386.14800000000002</v>
      </c>
      <c r="L17" s="200">
        <f t="shared" si="0"/>
        <v>485.779</v>
      </c>
      <c r="M17" s="95"/>
      <c r="N17" s="89">
        <v>2013</v>
      </c>
      <c r="O17" s="92">
        <v>1364.0630000000001</v>
      </c>
      <c r="P17" s="199">
        <v>1665.8530000000001</v>
      </c>
      <c r="Q17" s="92">
        <v>1460.836</v>
      </c>
      <c r="R17" s="199">
        <v>1774.41</v>
      </c>
      <c r="S17" s="92">
        <v>1002.528</v>
      </c>
      <c r="T17" s="199">
        <v>1351.3140000000001</v>
      </c>
      <c r="U17" s="92">
        <v>1053.1189999999999</v>
      </c>
      <c r="V17" s="91">
        <v>1292.46</v>
      </c>
      <c r="W17" s="93">
        <f t="shared" si="1"/>
        <v>4880.5460000000003</v>
      </c>
      <c r="X17" s="200">
        <f t="shared" si="1"/>
        <v>6084.0370000000003</v>
      </c>
      <c r="Y17" s="95"/>
      <c r="Z17" s="75"/>
      <c r="AA17" s="75"/>
      <c r="AB17" s="75"/>
      <c r="AC17" s="96"/>
      <c r="AD17" s="76"/>
      <c r="AE17" s="76"/>
    </row>
    <row r="18" spans="2:31" ht="11.25" x14ac:dyDescent="0.2">
      <c r="B18" s="89">
        <v>2014</v>
      </c>
      <c r="C18" s="201">
        <v>91.695999999999998</v>
      </c>
      <c r="D18" s="91">
        <v>115.04300000000001</v>
      </c>
      <c r="E18" s="201">
        <v>89.543999999999997</v>
      </c>
      <c r="F18" s="91">
        <v>110.547</v>
      </c>
      <c r="G18" s="201">
        <v>87.545000000000002</v>
      </c>
      <c r="H18" s="91">
        <v>130.94200000000001</v>
      </c>
      <c r="I18" s="201">
        <v>87.165999999999997</v>
      </c>
      <c r="J18" s="91">
        <v>114.104</v>
      </c>
      <c r="K18" s="202">
        <f t="shared" si="0"/>
        <v>355.95100000000002</v>
      </c>
      <c r="L18" s="94">
        <f t="shared" si="0"/>
        <v>470.63600000000002</v>
      </c>
      <c r="M18" s="95"/>
      <c r="N18" s="89">
        <v>2014</v>
      </c>
      <c r="O18" s="201">
        <v>1152.059</v>
      </c>
      <c r="P18" s="91">
        <v>1434.5909999999999</v>
      </c>
      <c r="Q18" s="201">
        <v>1215.703</v>
      </c>
      <c r="R18" s="91">
        <v>1509.3430000000001</v>
      </c>
      <c r="S18" s="201">
        <v>1132.454</v>
      </c>
      <c r="T18" s="91">
        <v>1711.67</v>
      </c>
      <c r="U18" s="201">
        <v>1031.0150000000001</v>
      </c>
      <c r="V18" s="91">
        <v>1351.87</v>
      </c>
      <c r="W18" s="202">
        <f t="shared" si="1"/>
        <v>4531.2309999999998</v>
      </c>
      <c r="X18" s="94">
        <f t="shared" si="1"/>
        <v>6007.4740000000002</v>
      </c>
      <c r="Y18" s="95"/>
      <c r="Z18" s="75"/>
      <c r="AA18" s="75"/>
      <c r="AB18" s="75"/>
      <c r="AC18" s="96"/>
      <c r="AD18" s="76"/>
      <c r="AE18" s="76"/>
    </row>
    <row r="19" spans="2:31" ht="15" customHeight="1" x14ac:dyDescent="0.2">
      <c r="B19" s="319" t="s">
        <v>256</v>
      </c>
      <c r="C19" s="320"/>
      <c r="D19" s="320"/>
      <c r="E19" s="320"/>
      <c r="F19" s="320"/>
      <c r="G19" s="320"/>
      <c r="H19" s="320"/>
      <c r="I19" s="320"/>
      <c r="J19" s="321"/>
      <c r="K19" s="321"/>
      <c r="L19" s="322"/>
      <c r="M19" s="75"/>
      <c r="N19" s="319" t="s">
        <v>177</v>
      </c>
      <c r="O19" s="320"/>
      <c r="P19" s="320"/>
      <c r="Q19" s="320"/>
      <c r="R19" s="320"/>
      <c r="S19" s="320"/>
      <c r="T19" s="320"/>
      <c r="U19" s="320"/>
      <c r="V19" s="321"/>
      <c r="W19" s="321"/>
      <c r="X19" s="322"/>
      <c r="Y19" s="75"/>
      <c r="Z19" s="75"/>
      <c r="AA19" s="75"/>
      <c r="AB19" s="75"/>
      <c r="AC19" s="76"/>
      <c r="AD19" s="76"/>
      <c r="AE19" s="76"/>
    </row>
    <row r="20" spans="2:31" ht="21" customHeight="1" x14ac:dyDescent="0.2">
      <c r="B20" s="97"/>
      <c r="C20" s="323" t="s">
        <v>165</v>
      </c>
      <c r="D20" s="324"/>
      <c r="E20" s="323" t="s">
        <v>168</v>
      </c>
      <c r="F20" s="324"/>
      <c r="G20" s="323" t="s">
        <v>169</v>
      </c>
      <c r="H20" s="324"/>
      <c r="I20" s="323" t="s">
        <v>170</v>
      </c>
      <c r="J20" s="324"/>
      <c r="K20" s="323" t="s">
        <v>171</v>
      </c>
      <c r="L20" s="325"/>
      <c r="M20" s="75"/>
      <c r="N20" s="97"/>
      <c r="O20" s="323" t="s">
        <v>165</v>
      </c>
      <c r="P20" s="324"/>
      <c r="Q20" s="323" t="s">
        <v>168</v>
      </c>
      <c r="R20" s="324"/>
      <c r="S20" s="323" t="s">
        <v>169</v>
      </c>
      <c r="T20" s="324"/>
      <c r="U20" s="323" t="s">
        <v>170</v>
      </c>
      <c r="V20" s="324"/>
      <c r="W20" s="323" t="s">
        <v>171</v>
      </c>
      <c r="X20" s="325"/>
      <c r="Y20" s="75"/>
      <c r="Z20" s="75"/>
      <c r="AA20" s="75"/>
      <c r="AB20" s="75"/>
      <c r="AC20" s="76"/>
      <c r="AD20" s="76"/>
      <c r="AE20" s="76"/>
    </row>
    <row r="21" spans="2:31" ht="11.25" x14ac:dyDescent="0.2">
      <c r="B21" s="97"/>
      <c r="C21" s="87" t="s">
        <v>166</v>
      </c>
      <c r="D21" s="86" t="s">
        <v>167</v>
      </c>
      <c r="E21" s="87" t="s">
        <v>166</v>
      </c>
      <c r="F21" s="86" t="s">
        <v>167</v>
      </c>
      <c r="G21" s="104" t="s">
        <v>166</v>
      </c>
      <c r="H21" s="86" t="s">
        <v>167</v>
      </c>
      <c r="I21" s="104" t="s">
        <v>166</v>
      </c>
      <c r="J21" s="86" t="s">
        <v>167</v>
      </c>
      <c r="K21" s="87" t="s">
        <v>166</v>
      </c>
      <c r="L21" s="88" t="s">
        <v>167</v>
      </c>
      <c r="M21" s="75"/>
      <c r="N21" s="97"/>
      <c r="O21" s="87" t="s">
        <v>166</v>
      </c>
      <c r="P21" s="86" t="s">
        <v>167</v>
      </c>
      <c r="Q21" s="87" t="s">
        <v>166</v>
      </c>
      <c r="R21" s="86" t="s">
        <v>167</v>
      </c>
      <c r="S21" s="104" t="s">
        <v>166</v>
      </c>
      <c r="T21" s="86" t="s">
        <v>167</v>
      </c>
      <c r="U21" s="104" t="s">
        <v>166</v>
      </c>
      <c r="V21" s="86" t="s">
        <v>167</v>
      </c>
      <c r="W21" s="87" t="s">
        <v>166</v>
      </c>
      <c r="X21" s="88" t="s">
        <v>167</v>
      </c>
      <c r="Y21" s="75"/>
      <c r="Z21" s="75"/>
      <c r="AA21" s="75"/>
      <c r="AB21" s="75"/>
      <c r="AC21" s="76"/>
      <c r="AD21" s="76"/>
      <c r="AE21" s="76"/>
    </row>
    <row r="22" spans="2:31" ht="11.25" x14ac:dyDescent="0.2">
      <c r="B22" s="89">
        <v>2004</v>
      </c>
      <c r="C22" s="92">
        <v>74018</v>
      </c>
      <c r="D22" s="199"/>
      <c r="E22" s="92">
        <v>90596</v>
      </c>
      <c r="F22" s="199"/>
      <c r="G22" s="105">
        <v>62941</v>
      </c>
      <c r="H22" s="199"/>
      <c r="I22" s="106">
        <v>73193</v>
      </c>
      <c r="J22" s="199"/>
      <c r="K22" s="93">
        <f t="shared" ref="K22:L32" si="2">C22+E22+G22+I22</f>
        <v>300748</v>
      </c>
      <c r="L22" s="200"/>
      <c r="M22" s="95"/>
      <c r="N22" s="89">
        <v>2004</v>
      </c>
      <c r="O22" s="92">
        <v>1049</v>
      </c>
      <c r="P22" s="199"/>
      <c r="Q22" s="92">
        <v>1277</v>
      </c>
      <c r="R22" s="199"/>
      <c r="S22" s="105">
        <v>901</v>
      </c>
      <c r="T22" s="199"/>
      <c r="U22" s="106">
        <v>1030</v>
      </c>
      <c r="V22" s="199"/>
      <c r="W22" s="93">
        <f t="shared" ref="W22:X32" si="3">O22+Q22+S22+U22</f>
        <v>4257</v>
      </c>
      <c r="X22" s="200"/>
      <c r="Y22" s="95"/>
      <c r="Z22" s="75"/>
      <c r="AA22" s="75"/>
      <c r="AB22" s="75"/>
      <c r="AC22" s="76"/>
      <c r="AD22" s="76"/>
      <c r="AE22" s="76"/>
    </row>
    <row r="23" spans="2:31" ht="11.25" x14ac:dyDescent="0.2">
      <c r="B23" s="89">
        <v>2005</v>
      </c>
      <c r="C23" s="92">
        <v>66574</v>
      </c>
      <c r="D23" s="199"/>
      <c r="E23" s="92">
        <v>80329</v>
      </c>
      <c r="F23" s="199"/>
      <c r="G23" s="105">
        <v>66466</v>
      </c>
      <c r="H23" s="199"/>
      <c r="I23" s="106">
        <v>64774</v>
      </c>
      <c r="J23" s="199"/>
      <c r="K23" s="93">
        <f t="shared" si="2"/>
        <v>278143</v>
      </c>
      <c r="L23" s="200"/>
      <c r="M23" s="95"/>
      <c r="N23" s="89">
        <v>2005</v>
      </c>
      <c r="O23" s="92">
        <v>936</v>
      </c>
      <c r="P23" s="199"/>
      <c r="Q23" s="92">
        <v>1162</v>
      </c>
      <c r="R23" s="199"/>
      <c r="S23" s="105">
        <v>914</v>
      </c>
      <c r="T23" s="199"/>
      <c r="U23" s="106">
        <v>862</v>
      </c>
      <c r="V23" s="199"/>
      <c r="W23" s="93">
        <f t="shared" si="3"/>
        <v>3874</v>
      </c>
      <c r="X23" s="200"/>
      <c r="Y23" s="95"/>
      <c r="Z23" s="75"/>
      <c r="AA23" s="75"/>
      <c r="AB23" s="75"/>
      <c r="AC23" s="76"/>
      <c r="AD23" s="76"/>
      <c r="AE23" s="76"/>
    </row>
    <row r="24" spans="2:31" ht="11.25" x14ac:dyDescent="0.2">
      <c r="B24" s="89">
        <v>2006</v>
      </c>
      <c r="C24" s="92">
        <v>71492</v>
      </c>
      <c r="D24" s="199"/>
      <c r="E24" s="92">
        <v>73326</v>
      </c>
      <c r="F24" s="199"/>
      <c r="G24" s="105">
        <v>75136</v>
      </c>
      <c r="H24" s="199"/>
      <c r="I24" s="106">
        <v>88016</v>
      </c>
      <c r="J24" s="199"/>
      <c r="K24" s="93">
        <f t="shared" si="2"/>
        <v>307970</v>
      </c>
      <c r="L24" s="200"/>
      <c r="M24" s="95"/>
      <c r="N24" s="89">
        <v>2006</v>
      </c>
      <c r="O24" s="92">
        <v>1017</v>
      </c>
      <c r="P24" s="199"/>
      <c r="Q24" s="92">
        <v>1017</v>
      </c>
      <c r="R24" s="199"/>
      <c r="S24" s="105">
        <v>1126</v>
      </c>
      <c r="T24" s="199"/>
      <c r="U24" s="106">
        <v>1284</v>
      </c>
      <c r="V24" s="199"/>
      <c r="W24" s="93">
        <f t="shared" si="3"/>
        <v>4444</v>
      </c>
      <c r="X24" s="200"/>
      <c r="Y24" s="95"/>
      <c r="Z24" s="75"/>
      <c r="AA24" s="75"/>
      <c r="AB24" s="75"/>
      <c r="AC24" s="76"/>
      <c r="AD24" s="76"/>
      <c r="AE24" s="76"/>
    </row>
    <row r="25" spans="2:31" ht="11.25" x14ac:dyDescent="0.2">
      <c r="B25" s="89">
        <v>2007</v>
      </c>
      <c r="C25" s="92">
        <v>82079</v>
      </c>
      <c r="D25" s="199"/>
      <c r="E25" s="92">
        <v>75299</v>
      </c>
      <c r="F25" s="199"/>
      <c r="G25" s="105">
        <v>67589</v>
      </c>
      <c r="H25" s="199"/>
      <c r="I25" s="106">
        <v>80203</v>
      </c>
      <c r="J25" s="199"/>
      <c r="K25" s="93">
        <f t="shared" si="2"/>
        <v>305170</v>
      </c>
      <c r="L25" s="200"/>
      <c r="M25" s="95"/>
      <c r="N25" s="89">
        <v>2007</v>
      </c>
      <c r="O25" s="92">
        <v>1185</v>
      </c>
      <c r="P25" s="199"/>
      <c r="Q25" s="92">
        <v>954</v>
      </c>
      <c r="R25" s="199"/>
      <c r="S25" s="105">
        <v>882</v>
      </c>
      <c r="T25" s="199"/>
      <c r="U25" s="106">
        <v>1129</v>
      </c>
      <c r="V25" s="199"/>
      <c r="W25" s="93">
        <f t="shared" si="3"/>
        <v>4150</v>
      </c>
      <c r="X25" s="200"/>
      <c r="Y25" s="95"/>
      <c r="Z25" s="75"/>
      <c r="AA25" s="75"/>
      <c r="AB25" s="75"/>
      <c r="AC25" s="76"/>
      <c r="AD25" s="76"/>
      <c r="AE25" s="76"/>
    </row>
    <row r="26" spans="2:31" ht="11.25" x14ac:dyDescent="0.2">
      <c r="B26" s="89">
        <v>2008</v>
      </c>
      <c r="C26" s="92">
        <v>87066</v>
      </c>
      <c r="D26" s="199"/>
      <c r="E26" s="92">
        <v>89536</v>
      </c>
      <c r="F26" s="199"/>
      <c r="G26" s="105">
        <v>77058</v>
      </c>
      <c r="H26" s="199"/>
      <c r="I26" s="106">
        <v>71545</v>
      </c>
      <c r="J26" s="199"/>
      <c r="K26" s="93">
        <f t="shared" si="2"/>
        <v>325205</v>
      </c>
      <c r="L26" s="200"/>
      <c r="M26" s="95"/>
      <c r="N26" s="89">
        <v>2008</v>
      </c>
      <c r="O26" s="92">
        <v>1082</v>
      </c>
      <c r="P26" s="199"/>
      <c r="Q26" s="92">
        <v>1287</v>
      </c>
      <c r="R26" s="199"/>
      <c r="S26" s="105">
        <v>1051</v>
      </c>
      <c r="T26" s="199"/>
      <c r="U26" s="106">
        <v>1013</v>
      </c>
      <c r="V26" s="199"/>
      <c r="W26" s="93">
        <f t="shared" si="3"/>
        <v>4433</v>
      </c>
      <c r="X26" s="200"/>
      <c r="Y26" s="95"/>
      <c r="Z26" s="75"/>
      <c r="AA26" s="75"/>
      <c r="AB26" s="75"/>
      <c r="AC26" s="76"/>
      <c r="AD26" s="76"/>
      <c r="AE26" s="76"/>
    </row>
    <row r="27" spans="2:31" ht="11.25" x14ac:dyDescent="0.2">
      <c r="B27" s="89">
        <v>2009</v>
      </c>
      <c r="C27" s="92">
        <v>51334.489000000001</v>
      </c>
      <c r="D27" s="199"/>
      <c r="E27" s="92">
        <v>55802.67</v>
      </c>
      <c r="F27" s="199"/>
      <c r="G27" s="105">
        <v>41102.92</v>
      </c>
      <c r="H27" s="199"/>
      <c r="I27" s="106">
        <v>67844.445000000007</v>
      </c>
      <c r="J27" s="199"/>
      <c r="K27" s="93">
        <f t="shared" si="2"/>
        <v>216084.524</v>
      </c>
      <c r="L27" s="200"/>
      <c r="M27" s="95"/>
      <c r="N27" s="89">
        <v>2009</v>
      </c>
      <c r="O27" s="92">
        <v>636.46299999999997</v>
      </c>
      <c r="P27" s="199"/>
      <c r="Q27" s="92">
        <v>806.83900000000006</v>
      </c>
      <c r="R27" s="199"/>
      <c r="S27" s="105">
        <v>585.14700000000005</v>
      </c>
      <c r="T27" s="199"/>
      <c r="U27" s="106">
        <v>894.94799999999998</v>
      </c>
      <c r="V27" s="199"/>
      <c r="W27" s="93">
        <f t="shared" si="3"/>
        <v>2923.3969999999999</v>
      </c>
      <c r="X27" s="200"/>
      <c r="Y27" s="95"/>
      <c r="Z27" s="75"/>
      <c r="AA27" s="75"/>
      <c r="AB27" s="75"/>
      <c r="AC27" s="76"/>
      <c r="AD27" s="76"/>
      <c r="AE27" s="76"/>
    </row>
    <row r="28" spans="2:31" ht="11.25" x14ac:dyDescent="0.2">
      <c r="B28" s="89">
        <v>2010</v>
      </c>
      <c r="C28" s="92">
        <v>61112.523000000001</v>
      </c>
      <c r="D28" s="199"/>
      <c r="E28" s="92">
        <v>68107.845000000001</v>
      </c>
      <c r="F28" s="199"/>
      <c r="G28" s="107">
        <v>57577.459000000003</v>
      </c>
      <c r="H28" s="199"/>
      <c r="I28" s="106">
        <v>65768.036999999997</v>
      </c>
      <c r="J28" s="199"/>
      <c r="K28" s="93">
        <f t="shared" si="2"/>
        <v>252565.864</v>
      </c>
      <c r="L28" s="200"/>
      <c r="M28" s="95"/>
      <c r="N28" s="89">
        <v>2010</v>
      </c>
      <c r="O28" s="92">
        <v>804.31600000000003</v>
      </c>
      <c r="P28" s="199"/>
      <c r="Q28" s="92">
        <v>1070.8130000000001</v>
      </c>
      <c r="R28" s="199"/>
      <c r="S28" s="107">
        <v>742.52499999999998</v>
      </c>
      <c r="T28" s="199"/>
      <c r="U28" s="106">
        <v>917.80499999999995</v>
      </c>
      <c r="V28" s="199"/>
      <c r="W28" s="93">
        <f t="shared" si="3"/>
        <v>3535.4589999999998</v>
      </c>
      <c r="X28" s="200"/>
      <c r="Y28" s="95"/>
      <c r="Z28" s="75"/>
      <c r="AA28" s="75"/>
      <c r="AB28" s="75"/>
      <c r="AC28" s="76"/>
      <c r="AD28" s="76"/>
      <c r="AE28" s="76"/>
    </row>
    <row r="29" spans="2:31" ht="11.25" x14ac:dyDescent="0.2">
      <c r="B29" s="89">
        <v>2011</v>
      </c>
      <c r="C29" s="92">
        <v>68859.229000000007</v>
      </c>
      <c r="D29" s="199"/>
      <c r="E29" s="92">
        <v>63178.576999999997</v>
      </c>
      <c r="F29" s="199"/>
      <c r="G29" s="107">
        <v>55061.673000000003</v>
      </c>
      <c r="H29" s="199"/>
      <c r="I29" s="107">
        <v>63263.457999999999</v>
      </c>
      <c r="J29" s="199"/>
      <c r="K29" s="93">
        <f t="shared" si="2"/>
        <v>250362.93700000003</v>
      </c>
      <c r="L29" s="200"/>
      <c r="M29" s="95"/>
      <c r="N29" s="89">
        <v>2011</v>
      </c>
      <c r="O29" s="92">
        <v>995.59</v>
      </c>
      <c r="P29" s="199"/>
      <c r="Q29" s="92">
        <v>945.06100000000004</v>
      </c>
      <c r="R29" s="199"/>
      <c r="S29" s="107">
        <v>667.75</v>
      </c>
      <c r="T29" s="199"/>
      <c r="U29" s="107">
        <v>920.90700000000004</v>
      </c>
      <c r="V29" s="199"/>
      <c r="W29" s="93">
        <f t="shared" si="3"/>
        <v>3529.308</v>
      </c>
      <c r="X29" s="200"/>
      <c r="Y29" s="95"/>
      <c r="Z29" s="75"/>
      <c r="AA29" s="75"/>
      <c r="AB29" s="75"/>
      <c r="AC29" s="76"/>
      <c r="AD29" s="76"/>
      <c r="AE29" s="76"/>
    </row>
    <row r="30" spans="2:31" ht="11.25" x14ac:dyDescent="0.2">
      <c r="B30" s="89">
        <v>2012</v>
      </c>
      <c r="C30" s="92">
        <v>61448.75</v>
      </c>
      <c r="D30" s="199">
        <v>69135.891000000003</v>
      </c>
      <c r="E30" s="92">
        <v>56330.927000000003</v>
      </c>
      <c r="F30" s="199">
        <v>67194.981</v>
      </c>
      <c r="G30" s="92">
        <v>43348.021999999997</v>
      </c>
      <c r="H30" s="199">
        <v>56779.214999999997</v>
      </c>
      <c r="I30" s="92">
        <v>42657.421000000002</v>
      </c>
      <c r="J30" s="199">
        <v>51742.47</v>
      </c>
      <c r="K30" s="93">
        <f t="shared" si="2"/>
        <v>203785.12</v>
      </c>
      <c r="L30" s="200">
        <f t="shared" si="2"/>
        <v>244852.557</v>
      </c>
      <c r="M30" s="95"/>
      <c r="N30" s="89">
        <v>2012</v>
      </c>
      <c r="O30" s="92">
        <v>1007.139</v>
      </c>
      <c r="P30" s="199">
        <v>1126.1189999999999</v>
      </c>
      <c r="Q30" s="92">
        <v>820.245</v>
      </c>
      <c r="R30" s="199">
        <v>979.51800000000003</v>
      </c>
      <c r="S30" s="92">
        <v>621.07500000000005</v>
      </c>
      <c r="T30" s="199">
        <v>817.27599999999995</v>
      </c>
      <c r="U30" s="92">
        <v>662.25900000000001</v>
      </c>
      <c r="V30" s="199">
        <v>782.88800000000003</v>
      </c>
      <c r="W30" s="93">
        <f t="shared" si="3"/>
        <v>3110.7179999999998</v>
      </c>
      <c r="X30" s="200">
        <f t="shared" si="3"/>
        <v>3705.8009999999995</v>
      </c>
      <c r="Y30" s="95"/>
      <c r="Z30" s="75"/>
      <c r="AA30" s="75"/>
      <c r="AB30" s="75"/>
      <c r="AC30" s="76"/>
      <c r="AD30" s="76"/>
      <c r="AE30" s="76"/>
    </row>
    <row r="31" spans="2:31" ht="11.25" x14ac:dyDescent="0.2">
      <c r="B31" s="89">
        <v>2013</v>
      </c>
      <c r="C31" s="92">
        <v>50370.28</v>
      </c>
      <c r="D31" s="199">
        <v>60661.86</v>
      </c>
      <c r="E31" s="92">
        <v>51895.966</v>
      </c>
      <c r="F31" s="199">
        <v>62485.565999999999</v>
      </c>
      <c r="G31" s="92">
        <v>39901.279999999999</v>
      </c>
      <c r="H31" s="199">
        <v>53539.14</v>
      </c>
      <c r="I31" s="92">
        <v>43710.932000000001</v>
      </c>
      <c r="J31" s="199">
        <v>53011.338000000003</v>
      </c>
      <c r="K31" s="93">
        <f t="shared" si="2"/>
        <v>185878.45800000001</v>
      </c>
      <c r="L31" s="200">
        <f t="shared" si="2"/>
        <v>229697.90399999998</v>
      </c>
      <c r="M31" s="95"/>
      <c r="N31" s="89">
        <v>2013</v>
      </c>
      <c r="O31" s="92">
        <v>753.94899999999996</v>
      </c>
      <c r="P31" s="199">
        <v>910.03399999999999</v>
      </c>
      <c r="Q31" s="92">
        <v>793.76</v>
      </c>
      <c r="R31" s="91">
        <v>949.29100000000005</v>
      </c>
      <c r="S31" s="92">
        <v>637.88199999999995</v>
      </c>
      <c r="T31" s="199">
        <v>843.51700000000005</v>
      </c>
      <c r="U31" s="92">
        <v>627.95000000000005</v>
      </c>
      <c r="V31" s="199">
        <v>758.57600000000002</v>
      </c>
      <c r="W31" s="93">
        <f t="shared" si="3"/>
        <v>2813.5410000000002</v>
      </c>
      <c r="X31" s="200">
        <f t="shared" si="3"/>
        <v>3461.4180000000001</v>
      </c>
      <c r="Y31" s="95"/>
      <c r="Z31" s="75"/>
      <c r="AA31" s="75"/>
      <c r="AB31" s="75"/>
      <c r="AC31" s="76"/>
      <c r="AD31" s="76"/>
      <c r="AE31" s="76"/>
    </row>
    <row r="32" spans="2:31" ht="12" thickBot="1" x14ac:dyDescent="0.25">
      <c r="B32" s="98">
        <v>2014</v>
      </c>
      <c r="C32" s="204">
        <v>40504.413</v>
      </c>
      <c r="D32" s="99">
        <v>50123.993000000002</v>
      </c>
      <c r="E32" s="204">
        <v>46709.504999999997</v>
      </c>
      <c r="F32" s="99">
        <v>57021.52</v>
      </c>
      <c r="G32" s="204">
        <v>40766.319000000003</v>
      </c>
      <c r="H32" s="99">
        <v>58648.930999999997</v>
      </c>
      <c r="I32" s="204">
        <v>37837.701999999997</v>
      </c>
      <c r="J32" s="99">
        <v>47139.877999999997</v>
      </c>
      <c r="K32" s="205">
        <f t="shared" si="2"/>
        <v>165817.93900000001</v>
      </c>
      <c r="L32" s="100">
        <f t="shared" si="2"/>
        <v>212934.32200000001</v>
      </c>
      <c r="M32" s="95"/>
      <c r="N32" s="98">
        <v>2014</v>
      </c>
      <c r="O32" s="204">
        <v>563.61</v>
      </c>
      <c r="P32" s="99">
        <v>693.72699999999998</v>
      </c>
      <c r="Q32" s="204">
        <v>686.37599999999998</v>
      </c>
      <c r="R32" s="99">
        <v>840.37800000000004</v>
      </c>
      <c r="S32" s="204">
        <v>638.51499999999999</v>
      </c>
      <c r="T32" s="99">
        <v>926.18</v>
      </c>
      <c r="U32" s="204">
        <v>550.48099999999999</v>
      </c>
      <c r="V32" s="99">
        <v>687.76400000000001</v>
      </c>
      <c r="W32" s="205">
        <f t="shared" si="3"/>
        <v>2438.982</v>
      </c>
      <c r="X32" s="100">
        <f t="shared" si="3"/>
        <v>3148.049</v>
      </c>
      <c r="Y32" s="95"/>
      <c r="Z32" s="75"/>
      <c r="AA32" s="75"/>
      <c r="AB32" s="75"/>
      <c r="AC32" s="76"/>
      <c r="AD32" s="76"/>
      <c r="AE32" s="76"/>
    </row>
    <row r="33" spans="2:28" s="101" customFormat="1" ht="21.75" customHeight="1" x14ac:dyDescent="0.2">
      <c r="B33" s="197" t="s">
        <v>178</v>
      </c>
      <c r="C33" s="75"/>
      <c r="D33" s="75"/>
      <c r="E33" s="75"/>
      <c r="F33" s="75"/>
      <c r="G33" s="75"/>
      <c r="H33" s="75"/>
      <c r="I33" s="75"/>
      <c r="J33" s="75"/>
      <c r="K33" s="75"/>
      <c r="L33" s="75"/>
      <c r="M33" s="75"/>
      <c r="N33" s="197" t="s">
        <v>178</v>
      </c>
      <c r="O33" s="75"/>
      <c r="P33" s="75"/>
      <c r="Q33" s="75"/>
      <c r="R33" s="75"/>
      <c r="S33" s="75"/>
      <c r="T33" s="75"/>
      <c r="U33" s="75"/>
      <c r="V33" s="75"/>
      <c r="W33" s="75"/>
      <c r="X33" s="75"/>
      <c r="Y33" s="75"/>
      <c r="Z33" s="75"/>
      <c r="AA33" s="75"/>
      <c r="AB33" s="75"/>
    </row>
    <row r="34" spans="2:28" s="101" customFormat="1" ht="11.25" x14ac:dyDescent="0.2"/>
    <row r="35" spans="2:28" s="101" customFormat="1" ht="15" customHeight="1" x14ac:dyDescent="0.2"/>
    <row r="36" spans="2:28" s="101" customFormat="1" ht="11.25" x14ac:dyDescent="0.2"/>
    <row r="37" spans="2:28" s="101" customFormat="1" ht="11.25" x14ac:dyDescent="0.2"/>
    <row r="38" spans="2:28" s="101" customFormat="1" ht="11.25" x14ac:dyDescent="0.2"/>
    <row r="39" spans="2:28" s="101" customFormat="1" ht="11.25" x14ac:dyDescent="0.2"/>
    <row r="40" spans="2:28" s="101" customFormat="1" ht="11.25" x14ac:dyDescent="0.2"/>
    <row r="41" spans="2:28" s="101" customFormat="1" ht="11.25" x14ac:dyDescent="0.2"/>
    <row r="42" spans="2:28" s="101" customFormat="1" ht="15" customHeight="1" x14ac:dyDescent="0.2"/>
    <row r="43" spans="2:28" s="101" customFormat="1" ht="11.25" x14ac:dyDescent="0.2"/>
    <row r="44" spans="2:28" s="101" customFormat="1" ht="11.25" x14ac:dyDescent="0.2"/>
    <row r="45" spans="2:28" s="101" customFormat="1" ht="11.25" x14ac:dyDescent="0.2"/>
    <row r="46" spans="2:28" s="101" customFormat="1" ht="11.25" x14ac:dyDescent="0.2"/>
    <row r="47" spans="2:28" s="101" customFormat="1" ht="11.25" x14ac:dyDescent="0.2"/>
    <row r="48" spans="2:28" s="101" customFormat="1" ht="11.25" x14ac:dyDescent="0.2"/>
    <row r="49" s="101" customFormat="1" ht="11.25" x14ac:dyDescent="0.2"/>
  </sheetData>
  <mergeCells count="24">
    <mergeCell ref="B5:L5"/>
    <mergeCell ref="N5:X5"/>
    <mergeCell ref="C6:D6"/>
    <mergeCell ref="E6:F6"/>
    <mergeCell ref="G6:H6"/>
    <mergeCell ref="I6:J6"/>
    <mergeCell ref="K6:L6"/>
    <mergeCell ref="O6:P6"/>
    <mergeCell ref="Q6:R6"/>
    <mergeCell ref="S6:T6"/>
    <mergeCell ref="U6:V6"/>
    <mergeCell ref="W6:X6"/>
    <mergeCell ref="B19:L19"/>
    <mergeCell ref="N19:X19"/>
    <mergeCell ref="C20:D20"/>
    <mergeCell ref="E20:F20"/>
    <mergeCell ref="G20:H20"/>
    <mergeCell ref="I20:J20"/>
    <mergeCell ref="K20:L20"/>
    <mergeCell ref="O20:P20"/>
    <mergeCell ref="Q20:R20"/>
    <mergeCell ref="S20:T20"/>
    <mergeCell ref="U20:V20"/>
    <mergeCell ref="W20:X20"/>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19</vt:i4>
      </vt:variant>
      <vt:variant>
        <vt:lpstr>Namngivna områden</vt:lpstr>
      </vt:variant>
      <vt:variant>
        <vt:i4>33</vt:i4>
      </vt:variant>
    </vt:vector>
  </HeadingPairs>
  <TitlesOfParts>
    <vt:vector size="52" baseType="lpstr">
      <vt:lpstr>Titelsida</vt:lpstr>
      <vt:lpstr>Blad1</vt:lpstr>
      <vt:lpstr>Fakta om statistiken</vt:lpstr>
      <vt:lpstr>Definitioner_Definitions</vt:lpstr>
      <vt:lpstr>Tabell 1 kvartal 1</vt:lpstr>
      <vt:lpstr>Tabell 1 kvartal 2</vt:lpstr>
      <vt:lpstr>Tabell 1 kvartal 3 </vt:lpstr>
      <vt:lpstr>Tabell 1 kvartal 4</vt:lpstr>
      <vt:lpstr>Tabell 2 kvartal 1</vt:lpstr>
      <vt:lpstr>Tabell 2 kvartal 2</vt:lpstr>
      <vt:lpstr>Tabell 2 kvartal 3</vt:lpstr>
      <vt:lpstr>Tabell 2 kvartal 4</vt:lpstr>
      <vt:lpstr>Tabell 3 kvartal 1</vt:lpstr>
      <vt:lpstr>Tabell 3 kvartal 2</vt:lpstr>
      <vt:lpstr>Tabell 3 kvartal 3</vt:lpstr>
      <vt:lpstr>Tabell 3 kvartal 4</vt:lpstr>
      <vt:lpstr>Tidsserie kvartal Totalt</vt:lpstr>
      <vt:lpstr>Tidsserie kvartal Inrikestrafik</vt:lpstr>
      <vt:lpstr>Tidsserie kvartal Utrikestrafik</vt:lpstr>
      <vt:lpstr>Definitioner_Definitions!_Toc292704928</vt:lpstr>
      <vt:lpstr>Definitioner_Definitions!_Toc292704931</vt:lpstr>
      <vt:lpstr>Definitioner_Definitions!_Toc292704932</vt:lpstr>
      <vt:lpstr>'Tabell 3 kvartal 1'!_Toc524335869</vt:lpstr>
      <vt:lpstr>'Tabell 3 kvartal 2'!_Toc524335869</vt:lpstr>
      <vt:lpstr>'Tabell 3 kvartal 3'!_Toc524335869</vt:lpstr>
      <vt:lpstr>'Tabell 3 kvartal 4'!_Toc524335869</vt:lpstr>
      <vt:lpstr>'Tabell 3 kvartal 1'!_xl14</vt:lpstr>
      <vt:lpstr>'Tabell 3 kvartal 2'!_xl14</vt:lpstr>
      <vt:lpstr>'Tabell 3 kvartal 3'!_xl14</vt:lpstr>
      <vt:lpstr>'Tabell 3 kvartal 4'!_xl14</vt:lpstr>
      <vt:lpstr>'Tabell 3 kvartal 1'!_xl41</vt:lpstr>
      <vt:lpstr>'Tabell 3 kvartal 2'!_xl41</vt:lpstr>
      <vt:lpstr>'Tabell 3 kvartal 3'!_xl41</vt:lpstr>
      <vt:lpstr>'Tabell 3 kvartal 4'!_xl41</vt:lpstr>
      <vt:lpstr>Definitioner_Definitions!Utskriftsområde</vt:lpstr>
      <vt:lpstr>'Fakta om statistiken'!Utskriftsområde</vt:lpstr>
      <vt:lpstr>'Tabell 1 kvartal 1'!Utskriftsområde</vt:lpstr>
      <vt:lpstr>'Tabell 1 kvartal 2'!Utskriftsområde</vt:lpstr>
      <vt:lpstr>'Tabell 1 kvartal 3 '!Utskriftsområde</vt:lpstr>
      <vt:lpstr>'Tabell 1 kvartal 4'!Utskriftsområde</vt:lpstr>
      <vt:lpstr>'Tabell 2 kvartal 1'!Utskriftsområde</vt:lpstr>
      <vt:lpstr>'Tabell 2 kvartal 2'!Utskriftsområde</vt:lpstr>
      <vt:lpstr>'Tabell 2 kvartal 3'!Utskriftsområde</vt:lpstr>
      <vt:lpstr>'Tabell 2 kvartal 4'!Utskriftsområde</vt:lpstr>
      <vt:lpstr>'Tabell 3 kvartal 1'!Utskriftsområde</vt:lpstr>
      <vt:lpstr>'Tabell 3 kvartal 2'!Utskriftsområde</vt:lpstr>
      <vt:lpstr>'Tabell 3 kvartal 3'!Utskriftsområde</vt:lpstr>
      <vt:lpstr>'Tabell 3 kvartal 4'!Utskriftsområde</vt:lpstr>
      <vt:lpstr>'Tidsserie kvartal Inrikestrafik'!Utskriftsområde</vt:lpstr>
      <vt:lpstr>'Tidsserie kvartal Totalt'!Utskriftsområde</vt:lpstr>
      <vt:lpstr>'Tidsserie kvartal Utrikestrafik'!Utskriftsområde</vt:lpstr>
      <vt:lpstr>Titelsida!Utskriftsområde</vt:lpstr>
    </vt:vector>
  </TitlesOfParts>
  <Company>SIKA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Gustafsson</dc:creator>
  <cp:lastModifiedBy>Carina Jonsson</cp:lastModifiedBy>
  <cp:lastPrinted>2015-06-25T13:49:30Z</cp:lastPrinted>
  <dcterms:created xsi:type="dcterms:W3CDTF">2013-02-05T12:58:55Z</dcterms:created>
  <dcterms:modified xsi:type="dcterms:W3CDTF">2015-06-25T13:54:42Z</dcterms:modified>
</cp:coreProperties>
</file>