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S:\Administration\Kommunikation\Publikationer\Statistik\Fordon\2022\2022_11\Publicering september\"/>
    </mc:Choice>
  </mc:AlternateContent>
  <xr:revisionPtr revIDLastSave="0" documentId="13_ncr:1_{AD602FE2-FC83-4A0A-B4BD-502F37130BAF}" xr6:coauthVersionLast="47" xr6:coauthVersionMax="47" xr10:uidLastSave="{00000000-0000-0000-0000-000000000000}"/>
  <bookViews>
    <workbookView xWindow="-120" yWindow="-120" windowWidth="29040" windowHeight="17640" xr2:uid="{00000000-000D-0000-FFFF-FFFF00000000}"/>
  </bookViews>
  <sheets>
    <sheet name="Titel _ Title" sheetId="13" r:id="rId1"/>
    <sheet name="Innehåll _ Content" sheetId="16" r:id="rId2"/>
    <sheet name="Kort om statistiken _ In brief" sheetId="14" r:id="rId3"/>
    <sheet name="1. Personbilar _ Passenger cars" sheetId="3" r:id="rId4"/>
    <sheet name="2. Lätta lastbilar - LGVs" sheetId="9" r:id="rId5"/>
    <sheet name="3. Tunga lastbilar _ HGVs" sheetId="10" r:id="rId6"/>
    <sheet name="4. Bussar _ Buses" sheetId="11" r:id="rId7"/>
    <sheet name="5. Motorcyklar _ Motorcycles" sheetId="12" r:id="rId8"/>
  </sheets>
  <externalReferences>
    <externalReference r:id="rId9"/>
    <externalReference r:id="rId10"/>
    <externalReference r:id="rId11"/>
    <externalReference r:id="rId12"/>
  </externalReferences>
  <definedNames>
    <definedName name="adsfasdassdf" localSheetId="1">#REF!</definedName>
    <definedName name="adsfasdassdf" localSheetId="2">#REF!</definedName>
    <definedName name="adsfasdassdf">#REF!</definedName>
    <definedName name="afa" localSheetId="1">'[1]RSK-Tabell 1_2012'!#REF!</definedName>
    <definedName name="afa" localSheetId="2">'[1]RSK-Tabell 1_2012'!#REF!</definedName>
    <definedName name="afa">'[1]RSK-Tabell 1_2012'!#REF!</definedName>
    <definedName name="asaf" localSheetId="1">#REF!</definedName>
    <definedName name="asaf" localSheetId="2">#REF!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0">'[3]RSK-Tabell 1_2011'!#REF!</definedName>
    <definedName name="Excel_BuiltIn__FilterDatabase_1">'[4]Tabell 1'!#REF!</definedName>
    <definedName name="Excel_BuiltIn__FilterDatabase_2" localSheetId="2">#REF!</definedName>
    <definedName name="Excel_BuiltIn__FilterDatabase_2">#REF!</definedName>
    <definedName name="Excel_BuiltIn__FilterDatabase_4" localSheetId="1">#REF!</definedName>
    <definedName name="Excel_BuiltIn__FilterDatabase_4" localSheetId="2">#REF!</definedName>
    <definedName name="Excel_BuiltIn__FilterDatabase_4">#REF!</definedName>
    <definedName name="Excel_BuiltIn_Print_Titles_4" localSheetId="1">#REF!</definedName>
    <definedName name="Excel_BuiltIn_Print_Titles_4" localSheetId="2">#REF!</definedName>
    <definedName name="Excel_BuiltIn_Print_Titles_4">#REF!</definedName>
    <definedName name="Print_Area" localSheetId="3">'1. Personbilar _ Passenger cars'!$A$1:$S$50</definedName>
    <definedName name="Print_Area" localSheetId="4">'2. Lätta lastbilar - LGVs'!$A$1:$P$47</definedName>
    <definedName name="Print_Area" localSheetId="5">'3. Tunga lastbilar _ HGVs'!$A$1:$O$45</definedName>
    <definedName name="Print_Area" localSheetId="7">'5. Motorcyklar _ Motorcycles'!$A$1:$N$46</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3">'1. Personbilar _ Passenger cars'!$A$1:$Q$52</definedName>
    <definedName name="_xlnm.Print_Area" localSheetId="5">'3. Tunga lastbilar _ HGVs'!$A$1:$N$46</definedName>
    <definedName name="_xlnm.Print_Area" localSheetId="6">'4. Bussar _ Buses'!$A$1:$M$44</definedName>
    <definedName name="_xlnm.Print_Area" localSheetId="7">'5. Motorcyklar _ Motorcycles'!$A$1:$M$49</definedName>
    <definedName name="_xlnm.Print_Area" localSheetId="1">'Innehåll _ Content'!$A$1:$C$11</definedName>
    <definedName name="_xlnm.Print_Area" localSheetId="2">'Kort om statistiken _ In brief'!$A$1:$A$23</definedName>
    <definedName name="_xlnm.Print_Area" localSheetId="0">'Titel _ Title'!$A$1:$O$25</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6" l="1"/>
  <c r="C7" i="16"/>
  <c r="C6" i="16"/>
  <c r="C5" i="16"/>
  <c r="A8" i="16" l="1"/>
  <c r="A7" i="16"/>
  <c r="A6" i="16"/>
  <c r="A5" i="16"/>
  <c r="C4" i="16"/>
  <c r="A4" i="16"/>
  <c r="D26" i="10" l="1"/>
  <c r="D26" i="11"/>
  <c r="E26" i="9"/>
  <c r="D26" i="3"/>
  <c r="D25" i="3" l="1"/>
  <c r="D25" i="10"/>
  <c r="E25" i="9"/>
  <c r="D25" i="11" l="1"/>
  <c r="D24" i="11" l="1"/>
  <c r="D24" i="10"/>
  <c r="E24" i="9"/>
  <c r="D24" i="3"/>
  <c r="D23" i="11" l="1"/>
  <c r="D23" i="10"/>
  <c r="E23" i="9"/>
  <c r="D23" i="3"/>
  <c r="D22" i="11" l="1"/>
  <c r="D22" i="10"/>
  <c r="E22" i="9"/>
  <c r="D22" i="3"/>
  <c r="D21" i="3" l="1"/>
  <c r="D20" i="12"/>
  <c r="D21" i="11"/>
  <c r="D21" i="10"/>
  <c r="E21" i="9"/>
  <c r="D19" i="12" l="1"/>
  <c r="D20" i="11"/>
  <c r="D20" i="10"/>
  <c r="D20" i="3"/>
  <c r="E20" i="9" l="1"/>
  <c r="D18" i="12"/>
  <c r="D17" i="12"/>
  <c r="D16" i="12"/>
  <c r="D15" i="12"/>
  <c r="D14" i="12"/>
  <c r="D13" i="12"/>
  <c r="D12" i="12"/>
  <c r="D11" i="12"/>
  <c r="D10" i="12"/>
  <c r="D9" i="12"/>
  <c r="D8" i="12"/>
  <c r="D7" i="12"/>
  <c r="D6" i="12"/>
  <c r="D19" i="11"/>
  <c r="D18" i="11"/>
  <c r="D17" i="11"/>
  <c r="D16" i="11"/>
  <c r="D15" i="11"/>
  <c r="D14" i="11"/>
  <c r="D13" i="11"/>
  <c r="D12" i="11"/>
  <c r="D11" i="11"/>
  <c r="D10" i="11"/>
  <c r="D9" i="11"/>
  <c r="D8" i="11"/>
  <c r="D7" i="11"/>
  <c r="D6" i="11"/>
  <c r="D19" i="10"/>
  <c r="D18" i="10"/>
  <c r="D17" i="10"/>
  <c r="D16" i="10"/>
  <c r="D15" i="10"/>
  <c r="D14" i="10"/>
  <c r="D13" i="10"/>
  <c r="D12" i="10"/>
  <c r="D11" i="10"/>
  <c r="D10" i="10"/>
  <c r="D9" i="10"/>
  <c r="D8" i="10"/>
  <c r="D7" i="10"/>
  <c r="D6" i="10"/>
  <c r="E19" i="9"/>
  <c r="E18" i="9"/>
  <c r="E17" i="9"/>
  <c r="E16" i="9"/>
  <c r="E15" i="9"/>
  <c r="E14" i="9"/>
  <c r="E13" i="9"/>
  <c r="E12" i="9"/>
  <c r="E11" i="9"/>
  <c r="E10" i="9"/>
  <c r="E9" i="9"/>
  <c r="E8" i="9"/>
  <c r="E7" i="9"/>
  <c r="E6" i="9"/>
  <c r="D19" i="3"/>
  <c r="D18" i="3"/>
  <c r="D17" i="3"/>
  <c r="D16" i="3"/>
  <c r="D15" i="3"/>
  <c r="D14" i="3"/>
  <c r="D13" i="3"/>
  <c r="D12" i="3"/>
  <c r="D11" i="3"/>
  <c r="D10" i="3"/>
  <c r="D9" i="3"/>
  <c r="D8" i="3"/>
  <c r="D7" i="3"/>
  <c r="D6" i="3"/>
</calcChain>
</file>

<file path=xl/sharedStrings.xml><?xml version="1.0" encoding="utf-8"?>
<sst xmlns="http://schemas.openxmlformats.org/spreadsheetml/2006/main" count="97" uniqueCount="50">
  <si>
    <t>År</t>
  </si>
  <si>
    <t>Maria Melkersson</t>
  </si>
  <si>
    <r>
      <t>Publiceringsdatum: 2022-04-13 /</t>
    </r>
    <r>
      <rPr>
        <b/>
        <i/>
        <sz val="10"/>
        <rFont val="Arial"/>
        <family val="2"/>
      </rPr>
      <t xml:space="preserve"> Date of publication: April 13, 2022</t>
    </r>
  </si>
  <si>
    <r>
      <t xml:space="preserve">Kontaktperson Trafikanalys / </t>
    </r>
    <r>
      <rPr>
        <b/>
        <i/>
        <sz val="10"/>
        <rFont val="Arial"/>
        <family val="2"/>
      </rPr>
      <t>Contact person at Transport Analysis</t>
    </r>
  </si>
  <si>
    <t>tel: 010-414 42 16, e-post: maria.melkersson@trafa.se</t>
  </si>
  <si>
    <r>
      <t xml:space="preserve">Kontaktperson SCB / </t>
    </r>
    <r>
      <rPr>
        <b/>
        <i/>
        <sz val="10"/>
        <rFont val="Arial"/>
        <family val="2"/>
      </rPr>
      <t>Contact person at Statistics Sweden</t>
    </r>
  </si>
  <si>
    <t>Magnus Nyström</t>
  </si>
  <si>
    <t>tel: 010-479 63 73, e-post: magnus.nystrom@scb.se</t>
  </si>
  <si>
    <r>
      <rPr>
        <sz val="10"/>
        <rFont val="Arial"/>
        <family val="2"/>
      </rPr>
      <t xml:space="preserve">Tabellerna kompletterades med körsträckor 2021 för MC 2022-09-22 </t>
    </r>
    <r>
      <rPr>
        <i/>
        <sz val="10"/>
        <rFont val="Arial"/>
        <family val="2"/>
      </rPr>
      <t>/ The publication was updated with vehicle kilometers 2021 for MC September 22, 2022</t>
    </r>
  </si>
  <si>
    <t>Körsträckor 1999–2021</t>
  </si>
  <si>
    <t>Vehicle kilometers 1999–2021</t>
  </si>
  <si>
    <t>Total körsträcka, mil</t>
  </si>
  <si>
    <t>Genomsnittlig körsträcka, mil</t>
  </si>
  <si>
    <t>Antal fordon</t>
  </si>
  <si>
    <t>Anm: Tabellen avser fordon som varit i trafik någon gång under året</t>
  </si>
  <si>
    <t>Remark: The table refers to vehicles which were in use at least one day during the year.</t>
  </si>
  <si>
    <t>Minor break in time series between 2017 and 2018 due to change in inspection rules.</t>
  </si>
  <si>
    <t>Mindre tidseriebrott mellan 2017 och 2018 pga metodförändring för att ta hänsyn till ändrade besiktningsregler.</t>
  </si>
  <si>
    <t>Year</t>
  </si>
  <si>
    <t>Number of vehicles</t>
  </si>
  <si>
    <t>Average vehicle kilometers, 10 kms</t>
  </si>
  <si>
    <t>Total number of vehicle kilometers, 10 kms</t>
  </si>
  <si>
    <t>Table 1. Passenger cars, number of vehicles, total and average vehicle kilometers (in 10 kms). Years 1999–2021.</t>
  </si>
  <si>
    <r>
      <t xml:space="preserve">                                        Körsträckor 1999–2021 / </t>
    </r>
    <r>
      <rPr>
        <b/>
        <i/>
        <sz val="16"/>
        <color theme="0"/>
        <rFont val="Tahoma"/>
        <family val="2"/>
      </rPr>
      <t>Vehicle kilometers 1999–2021</t>
    </r>
  </si>
  <si>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</si>
  <si>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</si>
  <si>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</si>
  <si>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</si>
  <si>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</si>
  <si>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</si>
  <si>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</si>
  <si>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</si>
  <si>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</si>
  <si>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</si>
  <si>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</si>
  <si>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</si>
  <si>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</si>
  <si>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1"/>
        <color theme="1"/>
        <rFont val="Calibri"/>
        <family val="2"/>
        <scheme val="minor"/>
      </rPr>
      <t>).</t>
    </r>
  </si>
  <si>
    <t>Table 2. Light goods vehicles (LGVs, total weight max 3,500 kgs), number of vehicles, total and average vehicle kilometers (in 10 kms). Years 1999–2021.</t>
  </si>
  <si>
    <t>Table 2. Light goods vehicles (LGVs, total weight over 3,500 kgs), number of vehicles, total and average vehicle kilometers (in 10 kms). Years 1999–2021.</t>
  </si>
  <si>
    <t>k</t>
  </si>
  <si>
    <t>Table 4. Buses, number of vehicles, total and average vehicle kilometers (in 10 kms). Years 1999–2021.</t>
  </si>
  <si>
    <t>Table 5. Motorcycles, number of vehicles, total and average vehicle kilometers (in 10 kms). Years 1999–2021.</t>
  </si>
  <si>
    <t>Tabell 1. Personbilar, antal fordon i trafik, total körsträcka i mil och genomsnittlig körsträcka i mil. Åren 1999–2021.</t>
  </si>
  <si>
    <t>Tabell 2. Lätta lastbilar (totalvikt max 3 500 kg), antal fordon i trafik, total körsträcka i mil och genomsnittlig körsträcka i mil. Åren 1999–2021.</t>
  </si>
  <si>
    <t>Tabell 3. Tunga (totalvikt över 3 500 kg), antal fordon i trafik, total körsträcka i mil och genomsnittlig körsträcka i mil. Åren 1999–2021.</t>
  </si>
  <si>
    <t>Tabell 4. Bussar, antal fordon i trafik, total körsträcka i mil och genomsnittlig körsträcka i mil. Åren 1999–2021.</t>
  </si>
  <si>
    <t>Tabell 5. Motorcyklar, antal fordon i trafik, total körsträcka i mil och genomsnittlig körsträcka i mil. Åren 1999–2021.</t>
  </si>
  <si>
    <r>
      <rPr>
        <b/>
        <sz val="16"/>
        <color theme="0"/>
        <rFont val="Tahoma"/>
        <family val="2"/>
      </rPr>
      <t xml:space="preserve">Innehåll / </t>
    </r>
    <r>
      <rPr>
        <b/>
        <i/>
        <sz val="16"/>
        <color theme="0"/>
        <rFont val="Tahoma"/>
        <family val="2"/>
      </rPr>
      <t>Content</t>
    </r>
  </si>
  <si>
    <t>Statistiken ska beskriva körsträckor mätt i antal mil som körs med svenskregistrerade besiktningspliktiga fordon. Statistiken omfattar personbilar, lastbilar, bussar och motorcyklar under 2021. Vissa tidsserier presenteras för åren 1999-2021. Statistiken publiceras i april men uppdateras för aktuellt år för motorcyklar först i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</si>
</sst>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i/>
      <sz val="11"/>
      <color theme="1"/>
      <name val="Calibri"/>
      <family val="2"/>
      <scheme val="minor"/>
    </font>
    <font>
      <sz val="11"/>
      <color theme="1"/>
      <name val="Calibri"/>
      <family val="2"/>
      <scheme val="minor"/>
    </font>
    <font>
      <sz val="10"/>
      <name val="Arial"/>
      <family val="2"/>
    </font>
    <font>
      <b/>
      <sz val="16"/>
      <color theme="0"/>
      <name val="Tahoma"/>
      <family val="2"/>
    </font>
    <font>
      <sz val="10"/>
      <name val="Arial"/>
    </font>
    <font>
      <b/>
      <sz val="18"/>
      <name val="Arial"/>
      <family val="2"/>
    </font>
    <font>
      <b/>
      <sz val="10"/>
      <name val="Arial"/>
      <family val="2"/>
    </font>
    <font>
      <b/>
      <i/>
      <sz val="10"/>
      <name val="Arial"/>
      <family val="2"/>
    </font>
    <font>
      <i/>
      <sz val="10"/>
      <name val="Arial"/>
      <family val="2"/>
    </font>
    <font>
      <i/>
      <sz val="14"/>
      <name val="Arial"/>
      <family val="2"/>
    </font>
    <font>
      <sz val="8"/>
      <name val="Arial"/>
      <family val="2"/>
    </font>
    <font>
      <sz val="9"/>
      <color theme="1"/>
      <name val="Arial"/>
      <family val="2"/>
    </font>
    <font>
      <i/>
      <sz val="9"/>
      <name val="Arial"/>
      <family val="2"/>
    </font>
    <font>
      <i/>
      <sz val="9"/>
      <color theme="1"/>
      <name val="Arial"/>
      <family val="2"/>
    </font>
    <font>
      <b/>
      <i/>
      <sz val="11"/>
      <color theme="1"/>
      <name val="Calibri"/>
      <family val="2"/>
      <scheme val="minor"/>
    </font>
    <font>
      <b/>
      <i/>
      <sz val="16"/>
      <color theme="0"/>
      <name val="Tahoma"/>
      <family val="2"/>
    </font>
    <font>
      <u/>
      <sz val="10"/>
      <color theme="4" tint="-0.249977111117893"/>
      <name val="Arial"/>
      <family val="2"/>
    </font>
    <font>
      <b/>
      <i/>
      <sz val="16"/>
      <color indexed="9"/>
      <name val="Tahoma"/>
      <family val="2"/>
    </font>
    <font>
      <b/>
      <sz val="16"/>
      <name val="Tahoma"/>
      <family val="2"/>
    </font>
    <font>
      <sz val="8"/>
      <name val="Verdana"/>
      <family val="2"/>
    </font>
    <font>
      <u/>
      <sz val="10"/>
      <color theme="10"/>
      <name val="Arial"/>
      <family val="2"/>
    </font>
    <font>
      <vertAlign val="superscript"/>
      <sz val="11"/>
      <color theme="1"/>
      <name val="Calibri"/>
      <family val="2"/>
      <scheme val="minor"/>
    </font>
    <font>
      <sz val="11"/>
      <name val="Calibri"/>
      <family val="2"/>
    </font>
  </fonts>
  <fills count="5">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s>
  <borders count="1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s>
  <cellStyleXfs count="9">
    <xf numFmtId="0" fontId="0" fillId="0" borderId="0"/>
    <xf numFmtId="0" fontId="5" fillId="0" borderId="0" applyNumberFormat="0" applyFill="0" applyBorder="0" applyAlignment="0" applyProtection="0">
      <alignment vertical="top"/>
      <protection locked="0"/>
    </xf>
    <xf numFmtId="9" fontId="8" fillId="0" borderId="0" applyFont="0" applyFill="0" applyBorder="0" applyAlignment="0" applyProtection="0"/>
    <xf numFmtId="0" fontId="9" fillId="0" borderId="0"/>
    <xf numFmtId="0" fontId="11" fillId="0" borderId="0"/>
    <xf numFmtId="0" fontId="9" fillId="0" borderId="0"/>
    <xf numFmtId="0" fontId="26" fillId="0" borderId="0"/>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56">
    <xf numFmtId="0" fontId="0" fillId="0" borderId="0" xfId="0"/>
    <xf numFmtId="0" fontId="4" fillId="0" borderId="0" xfId="0" applyFont="1"/>
    <xf numFmtId="3" fontId="0" fillId="0" borderId="0" xfId="0" applyNumberFormat="1" applyAlignment="1">
      <alignment vertical="top" wrapText="1"/>
    </xf>
    <xf numFmtId="3" fontId="6" fillId="0" borderId="0" xfId="0" applyNumberFormat="1" applyFont="1" applyAlignment="1">
      <alignment vertical="top" wrapText="1"/>
    </xf>
    <xf numFmtId="0" fontId="0" fillId="0" borderId="2" xfId="0" applyBorder="1"/>
    <xf numFmtId="0" fontId="6" fillId="0" borderId="2" xfId="0" applyFont="1" applyBorder="1"/>
    <xf numFmtId="3" fontId="0" fillId="0" borderId="0" xfId="0" applyNumberFormat="1"/>
    <xf numFmtId="3" fontId="6" fillId="0" borderId="0" xfId="0" applyNumberFormat="1" applyFont="1"/>
    <xf numFmtId="0" fontId="1" fillId="0" borderId="0" xfId="0" applyFont="1"/>
    <xf numFmtId="0" fontId="7" fillId="0" borderId="0" xfId="0" applyFont="1"/>
    <xf numFmtId="164" fontId="0" fillId="0" borderId="0" xfId="2" applyNumberFormat="1" applyFont="1"/>
    <xf numFmtId="9" fontId="0" fillId="0" borderId="0" xfId="2" applyFont="1"/>
    <xf numFmtId="0" fontId="6" fillId="0" borderId="3" xfId="0" applyFont="1" applyBorder="1"/>
    <xf numFmtId="3" fontId="0" fillId="0" borderId="1" xfId="0" applyNumberFormat="1" applyBorder="1"/>
    <xf numFmtId="3" fontId="0" fillId="0" borderId="1" xfId="0" applyNumberFormat="1" applyBorder="1" applyAlignment="1">
      <alignment vertical="top" wrapText="1"/>
    </xf>
    <xf numFmtId="0" fontId="9" fillId="0" borderId="0" xfId="3"/>
    <xf numFmtId="0" fontId="12" fillId="0" borderId="0" xfId="4" applyFont="1"/>
    <xf numFmtId="0" fontId="3" fillId="0" borderId="0" xfId="4" applyFont="1"/>
    <xf numFmtId="0" fontId="3" fillId="0" borderId="0" xfId="3" applyFont="1"/>
    <xf numFmtId="0" fontId="13" fillId="0" borderId="0" xfId="5" applyFont="1"/>
    <xf numFmtId="0" fontId="9" fillId="3" borderId="0" xfId="3" applyFill="1"/>
    <xf numFmtId="0" fontId="15" fillId="0" borderId="0" xfId="4" applyFont="1"/>
    <xf numFmtId="0" fontId="13" fillId="0" borderId="0" xfId="3" applyFont="1"/>
    <xf numFmtId="0" fontId="16" fillId="0" borderId="0" xfId="3" applyFont="1"/>
    <xf numFmtId="0" fontId="6" fillId="0" borderId="0" xfId="0" applyFont="1"/>
    <xf numFmtId="0" fontId="18" fillId="0" borderId="0" xfId="0" applyFont="1"/>
    <xf numFmtId="0" fontId="19" fillId="0" borderId="0" xfId="0" applyFont="1"/>
    <xf numFmtId="0" fontId="20" fillId="0" borderId="0" xfId="0" applyFont="1"/>
    <xf numFmtId="1" fontId="1" fillId="0" borderId="5" xfId="0" applyNumberFormat="1" applyFont="1" applyBorder="1" applyAlignment="1">
      <alignment horizontal="right"/>
    </xf>
    <xf numFmtId="1" fontId="1" fillId="0" borderId="6" xfId="0" applyNumberFormat="1" applyFont="1" applyBorder="1" applyAlignment="1">
      <alignment horizontal="right" wrapText="1"/>
    </xf>
    <xf numFmtId="1" fontId="1" fillId="0" borderId="6" xfId="0" applyNumberFormat="1" applyFont="1" applyBorder="1" applyAlignment="1">
      <alignment horizontal="right"/>
    </xf>
    <xf numFmtId="1" fontId="21" fillId="0" borderId="7" xfId="0" applyNumberFormat="1" applyFont="1" applyBorder="1" applyAlignment="1">
      <alignment horizontal="right"/>
    </xf>
    <xf numFmtId="1" fontId="21" fillId="0" borderId="4" xfId="0" applyNumberFormat="1" applyFont="1" applyBorder="1" applyAlignment="1">
      <alignment horizontal="right" wrapText="1"/>
    </xf>
    <xf numFmtId="0" fontId="2" fillId="2" borderId="0" xfId="5" applyFont="1" applyFill="1" applyAlignment="1">
      <alignment horizontal="center" vertical="center"/>
    </xf>
    <xf numFmtId="0" fontId="9" fillId="3" borderId="0" xfId="5" applyFill="1"/>
    <xf numFmtId="0" fontId="9" fillId="0" borderId="0" xfId="5"/>
    <xf numFmtId="0" fontId="9" fillId="0" borderId="0" xfId="5" applyAlignment="1">
      <alignment wrapText="1"/>
    </xf>
    <xf numFmtId="0" fontId="24" fillId="2" borderId="0" xfId="5" applyFont="1" applyFill="1" applyAlignment="1">
      <alignment horizontal="center" vertical="center"/>
    </xf>
    <xf numFmtId="0" fontId="9" fillId="4" borderId="0" xfId="6" applyFont="1" applyFill="1"/>
    <xf numFmtId="0" fontId="9" fillId="4" borderId="0" xfId="6" applyFont="1" applyFill="1" applyAlignment="1">
      <alignment wrapText="1"/>
    </xf>
    <xf numFmtId="3" fontId="17" fillId="0" borderId="8" xfId="0" applyNumberFormat="1" applyFont="1" applyBorder="1" applyAlignment="1">
      <alignment horizontal="right"/>
    </xf>
    <xf numFmtId="3" fontId="17" fillId="0" borderId="9" xfId="0" applyNumberFormat="1" applyFont="1" applyBorder="1" applyAlignment="1">
      <alignment horizontal="right"/>
    </xf>
    <xf numFmtId="9" fontId="0" fillId="0" borderId="0" xfId="2" applyFont="1" applyFill="1"/>
    <xf numFmtId="3" fontId="29" fillId="0" borderId="9" xfId="0" applyNumberFormat="1" applyFont="1" applyBorder="1" applyAlignment="1">
      <alignment horizontal="right"/>
    </xf>
    <xf numFmtId="0" fontId="28" fillId="0" borderId="0" xfId="0" applyFont="1"/>
    <xf numFmtId="164" fontId="0" fillId="0" borderId="0" xfId="2" applyNumberFormat="1" applyFont="1" applyFill="1"/>
    <xf numFmtId="3" fontId="17" fillId="0" borderId="10" xfId="0" applyNumberFormat="1" applyFont="1" applyBorder="1" applyAlignment="1">
      <alignment horizontal="right"/>
    </xf>
    <xf numFmtId="0" fontId="5" fillId="4" borderId="0" xfId="1" quotePrefix="1" applyFill="1" applyAlignment="1" applyProtection="1">
      <alignment wrapText="1"/>
    </xf>
    <xf numFmtId="0" fontId="5" fillId="4" borderId="0" xfId="1" applyFill="1" applyAlignment="1" applyProtection="1">
      <alignment wrapText="1"/>
    </xf>
    <xf numFmtId="1" fontId="0" fillId="0" borderId="0" xfId="2" applyNumberFormat="1" applyFont="1" applyFill="1"/>
    <xf numFmtId="0" fontId="9" fillId="0" borderId="0" xfId="3" applyAlignment="1">
      <alignment vertical="center"/>
    </xf>
    <xf numFmtId="0" fontId="10" fillId="2" borderId="0" xfId="3" applyFont="1" applyFill="1" applyAlignment="1">
      <alignment vertical="center"/>
    </xf>
    <xf numFmtId="0" fontId="10" fillId="2" borderId="0" xfId="5" applyFont="1" applyFill="1" applyAlignment="1">
      <alignment horizontal="center" vertical="center"/>
    </xf>
    <xf numFmtId="0" fontId="25" fillId="2" borderId="0" xfId="5" applyFont="1" applyFill="1" applyAlignment="1">
      <alignment horizontal="center" vertical="center"/>
    </xf>
    <xf numFmtId="0" fontId="2" fillId="2" borderId="0" xfId="5" applyFont="1" applyFill="1" applyAlignment="1">
      <alignment horizontal="center" vertical="center"/>
    </xf>
    <xf numFmtId="0" fontId="9" fillId="0" borderId="0" xfId="5" applyAlignment="1">
      <alignment vertical="center" wrapText="1"/>
    </xf>
  </cellXfs>
  <cellStyles count="9">
    <cellStyle name="Hyperlänk" xfId="1" builtinId="8"/>
    <cellStyle name="Hyperlänk 2" xfId="7" xr:uid="{25B63D0D-5634-40D8-80E8-A56C009FA885}"/>
    <cellStyle name="Hyperlänk 2 2" xfId="8" xr:uid="{5C79FE43-751F-4669-81DF-3CDDF14C1080}"/>
    <cellStyle name="Normal" xfId="0" builtinId="0"/>
    <cellStyle name="Normal 11" xfId="5" xr:uid="{387F45DC-5082-415F-B179-3A95ABEA60A3}"/>
    <cellStyle name="Normal 2" xfId="3" xr:uid="{330041D0-07CB-44AC-9FA1-485DEE92B211}"/>
    <cellStyle name="Normal 3" xfId="4" xr:uid="{4E3AF8DB-F028-42E4-9FF5-1D825D87A886}"/>
    <cellStyle name="Normal_ADP_0.3_Tabellmall" xfId="6" xr:uid="{880D866B-D332-476D-84EC-B5A36824E385}"/>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layout>
        <c:manualLayout>
          <c:xMode val="edge"/>
          <c:yMode val="edge"/>
          <c:x val="0.17102605229901818"/>
          <c:y val="1.449274259747986E-2"/>
        </c:manualLayout>
      </c:layout>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'1. Personbilar _ Passenger cars'!$A$6:$A$28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'1. Personbilar _ Passenger cars'!$C$6:$C$28</c:f>
              <c:numCache>
                <c:formatCode>#,##0</c:formatCode>
                <c:ptCount val="23"/>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numCache>
            </c:numRef>
          </c:val>
          <c:smooth val="0"/>
          <c:extLst>
            <c:ext xmlns:c16="http://schemas.microsoft.com/office/drawing/2014/chart" uri="{C3380CC4-5D6E-409C-BE32-E72D297353CC}">
              <c16:uniqueId val="{00000000-A526-4C25-B4E8-BBFBE7A24D5A}"/>
            </c:ext>
          </c:extLst>
        </c:ser>
        <c:dLbls>
          <c:showLegendKey val="0"/>
          <c:showVal val="0"/>
          <c:showCatName val="0"/>
          <c:showSerName val="0"/>
          <c:showPercent val="0"/>
          <c:showBubbleSize val="0"/>
        </c:dLbls>
        <c:smooth val="0"/>
        <c:axId val="433332552"/>
        <c:axId val="433333728"/>
      </c:lineChart>
      <c:catAx>
        <c:axId val="433332552"/>
        <c:scaling>
          <c:orientation val="minMax"/>
        </c:scaling>
        <c:delete val="0"/>
        <c:axPos val="b"/>
        <c:numFmt formatCode="General" sourceLinked="1"/>
        <c:majorTickMark val="out"/>
        <c:minorTickMark val="none"/>
        <c:tickLblPos val="nextTo"/>
        <c:txPr>
          <a:bodyPr rot="-2700000"/>
          <a:lstStyle/>
          <a:p>
            <a:pPr>
              <a:defRPr/>
            </a:pPr>
            <a:endParaRPr lang="sv-SE"/>
          </a:p>
        </c:txPr>
        <c:crossAx val="433333728"/>
        <c:crosses val="autoZero"/>
        <c:auto val="1"/>
        <c:lblAlgn val="ctr"/>
        <c:lblOffset val="100"/>
        <c:noMultiLvlLbl val="0"/>
      </c:catAx>
      <c:valAx>
        <c:axId val="433333728"/>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433332552"/>
        <c:crosses val="autoZero"/>
        <c:crossBetween val="between"/>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overlay val="0"/>
    </c:title>
    <c:autoTitleDeleted val="0"/>
    <c:plotArea>
      <c:layout>
        <c:manualLayout>
          <c:layoutTarget val="inner"/>
          <c:xMode val="edge"/>
          <c:yMode val="edge"/>
          <c:x val="0.13156984126984128"/>
          <c:y val="0.20153931124106564"/>
          <c:w val="0.84291426071741027"/>
          <c:h val="0.63264144065325245"/>
        </c:manualLayout>
      </c:layout>
      <c:lineChart>
        <c:grouping val="standard"/>
        <c:varyColors val="0"/>
        <c:ser>
          <c:idx val="0"/>
          <c:order val="0"/>
          <c:marker>
            <c:symbol val="none"/>
          </c:marker>
          <c:cat>
            <c:numRef>
              <c:f>'4. Bussar _ Buses'!$A$6:$A$28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'4. Bussar _ Buses'!$C$6:$C$28</c:f>
              <c:numCache>
                <c:formatCode>#,##0</c:formatCode>
                <c:ptCount val="23"/>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numCache>
            </c:numRef>
          </c:val>
          <c:smooth val="0"/>
          <c:extLst>
            <c:ext xmlns:c16="http://schemas.microsoft.com/office/drawing/2014/chart" uri="{C3380CC4-5D6E-409C-BE32-E72D297353CC}">
              <c16:uniqueId val="{00000000-BED0-469F-963B-858E00D3A84D}"/>
            </c:ext>
          </c:extLst>
        </c:ser>
        <c:dLbls>
          <c:showLegendKey val="0"/>
          <c:showVal val="0"/>
          <c:showCatName val="0"/>
          <c:showSerName val="0"/>
          <c:showPercent val="0"/>
          <c:showBubbleSize val="0"/>
        </c:dLbls>
        <c:smooth val="0"/>
        <c:axId val="437813544"/>
        <c:axId val="437816288"/>
      </c:lineChart>
      <c:catAx>
        <c:axId val="437813544"/>
        <c:scaling>
          <c:orientation val="minMax"/>
        </c:scaling>
        <c:delete val="0"/>
        <c:axPos val="b"/>
        <c:numFmt formatCode="General" sourceLinked="1"/>
        <c:majorTickMark val="out"/>
        <c:minorTickMark val="none"/>
        <c:tickLblPos val="nextTo"/>
        <c:txPr>
          <a:bodyPr rot="-2700000"/>
          <a:lstStyle/>
          <a:p>
            <a:pPr>
              <a:defRPr/>
            </a:pPr>
            <a:endParaRPr lang="sv-SE"/>
          </a:p>
        </c:txPr>
        <c:crossAx val="437816288"/>
        <c:crosses val="autoZero"/>
        <c:auto val="1"/>
        <c:lblAlgn val="ctr"/>
        <c:lblOffset val="100"/>
        <c:noMultiLvlLbl val="0"/>
      </c:catAx>
      <c:valAx>
        <c:axId val="437816288"/>
        <c:scaling>
          <c:orientation val="minMax"/>
          <c:max val="125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37813544"/>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'4. Bussar _ Buses'!$A$6:$A$28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'4. Bussar _ Buses'!$D$6:$D$28</c:f>
              <c:numCache>
                <c:formatCode>#,##0</c:formatCode>
                <c:ptCount val="23"/>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numCache>
            </c:numRef>
          </c:val>
          <c:smooth val="0"/>
          <c:extLst>
            <c:ext xmlns:c16="http://schemas.microsoft.com/office/drawing/2014/chart" uri="{C3380CC4-5D6E-409C-BE32-E72D297353CC}">
              <c16:uniqueId val="{00000000-5B27-42F8-927D-6E4BED74AB1C}"/>
            </c:ext>
          </c:extLst>
        </c:ser>
        <c:dLbls>
          <c:showLegendKey val="0"/>
          <c:showVal val="0"/>
          <c:showCatName val="0"/>
          <c:showSerName val="0"/>
          <c:showPercent val="0"/>
          <c:showBubbleSize val="0"/>
        </c:dLbls>
        <c:smooth val="0"/>
        <c:axId val="436436000"/>
        <c:axId val="436434824"/>
      </c:lineChart>
      <c:catAx>
        <c:axId val="436436000"/>
        <c:scaling>
          <c:orientation val="minMax"/>
        </c:scaling>
        <c:delete val="0"/>
        <c:axPos val="b"/>
        <c:numFmt formatCode="General" sourceLinked="1"/>
        <c:majorTickMark val="out"/>
        <c:minorTickMark val="none"/>
        <c:tickLblPos val="nextTo"/>
        <c:txPr>
          <a:bodyPr rot="-2700000"/>
          <a:lstStyle/>
          <a:p>
            <a:pPr>
              <a:defRPr/>
            </a:pPr>
            <a:endParaRPr lang="sv-SE"/>
          </a:p>
        </c:txPr>
        <c:crossAx val="436434824"/>
        <c:crosses val="autoZero"/>
        <c:auto val="1"/>
        <c:lblAlgn val="ctr"/>
        <c:lblOffset val="100"/>
        <c:noMultiLvlLbl val="0"/>
      </c:catAx>
      <c:valAx>
        <c:axId val="436434824"/>
        <c:scaling>
          <c:orientation val="minMax"/>
          <c:max val="7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364360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overlay val="0"/>
    </c:title>
    <c:autoTitleDeleted val="0"/>
    <c:plotArea>
      <c:layout>
        <c:manualLayout>
          <c:layoutTarget val="inner"/>
          <c:xMode val="edge"/>
          <c:yMode val="edge"/>
          <c:x val="0.15821031746031747"/>
          <c:y val="0.20979142300194931"/>
          <c:w val="0.82252777777777752"/>
          <c:h val="0.6326414406532529"/>
        </c:manualLayout>
      </c:layout>
      <c:lineChart>
        <c:grouping val="standard"/>
        <c:varyColors val="0"/>
        <c:ser>
          <c:idx val="0"/>
          <c:order val="0"/>
          <c:marker>
            <c:symbol val="none"/>
          </c:marker>
          <c:cat>
            <c:numRef>
              <c:f>'4. Bussar _ Buses'!$A$6:$A$28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'4. Bussar _ Buses'!$B$6:$B$28</c:f>
              <c:numCache>
                <c:formatCode>#,##0</c:formatCode>
                <c:ptCount val="23"/>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pt idx="17">
                  <c:v>17240</c:v>
                </c:pt>
                <c:pt idx="18">
                  <c:v>17337</c:v>
                </c:pt>
                <c:pt idx="19">
                  <c:v>17172</c:v>
                </c:pt>
                <c:pt idx="20">
                  <c:v>17750</c:v>
                </c:pt>
                <c:pt idx="21">
                  <c:v>18357</c:v>
                </c:pt>
                <c:pt idx="22">
                  <c:v>17837</c:v>
                </c:pt>
              </c:numCache>
            </c:numRef>
          </c:val>
          <c:smooth val="0"/>
          <c:extLst>
            <c:ext xmlns:c16="http://schemas.microsoft.com/office/drawing/2014/chart" uri="{C3380CC4-5D6E-409C-BE32-E72D297353CC}">
              <c16:uniqueId val="{00000000-1D8E-4B3C-BAE4-DE07656868CE}"/>
            </c:ext>
          </c:extLst>
        </c:ser>
        <c:dLbls>
          <c:showLegendKey val="0"/>
          <c:showVal val="0"/>
          <c:showCatName val="0"/>
          <c:showSerName val="0"/>
          <c:showPercent val="0"/>
          <c:showBubbleSize val="0"/>
        </c:dLbls>
        <c:smooth val="0"/>
        <c:axId val="346270200"/>
        <c:axId val="346263928"/>
      </c:lineChart>
      <c:catAx>
        <c:axId val="346270200"/>
        <c:scaling>
          <c:orientation val="minMax"/>
        </c:scaling>
        <c:delete val="0"/>
        <c:axPos val="b"/>
        <c:numFmt formatCode="General" sourceLinked="1"/>
        <c:majorTickMark val="out"/>
        <c:minorTickMark val="none"/>
        <c:tickLblPos val="nextTo"/>
        <c:txPr>
          <a:bodyPr rot="-2760000"/>
          <a:lstStyle/>
          <a:p>
            <a:pPr>
              <a:defRPr/>
            </a:pPr>
            <a:endParaRPr lang="sv-SE"/>
          </a:p>
        </c:txPr>
        <c:crossAx val="346263928"/>
        <c:crosses val="autoZero"/>
        <c:auto val="1"/>
        <c:lblAlgn val="ctr"/>
        <c:lblOffset val="100"/>
        <c:noMultiLvlLbl val="0"/>
      </c:catAx>
      <c:valAx>
        <c:axId val="346263928"/>
        <c:scaling>
          <c:orientation val="minMax"/>
          <c:max val="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62702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'5. Motorcyklar _ Motorcycles'!$A$6:$A$28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'5. Motorcyklar _ Motorcycles'!$C$6:$C$28</c:f>
              <c:numCache>
                <c:formatCode>#,##0</c:formatCode>
                <c:ptCount val="23"/>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numCache>
            </c:numRef>
          </c:val>
          <c:smooth val="0"/>
          <c:extLst>
            <c:ext xmlns:c16="http://schemas.microsoft.com/office/drawing/2014/chart" uri="{C3380CC4-5D6E-409C-BE32-E72D297353CC}">
              <c16:uniqueId val="{00000000-2A73-4C66-880C-EDF3D35991EC}"/>
            </c:ext>
          </c:extLst>
        </c:ser>
        <c:dLbls>
          <c:showLegendKey val="0"/>
          <c:showVal val="0"/>
          <c:showCatName val="0"/>
          <c:showSerName val="0"/>
          <c:showPercent val="0"/>
          <c:showBubbleSize val="0"/>
        </c:dLbls>
        <c:smooth val="0"/>
        <c:axId val="342725496"/>
        <c:axId val="633229584"/>
      </c:lineChart>
      <c:catAx>
        <c:axId val="342725496"/>
        <c:scaling>
          <c:orientation val="minMax"/>
        </c:scaling>
        <c:delete val="0"/>
        <c:axPos val="b"/>
        <c:numFmt formatCode="General" sourceLinked="1"/>
        <c:majorTickMark val="out"/>
        <c:minorTickMark val="none"/>
        <c:tickLblPos val="nextTo"/>
        <c:txPr>
          <a:bodyPr rot="-2700000"/>
          <a:lstStyle/>
          <a:p>
            <a:pPr>
              <a:defRPr/>
            </a:pPr>
            <a:endParaRPr lang="sv-SE"/>
          </a:p>
        </c:txPr>
        <c:crossAx val="633229584"/>
        <c:crosses val="autoZero"/>
        <c:auto val="1"/>
        <c:lblAlgn val="ctr"/>
        <c:lblOffset val="100"/>
        <c:noMultiLvlLbl val="0"/>
      </c:catAx>
      <c:valAx>
        <c:axId val="633229584"/>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4272549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overlay val="0"/>
    </c:title>
    <c:autoTitleDeleted val="0"/>
    <c:plotArea>
      <c:layout>
        <c:manualLayout>
          <c:layoutTarget val="inner"/>
          <c:xMode val="edge"/>
          <c:yMode val="edge"/>
          <c:x val="0.12653015873015874"/>
          <c:y val="0.2262956465237167"/>
          <c:w val="0.84291426071741027"/>
          <c:h val="0.6326414406532529"/>
        </c:manualLayout>
      </c:layout>
      <c:lineChart>
        <c:grouping val="standard"/>
        <c:varyColors val="0"/>
        <c:ser>
          <c:idx val="0"/>
          <c:order val="0"/>
          <c:marker>
            <c:symbol val="none"/>
          </c:marker>
          <c:cat>
            <c:numRef>
              <c:f>'5. Motorcyklar _ Motorcycles'!$A$6:$A$28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'5. Motorcyklar _ Motorcycles'!$D$6:$D$28</c:f>
              <c:numCache>
                <c:formatCode>#,##0</c:formatCode>
                <c:ptCount val="23"/>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pt idx="21">
                  <c:v>194</c:v>
                </c:pt>
                <c:pt idx="22">
                  <c:v>177.25610893252096</c:v>
                </c:pt>
              </c:numCache>
            </c:numRef>
          </c:val>
          <c:smooth val="0"/>
          <c:extLst>
            <c:ext xmlns:c16="http://schemas.microsoft.com/office/drawing/2014/chart" uri="{C3380CC4-5D6E-409C-BE32-E72D297353CC}">
              <c16:uniqueId val="{00000000-FD8B-41A6-BA33-59137CBF314F}"/>
            </c:ext>
          </c:extLst>
        </c:ser>
        <c:dLbls>
          <c:showLegendKey val="0"/>
          <c:showVal val="0"/>
          <c:showCatName val="0"/>
          <c:showSerName val="0"/>
          <c:showPercent val="0"/>
          <c:showBubbleSize val="0"/>
        </c:dLbls>
        <c:smooth val="0"/>
        <c:axId val="134946896"/>
        <c:axId val="452631480"/>
      </c:lineChart>
      <c:catAx>
        <c:axId val="134946896"/>
        <c:scaling>
          <c:orientation val="minMax"/>
        </c:scaling>
        <c:delete val="0"/>
        <c:axPos val="b"/>
        <c:numFmt formatCode="General" sourceLinked="1"/>
        <c:majorTickMark val="out"/>
        <c:minorTickMark val="none"/>
        <c:tickLblPos val="nextTo"/>
        <c:txPr>
          <a:bodyPr rot="-2700000"/>
          <a:lstStyle/>
          <a:p>
            <a:pPr>
              <a:defRPr/>
            </a:pPr>
            <a:endParaRPr lang="sv-SE"/>
          </a:p>
        </c:txPr>
        <c:crossAx val="452631480"/>
        <c:crosses val="autoZero"/>
        <c:auto val="1"/>
        <c:lblAlgn val="ctr"/>
        <c:lblOffset val="100"/>
        <c:noMultiLvlLbl val="0"/>
      </c:catAx>
      <c:valAx>
        <c:axId val="452631480"/>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13494689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layout>
        <c:manualLayout>
          <c:xMode val="edge"/>
          <c:yMode val="edge"/>
          <c:x val="0.28307086614173227"/>
          <c:y val="1.884570082449941E-2"/>
        </c:manualLayout>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'5. Motorcyklar _ Motorcycles'!$A$6:$A$28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'5. Motorcyklar _ Motorcycles'!$B$6:$B$28</c:f>
              <c:numCache>
                <c:formatCode>#,##0</c:formatCode>
                <c:ptCount val="23"/>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pt idx="17">
                  <c:v>358019</c:v>
                </c:pt>
                <c:pt idx="18">
                  <c:v>357231</c:v>
                </c:pt>
                <c:pt idx="19">
                  <c:v>358024</c:v>
                </c:pt>
                <c:pt idx="20">
                  <c:v>359380</c:v>
                </c:pt>
                <c:pt idx="21">
                  <c:v>360422</c:v>
                </c:pt>
                <c:pt idx="22">
                  <c:v>368485</c:v>
                </c:pt>
              </c:numCache>
            </c:numRef>
          </c:val>
          <c:smooth val="0"/>
          <c:extLst>
            <c:ext xmlns:c16="http://schemas.microsoft.com/office/drawing/2014/chart" uri="{C3380CC4-5D6E-409C-BE32-E72D297353CC}">
              <c16:uniqueId val="{00000000-AC7D-4CDE-9EA0-B5AFC920C95C}"/>
            </c:ext>
          </c:extLst>
        </c:ser>
        <c:dLbls>
          <c:showLegendKey val="0"/>
          <c:showVal val="0"/>
          <c:showCatName val="0"/>
          <c:showSerName val="0"/>
          <c:showPercent val="0"/>
          <c:showBubbleSize val="0"/>
        </c:dLbls>
        <c:smooth val="0"/>
        <c:axId val="452631872"/>
        <c:axId val="452633048"/>
      </c:lineChart>
      <c:catAx>
        <c:axId val="452631872"/>
        <c:scaling>
          <c:orientation val="minMax"/>
        </c:scaling>
        <c:delete val="0"/>
        <c:axPos val="b"/>
        <c:numFmt formatCode="General" sourceLinked="1"/>
        <c:majorTickMark val="out"/>
        <c:minorTickMark val="none"/>
        <c:tickLblPos val="nextTo"/>
        <c:txPr>
          <a:bodyPr rot="-2700000"/>
          <a:lstStyle/>
          <a:p>
            <a:pPr>
              <a:defRPr/>
            </a:pPr>
            <a:endParaRPr lang="sv-SE"/>
          </a:p>
        </c:txPr>
        <c:crossAx val="452633048"/>
        <c:crosses val="autoZero"/>
        <c:auto val="1"/>
        <c:lblAlgn val="ctr"/>
        <c:lblOffset val="100"/>
        <c:noMultiLvlLbl val="0"/>
      </c:catAx>
      <c:valAx>
        <c:axId val="452633048"/>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5263187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'1. Personbilar _ Passenger cars'!$A$6:$A$28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'1. Personbilar _ Passenger cars'!$D$6:$D$28</c:f>
              <c:numCache>
                <c:formatCode>#,##0</c:formatCode>
                <c:ptCount val="23"/>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numCache>
            </c:numRef>
          </c:val>
          <c:smooth val="0"/>
          <c:extLst>
            <c:ext xmlns:c16="http://schemas.microsoft.com/office/drawing/2014/chart" uri="{C3380CC4-5D6E-409C-BE32-E72D297353CC}">
              <c16:uniqueId val="{00000000-A061-48FB-A32E-0C2E592DFAB5}"/>
            </c:ext>
          </c:extLst>
        </c:ser>
        <c:dLbls>
          <c:showLegendKey val="0"/>
          <c:showVal val="0"/>
          <c:showCatName val="0"/>
          <c:showSerName val="0"/>
          <c:showPercent val="0"/>
          <c:showBubbleSize val="0"/>
        </c:dLbls>
        <c:smooth val="0"/>
        <c:axId val="437817464"/>
        <c:axId val="437814720"/>
      </c:lineChart>
      <c:catAx>
        <c:axId val="437817464"/>
        <c:scaling>
          <c:orientation val="minMax"/>
        </c:scaling>
        <c:delete val="0"/>
        <c:axPos val="b"/>
        <c:numFmt formatCode="General" sourceLinked="1"/>
        <c:majorTickMark val="out"/>
        <c:minorTickMark val="none"/>
        <c:tickLblPos val="nextTo"/>
        <c:txPr>
          <a:bodyPr rot="-2700000"/>
          <a:lstStyle/>
          <a:p>
            <a:pPr>
              <a:defRPr/>
            </a:pPr>
            <a:endParaRPr lang="sv-SE"/>
          </a:p>
        </c:txPr>
        <c:crossAx val="437814720"/>
        <c:crosses val="autoZero"/>
        <c:auto val="1"/>
        <c:lblAlgn val="ctr"/>
        <c:lblOffset val="100"/>
        <c:noMultiLvlLbl val="0"/>
      </c:catAx>
      <c:valAx>
        <c:axId val="437814720"/>
        <c:scaling>
          <c:orientation val="minMax"/>
          <c:max val="1600"/>
          <c:min val="0"/>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43781746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layout>
        <c:manualLayout>
          <c:xMode val="edge"/>
          <c:yMode val="edge"/>
          <c:x val="0.25156839338323933"/>
          <c:y val="0"/>
        </c:manualLayout>
      </c:layout>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'1. Personbilar _ Passenger cars'!$A$6:$A$28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'1. Personbilar _ Passenger cars'!$B$6:$B$28</c:f>
              <c:numCache>
                <c:formatCode>#,##0</c:formatCode>
                <c:ptCount val="23"/>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pt idx="17">
                  <c:v>5488070</c:v>
                </c:pt>
                <c:pt idx="18">
                  <c:v>5619968</c:v>
                </c:pt>
                <c:pt idx="19">
                  <c:v>5701798</c:v>
                </c:pt>
                <c:pt idx="20">
                  <c:v>5733321</c:v>
                </c:pt>
                <c:pt idx="21">
                  <c:v>5711535</c:v>
                </c:pt>
                <c:pt idx="22">
                  <c:v>5741625</c:v>
                </c:pt>
              </c:numCache>
            </c:numRef>
          </c:val>
          <c:smooth val="0"/>
          <c:extLst>
            <c:ext xmlns:c16="http://schemas.microsoft.com/office/drawing/2014/chart" uri="{C3380CC4-5D6E-409C-BE32-E72D297353CC}">
              <c16:uniqueId val="{00000000-D8F7-4CD0-9045-75AC1F987E92}"/>
            </c:ext>
          </c:extLst>
        </c:ser>
        <c:dLbls>
          <c:showLegendKey val="0"/>
          <c:showVal val="0"/>
          <c:showCatName val="0"/>
          <c:showSerName val="0"/>
          <c:showPercent val="0"/>
          <c:showBubbleSize val="0"/>
        </c:dLbls>
        <c:smooth val="0"/>
        <c:axId val="437810408"/>
        <c:axId val="437811192"/>
      </c:lineChart>
      <c:catAx>
        <c:axId val="437810408"/>
        <c:scaling>
          <c:orientation val="minMax"/>
        </c:scaling>
        <c:delete val="0"/>
        <c:axPos val="b"/>
        <c:numFmt formatCode="General" sourceLinked="1"/>
        <c:majorTickMark val="out"/>
        <c:minorTickMark val="none"/>
        <c:tickLblPos val="nextTo"/>
        <c:txPr>
          <a:bodyPr rot="-2700000"/>
          <a:lstStyle/>
          <a:p>
            <a:pPr>
              <a:defRPr/>
            </a:pPr>
            <a:endParaRPr lang="sv-SE"/>
          </a:p>
        </c:txPr>
        <c:crossAx val="437811192"/>
        <c:crosses val="autoZero"/>
        <c:auto val="1"/>
        <c:lblAlgn val="ctr"/>
        <c:lblOffset val="100"/>
        <c:tickLblSkip val="1"/>
        <c:noMultiLvlLbl val="0"/>
      </c:catAx>
      <c:valAx>
        <c:axId val="437811192"/>
        <c:scaling>
          <c:orientation val="minMax"/>
          <c:max val="7000000"/>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43781040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'2. Lätta lastbilar - LGVs'!$A$6:$A$28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 Lätta lastbilar - LGVs'!$C$6:$C$28</c:f>
              <c:numCache>
                <c:formatCode>#,##0</c:formatCode>
                <c:ptCount val="23"/>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numCache>
            </c:numRef>
          </c:val>
          <c:smooth val="0"/>
          <c:extLst>
            <c:ext xmlns:c16="http://schemas.microsoft.com/office/drawing/2014/chart" uri="{C3380CC4-5D6E-409C-BE32-E72D297353CC}">
              <c16:uniqueId val="{00000000-473C-485A-BB5F-21740D27D044}"/>
            </c:ext>
          </c:extLst>
        </c:ser>
        <c:dLbls>
          <c:showLegendKey val="0"/>
          <c:showVal val="0"/>
          <c:showCatName val="0"/>
          <c:showSerName val="0"/>
          <c:showPercent val="0"/>
          <c:showBubbleSize val="0"/>
        </c:dLbls>
        <c:smooth val="0"/>
        <c:axId val="633229192"/>
        <c:axId val="633232328"/>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noMultiLvlLbl val="0"/>
      </c:catAx>
      <c:valAx>
        <c:axId val="633232328"/>
        <c:scaling>
          <c:orientation val="minMax"/>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633229192"/>
        <c:crosses val="autoZero"/>
        <c:crossBetween val="between"/>
        <c:majorUnit val="200000000"/>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'2. Lätta lastbilar - LGVs'!$A$6:$A$28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 Lätta lastbilar - LGVs'!$E$6:$E$28</c:f>
              <c:numCache>
                <c:formatCode>#,##0</c:formatCode>
                <c:ptCount val="23"/>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numCache>
            </c:numRef>
          </c:val>
          <c:smooth val="0"/>
          <c:extLst>
            <c:ext xmlns:c16="http://schemas.microsoft.com/office/drawing/2014/chart" uri="{C3380CC4-5D6E-409C-BE32-E72D297353CC}">
              <c16:uniqueId val="{00000000-B9A4-4CFB-8709-A2C20DDFA4FE}"/>
            </c:ext>
          </c:extLst>
        </c:ser>
        <c:dLbls>
          <c:showLegendKey val="0"/>
          <c:showVal val="0"/>
          <c:showCatName val="0"/>
          <c:showSerName val="0"/>
          <c:showPercent val="0"/>
          <c:showBubbleSize val="0"/>
        </c:dLbls>
        <c:smooth val="0"/>
        <c:axId val="633231544"/>
        <c:axId val="633230368"/>
      </c:lineChart>
      <c:catAx>
        <c:axId val="633231544"/>
        <c:scaling>
          <c:orientation val="minMax"/>
        </c:scaling>
        <c:delete val="0"/>
        <c:axPos val="b"/>
        <c:numFmt formatCode="General" sourceLinked="1"/>
        <c:majorTickMark val="out"/>
        <c:minorTickMark val="none"/>
        <c:tickLblPos val="nextTo"/>
        <c:txPr>
          <a:bodyPr rot="-2700000"/>
          <a:lstStyle/>
          <a:p>
            <a:pPr>
              <a:defRPr/>
            </a:pPr>
            <a:endParaRPr lang="sv-SE"/>
          </a:p>
        </c:txPr>
        <c:crossAx val="633230368"/>
        <c:crosses val="autoZero"/>
        <c:auto val="1"/>
        <c:lblAlgn val="ctr"/>
        <c:lblOffset val="100"/>
        <c:noMultiLvlLbl val="0"/>
      </c:catAx>
      <c:valAx>
        <c:axId val="633230368"/>
        <c:scaling>
          <c:orientation val="minMax"/>
          <c:max val="18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63323154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'2. Lätta lastbilar - LGVs'!$A$6:$A$28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 Lätta lastbilar - LGVs'!$B$6:$B$28</c:f>
              <c:numCache>
                <c:formatCode>#,##0</c:formatCode>
                <c:ptCount val="23"/>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pt idx="17">
                  <c:v>630096</c:v>
                </c:pt>
                <c:pt idx="18">
                  <c:v>655881</c:v>
                </c:pt>
                <c:pt idx="19">
                  <c:v>680384</c:v>
                </c:pt>
                <c:pt idx="20">
                  <c:v>696742</c:v>
                </c:pt>
                <c:pt idx="21">
                  <c:v>690216</c:v>
                </c:pt>
                <c:pt idx="22">
                  <c:v>697301</c:v>
                </c:pt>
              </c:numCache>
            </c:numRef>
          </c:val>
          <c:smooth val="0"/>
          <c:extLst>
            <c:ext xmlns:c16="http://schemas.microsoft.com/office/drawing/2014/chart" uri="{C3380CC4-5D6E-409C-BE32-E72D297353CC}">
              <c16:uniqueId val="{00000000-3A16-49C4-903E-740A39DFF74A}"/>
            </c:ext>
          </c:extLst>
        </c:ser>
        <c:dLbls>
          <c:showLegendKey val="0"/>
          <c:showVal val="0"/>
          <c:showCatName val="0"/>
          <c:showSerName val="0"/>
          <c:showPercent val="0"/>
          <c:showBubbleSize val="0"/>
        </c:dLbls>
        <c:smooth val="0"/>
        <c:axId val="342056992"/>
        <c:axId val="342057384"/>
      </c:lineChart>
      <c:catAx>
        <c:axId val="342056992"/>
        <c:scaling>
          <c:orientation val="minMax"/>
        </c:scaling>
        <c:delete val="0"/>
        <c:axPos val="b"/>
        <c:numFmt formatCode="General" sourceLinked="1"/>
        <c:majorTickMark val="out"/>
        <c:minorTickMark val="none"/>
        <c:tickLblPos val="nextTo"/>
        <c:txPr>
          <a:bodyPr rot="-2760000"/>
          <a:lstStyle/>
          <a:p>
            <a:pPr>
              <a:defRPr/>
            </a:pPr>
            <a:endParaRPr lang="sv-SE"/>
          </a:p>
        </c:txPr>
        <c:crossAx val="342057384"/>
        <c:crosses val="autoZero"/>
        <c:auto val="1"/>
        <c:lblAlgn val="ctr"/>
        <c:lblOffset val="100"/>
        <c:noMultiLvlLbl val="0"/>
      </c:catAx>
      <c:valAx>
        <c:axId val="342057384"/>
        <c:scaling>
          <c:orientation val="minMax"/>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2056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'3. Tunga lastbilar _ HGVs'!$A$6:$A$28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'3. Tunga lastbilar _ HGVs'!$C$6:$C$28</c:f>
              <c:numCache>
                <c:formatCode>#,##0</c:formatCode>
                <c:ptCount val="23"/>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numCache>
            </c:numRef>
          </c:val>
          <c:smooth val="0"/>
          <c:extLst>
            <c:ext xmlns:c16="http://schemas.microsoft.com/office/drawing/2014/chart" uri="{C3380CC4-5D6E-409C-BE32-E72D297353CC}">
              <c16:uniqueId val="{00000000-3E0E-4516-A7E2-C729857A2701}"/>
            </c:ext>
          </c:extLst>
        </c:ser>
        <c:dLbls>
          <c:showLegendKey val="0"/>
          <c:showVal val="0"/>
          <c:showCatName val="0"/>
          <c:showSerName val="0"/>
          <c:showPercent val="0"/>
          <c:showBubbleSize val="0"/>
        </c:dLbls>
        <c:smooth val="0"/>
        <c:axId val="339987640"/>
        <c:axId val="339988816"/>
      </c:lineChart>
      <c:catAx>
        <c:axId val="339987640"/>
        <c:scaling>
          <c:orientation val="minMax"/>
        </c:scaling>
        <c:delete val="0"/>
        <c:axPos val="b"/>
        <c:numFmt formatCode="General" sourceLinked="1"/>
        <c:majorTickMark val="out"/>
        <c:minorTickMark val="none"/>
        <c:tickLblPos val="nextTo"/>
        <c:txPr>
          <a:bodyPr rot="-2700000"/>
          <a:lstStyle/>
          <a:p>
            <a:pPr>
              <a:defRPr/>
            </a:pPr>
            <a:endParaRPr lang="sv-SE"/>
          </a:p>
        </c:txPr>
        <c:crossAx val="339988816"/>
        <c:crosses val="autoZero"/>
        <c:auto val="1"/>
        <c:lblAlgn val="ctr"/>
        <c:lblOffset val="100"/>
        <c:noMultiLvlLbl val="0"/>
      </c:catAx>
      <c:valAx>
        <c:axId val="339988816"/>
        <c:scaling>
          <c:orientation val="minMax"/>
          <c:max val="500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3998764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'3. Tunga lastbilar _ HGVs'!$A$6:$A$28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'3. Tunga lastbilar _ HGVs'!$D$6:$D$28</c:f>
              <c:numCache>
                <c:formatCode>#,##0</c:formatCode>
                <c:ptCount val="23"/>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numCache>
            </c:numRef>
          </c:val>
          <c:smooth val="0"/>
          <c:extLst>
            <c:ext xmlns:c16="http://schemas.microsoft.com/office/drawing/2014/chart" uri="{C3380CC4-5D6E-409C-BE32-E72D297353CC}">
              <c16:uniqueId val="{00000000-86A9-4B90-9534-A5A21E7C5DA6}"/>
            </c:ext>
          </c:extLst>
        </c:ser>
        <c:dLbls>
          <c:showLegendKey val="0"/>
          <c:showVal val="0"/>
          <c:showCatName val="0"/>
          <c:showSerName val="0"/>
          <c:showPercent val="0"/>
          <c:showBubbleSize val="0"/>
        </c:dLbls>
        <c:smooth val="0"/>
        <c:axId val="339989992"/>
        <c:axId val="339982544"/>
      </c:lineChart>
      <c:catAx>
        <c:axId val="339989992"/>
        <c:scaling>
          <c:orientation val="minMax"/>
        </c:scaling>
        <c:delete val="0"/>
        <c:axPos val="b"/>
        <c:numFmt formatCode="General" sourceLinked="1"/>
        <c:majorTickMark val="out"/>
        <c:minorTickMark val="none"/>
        <c:tickLblPos val="nextTo"/>
        <c:txPr>
          <a:bodyPr rot="-2700000"/>
          <a:lstStyle/>
          <a:p>
            <a:pPr>
              <a:defRPr/>
            </a:pPr>
            <a:endParaRPr lang="sv-SE"/>
          </a:p>
        </c:txPr>
        <c:crossAx val="339982544"/>
        <c:crosses val="autoZero"/>
        <c:auto val="1"/>
        <c:lblAlgn val="ctr"/>
        <c:lblOffset val="100"/>
        <c:noMultiLvlLbl val="0"/>
      </c:catAx>
      <c:valAx>
        <c:axId val="339982544"/>
        <c:scaling>
          <c:orientation val="minMax"/>
          <c:max val="5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339989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'3. Tunga lastbilar _ HGVs'!$A$6:$A$28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'3. Tunga lastbilar _ HGVs'!$B$6:$B$28</c:f>
              <c:numCache>
                <c:formatCode>#,##0</c:formatCode>
                <c:ptCount val="23"/>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pt idx="17">
                  <c:v>98746</c:v>
                </c:pt>
                <c:pt idx="18">
                  <c:v>100233</c:v>
                </c:pt>
                <c:pt idx="19">
                  <c:v>101773</c:v>
                </c:pt>
                <c:pt idx="20">
                  <c:v>102922</c:v>
                </c:pt>
                <c:pt idx="21">
                  <c:v>101831</c:v>
                </c:pt>
                <c:pt idx="22">
                  <c:v>102235</c:v>
                </c:pt>
              </c:numCache>
            </c:numRef>
          </c:val>
          <c:smooth val="0"/>
          <c:extLst>
            <c:ext xmlns:c16="http://schemas.microsoft.com/office/drawing/2014/chart" uri="{C3380CC4-5D6E-409C-BE32-E72D297353CC}">
              <c16:uniqueId val="{00000000-D123-4233-9164-526EE58B719D}"/>
            </c:ext>
          </c:extLst>
        </c:ser>
        <c:dLbls>
          <c:showLegendKey val="0"/>
          <c:showVal val="0"/>
          <c:showCatName val="0"/>
          <c:showSerName val="0"/>
          <c:showPercent val="0"/>
          <c:showBubbleSize val="0"/>
        </c:dLbls>
        <c:smooth val="0"/>
        <c:axId val="437083568"/>
        <c:axId val="437084352"/>
      </c:lineChart>
      <c:catAx>
        <c:axId val="437083568"/>
        <c:scaling>
          <c:orientation val="minMax"/>
        </c:scaling>
        <c:delete val="0"/>
        <c:axPos val="b"/>
        <c:numFmt formatCode="General" sourceLinked="1"/>
        <c:majorTickMark val="out"/>
        <c:minorTickMark val="none"/>
        <c:tickLblPos val="nextTo"/>
        <c:txPr>
          <a:bodyPr rot="-2700000"/>
          <a:lstStyle/>
          <a:p>
            <a:pPr>
              <a:defRPr/>
            </a:pPr>
            <a:endParaRPr lang="sv-SE"/>
          </a:p>
        </c:txPr>
        <c:crossAx val="437084352"/>
        <c:crosses val="autoZero"/>
        <c:auto val="1"/>
        <c:lblAlgn val="ctr"/>
        <c:lblOffset val="100"/>
        <c:noMultiLvlLbl val="0"/>
      </c:catAx>
      <c:valAx>
        <c:axId val="437084352"/>
        <c:scaling>
          <c:orientation val="minMax"/>
          <c:max val="1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370835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133348</xdr:rowOff>
    </xdr:from>
    <xdr:to>
      <xdr:col>3</xdr:col>
      <xdr:colOff>738531</xdr:colOff>
      <xdr:row>9</xdr:row>
      <xdr:rowOff>76199</xdr:rowOff>
    </xdr:to>
    <xdr:pic>
      <xdr:nvPicPr>
        <xdr:cNvPr id="2" name="Bildobjekt 1">
          <a:extLst>
            <a:ext uri="{FF2B5EF4-FFF2-40B4-BE49-F238E27FC236}">
              <a16:creationId xmlns:a16="http://schemas.microsoft.com/office/drawing/2014/main" id="{D9A14063-C7DD-4EBD-A925-626F60BA0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81098"/>
          <a:ext cx="2119656" cy="590551"/>
        </a:xfrm>
        <a:prstGeom prst="rect">
          <a:avLst/>
        </a:prstGeom>
      </xdr:spPr>
    </xdr:pic>
    <xdr:clientData/>
  </xdr:twoCellAnchor>
  <xdr:twoCellAnchor editAs="oneCell">
    <xdr:from>
      <xdr:col>4</xdr:col>
      <xdr:colOff>561613</xdr:colOff>
      <xdr:row>6</xdr:row>
      <xdr:rowOff>142875</xdr:rowOff>
    </xdr:from>
    <xdr:to>
      <xdr:col>8</xdr:col>
      <xdr:colOff>330201</xdr:colOff>
      <xdr:row>9</xdr:row>
      <xdr:rowOff>91329</xdr:rowOff>
    </xdr:to>
    <xdr:pic>
      <xdr:nvPicPr>
        <xdr:cNvPr id="3" name="Bildobjekt 2">
          <a:extLst>
            <a:ext uri="{FF2B5EF4-FFF2-40B4-BE49-F238E27FC236}">
              <a16:creationId xmlns:a16="http://schemas.microsoft.com/office/drawing/2014/main" id="{226F8679-8003-43F3-9000-BC3CAE23FCFC}"/>
            </a:ext>
          </a:extLst>
        </xdr:cNvPr>
        <xdr:cNvPicPr>
          <a:picLocks noChangeAspect="1"/>
        </xdr:cNvPicPr>
      </xdr:nvPicPr>
      <xdr:blipFill>
        <a:blip xmlns:r="http://schemas.openxmlformats.org/officeDocument/2006/relationships" r:embed="rId2"/>
        <a:stretch>
          <a:fillRect/>
        </a:stretch>
      </xdr:blipFill>
      <xdr:spPr>
        <a:xfrm>
          <a:off x="3647713" y="1362075"/>
          <a:ext cx="2854688" cy="4342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434975</xdr:colOff>
      <xdr:row>36</xdr:row>
      <xdr:rowOff>12698</xdr:rowOff>
    </xdr:from>
    <xdr:to>
      <xdr:col>16</xdr:col>
      <xdr:colOff>549274</xdr:colOff>
      <xdr:row>51</xdr:row>
      <xdr:rowOff>6350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434975</xdr:colOff>
      <xdr:row>3</xdr:row>
      <xdr:rowOff>295275</xdr:rowOff>
    </xdr:from>
    <xdr:to>
      <xdr:col>16</xdr:col>
      <xdr:colOff>460375</xdr:colOff>
      <xdr:row>16</xdr:row>
      <xdr:rowOff>120650</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438150</xdr:colOff>
      <xdr:row>17</xdr:row>
      <xdr:rowOff>73026</xdr:rowOff>
    </xdr:from>
    <xdr:to>
      <xdr:col>16</xdr:col>
      <xdr:colOff>460375</xdr:colOff>
      <xdr:row>35</xdr:row>
      <xdr:rowOff>57150</xdr:rowOff>
    </xdr:to>
    <xdr:graphicFrame macro="">
      <xdr:nvGraphicFramePr>
        <xdr:cNvPr id="4" name="Diagra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3176</xdr:colOff>
      <xdr:row>3</xdr:row>
      <xdr:rowOff>333375</xdr:rowOff>
    </xdr:from>
    <xdr:to>
      <xdr:col>14</xdr:col>
      <xdr:colOff>590550</xdr:colOff>
      <xdr:row>17</xdr:row>
      <xdr:rowOff>3175</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17</xdr:row>
      <xdr:rowOff>111125</xdr:rowOff>
    </xdr:from>
    <xdr:to>
      <xdr:col>15</xdr:col>
      <xdr:colOff>15875</xdr:colOff>
      <xdr:row>33</xdr:row>
      <xdr:rowOff>28575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3175</xdr:colOff>
      <xdr:row>34</xdr:row>
      <xdr:rowOff>1</xdr:rowOff>
    </xdr:from>
    <xdr:to>
      <xdr:col>15</xdr:col>
      <xdr:colOff>38100</xdr:colOff>
      <xdr:row>50</xdr:row>
      <xdr:rowOff>19051</xdr:rowOff>
    </xdr:to>
    <xdr:graphicFrame macro="">
      <xdr:nvGraphicFramePr>
        <xdr:cNvPr id="4" name="Diagra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79375</xdr:colOff>
      <xdr:row>3</xdr:row>
      <xdr:rowOff>38099</xdr:rowOff>
    </xdr:from>
    <xdr:to>
      <xdr:col>12</xdr:col>
      <xdr:colOff>276225</xdr:colOff>
      <xdr:row>14</xdr:row>
      <xdr:rowOff>53975</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50800</xdr:colOff>
      <xdr:row>15</xdr:row>
      <xdr:rowOff>98425</xdr:rowOff>
    </xdr:from>
    <xdr:to>
      <xdr:col>12</xdr:col>
      <xdr:colOff>247650</xdr:colOff>
      <xdr:row>29</xdr:row>
      <xdr:rowOff>139700</xdr:rowOff>
    </xdr:to>
    <xdr:graphicFrame macro="">
      <xdr:nvGraphicFramePr>
        <xdr:cNvPr id="3" name="Diagra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98425</xdr:colOff>
      <xdr:row>30</xdr:row>
      <xdr:rowOff>19050</xdr:rowOff>
    </xdr:from>
    <xdr:to>
      <xdr:col>12</xdr:col>
      <xdr:colOff>282575</xdr:colOff>
      <xdr:row>45</xdr:row>
      <xdr:rowOff>92075</xdr:rowOff>
    </xdr:to>
    <xdr:graphicFrame macro="">
      <xdr:nvGraphicFramePr>
        <xdr:cNvPr id="4" name="Diagra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3</xdr:row>
      <xdr:rowOff>31749</xdr:rowOff>
    </xdr:from>
    <xdr:to>
      <xdr:col>12</xdr:col>
      <xdr:colOff>229875</xdr:colOff>
      <xdr:row>14</xdr:row>
      <xdr:rowOff>76200</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196850</xdr:colOff>
      <xdr:row>15</xdr:row>
      <xdr:rowOff>82550</xdr:rowOff>
    </xdr:from>
    <xdr:to>
      <xdr:col>12</xdr:col>
      <xdr:colOff>285750</xdr:colOff>
      <xdr:row>28</xdr:row>
      <xdr:rowOff>127000</xdr:rowOff>
    </xdr:to>
    <xdr:graphicFrame macro="">
      <xdr:nvGraphicFramePr>
        <xdr:cNvPr id="3" name="Diagra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190500</xdr:colOff>
      <xdr:row>29</xdr:row>
      <xdr:rowOff>22225</xdr:rowOff>
    </xdr:from>
    <xdr:to>
      <xdr:col>12</xdr:col>
      <xdr:colOff>247650</xdr:colOff>
      <xdr:row>43</xdr:row>
      <xdr:rowOff>82550</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3</xdr:row>
      <xdr:rowOff>250822</xdr:rowOff>
    </xdr:from>
    <xdr:to>
      <xdr:col>12</xdr:col>
      <xdr:colOff>276224</xdr:colOff>
      <xdr:row>15</xdr:row>
      <xdr:rowOff>174625</xdr:rowOff>
    </xdr:to>
    <xdr:graphicFrame macro="">
      <xdr:nvGraphicFramePr>
        <xdr:cNvPr id="2" name="Diagram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596900</xdr:colOff>
      <xdr:row>16</xdr:row>
      <xdr:rowOff>133350</xdr:rowOff>
    </xdr:from>
    <xdr:to>
      <xdr:col>12</xdr:col>
      <xdr:colOff>266700</xdr:colOff>
      <xdr:row>32</xdr:row>
      <xdr:rowOff>174625</xdr:rowOff>
    </xdr:to>
    <xdr:graphicFrame macro="">
      <xdr:nvGraphicFramePr>
        <xdr:cNvPr id="3" name="Diagram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69850</xdr:colOff>
      <xdr:row>33</xdr:row>
      <xdr:rowOff>139700</xdr:rowOff>
    </xdr:from>
    <xdr:to>
      <xdr:col>12</xdr:col>
      <xdr:colOff>406400</xdr:colOff>
      <xdr:row>47</xdr:row>
      <xdr:rowOff>168275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7E9F-042A-45DD-9EE5-9D2842F1FF7B}">
  <sheetPr>
    <pageSetUpPr fitToPage="1"/>
  </sheetPr>
  <dimension ref="A1:W25"/>
  <sheetViews>
    <sheetView showGridLines="0" tabSelected="1" zoomScaleNormal="100" zoomScaleSheetLayoutView="106" workbookViewId="0">
      <selection sqref="A1:P1"/>
    </sheetView>
  </sheetViews>
  <sheetFormatPr defaultRowHeight="12.75" x14ac:dyDescent="0.2"/>
  <cols>
    <col min="1" max="14" width="11.5703125" style="15" customWidth="1"/>
    <col min="15" max="15" width="1.42578125" style="15" customWidth="1"/>
    <col min="16" max="16" width="0.140625" style="15" hidden="1" customWidth="1"/>
    <col min="17" max="16384" width="9.140625" style="15"/>
  </cols>
  <sheetData>
    <row r="1" spans="1:23" s="50" customFormat="1" ht="31.5" customHeight="1" x14ac:dyDescent="0.25">
      <c r="A1" s="51" t="s">
        <v>23</v>
      </c>
      <c r="B1" s="51"/>
      <c r="C1" s="51"/>
      <c r="D1" s="51"/>
      <c r="E1" s="51"/>
      <c r="F1" s="51"/>
      <c r="G1" s="51"/>
      <c r="H1" s="51"/>
      <c r="I1" s="51"/>
      <c r="J1" s="51"/>
      <c r="K1" s="51"/>
      <c r="L1" s="51"/>
      <c r="M1" s="51"/>
      <c r="N1" s="51"/>
      <c r="O1" s="51"/>
      <c r="P1" s="51"/>
    </row>
    <row r="11" spans="1:23" ht="43.5" customHeight="1" x14ac:dyDescent="0.35">
      <c r="B11" s="16" t="s">
        <v>9</v>
      </c>
    </row>
    <row r="12" spans="1:23" ht="18.75" x14ac:dyDescent="0.3">
      <c r="B12" s="17" t="s">
        <v>10</v>
      </c>
    </row>
    <row r="13" spans="1:23" ht="18.75" x14ac:dyDescent="0.3">
      <c r="B13" s="17"/>
    </row>
    <row r="14" spans="1:23" ht="18.75" x14ac:dyDescent="0.3">
      <c r="B14" s="18"/>
    </row>
    <row r="15" spans="1:23" ht="14.25" customHeight="1" x14ac:dyDescent="0.2">
      <c r="B15" s="19" t="s">
        <v>2</v>
      </c>
      <c r="T15" s="20"/>
      <c r="U15" s="20"/>
      <c r="V15" s="20"/>
      <c r="W15" s="20"/>
    </row>
    <row r="16" spans="1:23" ht="14.25" customHeight="1" x14ac:dyDescent="0.2">
      <c r="B16" s="21" t="s">
        <v>8</v>
      </c>
      <c r="T16" s="20"/>
      <c r="U16" s="20"/>
      <c r="V16" s="20"/>
      <c r="W16" s="20"/>
    </row>
    <row r="17" spans="2:2" ht="14.25" customHeight="1" x14ac:dyDescent="0.2"/>
    <row r="18" spans="2:2" ht="16.5" customHeight="1" x14ac:dyDescent="0.2">
      <c r="B18" s="22" t="s">
        <v>3</v>
      </c>
    </row>
    <row r="19" spans="2:2" x14ac:dyDescent="0.2">
      <c r="B19" s="15" t="s">
        <v>1</v>
      </c>
    </row>
    <row r="20" spans="2:2" x14ac:dyDescent="0.2">
      <c r="B20" s="15" t="s">
        <v>4</v>
      </c>
    </row>
    <row r="22" spans="2:2" x14ac:dyDescent="0.2">
      <c r="B22" s="22" t="s">
        <v>5</v>
      </c>
    </row>
    <row r="23" spans="2:2" x14ac:dyDescent="0.2">
      <c r="B23" s="15" t="s">
        <v>6</v>
      </c>
    </row>
    <row r="24" spans="2:2" x14ac:dyDescent="0.2">
      <c r="B24" s="15" t="s">
        <v>7</v>
      </c>
    </row>
    <row r="25" spans="2:2" ht="18.75" x14ac:dyDescent="0.3">
      <c r="B25" s="23"/>
    </row>
  </sheetData>
  <mergeCells count="1">
    <mergeCell ref="A1:P1"/>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31EE-15B9-4AEE-BEC1-9DF88F8043A4}">
  <dimension ref="A1:C8"/>
  <sheetViews>
    <sheetView zoomScaleNormal="100" zoomScaleSheetLayoutView="93" workbookViewId="0">
      <selection sqref="A1:C1"/>
    </sheetView>
  </sheetViews>
  <sheetFormatPr defaultRowHeight="12.75" x14ac:dyDescent="0.2"/>
  <cols>
    <col min="1" max="1" width="74" style="38" customWidth="1"/>
    <col min="2" max="2" width="7.28515625" style="38" customWidth="1"/>
    <col min="3" max="3" width="69.28515625" style="38" customWidth="1"/>
    <col min="4" max="16384" width="9.140625" style="38"/>
  </cols>
  <sheetData>
    <row r="1" spans="1:3" ht="30" customHeight="1" x14ac:dyDescent="0.2">
      <c r="A1" s="52" t="s">
        <v>48</v>
      </c>
      <c r="B1" s="53"/>
      <c r="C1" s="54"/>
    </row>
    <row r="2" spans="1:3" x14ac:dyDescent="0.2">
      <c r="A2" s="39"/>
      <c r="B2" s="39"/>
      <c r="C2" s="39"/>
    </row>
    <row r="4" spans="1:3" ht="25.5" x14ac:dyDescent="0.2">
      <c r="A4" s="47" t="str">
        <f>'1. Personbilar _ Passenger cars'!A1</f>
        <v>Tabell 1. Personbilar, antal fordon i trafik, total körsträcka i mil och genomsnittlig körsträcka i mil. Åren 1999–2021.</v>
      </c>
      <c r="C4" s="47" t="str">
        <f>'1. Personbilar _ Passenger cars'!A2</f>
        <v>Table 1. Passenger cars, number of vehicles, total and average vehicle kilometers (in 10 kms). Years 1999–2021.</v>
      </c>
    </row>
    <row r="5" spans="1:3" ht="36.75" customHeight="1" x14ac:dyDescent="0.2">
      <c r="A5" s="47" t="str">
        <f>'2. Lätta lastbilar - LGVs'!A1</f>
        <v>Tabell 2. Lätta lastbilar (totalvikt max 3 500 kg), antal fordon i trafik, total körsträcka i mil och genomsnittlig körsträcka i mil. Åren 1999–2021.</v>
      </c>
      <c r="C5" s="47" t="str">
        <f>'2. Lätta lastbilar - LGVs'!A2</f>
        <v>Table 2. Light goods vehicles (LGVs, total weight max 3,500 kgs), number of vehicles, total and average vehicle kilometers (in 10 kms). Years 1999–2021.</v>
      </c>
    </row>
    <row r="6" spans="1:3" ht="36" customHeight="1" x14ac:dyDescent="0.2">
      <c r="A6" s="47" t="str">
        <f>'3. Tunga lastbilar _ HGVs'!A1</f>
        <v>Tabell 3. Tunga (totalvikt över 3 500 kg), antal fordon i trafik, total körsträcka i mil och genomsnittlig körsträcka i mil. Åren 1999–2021.</v>
      </c>
      <c r="C6" s="47" t="str">
        <f>'3. Tunga lastbilar _ HGVs'!A2</f>
        <v>Table 2. Light goods vehicles (LGVs, total weight over 3,500 kgs), number of vehicles, total and average vehicle kilometers (in 10 kms). Years 1999–2021.</v>
      </c>
    </row>
    <row r="7" spans="1:3" ht="35.25" customHeight="1" x14ac:dyDescent="0.2">
      <c r="A7" s="48" t="str">
        <f>'4. Bussar _ Buses'!A1</f>
        <v>Tabell 4. Bussar, antal fordon i trafik, total körsträcka i mil och genomsnittlig körsträcka i mil. Åren 1999–2021.</v>
      </c>
      <c r="C7" s="48" t="str">
        <f>'4. Bussar _ Buses'!A2</f>
        <v>Table 4. Buses, number of vehicles, total and average vehicle kilometers (in 10 kms). Years 1999–2021.</v>
      </c>
    </row>
    <row r="8" spans="1:3" ht="32.25" customHeight="1" x14ac:dyDescent="0.2">
      <c r="A8" s="48" t="str">
        <f>'5. Motorcyklar _ Motorcycles'!A1</f>
        <v>Tabell 5. Motorcyklar, antal fordon i trafik, total körsträcka i mil och genomsnittlig körsträcka i mil. Åren 1999–2021.</v>
      </c>
      <c r="C8" s="48" t="str">
        <f>'5. Motorcyklar _ Motorcycles'!A2</f>
        <v>Table 5. Motorcycles, number of vehicles, total and average vehicle kilometers (in 10 kms). Years 1999–2021.</v>
      </c>
    </row>
  </sheetData>
  <mergeCells count="1">
    <mergeCell ref="A1:C1"/>
  </mergeCells>
  <hyperlinks>
    <hyperlink ref="A4" location="'1. Personbilar _ Passenger cars'!A1" display="'1. Personbilar _ Passenger cars'!A1" xr:uid="{13A115A2-E9C7-4187-9B9E-BABC46F0B977}"/>
    <hyperlink ref="C4" location="'1. Personbilar _ Passenger cars'!A1" display="'1. Personbilar _ Passenger cars'!A1" xr:uid="{F3782891-7915-449C-9301-C78C5B47B173}"/>
    <hyperlink ref="A5" location="'1. Personbilar _ Passenger cars'!A1" display="'1. Personbilar _ Passenger cars'!A1" xr:uid="{A28E9C98-A39C-4921-BE72-0EEE02746A75}"/>
    <hyperlink ref="A6" location="'1. Personbilar _ Passenger cars'!A1" display="'1. Personbilar _ Passenger cars'!A1" xr:uid="{C5484EC5-4FD9-4C49-90B0-5C555F27C3C7}"/>
    <hyperlink ref="A7" location="'4. Bussar _ Buses'!A1" display="'4. Bussar _ Buses'!A1" xr:uid="{053E7791-7455-4F3A-A0E0-BF152C8F46C4}"/>
    <hyperlink ref="A8" location="'5. Motorcyklar _ Motorcycles'!A1" display="'5. Motorcyklar _ Motorcycles'!A1" xr:uid="{4343CE77-36A8-45C8-856B-0417ADC16E2F}"/>
    <hyperlink ref="C5" location="'1. Personbilar _ Passenger cars'!A1" display="'1. Personbilar _ Passenger cars'!A1" xr:uid="{65B86561-A2FB-4513-98F3-A6525B633C83}"/>
    <hyperlink ref="C6" location="'1. Personbilar _ Passenger cars'!A1" display="'1. Personbilar _ Passenger cars'!A1" xr:uid="{D7CC63FC-4B65-4647-836A-8D2B0CE51365}"/>
    <hyperlink ref="C7" location="'4. Bussar _ Buses'!A1" display="'4. Bussar _ Buses'!A1" xr:uid="{34BE099E-995E-416F-9C5D-7F7210C44017}"/>
    <hyperlink ref="C8" location="'5. Motorcyklar _ Motorcycles'!A1" display="'5. Motorcyklar _ Motorcycles'!A1" xr:uid="{F5413D77-3B1F-4634-BFA3-F9A6100AE6AB}"/>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1D4C-2BC3-40CA-9738-DB5B807FCB30}">
  <dimension ref="A1:A22"/>
  <sheetViews>
    <sheetView zoomScaleNormal="100" zoomScaleSheetLayoutView="100" workbookViewId="0"/>
  </sheetViews>
  <sheetFormatPr defaultColWidth="9.140625" defaultRowHeight="12.75" x14ac:dyDescent="0.2"/>
  <cols>
    <col min="1" max="1" width="106.42578125" style="35" customWidth="1"/>
    <col min="2" max="16384" width="9.140625" style="35"/>
  </cols>
  <sheetData>
    <row r="1" spans="1:1" s="34" customFormat="1" ht="26.25" customHeight="1" x14ac:dyDescent="0.2">
      <c r="A1" s="33" t="s">
        <v>24</v>
      </c>
    </row>
    <row r="3" spans="1:1" x14ac:dyDescent="0.2">
      <c r="A3" s="19" t="s">
        <v>25</v>
      </c>
    </row>
    <row r="4" spans="1:1" ht="63" customHeight="1" x14ac:dyDescent="0.2">
      <c r="A4" s="55" t="s">
        <v>49</v>
      </c>
    </row>
    <row r="5" spans="1:1" x14ac:dyDescent="0.2">
      <c r="A5" s="36"/>
    </row>
    <row r="6" spans="1:1" x14ac:dyDescent="0.2">
      <c r="A6" s="19" t="s">
        <v>26</v>
      </c>
    </row>
    <row r="7" spans="1:1" ht="119.25" customHeight="1" x14ac:dyDescent="0.2">
      <c r="A7" s="55" t="s">
        <v>27</v>
      </c>
    </row>
    <row r="8" spans="1:1" ht="14.25" customHeight="1" x14ac:dyDescent="0.2">
      <c r="A8" s="36"/>
    </row>
    <row r="9" spans="1:1" x14ac:dyDescent="0.2">
      <c r="A9" s="19" t="s">
        <v>28</v>
      </c>
    </row>
    <row r="10" spans="1:1" ht="84.75" customHeight="1" x14ac:dyDescent="0.2">
      <c r="A10" s="55" t="s">
        <v>29</v>
      </c>
    </row>
    <row r="12" spans="1:1" ht="19.5" x14ac:dyDescent="0.2">
      <c r="A12" s="37" t="s">
        <v>30</v>
      </c>
    </row>
    <row r="14" spans="1:1" x14ac:dyDescent="0.2">
      <c r="A14" s="19" t="s">
        <v>31</v>
      </c>
    </row>
    <row r="15" spans="1:1" ht="66.75" customHeight="1" x14ac:dyDescent="0.2">
      <c r="A15" s="55" t="s">
        <v>32</v>
      </c>
    </row>
    <row r="16" spans="1:1" x14ac:dyDescent="0.2">
      <c r="A16" s="36"/>
    </row>
    <row r="17" spans="1:1" x14ac:dyDescent="0.2">
      <c r="A17" s="19" t="s">
        <v>33</v>
      </c>
    </row>
    <row r="18" spans="1:1" ht="51" x14ac:dyDescent="0.2">
      <c r="A18" s="36" t="s">
        <v>34</v>
      </c>
    </row>
    <row r="19" spans="1:1" ht="51" x14ac:dyDescent="0.2">
      <c r="A19" s="36" t="s">
        <v>35</v>
      </c>
    </row>
    <row r="20" spans="1:1" x14ac:dyDescent="0.2">
      <c r="A20" s="36"/>
    </row>
    <row r="21" spans="1:1" x14ac:dyDescent="0.2">
      <c r="A21" s="19" t="s">
        <v>36</v>
      </c>
    </row>
    <row r="22" spans="1:1" ht="92.25" customHeight="1" x14ac:dyDescent="0.2">
      <c r="A22" s="55" t="s">
        <v>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zoomScaleNormal="100" workbookViewId="0"/>
  </sheetViews>
  <sheetFormatPr defaultRowHeight="15" x14ac:dyDescent="0.25"/>
  <cols>
    <col min="2" max="2" width="27.140625" customWidth="1"/>
    <col min="3" max="3" width="23.140625" customWidth="1"/>
    <col min="4" max="4" width="19.5703125" customWidth="1"/>
    <col min="5" max="5" width="0.7109375" customWidth="1"/>
    <col min="6" max="6" width="12.28515625" hidden="1" customWidth="1"/>
    <col min="7" max="9" width="9.140625" hidden="1" customWidth="1"/>
  </cols>
  <sheetData>
    <row r="1" spans="1:7" x14ac:dyDescent="0.25">
      <c r="A1" s="8" t="s">
        <v>43</v>
      </c>
    </row>
    <row r="2" spans="1:7" x14ac:dyDescent="0.25">
      <c r="A2" s="9" t="s">
        <v>22</v>
      </c>
    </row>
    <row r="4" spans="1:7" ht="30" x14ac:dyDescent="0.25">
      <c r="A4" s="28" t="s">
        <v>0</v>
      </c>
      <c r="B4" s="29" t="s">
        <v>13</v>
      </c>
      <c r="C4" s="30" t="s">
        <v>11</v>
      </c>
      <c r="D4" s="29" t="s">
        <v>12</v>
      </c>
    </row>
    <row r="5" spans="1:7" ht="30" x14ac:dyDescent="0.25">
      <c r="A5" s="31" t="s">
        <v>18</v>
      </c>
      <c r="B5" s="32" t="s">
        <v>19</v>
      </c>
      <c r="C5" s="32" t="s">
        <v>21</v>
      </c>
      <c r="D5" s="32" t="s">
        <v>20</v>
      </c>
    </row>
    <row r="6" spans="1:7" x14ac:dyDescent="0.25">
      <c r="A6" s="4">
        <v>1999</v>
      </c>
      <c r="B6" s="2">
        <v>4370924</v>
      </c>
      <c r="C6" s="2">
        <v>5670643852.1000004</v>
      </c>
      <c r="D6" s="2">
        <f t="shared" ref="D6:D20" si="0">C6/B6</f>
        <v>1297.3558570453297</v>
      </c>
      <c r="F6" s="6"/>
    </row>
    <row r="7" spans="1:7" x14ac:dyDescent="0.25">
      <c r="A7" s="4">
        <v>2000</v>
      </c>
      <c r="B7" s="2">
        <v>4496868</v>
      </c>
      <c r="C7" s="2">
        <v>5855474348.1999998</v>
      </c>
      <c r="D7" s="2">
        <f t="shared" si="0"/>
        <v>1302.1227992905283</v>
      </c>
      <c r="F7" s="6"/>
      <c r="G7" s="11"/>
    </row>
    <row r="8" spans="1:7" x14ac:dyDescent="0.25">
      <c r="A8" s="4">
        <v>2001</v>
      </c>
      <c r="B8" s="2">
        <v>4616118</v>
      </c>
      <c r="C8" s="2">
        <v>5921506460</v>
      </c>
      <c r="D8" s="2">
        <f t="shared" si="0"/>
        <v>1282.7892311245078</v>
      </c>
      <c r="F8" s="6"/>
      <c r="G8" s="11"/>
    </row>
    <row r="9" spans="1:7" x14ac:dyDescent="0.25">
      <c r="A9" s="4">
        <v>2002</v>
      </c>
      <c r="B9" s="2">
        <v>4628334</v>
      </c>
      <c r="C9" s="2">
        <v>5943992726</v>
      </c>
      <c r="D9" s="2">
        <f t="shared" si="0"/>
        <v>1284.2618371967105</v>
      </c>
      <c r="F9" s="6"/>
      <c r="G9" s="11"/>
    </row>
    <row r="10" spans="1:7" x14ac:dyDescent="0.25">
      <c r="A10" s="4">
        <v>2003</v>
      </c>
      <c r="B10" s="2">
        <v>4643535</v>
      </c>
      <c r="C10" s="2">
        <v>6037040610</v>
      </c>
      <c r="D10" s="2">
        <f t="shared" si="0"/>
        <v>1300.0958558511995</v>
      </c>
      <c r="F10" s="6"/>
      <c r="G10" s="11"/>
    </row>
    <row r="11" spans="1:7" x14ac:dyDescent="0.25">
      <c r="A11" s="4">
        <v>2004</v>
      </c>
      <c r="B11" s="2">
        <v>4689599</v>
      </c>
      <c r="C11" s="2">
        <v>6125068678</v>
      </c>
      <c r="D11" s="2">
        <f t="shared" si="0"/>
        <v>1306.0964653907508</v>
      </c>
      <c r="F11" s="6"/>
      <c r="G11" s="11"/>
    </row>
    <row r="12" spans="1:7" x14ac:dyDescent="0.25">
      <c r="A12" s="4">
        <v>2005</v>
      </c>
      <c r="B12" s="2">
        <v>4744718</v>
      </c>
      <c r="C12" s="2">
        <v>6158036407</v>
      </c>
      <c r="D12" s="2">
        <f t="shared" si="0"/>
        <v>1297.8719508725283</v>
      </c>
      <c r="F12" s="6"/>
      <c r="G12" s="11"/>
    </row>
    <row r="13" spans="1:7" x14ac:dyDescent="0.25">
      <c r="A13" s="4">
        <v>2006</v>
      </c>
      <c r="B13" s="2">
        <v>4813525</v>
      </c>
      <c r="C13" s="2">
        <v>6207406936</v>
      </c>
      <c r="D13" s="2">
        <f t="shared" si="0"/>
        <v>1289.5761289283842</v>
      </c>
      <c r="F13" s="6"/>
      <c r="G13" s="11"/>
    </row>
    <row r="14" spans="1:7" x14ac:dyDescent="0.25">
      <c r="A14" s="4">
        <v>2007</v>
      </c>
      <c r="B14" s="2">
        <v>4867107</v>
      </c>
      <c r="C14" s="2">
        <v>6319684828</v>
      </c>
      <c r="D14" s="2">
        <f t="shared" si="0"/>
        <v>1298.4478927625794</v>
      </c>
      <c r="F14" s="6"/>
      <c r="G14" s="11"/>
    </row>
    <row r="15" spans="1:7" x14ac:dyDescent="0.25">
      <c r="A15" s="4">
        <v>2008</v>
      </c>
      <c r="B15" s="2">
        <v>4833533</v>
      </c>
      <c r="C15" s="2">
        <v>6367674932</v>
      </c>
      <c r="D15" s="2">
        <f t="shared" si="0"/>
        <v>1317.3955638660168</v>
      </c>
      <c r="F15" s="6"/>
      <c r="G15" s="11"/>
    </row>
    <row r="16" spans="1:7" x14ac:dyDescent="0.25">
      <c r="A16" s="4">
        <v>2009</v>
      </c>
      <c r="B16" s="2">
        <v>4827462</v>
      </c>
      <c r="C16" s="2">
        <v>6272007118</v>
      </c>
      <c r="D16" s="2">
        <f t="shared" si="0"/>
        <v>1299.2349019008332</v>
      </c>
      <c r="F16" s="6"/>
      <c r="G16" s="11"/>
    </row>
    <row r="17" spans="1:7" x14ac:dyDescent="0.25">
      <c r="A17" s="4">
        <v>2010</v>
      </c>
      <c r="B17" s="2">
        <v>4934447</v>
      </c>
      <c r="C17" s="2">
        <v>6271244185</v>
      </c>
      <c r="D17" s="2">
        <f t="shared" si="0"/>
        <v>1270.911245981566</v>
      </c>
      <c r="F17" s="6"/>
      <c r="G17" s="11"/>
    </row>
    <row r="18" spans="1:7" x14ac:dyDescent="0.25">
      <c r="A18" s="5">
        <v>2011</v>
      </c>
      <c r="B18" s="3">
        <v>5017674</v>
      </c>
      <c r="C18" s="3">
        <v>6322594571</v>
      </c>
      <c r="D18" s="2">
        <f t="shared" si="0"/>
        <v>1260.0648370141225</v>
      </c>
      <c r="F18" s="6"/>
      <c r="G18" s="11"/>
    </row>
    <row r="19" spans="1:7" x14ac:dyDescent="0.25">
      <c r="A19" s="5">
        <v>2012</v>
      </c>
      <c r="B19" s="3">
        <v>5084351</v>
      </c>
      <c r="C19" s="3">
        <v>6280639665.6999998</v>
      </c>
      <c r="D19" s="2">
        <f t="shared" si="0"/>
        <v>1235.2883712591834</v>
      </c>
      <c r="F19" s="6"/>
      <c r="G19" s="11"/>
    </row>
    <row r="20" spans="1:7" x14ac:dyDescent="0.25">
      <c r="A20" s="5">
        <v>2013</v>
      </c>
      <c r="B20" s="3">
        <v>5133323</v>
      </c>
      <c r="C20" s="3">
        <v>6278008025</v>
      </c>
      <c r="D20" s="2">
        <f t="shared" si="0"/>
        <v>1222.9910381637781</v>
      </c>
      <c r="F20" s="6"/>
      <c r="G20" s="11"/>
    </row>
    <row r="21" spans="1:7" x14ac:dyDescent="0.25">
      <c r="A21" s="5">
        <v>2014</v>
      </c>
      <c r="B21" s="3">
        <v>5222751</v>
      </c>
      <c r="C21" s="3">
        <v>6381268446.6999998</v>
      </c>
      <c r="D21" s="2">
        <f t="shared" ref="D21:D26" si="1">C21/B21</f>
        <v>1221.8213058022486</v>
      </c>
      <c r="F21" s="6"/>
      <c r="G21" s="11"/>
    </row>
    <row r="22" spans="1:7" x14ac:dyDescent="0.25">
      <c r="A22" s="5">
        <v>2015</v>
      </c>
      <c r="B22" s="3">
        <v>5346543</v>
      </c>
      <c r="C22" s="3">
        <v>6531145878.4000006</v>
      </c>
      <c r="D22" s="2">
        <f t="shared" si="1"/>
        <v>1221.5642665550433</v>
      </c>
      <c r="F22" s="6"/>
      <c r="G22" s="11"/>
    </row>
    <row r="23" spans="1:7" x14ac:dyDescent="0.25">
      <c r="A23" s="5">
        <v>2016</v>
      </c>
      <c r="B23" s="3">
        <v>5488070</v>
      </c>
      <c r="C23" s="3">
        <v>6717615860.5</v>
      </c>
      <c r="D23" s="2">
        <f t="shared" si="1"/>
        <v>1224.0397554149272</v>
      </c>
      <c r="F23" s="6"/>
      <c r="G23" s="11"/>
    </row>
    <row r="24" spans="1:7" x14ac:dyDescent="0.25">
      <c r="A24" s="12">
        <v>2017</v>
      </c>
      <c r="B24" s="13">
        <v>5619968</v>
      </c>
      <c r="C24" s="13">
        <v>6808195546</v>
      </c>
      <c r="D24" s="14">
        <f t="shared" si="1"/>
        <v>1211.4295928375393</v>
      </c>
      <c r="F24" s="6"/>
      <c r="G24" s="11"/>
    </row>
    <row r="25" spans="1:7" x14ac:dyDescent="0.25">
      <c r="A25" s="5">
        <v>2018</v>
      </c>
      <c r="B25" s="6">
        <v>5701798</v>
      </c>
      <c r="C25" s="6">
        <v>6866374264</v>
      </c>
      <c r="D25" s="2">
        <f t="shared" si="1"/>
        <v>1204.2471978137423</v>
      </c>
      <c r="E25" s="10"/>
      <c r="F25" s="6"/>
      <c r="G25" s="11"/>
    </row>
    <row r="26" spans="1:7" x14ac:dyDescent="0.25">
      <c r="A26" s="5">
        <v>2019</v>
      </c>
      <c r="B26" s="6">
        <v>5733321</v>
      </c>
      <c r="C26" s="6">
        <v>6714206425</v>
      </c>
      <c r="D26" s="2">
        <f t="shared" si="1"/>
        <v>1171.0850351829245</v>
      </c>
      <c r="E26" s="10"/>
      <c r="F26" s="6"/>
      <c r="G26" s="11"/>
    </row>
    <row r="27" spans="1:7" x14ac:dyDescent="0.25">
      <c r="A27" s="5">
        <v>2020</v>
      </c>
      <c r="B27" s="6">
        <v>5711535</v>
      </c>
      <c r="C27" s="6">
        <v>6282377816.1999998</v>
      </c>
      <c r="D27" s="6">
        <v>1099.9456041502001</v>
      </c>
      <c r="F27" s="6"/>
      <c r="G27" s="11"/>
    </row>
    <row r="28" spans="1:7" x14ac:dyDescent="0.25">
      <c r="A28" s="12">
        <v>2021</v>
      </c>
      <c r="B28" s="13">
        <v>5741625</v>
      </c>
      <c r="C28" s="13">
        <v>6385010928.1000004</v>
      </c>
      <c r="D28" s="13">
        <v>1112.0564174950473</v>
      </c>
      <c r="F28" s="6"/>
      <c r="G28" s="42"/>
    </row>
    <row r="29" spans="1:7" x14ac:dyDescent="0.25">
      <c r="A29" s="24"/>
      <c r="B29" s="6"/>
      <c r="C29" s="6"/>
      <c r="D29" s="6"/>
      <c r="F29" s="6"/>
      <c r="G29" s="42"/>
    </row>
    <row r="30" spans="1:7" x14ac:dyDescent="0.25">
      <c r="A30" s="1" t="s">
        <v>14</v>
      </c>
      <c r="B30" s="6"/>
      <c r="C30" s="6"/>
      <c r="D30" s="6"/>
      <c r="F30" s="6"/>
      <c r="G30" s="11"/>
    </row>
    <row r="31" spans="1:7" x14ac:dyDescent="0.25">
      <c r="A31" s="25" t="s">
        <v>17</v>
      </c>
    </row>
    <row r="32" spans="1:7" x14ac:dyDescent="0.25">
      <c r="A32" s="26" t="s">
        <v>15</v>
      </c>
    </row>
    <row r="33" spans="1:1" x14ac:dyDescent="0.25">
      <c r="A33" s="27" t="s">
        <v>16</v>
      </c>
    </row>
  </sheetData>
  <pageMargins left="0.7" right="0.7" top="0.75" bottom="0.75" header="0.3" footer="0.3"/>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zoomScaleNormal="100" workbookViewId="0"/>
  </sheetViews>
  <sheetFormatPr defaultRowHeight="15" x14ac:dyDescent="0.25"/>
  <cols>
    <col min="2" max="2" width="28.42578125" customWidth="1"/>
    <col min="3" max="3" width="24.5703125" customWidth="1"/>
    <col min="4" max="4" width="2.42578125" customWidth="1"/>
    <col min="5" max="5" width="21.42578125" customWidth="1"/>
    <col min="6" max="6" width="2.140625" customWidth="1"/>
  </cols>
  <sheetData>
    <row r="1" spans="1:6" x14ac:dyDescent="0.25">
      <c r="A1" s="8" t="s">
        <v>44</v>
      </c>
    </row>
    <row r="2" spans="1:6" x14ac:dyDescent="0.25">
      <c r="A2" s="9" t="s">
        <v>38</v>
      </c>
    </row>
    <row r="3" spans="1:6" x14ac:dyDescent="0.25">
      <c r="A3" s="9"/>
    </row>
    <row r="4" spans="1:6" ht="30" x14ac:dyDescent="0.25">
      <c r="A4" s="28" t="s">
        <v>0</v>
      </c>
      <c r="B4" s="29" t="s">
        <v>13</v>
      </c>
      <c r="C4" s="30" t="s">
        <v>11</v>
      </c>
      <c r="D4" s="30"/>
      <c r="E4" s="29" t="s">
        <v>12</v>
      </c>
    </row>
    <row r="5" spans="1:6" ht="34.5" customHeight="1" x14ac:dyDescent="0.25">
      <c r="A5" s="31" t="s">
        <v>18</v>
      </c>
      <c r="B5" s="32" t="s">
        <v>19</v>
      </c>
      <c r="C5" s="32" t="s">
        <v>21</v>
      </c>
      <c r="D5" s="32"/>
      <c r="E5" s="32" t="s">
        <v>20</v>
      </c>
    </row>
    <row r="6" spans="1:6" x14ac:dyDescent="0.25">
      <c r="A6" s="4">
        <v>1999</v>
      </c>
      <c r="B6" s="6">
        <v>317665</v>
      </c>
      <c r="C6" s="6">
        <v>422257663.39999998</v>
      </c>
      <c r="D6" s="6"/>
      <c r="E6" s="6">
        <f t="shared" ref="E6:E19" si="0">C6/B6</f>
        <v>1329.2546028048414</v>
      </c>
    </row>
    <row r="7" spans="1:6" x14ac:dyDescent="0.25">
      <c r="A7" s="4">
        <v>2000</v>
      </c>
      <c r="B7" s="6">
        <v>337939</v>
      </c>
      <c r="C7" s="6">
        <v>457395257.80000007</v>
      </c>
      <c r="D7" s="6"/>
      <c r="E7" s="6">
        <f t="shared" si="0"/>
        <v>1353.4846756367276</v>
      </c>
    </row>
    <row r="8" spans="1:6" x14ac:dyDescent="0.25">
      <c r="A8" s="4">
        <v>2001</v>
      </c>
      <c r="B8" s="6">
        <v>367472</v>
      </c>
      <c r="C8" s="6">
        <v>488193162.80000001</v>
      </c>
      <c r="D8" s="6"/>
      <c r="E8" s="6">
        <f t="shared" si="0"/>
        <v>1328.5179899420909</v>
      </c>
    </row>
    <row r="9" spans="1:6" x14ac:dyDescent="0.25">
      <c r="A9" s="4">
        <v>2002</v>
      </c>
      <c r="B9" s="6">
        <v>385708</v>
      </c>
      <c r="C9" s="6">
        <v>514755393.50000006</v>
      </c>
      <c r="D9" s="6"/>
      <c r="E9" s="6">
        <f t="shared" si="0"/>
        <v>1334.5727687784542</v>
      </c>
    </row>
    <row r="10" spans="1:6" x14ac:dyDescent="0.25">
      <c r="A10" s="4">
        <v>2003</v>
      </c>
      <c r="B10" s="6">
        <v>400511</v>
      </c>
      <c r="C10" s="6">
        <v>545141383.5</v>
      </c>
      <c r="D10" s="6"/>
      <c r="E10" s="6">
        <f t="shared" si="0"/>
        <v>1361.1146348040379</v>
      </c>
    </row>
    <row r="11" spans="1:6" x14ac:dyDescent="0.25">
      <c r="A11" s="4">
        <v>2004</v>
      </c>
      <c r="B11" s="6">
        <v>421708</v>
      </c>
      <c r="C11" s="6">
        <v>580338676.20000005</v>
      </c>
      <c r="D11" s="6"/>
      <c r="E11" s="6">
        <f t="shared" si="0"/>
        <v>1376.1623592628075</v>
      </c>
    </row>
    <row r="12" spans="1:6" x14ac:dyDescent="0.25">
      <c r="A12" s="4">
        <v>2005</v>
      </c>
      <c r="B12" s="6">
        <v>445394</v>
      </c>
      <c r="C12" s="6">
        <v>631604271.80000007</v>
      </c>
      <c r="D12" s="6"/>
      <c r="E12" s="6">
        <f t="shared" si="0"/>
        <v>1418.0798838780945</v>
      </c>
    </row>
    <row r="13" spans="1:6" x14ac:dyDescent="0.25">
      <c r="A13" s="4">
        <v>2006</v>
      </c>
      <c r="B13" s="6">
        <v>471809</v>
      </c>
      <c r="C13" s="6">
        <v>674180412.50000012</v>
      </c>
      <c r="D13" s="6"/>
      <c r="E13" s="6">
        <f t="shared" si="0"/>
        <v>1428.926562443701</v>
      </c>
    </row>
    <row r="14" spans="1:6" x14ac:dyDescent="0.25">
      <c r="A14" s="4">
        <v>2007</v>
      </c>
      <c r="B14" s="6">
        <v>495214</v>
      </c>
      <c r="C14" s="6">
        <v>722000073.39999998</v>
      </c>
      <c r="D14" s="6"/>
      <c r="E14" s="6">
        <f t="shared" si="0"/>
        <v>1457.9556987484198</v>
      </c>
    </row>
    <row r="15" spans="1:6" ht="17.25" x14ac:dyDescent="0.25">
      <c r="A15" s="4">
        <v>2008</v>
      </c>
      <c r="B15" s="6">
        <v>504850</v>
      </c>
      <c r="C15" s="43">
        <v>748182703</v>
      </c>
      <c r="D15" s="44" t="s">
        <v>40</v>
      </c>
      <c r="E15" s="6">
        <f t="shared" si="0"/>
        <v>1481.9901020104983</v>
      </c>
      <c r="F15" s="44" t="s">
        <v>40</v>
      </c>
    </row>
    <row r="16" spans="1:6" x14ac:dyDescent="0.25">
      <c r="A16" s="4">
        <v>2009</v>
      </c>
      <c r="B16" s="6">
        <v>507566</v>
      </c>
      <c r="C16" s="6">
        <v>742110599.69999993</v>
      </c>
      <c r="D16" s="6"/>
      <c r="E16" s="6">
        <f t="shared" si="0"/>
        <v>1462.096751358444</v>
      </c>
    </row>
    <row r="17" spans="1:6" x14ac:dyDescent="0.25">
      <c r="A17" s="4">
        <v>2010</v>
      </c>
      <c r="B17" s="6">
        <v>525547</v>
      </c>
      <c r="C17" s="6">
        <v>757725514.19999993</v>
      </c>
      <c r="D17" s="6"/>
      <c r="E17" s="6">
        <f t="shared" si="0"/>
        <v>1441.7844915868609</v>
      </c>
    </row>
    <row r="18" spans="1:6" ht="17.25" x14ac:dyDescent="0.25">
      <c r="A18" s="5">
        <v>2011</v>
      </c>
      <c r="B18" s="7">
        <v>547033</v>
      </c>
      <c r="C18" s="7">
        <v>797023975</v>
      </c>
      <c r="D18" s="44" t="s">
        <v>40</v>
      </c>
      <c r="E18" s="7">
        <f t="shared" si="0"/>
        <v>1456.9943220975699</v>
      </c>
      <c r="F18" s="44" t="s">
        <v>40</v>
      </c>
    </row>
    <row r="19" spans="1:6" x14ac:dyDescent="0.25">
      <c r="A19" s="5">
        <v>2012</v>
      </c>
      <c r="B19" s="6">
        <v>561948</v>
      </c>
      <c r="C19" s="6">
        <v>808048451</v>
      </c>
      <c r="D19" s="6"/>
      <c r="E19" s="6">
        <f t="shared" si="0"/>
        <v>1437.9416796571925</v>
      </c>
    </row>
    <row r="20" spans="1:6" x14ac:dyDescent="0.25">
      <c r="A20" s="5">
        <v>2013</v>
      </c>
      <c r="B20" s="6">
        <v>571800</v>
      </c>
      <c r="C20" s="6">
        <v>810917728</v>
      </c>
      <c r="D20" s="6"/>
      <c r="E20" s="6">
        <f t="shared" ref="E20:E26" si="1">C20/B20</f>
        <v>1418.1842042672263</v>
      </c>
    </row>
    <row r="21" spans="1:6" x14ac:dyDescent="0.25">
      <c r="A21" s="5">
        <v>2014</v>
      </c>
      <c r="B21" s="6">
        <v>587802</v>
      </c>
      <c r="C21" s="6">
        <v>830330963.4000001</v>
      </c>
      <c r="D21" s="6"/>
      <c r="E21" s="6">
        <f t="shared" si="1"/>
        <v>1412.6031612685906</v>
      </c>
    </row>
    <row r="22" spans="1:6" x14ac:dyDescent="0.25">
      <c r="A22" s="5">
        <v>2015</v>
      </c>
      <c r="B22" s="6">
        <v>605470</v>
      </c>
      <c r="C22" s="6">
        <v>850273283.50000012</v>
      </c>
      <c r="D22" s="6"/>
      <c r="E22" s="6">
        <f t="shared" si="1"/>
        <v>1404.3194270566669</v>
      </c>
    </row>
    <row r="23" spans="1:6" x14ac:dyDescent="0.25">
      <c r="A23" s="5">
        <v>2016</v>
      </c>
      <c r="B23" s="6">
        <v>630096</v>
      </c>
      <c r="C23" s="6">
        <v>880672465.60000014</v>
      </c>
      <c r="D23" s="6"/>
      <c r="E23" s="6">
        <f t="shared" si="1"/>
        <v>1397.6798227571674</v>
      </c>
    </row>
    <row r="24" spans="1:6" x14ac:dyDescent="0.25">
      <c r="A24" s="12">
        <v>2017</v>
      </c>
      <c r="B24" s="13">
        <v>655881</v>
      </c>
      <c r="C24" s="13">
        <v>906673343.5999999</v>
      </c>
      <c r="D24" s="13"/>
      <c r="E24" s="14">
        <f t="shared" si="1"/>
        <v>1382.3747655443592</v>
      </c>
    </row>
    <row r="25" spans="1:6" x14ac:dyDescent="0.25">
      <c r="A25" s="5">
        <v>2018</v>
      </c>
      <c r="B25" s="6">
        <v>680384</v>
      </c>
      <c r="C25" s="6">
        <v>939618081</v>
      </c>
      <c r="D25" s="6"/>
      <c r="E25" s="2">
        <f t="shared" si="1"/>
        <v>1381.0114303099426</v>
      </c>
      <c r="F25" s="45"/>
    </row>
    <row r="26" spans="1:6" x14ac:dyDescent="0.25">
      <c r="A26" s="5">
        <v>2019</v>
      </c>
      <c r="B26" s="6">
        <v>696742</v>
      </c>
      <c r="C26" s="6">
        <v>932735513</v>
      </c>
      <c r="D26" s="6"/>
      <c r="E26" s="2">
        <f t="shared" si="1"/>
        <v>1338.7100433158903</v>
      </c>
      <c r="F26" s="45"/>
    </row>
    <row r="27" spans="1:6" x14ac:dyDescent="0.25">
      <c r="A27" s="5">
        <v>2020</v>
      </c>
      <c r="B27" s="6">
        <v>690216</v>
      </c>
      <c r="C27" s="6">
        <v>943099242.19999993</v>
      </c>
      <c r="D27" s="6"/>
      <c r="E27" s="6">
        <v>1366.3827587306002</v>
      </c>
      <c r="F27" s="45"/>
    </row>
    <row r="28" spans="1:6" x14ac:dyDescent="0.25">
      <c r="A28" s="12">
        <v>2021</v>
      </c>
      <c r="B28" s="13">
        <v>697301</v>
      </c>
      <c r="C28" s="13">
        <v>968735746</v>
      </c>
      <c r="D28" s="13"/>
      <c r="E28" s="13">
        <v>1389.2648160000001</v>
      </c>
      <c r="F28" s="45"/>
    </row>
    <row r="29" spans="1:6" x14ac:dyDescent="0.25">
      <c r="A29" s="24"/>
      <c r="B29" s="6"/>
      <c r="C29" s="6"/>
      <c r="D29" s="6"/>
      <c r="E29" s="6"/>
      <c r="F29" s="10"/>
    </row>
    <row r="30" spans="1:6" x14ac:dyDescent="0.25">
      <c r="A30" s="1" t="s">
        <v>14</v>
      </c>
    </row>
    <row r="31" spans="1:6" x14ac:dyDescent="0.25">
      <c r="A31" s="25" t="s">
        <v>17</v>
      </c>
    </row>
    <row r="32" spans="1:6" x14ac:dyDescent="0.25">
      <c r="A32" s="26" t="s">
        <v>15</v>
      </c>
    </row>
    <row r="33" spans="1:1" x14ac:dyDescent="0.25">
      <c r="A33" s="27" t="s">
        <v>16</v>
      </c>
    </row>
  </sheetData>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3"/>
  <sheetViews>
    <sheetView zoomScaleNormal="100" workbookViewId="0"/>
  </sheetViews>
  <sheetFormatPr defaultRowHeight="15" x14ac:dyDescent="0.25"/>
  <cols>
    <col min="2" max="2" width="28.42578125" customWidth="1"/>
    <col min="3" max="3" width="22.85546875" customWidth="1"/>
    <col min="4" max="4" width="18.85546875" customWidth="1"/>
    <col min="5" max="5" width="10.28515625" customWidth="1"/>
  </cols>
  <sheetData>
    <row r="1" spans="1:27" x14ac:dyDescent="0.25">
      <c r="A1" s="8" t="s">
        <v>45</v>
      </c>
    </row>
    <row r="2" spans="1:27" x14ac:dyDescent="0.25">
      <c r="A2" s="9" t="s">
        <v>39</v>
      </c>
    </row>
    <row r="3" spans="1:27" x14ac:dyDescent="0.25">
      <c r="A3" s="9"/>
    </row>
    <row r="4" spans="1:27" ht="30" x14ac:dyDescent="0.25">
      <c r="A4" s="28" t="s">
        <v>0</v>
      </c>
      <c r="B4" s="29" t="s">
        <v>13</v>
      </c>
      <c r="C4" s="30" t="s">
        <v>11</v>
      </c>
      <c r="D4" s="29" t="s">
        <v>12</v>
      </c>
    </row>
    <row r="5" spans="1:27" ht="30" x14ac:dyDescent="0.25">
      <c r="A5" s="31" t="s">
        <v>18</v>
      </c>
      <c r="B5" s="32" t="s">
        <v>19</v>
      </c>
      <c r="C5" s="32" t="s">
        <v>21</v>
      </c>
      <c r="D5" s="32" t="s">
        <v>20</v>
      </c>
    </row>
    <row r="6" spans="1:27" x14ac:dyDescent="0.25">
      <c r="A6" s="4">
        <v>1999</v>
      </c>
      <c r="B6" s="6">
        <v>91088</v>
      </c>
      <c r="C6" s="6">
        <v>387529952.69999999</v>
      </c>
      <c r="D6" s="6">
        <f t="shared" ref="D6:D19" si="0">C6/B6</f>
        <v>4254.4567088968906</v>
      </c>
      <c r="T6" s="40"/>
      <c r="U6" s="40"/>
      <c r="V6" s="40"/>
      <c r="W6" s="40"/>
      <c r="Y6" s="6"/>
      <c r="Z6" s="6"/>
      <c r="AA6" s="6"/>
    </row>
    <row r="7" spans="1:27" x14ac:dyDescent="0.25">
      <c r="A7" s="4">
        <v>2000</v>
      </c>
      <c r="B7" s="6">
        <v>92349</v>
      </c>
      <c r="C7" s="6">
        <v>407949959.09999996</v>
      </c>
      <c r="D7" s="6">
        <f t="shared" si="0"/>
        <v>4417.4810674723058</v>
      </c>
      <c r="T7" s="41"/>
      <c r="U7" s="41"/>
      <c r="V7" s="41"/>
      <c r="W7" s="41"/>
      <c r="Y7" s="6"/>
      <c r="Z7" s="6"/>
      <c r="AA7" s="6"/>
    </row>
    <row r="8" spans="1:27" x14ac:dyDescent="0.25">
      <c r="A8" s="4">
        <v>2001</v>
      </c>
      <c r="B8" s="6">
        <v>93203</v>
      </c>
      <c r="C8" s="6">
        <v>404401727.10000002</v>
      </c>
      <c r="D8" s="6">
        <f t="shared" si="0"/>
        <v>4338.9346598285465</v>
      </c>
      <c r="T8" s="41"/>
      <c r="U8" s="41"/>
      <c r="V8" s="41"/>
      <c r="W8" s="41"/>
      <c r="Y8" s="6"/>
      <c r="Z8" s="6"/>
      <c r="AA8" s="6"/>
    </row>
    <row r="9" spans="1:27" x14ac:dyDescent="0.25">
      <c r="A9" s="4">
        <v>2002</v>
      </c>
      <c r="B9" s="6">
        <v>93717</v>
      </c>
      <c r="C9" s="6">
        <v>400458597.80000007</v>
      </c>
      <c r="D9" s="6">
        <f t="shared" si="0"/>
        <v>4273.0624945314094</v>
      </c>
      <c r="T9" s="41"/>
      <c r="U9" s="41"/>
      <c r="V9" s="41"/>
      <c r="W9" s="41"/>
      <c r="Y9" s="6"/>
      <c r="Z9" s="6"/>
      <c r="AA9" s="6"/>
    </row>
    <row r="10" spans="1:27" x14ac:dyDescent="0.25">
      <c r="A10" s="4">
        <v>2003</v>
      </c>
      <c r="B10" s="6">
        <v>92752</v>
      </c>
      <c r="C10" s="6">
        <v>402120426.30000001</v>
      </c>
      <c r="D10" s="6">
        <f t="shared" si="0"/>
        <v>4335.4367161894088</v>
      </c>
      <c r="T10" s="41"/>
      <c r="U10" s="41"/>
      <c r="V10" s="41"/>
      <c r="W10" s="41"/>
      <c r="Y10" s="6"/>
      <c r="Z10" s="6"/>
      <c r="AA10" s="6"/>
    </row>
    <row r="11" spans="1:27" x14ac:dyDescent="0.25">
      <c r="A11" s="4">
        <v>2004</v>
      </c>
      <c r="B11" s="6">
        <v>92807</v>
      </c>
      <c r="C11" s="6">
        <v>406208411.10000008</v>
      </c>
      <c r="D11" s="6">
        <f t="shared" si="0"/>
        <v>4376.9156539916175</v>
      </c>
      <c r="T11" s="41"/>
      <c r="U11" s="41"/>
      <c r="V11" s="41"/>
      <c r="W11" s="41"/>
      <c r="Y11" s="6"/>
      <c r="Z11" s="6"/>
      <c r="AA11" s="6"/>
    </row>
    <row r="12" spans="1:27" x14ac:dyDescent="0.25">
      <c r="A12" s="4">
        <v>2005</v>
      </c>
      <c r="B12" s="6">
        <v>93548</v>
      </c>
      <c r="C12" s="6">
        <v>417862383</v>
      </c>
      <c r="D12" s="6">
        <f t="shared" si="0"/>
        <v>4466.8232671997266</v>
      </c>
      <c r="T12" s="41"/>
      <c r="U12" s="41"/>
      <c r="V12" s="41"/>
      <c r="W12" s="41"/>
      <c r="Y12" s="6"/>
      <c r="Z12" s="6"/>
      <c r="AA12" s="6"/>
    </row>
    <row r="13" spans="1:27" x14ac:dyDescent="0.25">
      <c r="A13" s="4">
        <v>2006</v>
      </c>
      <c r="B13" s="6">
        <v>94702</v>
      </c>
      <c r="C13" s="6">
        <v>430717904.19999993</v>
      </c>
      <c r="D13" s="6">
        <f t="shared" si="0"/>
        <v>4548.13947118329</v>
      </c>
      <c r="T13" s="41"/>
      <c r="U13" s="41"/>
      <c r="V13" s="41"/>
      <c r="W13" s="41"/>
      <c r="Y13" s="6"/>
      <c r="Z13" s="6"/>
      <c r="AA13" s="6"/>
    </row>
    <row r="14" spans="1:27" x14ac:dyDescent="0.25">
      <c r="A14" s="4">
        <v>2007</v>
      </c>
      <c r="B14" s="6">
        <v>96277</v>
      </c>
      <c r="C14" s="6">
        <v>447498910.00000006</v>
      </c>
      <c r="D14" s="6">
        <f t="shared" si="0"/>
        <v>4648.0354601825984</v>
      </c>
      <c r="T14" s="41"/>
      <c r="U14" s="41"/>
      <c r="V14" s="41"/>
      <c r="W14" s="41"/>
      <c r="Y14" s="6"/>
      <c r="Z14" s="6"/>
      <c r="AA14" s="6"/>
    </row>
    <row r="15" spans="1:27" x14ac:dyDescent="0.25">
      <c r="A15" s="4">
        <v>2008</v>
      </c>
      <c r="B15" s="6">
        <v>97317</v>
      </c>
      <c r="C15" s="6">
        <v>446391725.19999999</v>
      </c>
      <c r="D15" s="6">
        <f t="shared" si="0"/>
        <v>4586.9860887614705</v>
      </c>
      <c r="T15" s="41"/>
      <c r="U15" s="41"/>
      <c r="V15" s="41"/>
      <c r="W15" s="41"/>
      <c r="Y15" s="6"/>
      <c r="Z15" s="6"/>
      <c r="AA15" s="6"/>
    </row>
    <row r="16" spans="1:27" x14ac:dyDescent="0.25">
      <c r="A16" s="4">
        <v>2009</v>
      </c>
      <c r="B16" s="6">
        <v>96187</v>
      </c>
      <c r="C16" s="6">
        <v>412813674.09999996</v>
      </c>
      <c r="D16" s="6">
        <f t="shared" si="0"/>
        <v>4291.7824040670776</v>
      </c>
      <c r="T16" s="41"/>
      <c r="U16" s="41"/>
      <c r="V16" s="41"/>
      <c r="W16" s="41"/>
      <c r="Y16" s="6"/>
      <c r="Z16" s="6"/>
      <c r="AA16" s="6"/>
    </row>
    <row r="17" spans="1:27" x14ac:dyDescent="0.25">
      <c r="A17" s="4">
        <v>2010</v>
      </c>
      <c r="B17" s="6">
        <v>97217</v>
      </c>
      <c r="C17" s="6">
        <v>416291188.89999998</v>
      </c>
      <c r="D17" s="6">
        <f t="shared" si="0"/>
        <v>4282.0822376744809</v>
      </c>
      <c r="T17" s="41"/>
      <c r="U17" s="41"/>
      <c r="V17" s="41"/>
      <c r="W17" s="41"/>
      <c r="Y17" s="6"/>
      <c r="Z17" s="6"/>
      <c r="AA17" s="6"/>
    </row>
    <row r="18" spans="1:27" x14ac:dyDescent="0.25">
      <c r="A18" s="5">
        <v>2011</v>
      </c>
      <c r="B18" s="7">
        <v>96850</v>
      </c>
      <c r="C18" s="7">
        <v>429105680</v>
      </c>
      <c r="D18" s="7">
        <f t="shared" si="0"/>
        <v>4430.6213732576152</v>
      </c>
      <c r="T18" s="41"/>
      <c r="U18" s="41"/>
      <c r="V18" s="41"/>
      <c r="W18" s="41"/>
      <c r="Y18" s="6"/>
      <c r="Z18" s="6"/>
      <c r="AA18" s="6"/>
    </row>
    <row r="19" spans="1:27" x14ac:dyDescent="0.25">
      <c r="A19" s="5">
        <v>2012</v>
      </c>
      <c r="B19" s="6">
        <v>97661</v>
      </c>
      <c r="C19" s="6">
        <v>411414014</v>
      </c>
      <c r="D19" s="6">
        <f t="shared" si="0"/>
        <v>4212.6745988675111</v>
      </c>
      <c r="T19" s="41"/>
      <c r="U19" s="41"/>
      <c r="V19" s="41"/>
      <c r="W19" s="41"/>
      <c r="Y19" s="6"/>
      <c r="Z19" s="6"/>
      <c r="AA19" s="6"/>
    </row>
    <row r="20" spans="1:27" x14ac:dyDescent="0.25">
      <c r="A20" s="5">
        <v>2013</v>
      </c>
      <c r="B20" s="6">
        <v>96749</v>
      </c>
      <c r="C20" s="6">
        <v>402097443</v>
      </c>
      <c r="D20" s="6">
        <f t="shared" ref="D20:D26" si="1">C20/B20</f>
        <v>4156.088879471622</v>
      </c>
      <c r="T20" s="41"/>
      <c r="U20" s="41"/>
      <c r="V20" s="41"/>
      <c r="W20" s="41"/>
      <c r="Y20" s="6"/>
      <c r="Z20" s="6"/>
      <c r="AA20" s="6"/>
    </row>
    <row r="21" spans="1:27" x14ac:dyDescent="0.25">
      <c r="A21" s="5">
        <v>2014</v>
      </c>
      <c r="B21" s="6">
        <v>97364</v>
      </c>
      <c r="C21" s="6">
        <v>401650327.69999999</v>
      </c>
      <c r="D21" s="6">
        <f t="shared" si="1"/>
        <v>4125.2447280308943</v>
      </c>
      <c r="T21" s="41"/>
      <c r="U21" s="41"/>
      <c r="V21" s="41"/>
      <c r="W21" s="41"/>
      <c r="Y21" s="6"/>
      <c r="Z21" s="6"/>
      <c r="AA21" s="6"/>
    </row>
    <row r="22" spans="1:27" x14ac:dyDescent="0.25">
      <c r="A22" s="5">
        <v>2015</v>
      </c>
      <c r="B22" s="6">
        <v>97469</v>
      </c>
      <c r="C22" s="6">
        <v>403178550.59999996</v>
      </c>
      <c r="D22" s="6">
        <f t="shared" si="1"/>
        <v>4136.4798099908685</v>
      </c>
      <c r="T22" s="41"/>
      <c r="U22" s="41"/>
      <c r="V22" s="41"/>
      <c r="W22" s="41"/>
      <c r="Y22" s="6"/>
      <c r="Z22" s="6"/>
      <c r="AA22" s="6"/>
    </row>
    <row r="23" spans="1:27" x14ac:dyDescent="0.25">
      <c r="A23" s="5">
        <v>2016</v>
      </c>
      <c r="B23" s="6">
        <v>98746</v>
      </c>
      <c r="C23" s="6">
        <v>408689185.09999996</v>
      </c>
      <c r="D23" s="6">
        <f t="shared" si="1"/>
        <v>4138.7923065238083</v>
      </c>
      <c r="T23" s="41"/>
      <c r="U23" s="41"/>
      <c r="V23" s="41"/>
      <c r="W23" s="41"/>
      <c r="Y23" s="6"/>
      <c r="Z23" s="6"/>
      <c r="AA23" s="6"/>
    </row>
    <row r="24" spans="1:27" x14ac:dyDescent="0.25">
      <c r="A24" s="12">
        <v>2017</v>
      </c>
      <c r="B24" s="13">
        <v>100233</v>
      </c>
      <c r="C24" s="13">
        <v>417208858.00000006</v>
      </c>
      <c r="D24" s="14">
        <f t="shared" si="1"/>
        <v>4162.3902108088159</v>
      </c>
      <c r="T24" s="41"/>
      <c r="U24" s="41"/>
      <c r="V24" s="41"/>
      <c r="W24" s="41"/>
      <c r="Y24" s="6"/>
      <c r="Z24" s="6"/>
      <c r="AA24" s="6"/>
    </row>
    <row r="25" spans="1:27" x14ac:dyDescent="0.25">
      <c r="A25" s="5">
        <v>2018</v>
      </c>
      <c r="B25" s="6">
        <v>101773</v>
      </c>
      <c r="C25" s="6">
        <v>421093690</v>
      </c>
      <c r="D25" s="2">
        <f t="shared" si="1"/>
        <v>4137.5776482957172</v>
      </c>
      <c r="E25" s="10"/>
      <c r="T25" s="41"/>
      <c r="U25" s="41"/>
      <c r="V25" s="41"/>
      <c r="W25" s="41"/>
      <c r="Y25" s="6"/>
      <c r="Z25" s="6"/>
      <c r="AA25" s="6"/>
    </row>
    <row r="26" spans="1:27" x14ac:dyDescent="0.25">
      <c r="A26" s="5">
        <v>2019</v>
      </c>
      <c r="B26" s="6">
        <v>102922</v>
      </c>
      <c r="C26" s="6">
        <v>417605755</v>
      </c>
      <c r="D26" s="2">
        <f t="shared" si="1"/>
        <v>4057.4974738151222</v>
      </c>
      <c r="E26" s="10"/>
      <c r="T26" s="41"/>
      <c r="U26" s="41"/>
      <c r="V26" s="41"/>
      <c r="W26" s="41"/>
      <c r="Y26" s="6"/>
      <c r="Z26" s="6"/>
      <c r="AA26" s="6"/>
    </row>
    <row r="27" spans="1:27" x14ac:dyDescent="0.25">
      <c r="A27" s="5">
        <v>2020</v>
      </c>
      <c r="B27" s="6">
        <v>101831</v>
      </c>
      <c r="C27" s="6">
        <v>411537668.69999999</v>
      </c>
      <c r="D27" s="6">
        <v>4041.3790368355412</v>
      </c>
      <c r="E27" s="10"/>
      <c r="T27" s="41"/>
      <c r="U27" s="41"/>
      <c r="V27" s="41"/>
      <c r="W27" s="41"/>
      <c r="Y27" s="6"/>
      <c r="Z27" s="6"/>
      <c r="AA27" s="6"/>
    </row>
    <row r="28" spans="1:27" x14ac:dyDescent="0.25">
      <c r="A28" s="12">
        <v>2021</v>
      </c>
      <c r="B28" s="13">
        <v>102235</v>
      </c>
      <c r="C28" s="13">
        <v>429040332.5</v>
      </c>
      <c r="D28" s="14">
        <v>4196.6091109999998</v>
      </c>
      <c r="E28" s="45"/>
      <c r="T28" s="46"/>
      <c r="U28" s="46"/>
      <c r="V28" s="46"/>
      <c r="W28" s="46"/>
      <c r="Y28" s="6"/>
      <c r="Z28" s="6"/>
      <c r="AA28" s="6"/>
    </row>
    <row r="29" spans="1:27" x14ac:dyDescent="0.25">
      <c r="B29" s="6"/>
      <c r="C29" s="6"/>
      <c r="D29" s="2"/>
      <c r="E29" s="10"/>
      <c r="Y29" s="6"/>
      <c r="Z29" s="6"/>
      <c r="AA29" s="6"/>
    </row>
    <row r="30" spans="1:27" x14ac:dyDescent="0.25">
      <c r="A30" s="1" t="s">
        <v>14</v>
      </c>
      <c r="Y30" s="6"/>
      <c r="Z30" s="6"/>
      <c r="AA30" s="6"/>
    </row>
    <row r="31" spans="1:27" x14ac:dyDescent="0.25">
      <c r="A31" s="25" t="s">
        <v>17</v>
      </c>
      <c r="Y31" s="6"/>
      <c r="Z31" s="6"/>
      <c r="AA31" s="6"/>
    </row>
    <row r="32" spans="1:27" x14ac:dyDescent="0.25">
      <c r="A32" s="26" t="s">
        <v>15</v>
      </c>
    </row>
    <row r="33" spans="1:1" x14ac:dyDescent="0.25">
      <c r="A33" s="27" t="s">
        <v>16</v>
      </c>
    </row>
  </sheetData>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5"/>
  <sheetViews>
    <sheetView zoomScaleNormal="100" workbookViewId="0"/>
  </sheetViews>
  <sheetFormatPr defaultRowHeight="15" x14ac:dyDescent="0.25"/>
  <cols>
    <col min="2" max="2" width="28" customWidth="1"/>
    <col min="3" max="3" width="23.140625" customWidth="1"/>
    <col min="4" max="4" width="20.42578125" customWidth="1"/>
  </cols>
  <sheetData>
    <row r="1" spans="1:4" x14ac:dyDescent="0.25">
      <c r="A1" s="8" t="s">
        <v>46</v>
      </c>
    </row>
    <row r="2" spans="1:4" x14ac:dyDescent="0.25">
      <c r="A2" s="9" t="s">
        <v>41</v>
      </c>
    </row>
    <row r="3" spans="1:4" x14ac:dyDescent="0.25">
      <c r="A3" s="9"/>
    </row>
    <row r="4" spans="1:4" ht="30" x14ac:dyDescent="0.25">
      <c r="A4" s="28" t="s">
        <v>0</v>
      </c>
      <c r="B4" s="29" t="s">
        <v>13</v>
      </c>
      <c r="C4" s="30" t="s">
        <v>11</v>
      </c>
      <c r="D4" s="29" t="s">
        <v>12</v>
      </c>
    </row>
    <row r="5" spans="1:4" ht="31.5" customHeight="1" x14ac:dyDescent="0.25">
      <c r="A5" s="31" t="s">
        <v>18</v>
      </c>
      <c r="B5" s="32" t="s">
        <v>19</v>
      </c>
      <c r="C5" s="32" t="s">
        <v>21</v>
      </c>
      <c r="D5" s="32" t="s">
        <v>20</v>
      </c>
    </row>
    <row r="6" spans="1:4" x14ac:dyDescent="0.25">
      <c r="A6" s="4">
        <v>1999</v>
      </c>
      <c r="B6" s="2">
        <v>17007</v>
      </c>
      <c r="C6" s="2">
        <v>88068745.800000012</v>
      </c>
      <c r="D6" s="6">
        <f t="shared" ref="D6:D19" si="0">C6/B6</f>
        <v>5178.3821838066688</v>
      </c>
    </row>
    <row r="7" spans="1:4" x14ac:dyDescent="0.25">
      <c r="A7" s="4">
        <v>2000</v>
      </c>
      <c r="B7" s="2">
        <v>17315</v>
      </c>
      <c r="C7" s="2">
        <v>91705466.199999988</v>
      </c>
      <c r="D7" s="6">
        <f t="shared" si="0"/>
        <v>5296.3018307825578</v>
      </c>
    </row>
    <row r="8" spans="1:4" x14ac:dyDescent="0.25">
      <c r="A8" s="4">
        <v>2001</v>
      </c>
      <c r="B8" s="2">
        <v>17215</v>
      </c>
      <c r="C8" s="2">
        <v>91658398.299999997</v>
      </c>
      <c r="D8" s="6">
        <f t="shared" si="0"/>
        <v>5324.333331397037</v>
      </c>
    </row>
    <row r="9" spans="1:4" x14ac:dyDescent="0.25">
      <c r="A9" s="4">
        <v>2002</v>
      </c>
      <c r="B9" s="2">
        <v>17142</v>
      </c>
      <c r="C9" s="2">
        <v>91307116.599999994</v>
      </c>
      <c r="D9" s="6">
        <f t="shared" si="0"/>
        <v>5326.5147940730367</v>
      </c>
    </row>
    <row r="10" spans="1:4" x14ac:dyDescent="0.25">
      <c r="A10" s="4">
        <v>2003</v>
      </c>
      <c r="B10" s="2">
        <v>16564</v>
      </c>
      <c r="C10" s="2">
        <v>91810402.299999997</v>
      </c>
      <c r="D10" s="6">
        <f t="shared" si="0"/>
        <v>5542.7675863318036</v>
      </c>
    </row>
    <row r="11" spans="1:4" x14ac:dyDescent="0.25">
      <c r="A11" s="4">
        <v>2004</v>
      </c>
      <c r="B11" s="2">
        <v>16533</v>
      </c>
      <c r="C11" s="2">
        <v>91551523.5</v>
      </c>
      <c r="D11" s="6">
        <f t="shared" si="0"/>
        <v>5537.5021774632551</v>
      </c>
    </row>
    <row r="12" spans="1:4" x14ac:dyDescent="0.25">
      <c r="A12" s="4">
        <v>2005</v>
      </c>
      <c r="B12" s="2">
        <v>16509</v>
      </c>
      <c r="C12" s="2">
        <v>91821421.799999997</v>
      </c>
      <c r="D12" s="6">
        <f t="shared" si="0"/>
        <v>5561.9008904234051</v>
      </c>
    </row>
    <row r="13" spans="1:4" x14ac:dyDescent="0.25">
      <c r="A13" s="4">
        <v>2006</v>
      </c>
      <c r="B13" s="2">
        <v>16934</v>
      </c>
      <c r="C13" s="2">
        <v>93208075.700000003</v>
      </c>
      <c r="D13" s="6">
        <f t="shared" si="0"/>
        <v>5504.1972186134408</v>
      </c>
    </row>
    <row r="14" spans="1:4" x14ac:dyDescent="0.25">
      <c r="A14" s="4">
        <v>2007</v>
      </c>
      <c r="B14" s="2">
        <v>16975</v>
      </c>
      <c r="C14" s="2">
        <v>93942192.900000006</v>
      </c>
      <c r="D14" s="6">
        <f t="shared" si="0"/>
        <v>5534.149802650958</v>
      </c>
    </row>
    <row r="15" spans="1:4" x14ac:dyDescent="0.25">
      <c r="A15" s="4">
        <v>2008</v>
      </c>
      <c r="B15" s="2">
        <v>16311</v>
      </c>
      <c r="C15" s="2">
        <v>92253430.299999997</v>
      </c>
      <c r="D15" s="6">
        <f t="shared" si="0"/>
        <v>5655.902783397707</v>
      </c>
    </row>
    <row r="16" spans="1:4" x14ac:dyDescent="0.25">
      <c r="A16" s="4">
        <v>2009</v>
      </c>
      <c r="B16" s="2">
        <v>16253</v>
      </c>
      <c r="C16" s="2">
        <v>92055071.099999994</v>
      </c>
      <c r="D16" s="6">
        <f t="shared" si="0"/>
        <v>5663.8818125884445</v>
      </c>
    </row>
    <row r="17" spans="1:5" x14ac:dyDescent="0.25">
      <c r="A17" s="4">
        <v>2010</v>
      </c>
      <c r="B17" s="2">
        <v>16910</v>
      </c>
      <c r="C17" s="2">
        <v>93610479.400000006</v>
      </c>
      <c r="D17" s="6">
        <f t="shared" si="0"/>
        <v>5535.8059964518043</v>
      </c>
    </row>
    <row r="18" spans="1:5" x14ac:dyDescent="0.25">
      <c r="A18" s="5">
        <v>2011</v>
      </c>
      <c r="B18" s="3">
        <v>17005</v>
      </c>
      <c r="C18" s="3">
        <v>96220058.700000003</v>
      </c>
      <c r="D18" s="7">
        <f t="shared" si="0"/>
        <v>5658.3392355189653</v>
      </c>
    </row>
    <row r="19" spans="1:5" x14ac:dyDescent="0.25">
      <c r="A19" s="5">
        <v>2012</v>
      </c>
      <c r="B19" s="3">
        <v>17655</v>
      </c>
      <c r="C19" s="3">
        <v>94929589.900000006</v>
      </c>
      <c r="D19" s="7">
        <f t="shared" si="0"/>
        <v>5376.9238119512893</v>
      </c>
    </row>
    <row r="20" spans="1:5" x14ac:dyDescent="0.25">
      <c r="A20" s="5">
        <v>2013</v>
      </c>
      <c r="B20" s="3">
        <v>17586</v>
      </c>
      <c r="C20" s="3">
        <v>96275326</v>
      </c>
      <c r="D20" s="7">
        <f t="shared" ref="D20:D26" si="1">C20/B20</f>
        <v>5474.543727965427</v>
      </c>
    </row>
    <row r="21" spans="1:5" x14ac:dyDescent="0.25">
      <c r="A21" s="5">
        <v>2014</v>
      </c>
      <c r="B21" s="3">
        <v>17105</v>
      </c>
      <c r="C21" s="3">
        <v>95853494.099999994</v>
      </c>
      <c r="D21" s="7">
        <f t="shared" si="1"/>
        <v>5603.828944752996</v>
      </c>
    </row>
    <row r="22" spans="1:5" x14ac:dyDescent="0.25">
      <c r="A22" s="5">
        <v>2015</v>
      </c>
      <c r="B22" s="3">
        <v>17413</v>
      </c>
      <c r="C22" s="3">
        <v>97499011.499999985</v>
      </c>
      <c r="D22" s="7">
        <f t="shared" si="1"/>
        <v>5599.2081490840164</v>
      </c>
    </row>
    <row r="23" spans="1:5" x14ac:dyDescent="0.25">
      <c r="A23" s="5">
        <v>2016</v>
      </c>
      <c r="B23" s="3">
        <v>17240</v>
      </c>
      <c r="C23" s="3">
        <v>98203637.099999979</v>
      </c>
      <c r="D23" s="7">
        <f t="shared" si="1"/>
        <v>5696.2666531322493</v>
      </c>
    </row>
    <row r="24" spans="1:5" x14ac:dyDescent="0.25">
      <c r="A24" s="5">
        <v>2017</v>
      </c>
      <c r="B24" s="6">
        <v>17337</v>
      </c>
      <c r="C24" s="6">
        <v>99463592.800000012</v>
      </c>
      <c r="D24" s="7">
        <f t="shared" si="1"/>
        <v>5737.0705889138844</v>
      </c>
    </row>
    <row r="25" spans="1:5" x14ac:dyDescent="0.25">
      <c r="A25" s="5">
        <v>2018</v>
      </c>
      <c r="B25" s="6">
        <v>17172</v>
      </c>
      <c r="C25" s="6">
        <v>99879372.999999985</v>
      </c>
      <c r="D25" s="7">
        <f t="shared" si="1"/>
        <v>5816.4088632657804</v>
      </c>
      <c r="E25" s="10"/>
    </row>
    <row r="26" spans="1:5" x14ac:dyDescent="0.25">
      <c r="A26" s="5">
        <v>2019</v>
      </c>
      <c r="B26" s="6">
        <v>17750</v>
      </c>
      <c r="C26" s="6">
        <v>99613542</v>
      </c>
      <c r="D26" s="7">
        <f t="shared" si="1"/>
        <v>5612.0305352112673</v>
      </c>
      <c r="E26" s="10"/>
    </row>
    <row r="27" spans="1:5" x14ac:dyDescent="0.25">
      <c r="A27" s="5">
        <v>2020</v>
      </c>
      <c r="B27" s="6">
        <v>18357</v>
      </c>
      <c r="C27" s="6">
        <v>90891250</v>
      </c>
      <c r="D27" s="6">
        <v>4951.3128506836629</v>
      </c>
      <c r="E27" s="10"/>
    </row>
    <row r="28" spans="1:5" x14ac:dyDescent="0.25">
      <c r="A28" s="12">
        <v>2021</v>
      </c>
      <c r="B28" s="13">
        <v>17837</v>
      </c>
      <c r="C28" s="13">
        <v>88706874.900000006</v>
      </c>
      <c r="D28" s="13">
        <v>4973.1947580871229</v>
      </c>
      <c r="E28" s="45"/>
    </row>
    <row r="29" spans="1:5" x14ac:dyDescent="0.25">
      <c r="A29" s="24"/>
      <c r="B29" s="6"/>
      <c r="C29" s="6"/>
      <c r="D29" s="6"/>
      <c r="E29" s="10"/>
    </row>
    <row r="30" spans="1:5" x14ac:dyDescent="0.25">
      <c r="A30" s="1" t="s">
        <v>14</v>
      </c>
    </row>
    <row r="31" spans="1:5" x14ac:dyDescent="0.25">
      <c r="A31" s="26" t="s">
        <v>15</v>
      </c>
    </row>
    <row r="33" spans="1:1" x14ac:dyDescent="0.25">
      <c r="A33" s="25"/>
    </row>
    <row r="35" spans="1:1" x14ac:dyDescent="0.25">
      <c r="A35" s="27"/>
    </row>
  </sheetData>
  <pageMargins left="0.7" right="0.7" top="0.75" bottom="0.75" header="0.3" footer="0.3"/>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1"/>
  <sheetViews>
    <sheetView zoomScaleNormal="100" workbookViewId="0"/>
  </sheetViews>
  <sheetFormatPr defaultRowHeight="15" x14ac:dyDescent="0.25"/>
  <cols>
    <col min="2" max="2" width="28.42578125" customWidth="1"/>
    <col min="3" max="3" width="24.42578125" customWidth="1"/>
    <col min="4" max="4" width="19.28515625" customWidth="1"/>
    <col min="15" max="15" width="8.140625" customWidth="1"/>
  </cols>
  <sheetData>
    <row r="1" spans="1:4" x14ac:dyDescent="0.25">
      <c r="A1" s="8" t="s">
        <v>47</v>
      </c>
    </row>
    <row r="2" spans="1:4" x14ac:dyDescent="0.25">
      <c r="A2" s="9" t="s">
        <v>42</v>
      </c>
    </row>
    <row r="3" spans="1:4" x14ac:dyDescent="0.25">
      <c r="A3" s="9"/>
    </row>
    <row r="4" spans="1:4" ht="30" x14ac:dyDescent="0.25">
      <c r="A4" s="28" t="s">
        <v>0</v>
      </c>
      <c r="B4" s="29" t="s">
        <v>13</v>
      </c>
      <c r="C4" s="30" t="s">
        <v>11</v>
      </c>
      <c r="D4" s="29" t="s">
        <v>12</v>
      </c>
    </row>
    <row r="5" spans="1:4" ht="36.75" customHeight="1" x14ac:dyDescent="0.25">
      <c r="A5" s="31" t="s">
        <v>18</v>
      </c>
      <c r="B5" s="32" t="s">
        <v>19</v>
      </c>
      <c r="C5" s="32" t="s">
        <v>21</v>
      </c>
      <c r="D5" s="32" t="s">
        <v>20</v>
      </c>
    </row>
    <row r="6" spans="1:4" x14ac:dyDescent="0.25">
      <c r="A6" s="4">
        <v>1999</v>
      </c>
      <c r="B6" s="6">
        <v>165310</v>
      </c>
      <c r="C6" s="6">
        <v>43759018.5</v>
      </c>
      <c r="D6" s="6">
        <f t="shared" ref="D6:D19" si="0">C6/B6</f>
        <v>264.70884096545882</v>
      </c>
    </row>
    <row r="7" spans="1:4" x14ac:dyDescent="0.25">
      <c r="A7" s="4">
        <v>2000</v>
      </c>
      <c r="B7" s="6">
        <v>180915</v>
      </c>
      <c r="C7" s="6">
        <v>52181330.899999999</v>
      </c>
      <c r="D7" s="6">
        <f t="shared" si="0"/>
        <v>288.43009645413593</v>
      </c>
    </row>
    <row r="8" spans="1:4" x14ac:dyDescent="0.25">
      <c r="A8" s="4">
        <v>2001</v>
      </c>
      <c r="B8" s="6">
        <v>199451</v>
      </c>
      <c r="C8" s="6">
        <v>55070560.299999997</v>
      </c>
      <c r="D8" s="6">
        <f t="shared" si="0"/>
        <v>276.11072544133646</v>
      </c>
    </row>
    <row r="9" spans="1:4" x14ac:dyDescent="0.25">
      <c r="A9" s="4">
        <v>2002</v>
      </c>
      <c r="B9" s="6">
        <v>220079</v>
      </c>
      <c r="C9" s="6">
        <v>59563146.5</v>
      </c>
      <c r="D9" s="6">
        <f t="shared" si="0"/>
        <v>270.64438906029199</v>
      </c>
    </row>
    <row r="10" spans="1:4" x14ac:dyDescent="0.25">
      <c r="A10" s="4">
        <v>2003</v>
      </c>
      <c r="B10" s="6">
        <v>238981</v>
      </c>
      <c r="C10" s="6">
        <v>66034252.200000003</v>
      </c>
      <c r="D10" s="6">
        <f t="shared" si="0"/>
        <v>276.31590879609678</v>
      </c>
    </row>
    <row r="11" spans="1:4" x14ac:dyDescent="0.25">
      <c r="A11" s="4">
        <v>2004</v>
      </c>
      <c r="B11" s="6">
        <v>261214</v>
      </c>
      <c r="C11" s="6">
        <v>67970980.700000003</v>
      </c>
      <c r="D11" s="6">
        <f t="shared" si="0"/>
        <v>260.21185962467558</v>
      </c>
    </row>
    <row r="12" spans="1:4" x14ac:dyDescent="0.25">
      <c r="A12" s="4">
        <v>2005</v>
      </c>
      <c r="B12" s="6">
        <v>277039</v>
      </c>
      <c r="C12" s="6">
        <v>70113208.5</v>
      </c>
      <c r="D12" s="6">
        <f t="shared" si="0"/>
        <v>253.08064388046449</v>
      </c>
    </row>
    <row r="13" spans="1:4" x14ac:dyDescent="0.25">
      <c r="A13" s="4">
        <v>2006</v>
      </c>
      <c r="B13" s="6">
        <v>297983</v>
      </c>
      <c r="C13" s="6">
        <v>77125282</v>
      </c>
      <c r="D13" s="6">
        <f t="shared" si="0"/>
        <v>258.82443629334557</v>
      </c>
    </row>
    <row r="14" spans="1:4" x14ac:dyDescent="0.25">
      <c r="A14" s="4">
        <v>2007</v>
      </c>
      <c r="B14" s="6">
        <v>320392</v>
      </c>
      <c r="C14" s="6">
        <v>84622120.099999994</v>
      </c>
      <c r="D14" s="6">
        <f t="shared" si="0"/>
        <v>264.12057760493394</v>
      </c>
    </row>
    <row r="15" spans="1:4" x14ac:dyDescent="0.25">
      <c r="A15" s="4">
        <v>2008</v>
      </c>
      <c r="B15" s="7">
        <v>329084</v>
      </c>
      <c r="C15" s="6">
        <v>84732017.599999994</v>
      </c>
      <c r="D15" s="7">
        <f t="shared" si="0"/>
        <v>257.47838728105893</v>
      </c>
    </row>
    <row r="16" spans="1:4" x14ac:dyDescent="0.25">
      <c r="A16" s="4">
        <v>2009</v>
      </c>
      <c r="B16" s="6">
        <v>332561</v>
      </c>
      <c r="C16" s="6">
        <v>81950964.799999997</v>
      </c>
      <c r="D16" s="6">
        <f t="shared" si="0"/>
        <v>246.42385848009837</v>
      </c>
    </row>
    <row r="17" spans="1:5" x14ac:dyDescent="0.25">
      <c r="A17" s="4">
        <v>2010</v>
      </c>
      <c r="B17" s="7">
        <v>336197</v>
      </c>
      <c r="C17" s="7">
        <v>76081708.700000003</v>
      </c>
      <c r="D17" s="7">
        <f t="shared" si="0"/>
        <v>226.30097442868319</v>
      </c>
    </row>
    <row r="18" spans="1:5" x14ac:dyDescent="0.25">
      <c r="A18" s="5">
        <v>2011</v>
      </c>
      <c r="B18" s="7">
        <v>336439</v>
      </c>
      <c r="C18" s="7">
        <v>73838792.299999997</v>
      </c>
      <c r="D18" s="7">
        <f t="shared" si="0"/>
        <v>219.47156037201393</v>
      </c>
    </row>
    <row r="19" spans="1:5" x14ac:dyDescent="0.25">
      <c r="A19" s="5">
        <v>2012</v>
      </c>
      <c r="B19" s="3">
        <v>338339</v>
      </c>
      <c r="C19" s="3">
        <v>62082106</v>
      </c>
      <c r="D19" s="2">
        <f t="shared" si="0"/>
        <v>183.49083611407494</v>
      </c>
    </row>
    <row r="20" spans="1:5" x14ac:dyDescent="0.25">
      <c r="A20" s="5">
        <v>2013</v>
      </c>
      <c r="B20" s="3">
        <v>346314</v>
      </c>
      <c r="C20" s="3">
        <v>68600869.700000003</v>
      </c>
      <c r="D20" s="2">
        <f>C20/B20</f>
        <v>198.08864123310062</v>
      </c>
    </row>
    <row r="21" spans="1:5" x14ac:dyDescent="0.25">
      <c r="A21" s="5">
        <v>2014</v>
      </c>
      <c r="B21" s="3">
        <v>344988</v>
      </c>
      <c r="C21" s="3">
        <v>65803999</v>
      </c>
      <c r="D21" s="2">
        <v>191</v>
      </c>
    </row>
    <row r="22" spans="1:5" x14ac:dyDescent="0.25">
      <c r="A22" s="5">
        <v>2015</v>
      </c>
      <c r="B22" s="3">
        <v>347906</v>
      </c>
      <c r="C22" s="3">
        <v>69320703</v>
      </c>
      <c r="D22" s="2">
        <v>199</v>
      </c>
    </row>
    <row r="23" spans="1:5" x14ac:dyDescent="0.25">
      <c r="A23" s="5">
        <v>2016</v>
      </c>
      <c r="B23" s="3">
        <v>358019</v>
      </c>
      <c r="C23" s="3">
        <v>71066755.400000006</v>
      </c>
      <c r="D23">
        <v>198</v>
      </c>
    </row>
    <row r="24" spans="1:5" x14ac:dyDescent="0.25">
      <c r="A24" s="5">
        <v>2017</v>
      </c>
      <c r="B24" s="3">
        <v>357231</v>
      </c>
      <c r="C24" s="3">
        <v>66774567</v>
      </c>
      <c r="D24">
        <v>187</v>
      </c>
      <c r="E24" s="10"/>
    </row>
    <row r="25" spans="1:5" x14ac:dyDescent="0.25">
      <c r="A25" s="5">
        <v>2018</v>
      </c>
      <c r="B25" s="3">
        <v>358024</v>
      </c>
      <c r="C25" s="3">
        <v>64616300</v>
      </c>
      <c r="D25" s="2">
        <v>180</v>
      </c>
    </row>
    <row r="26" spans="1:5" x14ac:dyDescent="0.25">
      <c r="A26" s="5">
        <v>2019</v>
      </c>
      <c r="B26" s="3">
        <v>359380</v>
      </c>
      <c r="C26" s="3">
        <v>65574115</v>
      </c>
      <c r="D26" s="2">
        <v>182</v>
      </c>
      <c r="E26" s="10"/>
    </row>
    <row r="27" spans="1:5" x14ac:dyDescent="0.25">
      <c r="A27" s="5">
        <v>2020</v>
      </c>
      <c r="B27" s="6">
        <v>360422</v>
      </c>
      <c r="C27" s="6">
        <v>70015396.599999994</v>
      </c>
      <c r="D27" s="6">
        <v>194</v>
      </c>
      <c r="E27" s="11"/>
    </row>
    <row r="28" spans="1:5" x14ac:dyDescent="0.25">
      <c r="A28" s="12">
        <v>2021</v>
      </c>
      <c r="B28" s="13">
        <v>368485</v>
      </c>
      <c r="C28" s="13">
        <v>65316217.299999982</v>
      </c>
      <c r="D28" s="13">
        <v>177.25610893252096</v>
      </c>
      <c r="E28" s="49"/>
    </row>
    <row r="29" spans="1:5" x14ac:dyDescent="0.25">
      <c r="A29" s="24"/>
      <c r="B29" s="6"/>
      <c r="C29" s="6"/>
      <c r="D29" s="6"/>
      <c r="E29" s="11"/>
    </row>
    <row r="30" spans="1:5" x14ac:dyDescent="0.25">
      <c r="A30" s="1" t="s">
        <v>14</v>
      </c>
    </row>
    <row r="31" spans="1:5" x14ac:dyDescent="0.25">
      <c r="A31" s="26" t="s">
        <v>15</v>
      </c>
    </row>
  </sheetData>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11</vt:i4>
      </vt:variant>
    </vt:vector>
  </HeadingPairs>
  <TitlesOfParts>
    <vt:vector size="19" baseType="lpstr">
      <vt:lpstr>Titel _ Title</vt:lpstr>
      <vt:lpstr>Innehåll _ Content</vt:lpstr>
      <vt:lpstr>Kort om statistiken _ In brief</vt:lpstr>
      <vt:lpstr>1. Personbilar _ Passenger cars</vt:lpstr>
      <vt:lpstr>2. Lätta lastbilar - LGVs</vt:lpstr>
      <vt:lpstr>3. Tunga lastbilar _ HGVs</vt:lpstr>
      <vt:lpstr>4. Bussar _ Buses</vt:lpstr>
      <vt:lpstr>5. Motorcyklar _ Motorcycles</vt:lpstr>
      <vt:lpstr>'1. Personbilar _ Passenger cars'!Print_Area</vt:lpstr>
      <vt:lpstr>'2. Lätta lastbilar - LGVs'!Print_Area</vt:lpstr>
      <vt:lpstr>'3. Tunga lastbilar _ HGVs'!Print_Area</vt:lpstr>
      <vt:lpstr>'5. Motorcyklar _ Motorcycles'!Print_Area</vt:lpstr>
      <vt:lpstr>'1. Personbilar _ Passenger cars'!Utskriftsområde</vt:lpstr>
      <vt:lpstr>'3. Tunga lastbilar _ HGVs'!Utskriftsområde</vt:lpstr>
      <vt:lpstr>'4. Bussar _ Buses'!Utskriftsområde</vt:lpstr>
      <vt:lpstr>'5. Motorcyklar _ Motorcycles'!Utskriftsområde</vt:lpstr>
      <vt:lpstr>'Innehåll _ Content'!Utskriftsområde</vt:lpstr>
      <vt:lpstr>'Kort om statistiken _ In brief'!Utskriftsområde</vt:lpstr>
      <vt:lpstr>'Titel _ Title'!Utskriftsområde</vt:lpstr>
    </vt:vector>
  </TitlesOfParts>
  <Company>Trafikanalys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2018-04-10T05:41:15Z</cp:lastPrinted>
  <dcterms:created xsi:type="dcterms:W3CDTF">2013-11-07T14:08:05Z</dcterms:created>
  <dcterms:modified xsi:type="dcterms:W3CDTF">2022-09-20T06:40:34Z</dcterms:modified>
</cp:coreProperties>
</file>