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drawings/drawing20.xml" ContentType="application/vnd.openxmlformats-officedocument.drawing+xml"/>
  <Override PartName="/xl/worksheets/sheet22.xml" ContentType="application/vnd.openxmlformats-officedocument.spreadsheetml.worksheet+xml"/>
  <Override PartName="/xl/drawings/drawing21.xml" ContentType="application/vnd.openxmlformats-officedocument.drawing+xml"/>
  <Override PartName="/xl/worksheets/sheet23.xml" ContentType="application/vnd.openxmlformats-officedocument.spreadsheetml.worksheet+xml"/>
  <Override PartName="/xl/drawings/drawing22.xml" ContentType="application/vnd.openxmlformats-officedocument.drawing+xml"/>
  <Override PartName="/xl/worksheets/sheet24.xml" ContentType="application/vnd.openxmlformats-officedocument.spreadsheetml.worksheet+xml"/>
  <Override PartName="/xl/drawings/drawing23.xml" ContentType="application/vnd.openxmlformats-officedocument.drawing+xml"/>
  <Override PartName="/xl/worksheets/sheet25.xml" ContentType="application/vnd.openxmlformats-officedocument.spreadsheetml.worksheet+xml"/>
  <Override PartName="/xl/drawings/drawing24.xml" ContentType="application/vnd.openxmlformats-officedocument.drawing+xml"/>
  <Override PartName="/xl/worksheets/sheet26.xml" ContentType="application/vnd.openxmlformats-officedocument.spreadsheetml.worksheet+xml"/>
  <Override PartName="/xl/drawings/drawing25.xml" ContentType="application/vnd.openxmlformats-officedocument.drawing+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65" yWindow="65521" windowWidth="7650" windowHeight="9120" tabRatio="873" activeTab="0"/>
  </bookViews>
  <sheets>
    <sheet name="Vägtrafikskador 2009" sheetId="1" r:id="rId1"/>
    <sheet name="Innehåll Content" sheetId="2" r:id="rId2"/>
    <sheet name="1.1" sheetId="3" r:id="rId3"/>
    <sheet name="1.2" sheetId="4" r:id="rId4"/>
    <sheet name="1.3" sheetId="5" r:id="rId5"/>
    <sheet name="1.4" sheetId="6" r:id="rId6"/>
    <sheet name="1.5" sheetId="7" r:id="rId7"/>
    <sheet name="2.1" sheetId="8" r:id="rId8"/>
    <sheet name="2.2" sheetId="9" r:id="rId9"/>
    <sheet name="2.3" sheetId="10" r:id="rId10"/>
    <sheet name="2.4" sheetId="11" r:id="rId11"/>
    <sheet name="3.1" sheetId="12" r:id="rId12"/>
    <sheet name="3.2" sheetId="13" r:id="rId13"/>
    <sheet name="3.3" sheetId="14" r:id="rId14"/>
    <sheet name="4.1" sheetId="15" r:id="rId15"/>
    <sheet name="4.2" sheetId="16" r:id="rId16"/>
    <sheet name="5.1" sheetId="17" r:id="rId17"/>
    <sheet name="5.2" sheetId="18" r:id="rId18"/>
    <sheet name="5.3" sheetId="19" r:id="rId19"/>
    <sheet name="5.4" sheetId="20" r:id="rId20"/>
    <sheet name="6.1" sheetId="21" r:id="rId21"/>
    <sheet name="6.2" sheetId="22" r:id="rId22"/>
    <sheet name="6.3" sheetId="23" r:id="rId23"/>
    <sheet name="6.4" sheetId="24" r:id="rId24"/>
    <sheet name="6.5" sheetId="25" r:id="rId25"/>
    <sheet name="6.6" sheetId="26" r:id="rId26"/>
    <sheet name="7.1" sheetId="27" r:id="rId27"/>
    <sheet name="7.2" sheetId="28" r:id="rId28"/>
  </sheets>
  <definedNames>
    <definedName name="_xlnm.Print_Area" localSheetId="4">'1.3'!$A$1:$M$76</definedName>
    <definedName name="_xlnm.Print_Area" localSheetId="6">'1.5'!$A$1:$J$140</definedName>
    <definedName name="_xlnm.Print_Area" localSheetId="9">'2.3'!$A$1:$N$77</definedName>
    <definedName name="_xlnm.Print_Area" localSheetId="13">'3.3'!$A$1:$N$74</definedName>
    <definedName name="_xlnm.Print_Area" localSheetId="15">'4.2'!$A$1:$S$165</definedName>
    <definedName name="_xlnm.Print_Area" localSheetId="1">'Innehåll Content'!$G$13:$K$50</definedName>
    <definedName name="_xlnm.Print_Titles" localSheetId="3">'1.2'!$1:$14</definedName>
    <definedName name="_xlnm.Print_Titles" localSheetId="4">'1.3'!$1:$15</definedName>
    <definedName name="_xlnm.Print_Titles" localSheetId="5">'1.4'!$1:$13</definedName>
    <definedName name="_xlnm.Print_Titles" localSheetId="6">'1.5'!$1:$16</definedName>
    <definedName name="_xlnm.Print_Titles" localSheetId="7">'2.1'!$1:$13</definedName>
    <definedName name="_xlnm.Print_Titles" localSheetId="8">'2.2'!$1:$13</definedName>
    <definedName name="_xlnm.Print_Titles" localSheetId="9">'2.3'!$1:$17</definedName>
    <definedName name="_xlnm.Print_Titles" localSheetId="10">'2.4'!$1:$15</definedName>
    <definedName name="_xlnm.Print_Titles" localSheetId="11">'3.1'!$1:$11</definedName>
    <definedName name="_xlnm.Print_Titles" localSheetId="12">'3.2'!$1:$11</definedName>
    <definedName name="_xlnm.Print_Titles" localSheetId="13">'3.3'!$1:$14</definedName>
    <definedName name="_xlnm.Print_Titles" localSheetId="14">'4.1'!$1:$9</definedName>
    <definedName name="_xlnm.Print_Titles" localSheetId="15">'4.2'!$1:$9</definedName>
    <definedName name="_xlnm.Print_Titles" localSheetId="16">'5.1'!$1:$10</definedName>
    <definedName name="_xlnm.Print_Titles" localSheetId="19">'5.4'!$1:$12</definedName>
    <definedName name="_xlnm.Print_Titles" localSheetId="20">'6.1'!$1:$11</definedName>
    <definedName name="_xlnm.Print_Titles" localSheetId="21">'6.2'!$1:$9</definedName>
    <definedName name="_xlnm.Print_Titles" localSheetId="24">'6.5'!$1:$9</definedName>
    <definedName name="_xlnm.Print_Titles" localSheetId="1">'Innehåll Content'!$13:$14</definedName>
    <definedName name="År">2008</definedName>
  </definedNames>
  <calcPr fullCalcOnLoad="1"/>
</workbook>
</file>

<file path=xl/sharedStrings.xml><?xml version="1.0" encoding="utf-8"?>
<sst xmlns="http://schemas.openxmlformats.org/spreadsheetml/2006/main" count="4850" uniqueCount="631">
  <si>
    <t>Svårt</t>
  </si>
  <si>
    <t xml:space="preserve">Lindrigt </t>
  </si>
  <si>
    <t>Trafikelement</t>
  </si>
  <si>
    <t>Traffic element</t>
  </si>
  <si>
    <t>Slightly</t>
  </si>
  <si>
    <t>Personbil</t>
  </si>
  <si>
    <t>Personbil med släp el. husvagn</t>
  </si>
  <si>
    <t>Tung lastbil</t>
  </si>
  <si>
    <t>Tung lastbil med släp</t>
  </si>
  <si>
    <t>Dödade</t>
  </si>
  <si>
    <t>Lindrigt skadade</t>
  </si>
  <si>
    <t>dödade</t>
  </si>
  <si>
    <t>skadade</t>
  </si>
  <si>
    <t>Kön</t>
  </si>
  <si>
    <t xml:space="preserve">Number </t>
  </si>
  <si>
    <t>of traffic</t>
  </si>
  <si>
    <t>of</t>
  </si>
  <si>
    <t>elements</t>
  </si>
  <si>
    <t>persons</t>
  </si>
  <si>
    <t>Sex</t>
  </si>
  <si>
    <t>Län</t>
  </si>
  <si>
    <t>Mopedister</t>
  </si>
  <si>
    <t>Hastighetsbegränsning</t>
  </si>
  <si>
    <t>Vägtyp</t>
  </si>
  <si>
    <t>Personbil singel</t>
  </si>
  <si>
    <t>Lastbil singel</t>
  </si>
  <si>
    <t>Buss singel</t>
  </si>
  <si>
    <t>Motorcykel singel</t>
  </si>
  <si>
    <t>Moped singel</t>
  </si>
  <si>
    <t>Cykel singel</t>
  </si>
  <si>
    <t>Traktor singel</t>
  </si>
  <si>
    <t>Övrig singel</t>
  </si>
  <si>
    <t>Others and unknown</t>
  </si>
  <si>
    <t>År</t>
  </si>
  <si>
    <t>Bil</t>
  </si>
  <si>
    <t>Motorcykel</t>
  </si>
  <si>
    <t>Andra</t>
  </si>
  <si>
    <t>Year</t>
  </si>
  <si>
    <t>Car</t>
  </si>
  <si>
    <t>Motorcycle</t>
  </si>
  <si>
    <t xml:space="preserve">Moped </t>
  </si>
  <si>
    <t>Förare</t>
  </si>
  <si>
    <t>Passagerare</t>
  </si>
  <si>
    <t>Drivers</t>
  </si>
  <si>
    <t>Passengers</t>
  </si>
  <si>
    <t>Vägtrafikolyckor</t>
  </si>
  <si>
    <t>Road traffic accidents</t>
  </si>
  <si>
    <t xml:space="preserve">Med dödlig </t>
  </si>
  <si>
    <t>Med annan personskada</t>
  </si>
  <si>
    <t>Other personal injuries</t>
  </si>
  <si>
    <t>With</t>
  </si>
  <si>
    <t>Svår</t>
  </si>
  <si>
    <t xml:space="preserve">Severely </t>
  </si>
  <si>
    <t>Severe</t>
  </si>
  <si>
    <t>Light</t>
  </si>
  <si>
    <t>och svårt</t>
  </si>
  <si>
    <t xml:space="preserve">     /Rate = Total number of killed and severely injured persons/number of 100 traffic elements. The rate is calculated only when the number of  killed and severely injured persons amount to a minimum 50.</t>
  </si>
  <si>
    <t>svårt skadade</t>
  </si>
  <si>
    <t>severely injured</t>
  </si>
  <si>
    <t>Woman</t>
  </si>
  <si>
    <t>Sweden</t>
  </si>
  <si>
    <t>Urban area</t>
  </si>
  <si>
    <t>Rural area</t>
  </si>
  <si>
    <t>Antal</t>
  </si>
  <si>
    <t>trafik-</t>
  </si>
  <si>
    <t>element</t>
  </si>
  <si>
    <t>personer</t>
  </si>
  <si>
    <t>Väglag m.m.</t>
  </si>
  <si>
    <t>Road condition etc.</t>
  </si>
  <si>
    <t>Killed</t>
  </si>
  <si>
    <t xml:space="preserve">  Torr</t>
  </si>
  <si>
    <t xml:space="preserve">  Våt/fuktig</t>
  </si>
  <si>
    <t xml:space="preserve">  Is/snö</t>
  </si>
  <si>
    <t xml:space="preserve">  Uppgift saknas</t>
  </si>
  <si>
    <t>Ljusförhållande</t>
  </si>
  <si>
    <t xml:space="preserve">  Dagsljus</t>
  </si>
  <si>
    <t xml:space="preserve">  Mörker</t>
  </si>
  <si>
    <t xml:space="preserve">  Gryning/skymning</t>
  </si>
  <si>
    <t xml:space="preserve">  120 km/h</t>
  </si>
  <si>
    <t xml:space="preserve">  110 km/h</t>
  </si>
  <si>
    <t xml:space="preserve">  90 km/h</t>
  </si>
  <si>
    <t xml:space="preserve">  70 km/h</t>
  </si>
  <si>
    <t xml:space="preserve">  50 km/h</t>
  </si>
  <si>
    <t xml:space="preserve">  30 km/h</t>
  </si>
  <si>
    <t xml:space="preserve">  Motorväg</t>
  </si>
  <si>
    <t xml:space="preserve">  Motortrafikled</t>
  </si>
  <si>
    <t xml:space="preserve">  Annan allmän väg</t>
  </si>
  <si>
    <t xml:space="preserve">  Gata</t>
  </si>
  <si>
    <t xml:space="preserve">  Enskild väg</t>
  </si>
  <si>
    <t xml:space="preserve">  Övrig väg, torg etc.</t>
  </si>
  <si>
    <t xml:space="preserve">  Sträcka</t>
  </si>
  <si>
    <t xml:space="preserve">  Korsning</t>
  </si>
  <si>
    <t xml:space="preserve">  Trafikplats</t>
  </si>
  <si>
    <t xml:space="preserve">  Rondell</t>
  </si>
  <si>
    <t>Cyklister</t>
  </si>
  <si>
    <t>County</t>
  </si>
  <si>
    <t>All road users</t>
  </si>
  <si>
    <t>Other car drivers</t>
  </si>
  <si>
    <t>Motorcycle drivers</t>
  </si>
  <si>
    <t>Cyclists</t>
  </si>
  <si>
    <t>Pedestrians</t>
  </si>
  <si>
    <t>Total</t>
  </si>
  <si>
    <t>Trafikantgrupper</t>
  </si>
  <si>
    <t>Ålder</t>
  </si>
  <si>
    <t>Group of road users</t>
  </si>
  <si>
    <t>Age</t>
  </si>
  <si>
    <t>1–3</t>
  </si>
  <si>
    <t>4–6</t>
  </si>
  <si>
    <t>7–9</t>
  </si>
  <si>
    <t>10–12</t>
  </si>
  <si>
    <t>13–14</t>
  </si>
  <si>
    <t>16–17</t>
  </si>
  <si>
    <t>18–19</t>
  </si>
  <si>
    <t>20–24</t>
  </si>
  <si>
    <t>25–34</t>
  </si>
  <si>
    <t>35–44</t>
  </si>
  <si>
    <t>45–54</t>
  </si>
  <si>
    <t>55–64</t>
  </si>
  <si>
    <t>65–74</t>
  </si>
  <si>
    <t>Okänd</t>
  </si>
  <si>
    <t>Unknown</t>
  </si>
  <si>
    <t>Olyckor</t>
  </si>
  <si>
    <t>Accidents</t>
  </si>
  <si>
    <t>Lätt lastbil eller husbil</t>
  </si>
  <si>
    <t>Lätt lastbil med släp</t>
  </si>
  <si>
    <t>Lastbil (okänd viktklass)</t>
  </si>
  <si>
    <t>Buss, ev. med släp</t>
  </si>
  <si>
    <t>Tung MC, ev. med sidovagn</t>
  </si>
  <si>
    <t>Lätt MC</t>
  </si>
  <si>
    <t>MC (okänd viktklass)</t>
  </si>
  <si>
    <t>Okänt motorfordon</t>
  </si>
  <si>
    <t>Lindrig</t>
  </si>
  <si>
    <t>Number</t>
  </si>
  <si>
    <t>of killed</t>
  </si>
  <si>
    <t>and</t>
  </si>
  <si>
    <t>Personbils-</t>
  </si>
  <si>
    <t>Annan bil-</t>
  </si>
  <si>
    <t>Motorcykel-</t>
  </si>
  <si>
    <t>passagerare</t>
  </si>
  <si>
    <t xml:space="preserve">Passenger car </t>
  </si>
  <si>
    <t xml:space="preserve">Motorcycle </t>
  </si>
  <si>
    <t>passengers</t>
  </si>
  <si>
    <t>-</t>
  </si>
  <si>
    <t>Område</t>
  </si>
  <si>
    <t>severe</t>
  </si>
  <si>
    <t>severely</t>
  </si>
  <si>
    <t xml:space="preserve">Moped klass 1                              </t>
  </si>
  <si>
    <t xml:space="preserve">Moped klass 2                              </t>
  </si>
  <si>
    <t xml:space="preserve">Moped (okänd klass)                        </t>
  </si>
  <si>
    <t xml:space="preserve">Cykel                                      </t>
  </si>
  <si>
    <t xml:space="preserve">Fotgängare                                 </t>
  </si>
  <si>
    <t>Övriga trafikelement</t>
  </si>
  <si>
    <t>Samtliga trafikanter</t>
  </si>
  <si>
    <t>Summa</t>
  </si>
  <si>
    <t>Man</t>
  </si>
  <si>
    <t>Kvinna</t>
  </si>
  <si>
    <t>Personbilsförare</t>
  </si>
  <si>
    <t>Personbilspassagerare</t>
  </si>
  <si>
    <t>Annan bilförare</t>
  </si>
  <si>
    <t>Annan bilpassagerare</t>
  </si>
  <si>
    <t>Motorcykelförare</t>
  </si>
  <si>
    <t>Motorcykelpassagerare</t>
  </si>
  <si>
    <t>Mopedförare, -passagerare</t>
  </si>
  <si>
    <t>Cykelförare, -passagerare</t>
  </si>
  <si>
    <t>Gående</t>
  </si>
  <si>
    <t>Övriga och okända</t>
  </si>
  <si>
    <t>Svårt skadade</t>
  </si>
  <si>
    <t>Hela riket</t>
  </si>
  <si>
    <t>Stockholms län</t>
  </si>
  <si>
    <t>Uppsala län</t>
  </si>
  <si>
    <t>Södermanlands län</t>
  </si>
  <si>
    <t>Östergötlands län</t>
  </si>
  <si>
    <t>Jönköpings län</t>
  </si>
  <si>
    <t>Kronobergs län</t>
  </si>
  <si>
    <t>Kalmar län</t>
  </si>
  <si>
    <t>Gotlands län</t>
  </si>
  <si>
    <t>Blekinge län</t>
  </si>
  <si>
    <t>Skåne län</t>
  </si>
  <si>
    <t>Hallands län</t>
  </si>
  <si>
    <t>Västra Götalands län</t>
  </si>
  <si>
    <t>Värmlands län</t>
  </si>
  <si>
    <t>Örebro län</t>
  </si>
  <si>
    <t>Västmanlands län</t>
  </si>
  <si>
    <t>Dalarnas län</t>
  </si>
  <si>
    <t>Gävleborgs län</t>
  </si>
  <si>
    <t>Västernorrlands län</t>
  </si>
  <si>
    <t>Jämtlands län</t>
  </si>
  <si>
    <t>Västerbottens län</t>
  </si>
  <si>
    <t>Norrbottens län</t>
  </si>
  <si>
    <t>Tättbebyggt område</t>
  </si>
  <si>
    <t>Ej tättbebyggt område</t>
  </si>
  <si>
    <t>Juni</t>
  </si>
  <si>
    <t>Juli</t>
  </si>
  <si>
    <t>Augusti</t>
  </si>
  <si>
    <t>September</t>
  </si>
  <si>
    <t>Oktober</t>
  </si>
  <si>
    <t>November</t>
  </si>
  <si>
    <t>December</t>
  </si>
  <si>
    <t>Januari</t>
  </si>
  <si>
    <t>Februari</t>
  </si>
  <si>
    <t>Mars</t>
  </si>
  <si>
    <t>April</t>
  </si>
  <si>
    <t>Maj</t>
  </si>
  <si>
    <t>Skadade personer</t>
  </si>
  <si>
    <t>Injured persons</t>
  </si>
  <si>
    <t>of which with</t>
  </si>
  <si>
    <t>of which</t>
  </si>
  <si>
    <t>personskada</t>
  </si>
  <si>
    <t>utgång</t>
  </si>
  <si>
    <t>personal injuries</t>
  </si>
  <si>
    <t>killed</t>
  </si>
  <si>
    <t>injured</t>
  </si>
  <si>
    <t>fatalities</t>
  </si>
  <si>
    <t>svår</t>
  </si>
  <si>
    <t>Månad</t>
  </si>
  <si>
    <t>Month</t>
  </si>
  <si>
    <t>Other</t>
  </si>
  <si>
    <t>Samtliga element</t>
  </si>
  <si>
    <t>dödlig utgång</t>
  </si>
  <si>
    <t>Passenger</t>
  </si>
  <si>
    <t>car drivers</t>
  </si>
  <si>
    <r>
      <t>Svårt skadade</t>
    </r>
    <r>
      <rPr>
        <b/>
        <vertAlign val="superscript"/>
        <sz val="8"/>
        <rFont val="Arial"/>
        <family val="2"/>
      </rPr>
      <t>3</t>
    </r>
  </si>
  <si>
    <t xml:space="preserve">Other car </t>
  </si>
  <si>
    <t>Moped riders</t>
  </si>
  <si>
    <t xml:space="preserve">  100 km/h</t>
  </si>
  <si>
    <t xml:space="preserve">  80 km/h</t>
  </si>
  <si>
    <t xml:space="preserve">  60 km/h</t>
  </si>
  <si>
    <t xml:space="preserve">  40 km/h</t>
  </si>
  <si>
    <t>efter skadeföljd, kön och län. År 2009.</t>
  </si>
  <si>
    <t>by severity of injury, sex and county. Year 2009.</t>
  </si>
  <si>
    <t xml:space="preserve">     - varav tjock is/packad snö</t>
  </si>
  <si>
    <t xml:space="preserve">     - varav tunn is (synlig väg)</t>
  </si>
  <si>
    <t xml:space="preserve">     - varav lös snö/snömodd</t>
  </si>
  <si>
    <t xml:space="preserve">     - varav tänd belysning</t>
  </si>
  <si>
    <t>trafikantgrupp. Åren 1960–2009.</t>
  </si>
  <si>
    <t>och trafikelement. År 2009.</t>
  </si>
  <si>
    <t>by traffic environment and traffic element. Year 2009.</t>
  </si>
  <si>
    <t>Samtliga</t>
  </si>
  <si>
    <t>efter de inblandade trafikelementen. År 2009.</t>
  </si>
  <si>
    <t>involved type of traffic elements. Year 2009.</t>
  </si>
  <si>
    <t xml:space="preserve">varav </t>
  </si>
  <si>
    <t xml:space="preserve">varav med </t>
  </si>
  <si>
    <t xml:space="preserve">   varav Stockholms kommun</t>
  </si>
  <si>
    <t xml:space="preserve">   varav Malmö kommun</t>
  </si>
  <si>
    <t xml:space="preserve">   varav Göteborgs kommun</t>
  </si>
  <si>
    <t>Tabellförteckning</t>
  </si>
  <si>
    <t>List of tables</t>
  </si>
  <si>
    <t>Anm: Gruppen "samtliga" inkluderar personer med okänt kön och därför summerar inte män och kvinnor alltid till samtliga.</t>
  </si>
  <si>
    <t>75+</t>
  </si>
  <si>
    <t>Nr 1</t>
  </si>
  <si>
    <t>Samtliga / All</t>
  </si>
  <si>
    <t>Män / Men</t>
  </si>
  <si>
    <t>Kvinnor / Women</t>
  </si>
  <si>
    <t>Samtliga /All</t>
  </si>
  <si>
    <t>Män /Men</t>
  </si>
  <si>
    <r>
      <t>Tabell 1.1: Polisrapporterade vägtrafikolyckor</t>
    </r>
    <r>
      <rPr>
        <b/>
        <sz val="8"/>
        <rFont val="Arial"/>
        <family val="2"/>
      </rPr>
      <t xml:space="preserve"> med dödlig utgång eller svår personskada och därvid dödade och svårt skadade personer </t>
    </r>
  </si>
  <si>
    <r>
      <t>Table 1.1: Road traffic accidents</t>
    </r>
    <r>
      <rPr>
        <b/>
        <i/>
        <sz val="8"/>
        <rFont val="Arial"/>
        <family val="2"/>
      </rPr>
      <t xml:space="preserve"> with fatal and severe personal injury reported by the police including persons killed or severely injured, </t>
    </r>
  </si>
  <si>
    <r>
      <t>Tabell 1.2: Polisrapporterade vägtrafikolyckor</t>
    </r>
    <r>
      <rPr>
        <b/>
        <vertAlign val="superscript"/>
        <sz val="8"/>
        <rFont val="Arial"/>
        <family val="2"/>
      </rPr>
      <t xml:space="preserve"> </t>
    </r>
    <r>
      <rPr>
        <b/>
        <sz val="8"/>
        <rFont val="Arial"/>
        <family val="2"/>
      </rPr>
      <t xml:space="preserve">med dödlig utgång eller svår personskada och därvid dödade och svårt skadade personer </t>
    </r>
  </si>
  <si>
    <r>
      <t>Table 1.2: Road traffic accidents</t>
    </r>
    <r>
      <rPr>
        <b/>
        <i/>
        <sz val="8"/>
        <rFont val="Arial"/>
        <family val="2"/>
      </rPr>
      <t xml:space="preserve"> with fatal and severe personal injury reported by the police including persons killed or severely injured </t>
    </r>
  </si>
  <si>
    <t>efter skadeföljd, kön och månad respektive veckodag och timme. År 2009.</t>
  </si>
  <si>
    <t>by severity of injury, sex and month, weakday and hour. Year 2009.</t>
  </si>
  <si>
    <t>00:00-01:59</t>
  </si>
  <si>
    <t>02:00-03:59</t>
  </si>
  <si>
    <t>04:00-05:59</t>
  </si>
  <si>
    <t>06:00-07:59</t>
  </si>
  <si>
    <t>08:00-09:59</t>
  </si>
  <si>
    <t>10:00-11:59</t>
  </si>
  <si>
    <t>12:00-13:59</t>
  </si>
  <si>
    <t>14:00-15:59</t>
  </si>
  <si>
    <t>16:00-17:59</t>
  </si>
  <si>
    <t>18:00-19:59</t>
  </si>
  <si>
    <t>20:00-21:59</t>
  </si>
  <si>
    <t>22:00-23:59</t>
  </si>
  <si>
    <t>Okänd tid</t>
  </si>
  <si>
    <t>75–99</t>
  </si>
  <si>
    <t xml:space="preserve">   varav Stockholm kommun</t>
  </si>
  <si>
    <t xml:space="preserve">   varav Göteborg kommun</t>
  </si>
  <si>
    <t>Table 4.1: Persons killed, severely and slightly injured in road traffic accidents reported by the police by age and county/city. Year 2009.</t>
  </si>
  <si>
    <t>Table 4.2: Persons killed, severely and slightly injured in road traffic accidents reported by the police by age, group of road users and sex. Year 2009.</t>
  </si>
  <si>
    <t xml:space="preserve">Tabell 1.4: Polisrapporterade vägtrafikolyckor med dödlig utgång eller svår personskada och därvid dödade och svårt skadade personer fördelade </t>
  </si>
  <si>
    <t xml:space="preserve">Table 1.4: Road traffic accidents with fatal or severe personal injury reported by the police including persons killed or severely injured, by </t>
  </si>
  <si>
    <t>Väglag där vägbanan</t>
  </si>
  <si>
    <t xml:space="preserve">Motorfordon </t>
  </si>
  <si>
    <t>Motorfordon – Motorfordon</t>
  </si>
  <si>
    <t>Motorfordon –</t>
  </si>
  <si>
    <t>Övriga</t>
  </si>
  <si>
    <t>singel</t>
  </si>
  <si>
    <t>Motor vehicle – Motor vehicle</t>
  </si>
  <si>
    <t>Motor vehicle –</t>
  </si>
  <si>
    <t>Motorvehicle</t>
  </si>
  <si>
    <t xml:space="preserve">Omkörning, </t>
  </si>
  <si>
    <t>Upphinnande</t>
  </si>
  <si>
    <t>Möte</t>
  </si>
  <si>
    <t>Avsväng</t>
  </si>
  <si>
    <t>Korsväg</t>
  </si>
  <si>
    <t>–Moped</t>
  </si>
  <si>
    <t>–Cykel</t>
  </si>
  <si>
    <t>–Gående</t>
  </si>
  <si>
    <t>–Vilt</t>
  </si>
  <si>
    <t>single</t>
  </si>
  <si>
    <t>filbyte</t>
  </si>
  <si>
    <t xml:space="preserve">Rearend </t>
  </si>
  <si>
    <t>Oncoming</t>
  </si>
  <si>
    <t>Turning at</t>
  </si>
  <si>
    <t>Crossroad</t>
  </si>
  <si>
    <t>–Cycle</t>
  </si>
  <si>
    <t>–Pedestrian</t>
  </si>
  <si>
    <t>–Game</t>
  </si>
  <si>
    <t>Passing and</t>
  </si>
  <si>
    <t>collision</t>
  </si>
  <si>
    <t>vehicle</t>
  </si>
  <si>
    <t>intersection</t>
  </si>
  <si>
    <t>lane change</t>
  </si>
  <si>
    <t>Dödade personer</t>
  </si>
  <si>
    <t>Persons killed</t>
  </si>
  <si>
    <t>Killed persons</t>
  </si>
  <si>
    <t>1.1</t>
  </si>
  <si>
    <t>A1</t>
  </si>
  <si>
    <t>A2</t>
  </si>
  <si>
    <t>A3</t>
  </si>
  <si>
    <t>1.2</t>
  </si>
  <si>
    <t>A4</t>
  </si>
  <si>
    <t>Svenska 1</t>
  </si>
  <si>
    <t>Engelska 1</t>
  </si>
  <si>
    <t>4.2</t>
  </si>
  <si>
    <t>4.1</t>
  </si>
  <si>
    <t>1.3</t>
  </si>
  <si>
    <t>1.4</t>
  </si>
  <si>
    <t>6.1</t>
  </si>
  <si>
    <t xml:space="preserve"> </t>
  </si>
  <si>
    <t>6.2</t>
  </si>
  <si>
    <t>6.3</t>
  </si>
  <si>
    <t>6.4</t>
  </si>
  <si>
    <t>Trafikmiljö</t>
  </si>
  <si>
    <t>Klockslag</t>
  </si>
  <si>
    <t>Hour of the day</t>
  </si>
  <si>
    <t>Män</t>
  </si>
  <si>
    <t>Kvinnor</t>
  </si>
  <si>
    <t>Men</t>
  </si>
  <si>
    <t>Women</t>
  </si>
  <si>
    <t>All</t>
  </si>
  <si>
    <r>
      <t>Vinter</t>
    </r>
    <r>
      <rPr>
        <b/>
        <vertAlign val="superscript"/>
        <sz val="8"/>
        <rFont val="Arial"/>
        <family val="2"/>
      </rPr>
      <t>1</t>
    </r>
  </si>
  <si>
    <r>
      <t>Sommar</t>
    </r>
    <r>
      <rPr>
        <b/>
        <vertAlign val="superscript"/>
        <sz val="8"/>
        <rFont val="Arial"/>
        <family val="2"/>
      </rPr>
      <t>1</t>
    </r>
  </si>
  <si>
    <r>
      <t>Summer</t>
    </r>
    <r>
      <rPr>
        <b/>
        <i/>
        <vertAlign val="superscript"/>
        <sz val="8"/>
        <rFont val="Arial"/>
        <family val="2"/>
      </rPr>
      <t>1</t>
    </r>
  </si>
  <si>
    <t>1    Vinter är december-mars, vår och höst april-maj samt oktober-november och sommar är juni-september.</t>
  </si>
  <si>
    <t xml:space="preserve">     / Winter is December-March, Spring and fall April-May and October-November while summer is June-Spetember.</t>
  </si>
  <si>
    <t>6.5</t>
  </si>
  <si>
    <t>Tabell 5.1: Dödade personer vid polisrapporterade vägtrafikolyckor efter veckodag, månad och klockslag. År 2009.</t>
  </si>
  <si>
    <t>Table 5.1: Persons killed in road traffic accidents reported by the police by day of the week, month and hour. Year 2009.</t>
  </si>
  <si>
    <t>och lindrigt skadade personer efter hastighet och vägtyp. År 2009.</t>
  </si>
  <si>
    <t>severely and slightly injured, by speed limit and type of road. Year 2009.</t>
  </si>
  <si>
    <t>Hastighet</t>
  </si>
  <si>
    <t>Kvot per 100 olyckor</t>
  </si>
  <si>
    <t>Speed</t>
  </si>
  <si>
    <t>Type of road</t>
  </si>
  <si>
    <t>varav med</t>
  </si>
  <si>
    <t xml:space="preserve">Dödade </t>
  </si>
  <si>
    <t xml:space="preserve">of which </t>
  </si>
  <si>
    <t xml:space="preserve">och </t>
  </si>
  <si>
    <t>dödlig</t>
  </si>
  <si>
    <t xml:space="preserve">Killed and </t>
  </si>
  <si>
    <t>svårt</t>
  </si>
  <si>
    <t>120 km/h</t>
  </si>
  <si>
    <t>Motorväg</t>
  </si>
  <si>
    <t>Motortrafikled</t>
  </si>
  <si>
    <t>Annan allmän väg</t>
  </si>
  <si>
    <t>Gata</t>
  </si>
  <si>
    <t>Enskild väg</t>
  </si>
  <si>
    <t>Övrig väg/torg etc.</t>
  </si>
  <si>
    <t>Uppgift saknas</t>
  </si>
  <si>
    <t>110 km/h</t>
  </si>
  <si>
    <t>100 km/h</t>
  </si>
  <si>
    <t>90 km/h</t>
  </si>
  <si>
    <t>80 km/h</t>
  </si>
  <si>
    <t>70 km/h</t>
  </si>
  <si>
    <t>60 km/h</t>
  </si>
  <si>
    <t>50 km/h</t>
  </si>
  <si>
    <t>40 km/h</t>
  </si>
  <si>
    <t>30 km/h</t>
  </si>
  <si>
    <t>Table 3.1: Persons killed in road traffic accidents reported by the police, by group of road users and county/city. Year 2009.</t>
  </si>
  <si>
    <t>Tabell 3.2: Dödade personer vid polisrapporterade vägtrafikolyckor efter trafikantkategori och månad, veckodag respektive tid på dygnet. År 2009.</t>
  </si>
  <si>
    <t>Table 3.2: Persons killed in road traffic accidents reported by the police, by group of road users and month, day of week and time of day. Year 2009.</t>
  </si>
  <si>
    <t>Måndag– Torsdag</t>
  </si>
  <si>
    <t>Monday– Thursday</t>
  </si>
  <si>
    <t>Fredag– Söndag</t>
  </si>
  <si>
    <t>Friday– Sunday</t>
  </si>
  <si>
    <r>
      <t>Winter</t>
    </r>
    <r>
      <rPr>
        <b/>
        <i/>
        <vertAlign val="superscript"/>
        <sz val="8"/>
        <rFont val="Arial"/>
        <family val="2"/>
      </rPr>
      <t>1</t>
    </r>
  </si>
  <si>
    <t>Tabell 2.1: Dödade  personer vid polisrapporterade vägtrafikolyckor efter inblandade trafikelement, olyckstyp och län/storstad. År 2009.</t>
  </si>
  <si>
    <t>Table 2.1: Persons killed in road traffic accidents reported by the police by traffic elements involved, type of accident and county/city. Year 2009.</t>
  </si>
  <si>
    <t>Tabell 2.2: Dödade  personer vid polisrapporterade vägtrafikolyckor efter inblandade trafikelement, olyckstyp och månad, veckodag och tid på dygnet. År 2009.</t>
  </si>
  <si>
    <t>Table 2.2: Persons killed in road traffic accidents reported by the police by traffic elements involved, type of accident and month, day of the week and time of the day. Year 2009.</t>
  </si>
  <si>
    <t>Rate per 100 accidents</t>
  </si>
  <si>
    <r>
      <t>Kvot</t>
    </r>
    <r>
      <rPr>
        <b/>
        <vertAlign val="superscript"/>
        <sz val="8"/>
        <rFont val="Arial"/>
        <family val="2"/>
      </rPr>
      <t>1</t>
    </r>
  </si>
  <si>
    <r>
      <t>Rate</t>
    </r>
    <r>
      <rPr>
        <b/>
        <i/>
        <vertAlign val="superscript"/>
        <sz val="8"/>
        <rFont val="Arial"/>
        <family val="2"/>
      </rPr>
      <t>1</t>
    </r>
  </si>
  <si>
    <t>1   Kvot = Antalet dödade och svårt skadade personer/antalet 100 trafikelement. Kvoten är beräknad endast då antalet dödade och svårt skadade uppgår till minst 50.</t>
  </si>
  <si>
    <t>Tabell 2.4: Dödade  personer vid polisrapporterade vägtrafikolyckor efter inblandade trafikelement, olyckstyp och trafikantgrupp. År 2009.</t>
  </si>
  <si>
    <t>Table 2.4: Persons killed in road traffic accidents reported by the police by traffic elements involved, type of accident and  road user. Year 2009.</t>
  </si>
  <si>
    <r>
      <t>Höst och vår</t>
    </r>
    <r>
      <rPr>
        <b/>
        <vertAlign val="superscript"/>
        <sz val="8"/>
        <rFont val="Arial"/>
        <family val="2"/>
      </rPr>
      <t>1</t>
    </r>
  </si>
  <si>
    <r>
      <t>Fall and spring</t>
    </r>
    <r>
      <rPr>
        <b/>
        <i/>
        <vertAlign val="superscript"/>
        <sz val="8"/>
        <rFont val="Arial"/>
        <family val="2"/>
      </rPr>
      <t>1</t>
    </r>
  </si>
  <si>
    <t>Väder</t>
  </si>
  <si>
    <t xml:space="preserve">  Tättbebyggt område</t>
  </si>
  <si>
    <t xml:space="preserve">  Ej tättbebyggt område</t>
  </si>
  <si>
    <t xml:space="preserve">  Uppehållsväder</t>
  </si>
  <si>
    <t xml:space="preserve">  Dis/dimma</t>
  </si>
  <si>
    <t xml:space="preserve">  Regn</t>
  </si>
  <si>
    <t xml:space="preserve">  Snöfall el. snöblandat regn</t>
  </si>
  <si>
    <r>
      <t>Tabell 1.3: Polisrapporterade vägtrafikolyckor</t>
    </r>
    <r>
      <rPr>
        <b/>
        <sz val="8"/>
        <rFont val="Arial"/>
        <family val="2"/>
      </rPr>
      <t xml:space="preserve"> med dödlig utgång eller svår personskada och därvid dödade och svårt skadade personer</t>
    </r>
  </si>
  <si>
    <t xml:space="preserve"> efter skadeföljd, kön, trafikmiljö, vägtyp, hastighetsbegränsning, väder, väglag och ljusförhållande. År 2009.</t>
  </si>
  <si>
    <t>Måndag-torsdag</t>
  </si>
  <si>
    <t>Fredag-söndag</t>
  </si>
  <si>
    <t>Monday-Thursday</t>
  </si>
  <si>
    <t>Friday-Sunday</t>
  </si>
  <si>
    <t>Anm: Kvinnor inkluderar ett fåtal individer med okänt kön: 1, 2, 1, 1 respektive 3 personer åren 1994, 1995, 1997, 2001 respektive 2005.</t>
  </si>
  <si>
    <t>Risk som antal dödade per 100 000 personer i befolkning</t>
  </si>
  <si>
    <t>Risk as number of killed persons per 100 000 in population</t>
  </si>
  <si>
    <t>Anm: Befolkning är från statistikdatabasen på SCB:s hemsida, www.scb.se.</t>
  </si>
  <si>
    <t>Remark: Number of inhabitants from the statistical data base from Statistics Sweden, www.scb.se.</t>
  </si>
  <si>
    <t>Belgique/België</t>
  </si>
  <si>
    <t>България (Bulgaria)</t>
  </si>
  <si>
    <t>Česká republika</t>
  </si>
  <si>
    <t>Danmark</t>
  </si>
  <si>
    <t>Deutschland</t>
  </si>
  <si>
    <t>Eesti</t>
  </si>
  <si>
    <t>Ireland</t>
  </si>
  <si>
    <t>Ελλάδα (Elláda)</t>
  </si>
  <si>
    <t>España</t>
  </si>
  <si>
    <t>France</t>
  </si>
  <si>
    <t>Italia</t>
  </si>
  <si>
    <t>Κύπρος</t>
  </si>
  <si>
    <t>Latvija</t>
  </si>
  <si>
    <t>Lietuva</t>
  </si>
  <si>
    <t>Luxembourg</t>
  </si>
  <si>
    <t>Magyarország</t>
  </si>
  <si>
    <t>Malta</t>
  </si>
  <si>
    <t>Nederland</t>
  </si>
  <si>
    <t>Österreich</t>
  </si>
  <si>
    <t>Polska</t>
  </si>
  <si>
    <t>Portugal</t>
  </si>
  <si>
    <t>România</t>
  </si>
  <si>
    <t>Slovenija</t>
  </si>
  <si>
    <t>Slovensko</t>
  </si>
  <si>
    <t>Suomi/Finland</t>
  </si>
  <si>
    <t>Sverige</t>
  </si>
  <si>
    <t>EU 27</t>
  </si>
  <si>
    <t>Källa/ Source : CARE (EU road accidents database) or national publications. European Commission / Directorate General Mobility and Transport.</t>
  </si>
  <si>
    <t>Totalen för EU 27 har korrigerats jämfört med originalpublikationen. Korigerats har även antal dödade i Sverige 2009.</t>
  </si>
  <si>
    <t>The total for EU 27 has been corrected compared to the original publication as has the number of fataities for Sweden in 2009.</t>
  </si>
  <si>
    <t>Land</t>
  </si>
  <si>
    <t>Country</t>
  </si>
  <si>
    <t>Development 2000-2009, percent</t>
  </si>
  <si>
    <t>United Kingdom</t>
  </si>
  <si>
    <t xml:space="preserve">Tabell 2.3: Dödade  personer vid polisrapporterade vägtrafikolyckor efter inblandade trafikelement, olyckstyp och  </t>
  </si>
  <si>
    <t>trafikmiljö, vägtyp, hastighetsbegränsning, område, väder, väglag och ljusförhållande. År 2009.</t>
  </si>
  <si>
    <t xml:space="preserve">Table 2.3: Persons killed in road traffic accidents reported by the police by traffic elements involved, type of accident and </t>
  </si>
  <si>
    <t xml:space="preserve"> traffic environment, road type, speed limit, type of area, weather, road condition and light conditions. Year 2009.</t>
  </si>
  <si>
    <t>1.5</t>
  </si>
  <si>
    <t>Kvot = Antalet dödade och svårt skadade personer/antalet 100 olyckor. Kvoten är beräknad endast då antalet olyckor uppgår till minst 10.</t>
  </si>
  <si>
    <t>Rate = Total number of killed and severely injured persons/number of 100 traffic elements.</t>
  </si>
  <si>
    <t>2.1</t>
  </si>
  <si>
    <t>2.2</t>
  </si>
  <si>
    <t>2.3</t>
  </si>
  <si>
    <t>2.4</t>
  </si>
  <si>
    <t>3.1</t>
  </si>
  <si>
    <t>3.2</t>
  </si>
  <si>
    <t>3.3</t>
  </si>
  <si>
    <t xml:space="preserve">Table 3.3: Persons killed in road traffic accidents reported by the police bygroup of road users and </t>
  </si>
  <si>
    <t>5.1</t>
  </si>
  <si>
    <t>5.2</t>
  </si>
  <si>
    <t>5.3</t>
  </si>
  <si>
    <t>5.4</t>
  </si>
  <si>
    <t>6.6</t>
  </si>
  <si>
    <t>7.1</t>
  </si>
  <si>
    <t>7.2</t>
  </si>
  <si>
    <r>
      <t>Table 1.3: Road traffic accidents</t>
    </r>
    <r>
      <rPr>
        <b/>
        <i/>
        <sz val="8"/>
        <rFont val="Arial"/>
        <family val="2"/>
      </rPr>
      <t xml:space="preserve"> with fatal or severe personal injury reported by the police including persons killed or severely injured,</t>
    </r>
  </si>
  <si>
    <t xml:space="preserve"> by severity of injury, sex,  traffic environment, road type, speed limit, type of area, weather, road condition and light conditions. Year 2009.</t>
  </si>
  <si>
    <t>Utveckling 2000-2009, procent</t>
  </si>
  <si>
    <t>Måndag</t>
  </si>
  <si>
    <t>Tisdag</t>
  </si>
  <si>
    <t>Onsdag</t>
  </si>
  <si>
    <t>Torsdag</t>
  </si>
  <si>
    <t>Fredag</t>
  </si>
  <si>
    <t>Lördag</t>
  </si>
  <si>
    <t>Söndag</t>
  </si>
  <si>
    <t>Remark: The group "all" includes individuals with unknown sex and therefore men and women do not in all cases sum up to all.</t>
  </si>
  <si>
    <t>Summa / Sum</t>
  </si>
  <si>
    <t>Table 6.6: Persons killed in road traffic accidents reported by the police by age group and  risk expressed as number of killed persons</t>
  </si>
  <si>
    <t>Alkohol i blodet, promillehalt (o/oo)</t>
  </si>
  <si>
    <t>Blood alcohol concentration (o/oo)</t>
  </si>
  <si>
    <t>0,00-0,19</t>
  </si>
  <si>
    <t>0,20-0,99</t>
  </si>
  <si>
    <t>1,00-</t>
  </si>
  <si>
    <t>Trafikantgrupp</t>
  </si>
  <si>
    <t>Mopedförare</t>
  </si>
  <si>
    <t>Källa: Uppgift om personernas alkoholhalt i blodet kommer från Rättsmedicinalverket (RMV) och är resultat från obduktioner.</t>
  </si>
  <si>
    <t>Gränserna för rattfylleri är 0,20 promille och för grovt rattfylleri 1,00 enligt Trafikbrottslagen (SFS 1951:649), se även Trafikverkets hemsida www.trafikverket.se.</t>
  </si>
  <si>
    <t xml:space="preserve">"Uppgift saknas" betyder att personen ej finns i datamaterialet från RMV. Om personen finns i RMV-materialet men </t>
  </si>
  <si>
    <t>saknar uppgift för alkoholhalt i blodet finns personen i klassen med lägst alkohol.</t>
  </si>
  <si>
    <t>Procent med otillåten mängd alkohol</t>
  </si>
  <si>
    <r>
      <t xml:space="preserve">Procent </t>
    </r>
    <r>
      <rPr>
        <b/>
        <sz val="8"/>
        <color indexed="8"/>
        <rFont val="Calibri"/>
        <family val="2"/>
      </rPr>
      <t xml:space="preserve">≥ </t>
    </r>
    <r>
      <rPr>
        <b/>
        <sz val="8"/>
        <color indexed="8"/>
        <rFont val="Arial"/>
        <family val="2"/>
      </rPr>
      <t>0,20</t>
    </r>
  </si>
  <si>
    <t>Procent ≥ 1,00</t>
  </si>
  <si>
    <r>
      <t xml:space="preserve">Percent </t>
    </r>
    <r>
      <rPr>
        <i/>
        <sz val="8"/>
        <color indexed="8"/>
        <rFont val="Calibri"/>
        <family val="2"/>
      </rPr>
      <t xml:space="preserve">≥ </t>
    </r>
    <r>
      <rPr>
        <i/>
        <sz val="8"/>
        <color indexed="8"/>
        <rFont val="Arial"/>
        <family val="2"/>
      </rPr>
      <t>0,20</t>
    </r>
  </si>
  <si>
    <t>Percent ≥ 1,00</t>
  </si>
  <si>
    <t>Percent with too high blood alcohol concentration</t>
  </si>
  <si>
    <t xml:space="preserve"> share with too high alcohol blood concentration. Years 2006-2009.</t>
  </si>
  <si>
    <t>Tabell 5.3: Dödade förare av motorfordon vid polisrapporterade olyckor efter promillehalt. År 2009.</t>
  </si>
  <si>
    <t>Tabell 5.4: Dödade förare av motorfordon vid polisrapporterade olyckor efter promillehalt samt</t>
  </si>
  <si>
    <t>Table 5.4: Drivers of vehicles killed in road traffic accidents reported by the police by blood alocohol concentration and</t>
  </si>
  <si>
    <r>
      <t>Tabell 7.1: Dödade personer</t>
    </r>
    <r>
      <rPr>
        <b/>
        <vertAlign val="superscript"/>
        <sz val="8"/>
        <rFont val="Arial"/>
        <family val="2"/>
      </rPr>
      <t xml:space="preserve"> </t>
    </r>
    <r>
      <rPr>
        <b/>
        <sz val="8"/>
        <rFont val="Arial"/>
        <family val="2"/>
      </rPr>
      <t>i vägtrafikolyckor inom EU 27. Åren 1991–2009 samt utveckling 2000–2009.</t>
    </r>
  </si>
  <si>
    <r>
      <t>Table 7.1: Persons</t>
    </r>
    <r>
      <rPr>
        <b/>
        <i/>
        <sz val="8"/>
        <rFont val="Arial"/>
        <family val="2"/>
      </rPr>
      <t xml:space="preserve"> killed in road traffic accidents in EU 27. Years 1991–2009 and development 2000</t>
    </r>
    <r>
      <rPr>
        <b/>
        <sz val="8"/>
        <rFont val="Calibri"/>
        <family val="2"/>
      </rPr>
      <t>–</t>
    </r>
    <r>
      <rPr>
        <b/>
        <i/>
        <sz val="8"/>
        <rFont val="Arial"/>
        <family val="2"/>
      </rPr>
      <t>2009.</t>
    </r>
  </si>
  <si>
    <t>därvid dödade, svårt och lindrigt skadade personer efter skadeföljd och trafikmiljö. Åren 1960–2009.</t>
  </si>
  <si>
    <r>
      <t>Tabell 6.5: Dödade personer vid polisrapporterade vägtrafikolyckor efter kön, årstid, del av vecka och del av dygn. År 1985</t>
    </r>
    <r>
      <rPr>
        <b/>
        <sz val="8"/>
        <rFont val="Calibri"/>
        <family val="2"/>
      </rPr>
      <t>–</t>
    </r>
    <r>
      <rPr>
        <b/>
        <sz val="8"/>
        <rFont val="Arial"/>
        <family val="2"/>
      </rPr>
      <t>2009.</t>
    </r>
  </si>
  <si>
    <t>per 100 000 invånare i samma grupp. Åren 1985–2009.</t>
  </si>
  <si>
    <t>by 100 000 inhabitants in the same age group. Years 1985–2009.</t>
  </si>
  <si>
    <t>0–6</t>
  </si>
  <si>
    <t>7–14</t>
  </si>
  <si>
    <t>15–17</t>
  </si>
  <si>
    <t>18–24</t>
  </si>
  <si>
    <t>25–44</t>
  </si>
  <si>
    <t>45–64</t>
  </si>
  <si>
    <t>06:00–13:59</t>
  </si>
  <si>
    <t>14:00–22:59</t>
  </si>
  <si>
    <t>22:00–05:59</t>
  </si>
  <si>
    <t>0,00–0,19</t>
  </si>
  <si>
    <t>0,20–0,99</t>
  </si>
  <si>
    <t>1,00–</t>
  </si>
  <si>
    <t xml:space="preserve"> –17 år</t>
  </si>
  <si>
    <t>18–24 år</t>
  </si>
  <si>
    <t>25–44 år</t>
  </si>
  <si>
    <t>45–64 år</t>
  </si>
  <si>
    <t>65–74 år</t>
  </si>
  <si>
    <t>75– år</t>
  </si>
  <si>
    <t>Personbil – personbil</t>
  </si>
  <si>
    <t>Personbil – lastbil</t>
  </si>
  <si>
    <t>Personbil – buss</t>
  </si>
  <si>
    <t>Personbil – motorcykel</t>
  </si>
  <si>
    <t>Personbil – moped</t>
  </si>
  <si>
    <t>Personbil – cykel</t>
  </si>
  <si>
    <t>Personbil – gående</t>
  </si>
  <si>
    <t>Personbil – djur</t>
  </si>
  <si>
    <t>Personbil – traktor</t>
  </si>
  <si>
    <t>Personbil – övrigt</t>
  </si>
  <si>
    <t>Lastbil – lastbil</t>
  </si>
  <si>
    <t>Lastbil – buss</t>
  </si>
  <si>
    <t>Lastbil – motorcykel</t>
  </si>
  <si>
    <t>Lastbil – moped</t>
  </si>
  <si>
    <t>Lastbil – cykel</t>
  </si>
  <si>
    <t>Lastbil – gående</t>
  </si>
  <si>
    <t>Lastbil – djur</t>
  </si>
  <si>
    <t>Lastbil – traktor</t>
  </si>
  <si>
    <t>Lastbil – övrigt</t>
  </si>
  <si>
    <t>Buss – buss</t>
  </si>
  <si>
    <t>Buss – motorcykel</t>
  </si>
  <si>
    <t>Buss – moped</t>
  </si>
  <si>
    <t>Buss – cykel</t>
  </si>
  <si>
    <t>Buss – gående</t>
  </si>
  <si>
    <t>Buss – djur</t>
  </si>
  <si>
    <t>Buss – traktor</t>
  </si>
  <si>
    <t>Buss – övrigt</t>
  </si>
  <si>
    <t>Motorcykel – motorcykel</t>
  </si>
  <si>
    <t>Motorcykel – moped</t>
  </si>
  <si>
    <t>Motorcykel – cykel</t>
  </si>
  <si>
    <t>Motorcykel – gående</t>
  </si>
  <si>
    <t>Motorcykel – djur</t>
  </si>
  <si>
    <t>Motorcykel – traktor</t>
  </si>
  <si>
    <t>Motorcykel – övrigt</t>
  </si>
  <si>
    <t>Moped – moped</t>
  </si>
  <si>
    <t>Moped – cykel</t>
  </si>
  <si>
    <t>Moped – gående</t>
  </si>
  <si>
    <t>Moped – djur</t>
  </si>
  <si>
    <t>Moped – traktor</t>
  </si>
  <si>
    <t>Moped – övrigt</t>
  </si>
  <si>
    <t>Cykel – cykel</t>
  </si>
  <si>
    <t>Cykel – gående</t>
  </si>
  <si>
    <t>Cykel – djur</t>
  </si>
  <si>
    <t>Cykel – traktor</t>
  </si>
  <si>
    <t>Cykel – övrigt</t>
  </si>
  <si>
    <t>Gående – traktor</t>
  </si>
  <si>
    <t>Gående – övrigt</t>
  </si>
  <si>
    <t>Traktor – djur</t>
  </si>
  <si>
    <t>Traktor – traktor</t>
  </si>
  <si>
    <t>Traktor – övrigt</t>
  </si>
  <si>
    <t>Övrigt – djur</t>
  </si>
  <si>
    <t>Övrigt – övrigt</t>
  </si>
  <si>
    <t>The rate is calculated only when the number of  acidents amounts to a minimum 10.</t>
  </si>
  <si>
    <r>
      <t>Table 5.2: Persons</t>
    </r>
    <r>
      <rPr>
        <b/>
        <i/>
        <sz val="8"/>
        <rFont val="Arial"/>
        <family val="2"/>
      </rPr>
      <t xml:space="preserve"> killed and severely injured and number of traffic elements in road traffic accidents reported by the police including fatal or severe personal injury </t>
    </r>
  </si>
  <si>
    <r>
      <t>Table 7.2: Persons</t>
    </r>
    <r>
      <rPr>
        <b/>
        <i/>
        <sz val="8"/>
        <rFont val="Arial"/>
        <family val="2"/>
      </rPr>
      <t xml:space="preserve"> killed in road traffic accidents per million inhabitants in EU 27. Years 1991 – 2009.</t>
    </r>
  </si>
  <si>
    <r>
      <t>Tabell 6.4: Dödade personer</t>
    </r>
    <r>
      <rPr>
        <b/>
        <vertAlign val="superscript"/>
        <sz val="8"/>
        <rFont val="Arial"/>
        <family val="2"/>
      </rPr>
      <t xml:space="preserve"> </t>
    </r>
    <r>
      <rPr>
        <b/>
        <sz val="8"/>
        <rFont val="Arial"/>
        <family val="2"/>
      </rPr>
      <t>vid polisrapporterade vägtrafikolyckor, antal dödade per 100 000 invånare och per län/storstad. Åren 1985–2009.</t>
    </r>
  </si>
  <si>
    <r>
      <t>Table 6.4: Persons</t>
    </r>
    <r>
      <rPr>
        <b/>
        <i/>
        <sz val="8"/>
        <rFont val="Arial"/>
        <family val="2"/>
      </rPr>
      <t xml:space="preserve"> killed in road traffic accidents reported by the police, persons killed per 100 000 inhabitants and by county/city. Years 1985–2009.</t>
    </r>
  </si>
  <si>
    <t>Tabell 6.2: Dödade, svårt och lindrigt skadade personer vid polisrapporterade vägtrafikolyckor fördelade efter</t>
  </si>
  <si>
    <r>
      <t>Table 6.2: Persons</t>
    </r>
    <r>
      <rPr>
        <b/>
        <i/>
        <sz val="8"/>
        <rFont val="Arial"/>
        <family val="2"/>
      </rPr>
      <t xml:space="preserve"> killed, severely and slightly injured in road traffic accidents reported by the police, by groups </t>
    </r>
  </si>
  <si>
    <r>
      <t>Tabell 5.2: Dödade och svårt skadade personer</t>
    </r>
    <r>
      <rPr>
        <b/>
        <sz val="8"/>
        <rFont val="Arial"/>
        <family val="2"/>
      </rPr>
      <t xml:space="preserve"> samt antal trafikelement vid polisrapporterade vägtrafikolyckor med dödlig eller svår personskada efter trafikmiljö </t>
    </r>
  </si>
  <si>
    <t>Remark: Number of inhabitants from the statistical data base of Statistics Sweden, www.scb.se.</t>
  </si>
  <si>
    <t xml:space="preserve"> andel med ottillåten mängd alkohol i blodet. Åren 2006-2009.</t>
  </si>
  <si>
    <t>Tabell 1.5: Polisrapporterade vägtrafikolyckor med dödlig utgång, svår eller lindrig personskada och därvid dödade, svårt</t>
  </si>
  <si>
    <t>Table 1.5: Road traffic accidents with fatal, severe or slight personal injury reported by the police including persons killed,</t>
  </si>
  <si>
    <t>Remark: Women include a few individuals with unknown sex: 1, 2, 1, 1 and 3 persons in the years 1994, 1995, 1997, 2001 and 2005.</t>
  </si>
  <si>
    <t xml:space="preserve">Table 5.3: Drivers of vehicles killed in road traffic accidents reported by the police </t>
  </si>
  <si>
    <t>by blood alocohol concentration. Year 2009.</t>
  </si>
  <si>
    <t>Tabell 3.1: Dödade personer vid polisrapporterade vägtrafikolyckor efter trafikantkategori och län/storstad. År 2009.</t>
  </si>
  <si>
    <t xml:space="preserve">Tabell 3.3: Dödade personer vid polisrapporterade vägtrafikolyckor efter trafikantkategori och  </t>
  </si>
  <si>
    <t>Tabell 4.1: Dödade, svårt och lindrigt skadade personer vid polisrapporterade vägtrafikolyckor efter ålder och län/storstad. År 2009.</t>
  </si>
  <si>
    <t>Tabell 4.2: Dödade, svårt och lindrigt skadade personer vid polisrapporterade vägtrafikolyckor efter ålder, trafikantgrupp och kön. År 2009.</t>
  </si>
  <si>
    <r>
      <t>Tabell 6.1: Polisrapporterade vägtrafikolyckor</t>
    </r>
    <r>
      <rPr>
        <b/>
        <sz val="8"/>
        <rFont val="Arial"/>
        <family val="2"/>
      </rPr>
      <t xml:space="preserve"> med dödlig utgång, svår och lindrig personskada och </t>
    </r>
  </si>
  <si>
    <r>
      <t>Table 6.1: Road traffic accidents</t>
    </r>
    <r>
      <rPr>
        <b/>
        <i/>
        <sz val="8"/>
        <rFont val="Arial"/>
        <family val="2"/>
      </rPr>
      <t xml:space="preserve"> with fatal, severe and slight personal injury reported by the police including persons </t>
    </r>
  </si>
  <si>
    <t>killed, severely and slightly injured, by severity of injury and traffic environment. Years 1960–2009.</t>
  </si>
  <si>
    <t>of road users. Years 1960–2009.</t>
  </si>
  <si>
    <t>Table 6.5: Persons killed in road traffic accidents reported by the police by sex, time of year, time of week and time of day. Years 1985–2009.</t>
  </si>
  <si>
    <t xml:space="preserve">Tabell 6.6: Dödade personer vid polisrapporterade vägtrafikolyckor efter åldersgrupp samt risk uttryckt som antal dödade </t>
  </si>
  <si>
    <r>
      <t>Tabell 7.2: Dödade personer</t>
    </r>
    <r>
      <rPr>
        <b/>
        <vertAlign val="superscript"/>
        <sz val="8"/>
        <rFont val="Arial"/>
        <family val="2"/>
      </rPr>
      <t xml:space="preserve"> </t>
    </r>
    <r>
      <rPr>
        <b/>
        <sz val="8"/>
        <rFont val="Arial"/>
        <family val="2"/>
      </rPr>
      <t>i vägtrafikolyckor per miljon invånare inom EU 27. Åren 1991 – 2009.</t>
    </r>
  </si>
  <si>
    <t>Dag</t>
  </si>
  <si>
    <t>Day</t>
  </si>
  <si>
    <t>Timme</t>
  </si>
  <si>
    <t>Hour</t>
  </si>
  <si>
    <t>1   Inkl. passagerare / Incl. passengers</t>
  </si>
  <si>
    <t>2   Definition av svår personskada ändrad år 1966. / Definition for severe personal injuries changed year 1966.</t>
  </si>
  <si>
    <r>
      <t>Mopedist</t>
    </r>
    <r>
      <rPr>
        <b/>
        <vertAlign val="superscript"/>
        <sz val="8"/>
        <rFont val="Arial"/>
        <family val="2"/>
      </rPr>
      <t>1</t>
    </r>
  </si>
  <si>
    <r>
      <t>riders</t>
    </r>
    <r>
      <rPr>
        <b/>
        <i/>
        <vertAlign val="superscript"/>
        <sz val="8"/>
        <rFont val="Arial"/>
        <family val="2"/>
      </rPr>
      <t>1</t>
    </r>
  </si>
  <si>
    <r>
      <t>Cyklist</t>
    </r>
    <r>
      <rPr>
        <b/>
        <vertAlign val="superscript"/>
        <sz val="8"/>
        <rFont val="Arial"/>
        <family val="2"/>
      </rPr>
      <t>1</t>
    </r>
  </si>
  <si>
    <r>
      <t>Cyclists</t>
    </r>
    <r>
      <rPr>
        <b/>
        <i/>
        <vertAlign val="superscript"/>
        <sz val="8"/>
        <rFont val="Arial"/>
        <family val="2"/>
      </rPr>
      <t>1</t>
    </r>
  </si>
  <si>
    <r>
      <t>1966</t>
    </r>
    <r>
      <rPr>
        <vertAlign val="superscript"/>
        <sz val="8"/>
        <rFont val="Arial"/>
        <family val="2"/>
      </rPr>
      <t>2</t>
    </r>
  </si>
  <si>
    <t>Tabell 6.3: Dödade personer vid polisrapporterade vägtrafikolyckor, per län/storstad. Åren 1985 – 2009.</t>
  </si>
  <si>
    <t>Table 6.3: Persons killed in road traffic accidents reported by the police, by county/city. Years 1985 – 2009.</t>
  </si>
  <si>
    <t>varav Stockholms kommun</t>
  </si>
  <si>
    <t>varav Malmö kommun</t>
  </si>
  <si>
    <t>varav Göteborgs kommun</t>
  </si>
  <si>
    <t>Vägtrafikskador 2009</t>
  </si>
  <si>
    <t>Road traffic injuries 2009</t>
  </si>
  <si>
    <t>Kontaktperson:</t>
  </si>
  <si>
    <t>Maria Melkersson</t>
  </si>
  <si>
    <t>maria.melkersson@trafa.se</t>
  </si>
  <si>
    <t>tel: 010-414 42 00</t>
  </si>
</sst>
</file>

<file path=xl/styles.xml><?xml version="1.0" encoding="utf-8"?>
<styleSheet xmlns="http://schemas.openxmlformats.org/spreadsheetml/2006/main">
  <numFmts count="12">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_(* #,##0.00_);_(* \(#,##0.00\);_(* &quot;-&quot;??_);_(@_)"/>
    <numFmt numFmtId="165" formatCode="0.0"/>
    <numFmt numFmtId="166" formatCode="#,##0.0"/>
    <numFmt numFmtId="167" formatCode="0.000"/>
  </numFmts>
  <fonts count="78">
    <font>
      <sz val="10"/>
      <name val="Arial"/>
      <family val="0"/>
    </font>
    <font>
      <sz val="11"/>
      <color indexed="8"/>
      <name val="Calibri"/>
      <family val="2"/>
    </font>
    <font>
      <sz val="8"/>
      <name val="Arial"/>
      <family val="2"/>
    </font>
    <font>
      <b/>
      <sz val="8"/>
      <name val="Arial"/>
      <family val="2"/>
    </font>
    <font>
      <sz val="8"/>
      <color indexed="8"/>
      <name val="Arial"/>
      <family val="2"/>
    </font>
    <font>
      <b/>
      <sz val="8"/>
      <color indexed="8"/>
      <name val="Arial"/>
      <family val="2"/>
    </font>
    <font>
      <b/>
      <i/>
      <sz val="8"/>
      <name val="Arial"/>
      <family val="2"/>
    </font>
    <font>
      <i/>
      <sz val="8"/>
      <name val="Arial"/>
      <family val="2"/>
    </font>
    <font>
      <b/>
      <sz val="10"/>
      <name val="Arial"/>
      <family val="2"/>
    </font>
    <font>
      <b/>
      <vertAlign val="superscript"/>
      <sz val="8"/>
      <name val="Arial"/>
      <family val="2"/>
    </font>
    <font>
      <b/>
      <i/>
      <vertAlign val="superscript"/>
      <sz val="8"/>
      <name val="Arial"/>
      <family val="2"/>
    </font>
    <font>
      <vertAlign val="superscript"/>
      <sz val="8"/>
      <name val="Arial"/>
      <family val="2"/>
    </font>
    <font>
      <u val="single"/>
      <sz val="10"/>
      <color indexed="30"/>
      <name val="Arial"/>
      <family val="2"/>
    </font>
    <font>
      <u val="single"/>
      <sz val="10"/>
      <color indexed="12"/>
      <name val="Arial"/>
      <family val="2"/>
    </font>
    <font>
      <b/>
      <sz val="9"/>
      <color indexed="8"/>
      <name val="Arial"/>
      <family val="2"/>
    </font>
    <font>
      <sz val="9"/>
      <color indexed="8"/>
      <name val="Arial"/>
      <family val="2"/>
    </font>
    <font>
      <b/>
      <sz val="8"/>
      <color indexed="10"/>
      <name val="Arial"/>
      <family val="2"/>
    </font>
    <font>
      <sz val="8"/>
      <color indexed="10"/>
      <name val="Arial"/>
      <family val="2"/>
    </font>
    <font>
      <b/>
      <i/>
      <sz val="8"/>
      <color indexed="8"/>
      <name val="Arial"/>
      <family val="2"/>
    </font>
    <font>
      <i/>
      <sz val="8"/>
      <color indexed="8"/>
      <name val="Arial"/>
      <family val="2"/>
    </font>
    <font>
      <sz val="8"/>
      <name val="Verdana"/>
      <family val="2"/>
    </font>
    <font>
      <sz val="12"/>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10"/>
      <name val="Arial"/>
      <family val="2"/>
    </font>
    <font>
      <i/>
      <sz val="10"/>
      <name val="Arial"/>
      <family val="2"/>
    </font>
    <font>
      <b/>
      <sz val="8"/>
      <name val="Calibri"/>
      <family val="2"/>
    </font>
    <font>
      <b/>
      <sz val="8"/>
      <color indexed="8"/>
      <name val="Calibri"/>
      <family val="2"/>
    </font>
    <font>
      <i/>
      <sz val="8"/>
      <color indexed="8"/>
      <name val="Calibri"/>
      <family val="2"/>
    </font>
    <font>
      <sz val="9"/>
      <color indexed="10"/>
      <name val="Arial"/>
      <family val="2"/>
    </font>
    <font>
      <sz val="9"/>
      <color indexed="12"/>
      <name val="Arial"/>
      <family val="2"/>
    </font>
    <font>
      <b/>
      <sz val="9"/>
      <color indexed="12"/>
      <name val="Arial"/>
      <family val="2"/>
    </font>
    <font>
      <b/>
      <sz val="20"/>
      <name val="Arial"/>
      <family val="2"/>
    </font>
    <font>
      <i/>
      <sz val="20"/>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9C0006"/>
      <name val="Calibri"/>
      <family val="2"/>
    </font>
    <font>
      <i/>
      <sz val="11"/>
      <color rgb="FF7F7F7F"/>
      <name val="Calibri"/>
      <family val="2"/>
    </font>
    <font>
      <sz val="11"/>
      <color rgb="FF3F3F76"/>
      <name val="Calibri"/>
      <family val="2"/>
    </font>
    <font>
      <b/>
      <sz val="11"/>
      <color theme="0"/>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
      <b/>
      <sz val="9"/>
      <color theme="1"/>
      <name val="Arial"/>
      <family val="2"/>
    </font>
    <font>
      <sz val="9"/>
      <color theme="1"/>
      <name val="Arial"/>
      <family val="2"/>
    </font>
    <font>
      <sz val="8"/>
      <color theme="1"/>
      <name val="Arial"/>
      <family val="2"/>
    </font>
    <font>
      <b/>
      <sz val="8"/>
      <color rgb="FFFF0000"/>
      <name val="Arial"/>
      <family val="2"/>
    </font>
    <font>
      <b/>
      <sz val="8"/>
      <color theme="1"/>
      <name val="Arial"/>
      <family val="2"/>
    </font>
    <font>
      <b/>
      <i/>
      <sz val="8"/>
      <color theme="1"/>
      <name val="Arial"/>
      <family val="2"/>
    </font>
    <font>
      <sz val="8"/>
      <color rgb="FFFF0000"/>
      <name val="Arial"/>
      <family val="2"/>
    </font>
    <font>
      <i/>
      <sz val="8"/>
      <color theme="1"/>
      <name val="Arial"/>
      <family val="2"/>
    </font>
    <font>
      <sz val="10"/>
      <color rgb="FFFF0000"/>
      <name val="Arial"/>
      <family val="2"/>
    </font>
    <font>
      <sz val="9"/>
      <color rgb="FFFF0000"/>
      <name val="Arial"/>
      <family val="2"/>
    </font>
    <font>
      <sz val="9"/>
      <color rgb="FF0000FF"/>
      <name val="Arial"/>
      <family val="2"/>
    </font>
    <font>
      <b/>
      <sz val="9"/>
      <color rgb="FF0000FF"/>
      <name val="Arial"/>
      <family val="2"/>
    </font>
    <font>
      <u val="single"/>
      <sz val="10"/>
      <color rgb="FF0000FF"/>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indexed="9"/>
        <bgColor indexed="64"/>
      </patternFill>
    </fill>
    <fill>
      <patternFill patternType="solid">
        <fgColor indexed="40"/>
        <bgColor indexed="64"/>
      </patternFill>
    </fill>
  </fills>
  <borders count="13">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style="thin"/>
      <bottom/>
    </border>
    <border>
      <left/>
      <right/>
      <top style="thin"/>
      <bottom style="thin"/>
    </border>
  </borders>
  <cellStyleXfs count="2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0" fillId="20" borderId="1" applyNumberFormat="0" applyFont="0" applyAlignment="0" applyProtection="0"/>
    <xf numFmtId="0" fontId="48" fillId="20" borderId="1" applyNumberFormat="0" applyFont="0" applyAlignment="0" applyProtection="0"/>
    <xf numFmtId="0" fontId="48" fillId="20" borderId="1" applyNumberFormat="0" applyFont="0" applyAlignment="0" applyProtection="0"/>
    <xf numFmtId="0" fontId="48" fillId="20" borderId="1" applyNumberFormat="0" applyFont="0" applyAlignment="0" applyProtection="0"/>
    <xf numFmtId="0" fontId="48" fillId="20" borderId="1" applyNumberFormat="0" applyFont="0" applyAlignment="0" applyProtection="0"/>
    <xf numFmtId="0" fontId="48" fillId="20" borderId="1" applyNumberFormat="0" applyFont="0" applyAlignment="0" applyProtection="0"/>
    <xf numFmtId="0" fontId="48" fillId="20" borderId="1" applyNumberFormat="0" applyFont="0" applyAlignment="0" applyProtection="0"/>
    <xf numFmtId="0" fontId="48" fillId="20" borderId="1" applyNumberFormat="0" applyFont="0" applyAlignment="0" applyProtection="0"/>
    <xf numFmtId="0" fontId="48" fillId="20" borderId="1" applyNumberFormat="0" applyFont="0" applyAlignment="0" applyProtection="0"/>
    <xf numFmtId="0" fontId="48" fillId="20" borderId="1" applyNumberFormat="0" applyFont="0" applyAlignment="0" applyProtection="0"/>
    <xf numFmtId="0" fontId="48" fillId="20" borderId="1" applyNumberFormat="0" applyFont="0" applyAlignment="0" applyProtection="0"/>
    <xf numFmtId="0" fontId="48" fillId="20" borderId="1" applyNumberFormat="0" applyFont="0" applyAlignment="0" applyProtection="0"/>
    <xf numFmtId="0" fontId="48" fillId="20" borderId="1" applyNumberFormat="0" applyFont="0" applyAlignment="0" applyProtection="0"/>
    <xf numFmtId="0" fontId="48" fillId="20" borderId="1" applyNumberFormat="0" applyFont="0" applyAlignment="0" applyProtection="0"/>
    <xf numFmtId="0" fontId="48" fillId="20" borderId="1" applyNumberFormat="0" applyFont="0" applyAlignment="0" applyProtection="0"/>
    <xf numFmtId="0" fontId="48" fillId="20" borderId="1" applyNumberFormat="0" applyFont="0" applyAlignment="0" applyProtection="0"/>
    <xf numFmtId="0" fontId="50" fillId="21" borderId="2" applyNumberFormat="0" applyAlignment="0" applyProtection="0"/>
    <xf numFmtId="0" fontId="51" fillId="22" borderId="0" applyNumberFormat="0" applyBorder="0" applyAlignment="0" applyProtection="0"/>
    <xf numFmtId="0" fontId="52"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5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54" fillId="30" borderId="2" applyNumberFormat="0" applyAlignment="0" applyProtection="0"/>
    <xf numFmtId="0" fontId="55" fillId="31" borderId="3" applyNumberFormat="0" applyAlignment="0" applyProtection="0"/>
    <xf numFmtId="0" fontId="56" fillId="0" borderId="4" applyNumberFormat="0" applyFill="0" applyAlignment="0" applyProtection="0"/>
    <xf numFmtId="0" fontId="57" fillId="32" borderId="0" applyNumberFormat="0" applyBorder="0" applyAlignment="0" applyProtection="0"/>
    <xf numFmtId="0" fontId="48" fillId="0" borderId="0">
      <alignment/>
      <protection/>
    </xf>
    <xf numFmtId="0" fontId="48" fillId="0" borderId="0">
      <alignment/>
      <protection/>
    </xf>
    <xf numFmtId="0" fontId="0" fillId="0" borderId="0">
      <alignment/>
      <protection/>
    </xf>
    <xf numFmtId="0" fontId="48" fillId="0" borderId="0">
      <alignment/>
      <protection/>
    </xf>
    <xf numFmtId="0" fontId="4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8" fillId="0" borderId="0">
      <alignment/>
      <protection/>
    </xf>
    <xf numFmtId="0" fontId="0"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20" fillId="0" borderId="0">
      <alignment/>
      <protection/>
    </xf>
    <xf numFmtId="9" fontId="0" fillId="0" borderId="0" applyFont="0" applyFill="0" applyBorder="0" applyAlignment="0" applyProtection="0"/>
    <xf numFmtId="0" fontId="58" fillId="0" borderId="0" applyNumberForma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164"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3" fontId="48" fillId="0" borderId="0" applyFont="0" applyFill="0" applyBorder="0" applyAlignment="0" applyProtection="0"/>
    <xf numFmtId="0" fontId="63" fillId="21"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cellStyleXfs>
  <cellXfs count="349">
    <xf numFmtId="0" fontId="0" fillId="0" borderId="0" xfId="0" applyAlignment="1">
      <alignment/>
    </xf>
    <xf numFmtId="0" fontId="2" fillId="0" borderId="10" xfId="0" applyFont="1" applyBorder="1" applyAlignment="1">
      <alignment/>
    </xf>
    <xf numFmtId="0" fontId="2" fillId="0" borderId="0" xfId="0" applyFont="1" applyAlignment="1">
      <alignment/>
    </xf>
    <xf numFmtId="0" fontId="2" fillId="0" borderId="0" xfId="0" applyFont="1" applyBorder="1" applyAlignment="1">
      <alignment/>
    </xf>
    <xf numFmtId="0" fontId="3" fillId="0" borderId="0" xfId="0" applyFont="1" applyAlignment="1">
      <alignment/>
    </xf>
    <xf numFmtId="0" fontId="3" fillId="0" borderId="0" xfId="0" applyFont="1" applyBorder="1" applyAlignment="1">
      <alignment/>
    </xf>
    <xf numFmtId="0" fontId="3" fillId="0" borderId="10" xfId="0" applyFont="1" applyBorder="1" applyAlignment="1">
      <alignment/>
    </xf>
    <xf numFmtId="0" fontId="3" fillId="0" borderId="0" xfId="0" applyFont="1" applyAlignment="1">
      <alignment horizontal="right"/>
    </xf>
    <xf numFmtId="0" fontId="3" fillId="0" borderId="0" xfId="0" applyFont="1" applyAlignment="1">
      <alignment horizontal="left"/>
    </xf>
    <xf numFmtId="0" fontId="3" fillId="0" borderId="0" xfId="0" applyFont="1" applyFill="1" applyAlignment="1">
      <alignment/>
    </xf>
    <xf numFmtId="0" fontId="3" fillId="0" borderId="10" xfId="0" applyFont="1" applyBorder="1" applyAlignment="1">
      <alignment horizontal="left"/>
    </xf>
    <xf numFmtId="0" fontId="3" fillId="0" borderId="11" xfId="0" applyFont="1" applyBorder="1" applyAlignment="1">
      <alignment horizontal="left"/>
    </xf>
    <xf numFmtId="0" fontId="3" fillId="0" borderId="0" xfId="0" applyFont="1" applyAlignment="1">
      <alignment/>
    </xf>
    <xf numFmtId="0" fontId="2" fillId="0" borderId="0" xfId="0" applyFont="1" applyAlignment="1">
      <alignment/>
    </xf>
    <xf numFmtId="0" fontId="2" fillId="0" borderId="10" xfId="0" applyFont="1" applyBorder="1" applyAlignment="1">
      <alignment/>
    </xf>
    <xf numFmtId="0" fontId="3" fillId="0" borderId="10" xfId="0" applyFont="1" applyBorder="1" applyAlignment="1">
      <alignment/>
    </xf>
    <xf numFmtId="3" fontId="3" fillId="0" borderId="0" xfId="0" applyNumberFormat="1" applyFont="1" applyAlignment="1">
      <alignment/>
    </xf>
    <xf numFmtId="3" fontId="2" fillId="0" borderId="10" xfId="0" applyNumberFormat="1" applyFont="1" applyBorder="1" applyAlignment="1">
      <alignment/>
    </xf>
    <xf numFmtId="0" fontId="6" fillId="0" borderId="0" xfId="0" applyFont="1" applyAlignment="1">
      <alignment/>
    </xf>
    <xf numFmtId="0" fontId="6" fillId="0" borderId="0" xfId="0" applyFont="1" applyBorder="1" applyAlignment="1">
      <alignment/>
    </xf>
    <xf numFmtId="0" fontId="6" fillId="0" borderId="10" xfId="0" applyFont="1" applyBorder="1" applyAlignment="1">
      <alignment/>
    </xf>
    <xf numFmtId="0" fontId="3" fillId="0" borderId="0" xfId="0" applyFont="1" applyBorder="1" applyAlignment="1">
      <alignment/>
    </xf>
    <xf numFmtId="3" fontId="2" fillId="0" borderId="0" xfId="0" applyNumberFormat="1" applyFont="1" applyAlignment="1">
      <alignment/>
    </xf>
    <xf numFmtId="0" fontId="2" fillId="0" borderId="0" xfId="0" applyFont="1" applyBorder="1" applyAlignment="1">
      <alignment/>
    </xf>
    <xf numFmtId="0" fontId="6" fillId="0" borderId="0" xfId="0" applyFont="1" applyAlignment="1">
      <alignment/>
    </xf>
    <xf numFmtId="0" fontId="6" fillId="0" borderId="10" xfId="0" applyFont="1" applyBorder="1" applyAlignment="1">
      <alignment horizontal="left"/>
    </xf>
    <xf numFmtId="0" fontId="6" fillId="0" borderId="10" xfId="0" applyFont="1" applyBorder="1" applyAlignment="1">
      <alignment horizontal="right"/>
    </xf>
    <xf numFmtId="0" fontId="7" fillId="0" borderId="0" xfId="0" applyFont="1" applyAlignment="1">
      <alignment/>
    </xf>
    <xf numFmtId="0" fontId="6" fillId="0" borderId="10" xfId="0" applyFont="1" applyBorder="1" applyAlignment="1">
      <alignment/>
    </xf>
    <xf numFmtId="0" fontId="6" fillId="0" borderId="0" xfId="0" applyFont="1" applyBorder="1" applyAlignment="1">
      <alignment/>
    </xf>
    <xf numFmtId="3" fontId="5" fillId="0" borderId="0" xfId="0" applyNumberFormat="1" applyFont="1" applyFill="1" applyBorder="1" applyAlignment="1">
      <alignment horizontal="right"/>
    </xf>
    <xf numFmtId="3" fontId="4" fillId="0" borderId="0" xfId="0" applyNumberFormat="1" applyFont="1" applyFill="1" applyBorder="1" applyAlignment="1">
      <alignment horizontal="right"/>
    </xf>
    <xf numFmtId="0" fontId="2" fillId="0" borderId="0" xfId="0" applyFont="1" applyFill="1" applyAlignment="1">
      <alignment/>
    </xf>
    <xf numFmtId="3" fontId="4" fillId="0" borderId="10" xfId="0" applyNumberFormat="1" applyFont="1" applyFill="1" applyBorder="1" applyAlignment="1">
      <alignment horizontal="right"/>
    </xf>
    <xf numFmtId="0" fontId="7" fillId="0" borderId="10" xfId="0" applyFont="1" applyBorder="1" applyAlignment="1">
      <alignment/>
    </xf>
    <xf numFmtId="0" fontId="3" fillId="0" borderId="0" xfId="0" applyFont="1" applyAlignment="1">
      <alignment vertical="top"/>
    </xf>
    <xf numFmtId="0" fontId="2" fillId="0" borderId="0" xfId="0" applyFont="1" applyAlignment="1">
      <alignment vertical="top"/>
    </xf>
    <xf numFmtId="0" fontId="2" fillId="0" borderId="0" xfId="0" applyFont="1" applyAlignment="1">
      <alignment horizontal="center" vertical="top"/>
    </xf>
    <xf numFmtId="3" fontId="2" fillId="0" borderId="0" xfId="0" applyNumberFormat="1" applyFont="1" applyAlignment="1">
      <alignment vertical="top"/>
    </xf>
    <xf numFmtId="49" fontId="2" fillId="0" borderId="0" xfId="0" applyNumberFormat="1" applyFont="1" applyAlignment="1">
      <alignment horizontal="center" vertical="top"/>
    </xf>
    <xf numFmtId="0" fontId="2" fillId="0" borderId="0" xfId="0" applyFont="1" applyAlignment="1">
      <alignment horizontal="right" vertical="top"/>
    </xf>
    <xf numFmtId="0" fontId="2" fillId="0" borderId="0" xfId="0" applyFont="1" applyBorder="1" applyAlignment="1">
      <alignment horizontal="center" vertical="top"/>
    </xf>
    <xf numFmtId="3" fontId="2" fillId="0" borderId="0" xfId="253" applyNumberFormat="1" applyFont="1" applyBorder="1" applyAlignment="1">
      <alignment/>
    </xf>
    <xf numFmtId="0" fontId="2" fillId="0" borderId="0" xfId="0" applyFont="1" applyFill="1" applyBorder="1" applyAlignment="1">
      <alignment horizontal="center" vertical="top"/>
    </xf>
    <xf numFmtId="0" fontId="2" fillId="0" borderId="0" xfId="0" applyFont="1" applyAlignment="1">
      <alignment horizontal="center"/>
    </xf>
    <xf numFmtId="0" fontId="4" fillId="0" borderId="0" xfId="0" applyFont="1" applyAlignment="1">
      <alignment horizontal="center" vertical="top"/>
    </xf>
    <xf numFmtId="3" fontId="4" fillId="0" borderId="0" xfId="0" applyNumberFormat="1" applyFont="1" applyAlignment="1">
      <alignment vertical="top"/>
    </xf>
    <xf numFmtId="0" fontId="4" fillId="0" borderId="0" xfId="0" applyFont="1" applyAlignment="1">
      <alignment vertical="top"/>
    </xf>
    <xf numFmtId="0" fontId="2" fillId="0" borderId="0" xfId="0" applyFont="1" applyBorder="1" applyAlignment="1">
      <alignment horizontal="center"/>
    </xf>
    <xf numFmtId="3" fontId="2" fillId="0" borderId="0" xfId="0" applyNumberFormat="1" applyFont="1" applyBorder="1" applyAlignment="1">
      <alignment vertical="top"/>
    </xf>
    <xf numFmtId="0" fontId="2" fillId="0" borderId="0" xfId="0" applyFont="1" applyBorder="1" applyAlignment="1">
      <alignment vertical="top"/>
    </xf>
    <xf numFmtId="3" fontId="2" fillId="0" borderId="0" xfId="0" applyNumberFormat="1" applyFont="1" applyAlignment="1">
      <alignment horizontal="right"/>
    </xf>
    <xf numFmtId="3" fontId="2" fillId="0" borderId="0" xfId="0" applyNumberFormat="1" applyFont="1" applyAlignment="1">
      <alignment/>
    </xf>
    <xf numFmtId="3" fontId="2" fillId="0" borderId="0" xfId="253" applyNumberFormat="1" applyFont="1" applyAlignment="1">
      <alignment/>
    </xf>
    <xf numFmtId="3" fontId="2" fillId="0" borderId="0" xfId="0" applyNumberFormat="1" applyFont="1" applyBorder="1" applyAlignment="1">
      <alignment/>
    </xf>
    <xf numFmtId="0" fontId="2" fillId="0" borderId="10" xfId="0" applyFont="1" applyBorder="1" applyAlignment="1">
      <alignment horizontal="center"/>
    </xf>
    <xf numFmtId="3" fontId="2" fillId="0" borderId="0" xfId="253" applyNumberFormat="1" applyFont="1" applyAlignment="1">
      <alignment vertical="top"/>
    </xf>
    <xf numFmtId="3" fontId="2" fillId="0" borderId="0" xfId="253" applyNumberFormat="1" applyFont="1" applyAlignment="1">
      <alignment/>
    </xf>
    <xf numFmtId="3" fontId="2" fillId="0" borderId="10" xfId="0" applyNumberFormat="1" applyFont="1" applyBorder="1" applyAlignment="1">
      <alignment/>
    </xf>
    <xf numFmtId="3" fontId="0" fillId="0" borderId="0" xfId="0" applyNumberFormat="1" applyAlignment="1">
      <alignment/>
    </xf>
    <xf numFmtId="1" fontId="2" fillId="0" borderId="0" xfId="0" applyNumberFormat="1" applyFont="1" applyAlignment="1">
      <alignment/>
    </xf>
    <xf numFmtId="165" fontId="2" fillId="0" borderId="0" xfId="0" applyNumberFormat="1" applyFont="1" applyAlignment="1">
      <alignment/>
    </xf>
    <xf numFmtId="3" fontId="8" fillId="0" borderId="0" xfId="0" applyNumberFormat="1" applyFont="1" applyAlignment="1">
      <alignment/>
    </xf>
    <xf numFmtId="0" fontId="2" fillId="0" borderId="0" xfId="0" applyFont="1" applyAlignment="1">
      <alignment horizontal="right"/>
    </xf>
    <xf numFmtId="0" fontId="3" fillId="0" borderId="0" xfId="0" applyFont="1" applyBorder="1" applyAlignment="1">
      <alignment horizontal="right"/>
    </xf>
    <xf numFmtId="3" fontId="2" fillId="0" borderId="0" xfId="0" applyNumberFormat="1" applyFont="1" applyFill="1" applyBorder="1" applyAlignment="1">
      <alignment horizontal="right"/>
    </xf>
    <xf numFmtId="0" fontId="3" fillId="0" borderId="11" xfId="0" applyFont="1" applyBorder="1" applyAlignment="1">
      <alignment/>
    </xf>
    <xf numFmtId="0" fontId="2" fillId="0" borderId="11" xfId="0" applyFont="1" applyBorder="1" applyAlignment="1">
      <alignment/>
    </xf>
    <xf numFmtId="166" fontId="4" fillId="0" borderId="0" xfId="0" applyNumberFormat="1" applyFont="1" applyFill="1" applyBorder="1" applyAlignment="1">
      <alignment horizontal="right"/>
    </xf>
    <xf numFmtId="166" fontId="5" fillId="0" borderId="0" xfId="0" applyNumberFormat="1" applyFont="1" applyFill="1" applyBorder="1" applyAlignment="1">
      <alignment horizontal="right"/>
    </xf>
    <xf numFmtId="0" fontId="65" fillId="0" borderId="0" xfId="226" applyFont="1">
      <alignment/>
      <protection/>
    </xf>
    <xf numFmtId="0" fontId="66" fillId="0" borderId="0" xfId="226" applyFont="1">
      <alignment/>
      <protection/>
    </xf>
    <xf numFmtId="0" fontId="67" fillId="0" borderId="0" xfId="226" applyFont="1">
      <alignment/>
      <protection/>
    </xf>
    <xf numFmtId="0" fontId="68" fillId="0" borderId="0" xfId="0" applyFont="1" applyAlignment="1">
      <alignment/>
    </xf>
    <xf numFmtId="3" fontId="68" fillId="0" borderId="0" xfId="0" applyNumberFormat="1" applyFont="1" applyFill="1" applyBorder="1" applyAlignment="1">
      <alignment horizontal="right"/>
    </xf>
    <xf numFmtId="3" fontId="2" fillId="0" borderId="10" xfId="0" applyNumberFormat="1" applyFont="1" applyFill="1" applyBorder="1" applyAlignment="1">
      <alignment horizontal="right"/>
    </xf>
    <xf numFmtId="0" fontId="69" fillId="0" borderId="0" xfId="226" applyFont="1">
      <alignment/>
      <protection/>
    </xf>
    <xf numFmtId="0" fontId="70" fillId="0" borderId="0" xfId="226" applyFont="1">
      <alignment/>
      <protection/>
    </xf>
    <xf numFmtId="0" fontId="71" fillId="0" borderId="0" xfId="226" applyFont="1">
      <alignment/>
      <protection/>
    </xf>
    <xf numFmtId="3" fontId="3" fillId="0" borderId="0" xfId="0" applyNumberFormat="1" applyFont="1" applyAlignment="1">
      <alignment/>
    </xf>
    <xf numFmtId="3" fontId="2" fillId="0" borderId="0" xfId="0" applyNumberFormat="1" applyFont="1" applyFill="1" applyAlignment="1">
      <alignment/>
    </xf>
    <xf numFmtId="0" fontId="3" fillId="0" borderId="0" xfId="226" applyFont="1">
      <alignment/>
      <protection/>
    </xf>
    <xf numFmtId="0" fontId="2" fillId="0" borderId="0" xfId="226" applyFont="1">
      <alignment/>
      <protection/>
    </xf>
    <xf numFmtId="0" fontId="6" fillId="0" borderId="0" xfId="226" applyFont="1">
      <alignment/>
      <protection/>
    </xf>
    <xf numFmtId="0" fontId="2" fillId="0" borderId="10" xfId="226" applyFont="1" applyBorder="1">
      <alignment/>
      <protection/>
    </xf>
    <xf numFmtId="0" fontId="6" fillId="0" borderId="10" xfId="226" applyFont="1" applyBorder="1">
      <alignment/>
      <protection/>
    </xf>
    <xf numFmtId="0" fontId="3" fillId="0" borderId="10" xfId="226" applyFont="1" applyBorder="1">
      <alignment/>
      <protection/>
    </xf>
    <xf numFmtId="0" fontId="6" fillId="0" borderId="0" xfId="226" applyFont="1" applyBorder="1">
      <alignment/>
      <protection/>
    </xf>
    <xf numFmtId="0" fontId="3" fillId="0" borderId="0" xfId="226" applyFont="1" applyBorder="1">
      <alignment/>
      <protection/>
    </xf>
    <xf numFmtId="0" fontId="3" fillId="0" borderId="0" xfId="226" applyFont="1" applyFill="1">
      <alignment/>
      <protection/>
    </xf>
    <xf numFmtId="3" fontId="5" fillId="0" borderId="0" xfId="226" applyNumberFormat="1" applyFont="1" applyFill="1" applyBorder="1" applyAlignment="1">
      <alignment horizontal="right"/>
      <protection/>
    </xf>
    <xf numFmtId="3" fontId="4" fillId="0" borderId="0" xfId="226" applyNumberFormat="1" applyFont="1" applyFill="1" applyBorder="1" applyAlignment="1">
      <alignment horizontal="right"/>
      <protection/>
    </xf>
    <xf numFmtId="0" fontId="2" fillId="0" borderId="0" xfId="226" applyFont="1" applyBorder="1">
      <alignment/>
      <protection/>
    </xf>
    <xf numFmtId="0" fontId="7" fillId="0" borderId="0" xfId="226" applyFont="1">
      <alignment/>
      <protection/>
    </xf>
    <xf numFmtId="3" fontId="4" fillId="0" borderId="0" xfId="226" applyNumberFormat="1" applyFont="1" applyFill="1" applyBorder="1" applyAlignment="1">
      <alignment horizontal="right" vertical="top" wrapText="1"/>
      <protection/>
    </xf>
    <xf numFmtId="3" fontId="4" fillId="0" borderId="10" xfId="226" applyNumberFormat="1" applyFont="1" applyFill="1" applyBorder="1" applyAlignment="1">
      <alignment horizontal="right" vertical="top" wrapText="1"/>
      <protection/>
    </xf>
    <xf numFmtId="0" fontId="0" fillId="0" borderId="0" xfId="226">
      <alignment/>
      <protection/>
    </xf>
    <xf numFmtId="3" fontId="5" fillId="0" borderId="0" xfId="226" applyNumberFormat="1" applyFont="1" applyFill="1" applyBorder="1" applyAlignment="1">
      <alignment horizontal="right" vertical="top" wrapText="1"/>
      <protection/>
    </xf>
    <xf numFmtId="3" fontId="3" fillId="0" borderId="0" xfId="226" applyNumberFormat="1" applyFont="1">
      <alignment/>
      <protection/>
    </xf>
    <xf numFmtId="3" fontId="2" fillId="0" borderId="0" xfId="226" applyNumberFormat="1" applyFont="1" applyBorder="1">
      <alignment/>
      <protection/>
    </xf>
    <xf numFmtId="0" fontId="4" fillId="0" borderId="0" xfId="226" applyNumberFormat="1" applyFont="1" applyFill="1" applyBorder="1" applyAlignment="1">
      <alignment horizontal="right" vertical="top" wrapText="1"/>
      <protection/>
    </xf>
    <xf numFmtId="3" fontId="68" fillId="0" borderId="0" xfId="0" applyNumberFormat="1" applyFont="1" applyAlignment="1">
      <alignment/>
    </xf>
    <xf numFmtId="3" fontId="19" fillId="0" borderId="0" xfId="0" applyNumberFormat="1" applyFont="1" applyFill="1" applyBorder="1" applyAlignment="1">
      <alignment horizontal="right"/>
    </xf>
    <xf numFmtId="0" fontId="7" fillId="0" borderId="0" xfId="0" applyFont="1" applyAlignment="1">
      <alignment/>
    </xf>
    <xf numFmtId="3" fontId="3" fillId="0" borderId="0" xfId="0" applyNumberFormat="1" applyFont="1" applyAlignment="1">
      <alignment horizontal="right"/>
    </xf>
    <xf numFmtId="166" fontId="4" fillId="0" borderId="10" xfId="0" applyNumberFormat="1" applyFont="1" applyFill="1" applyBorder="1" applyAlignment="1">
      <alignment horizontal="right"/>
    </xf>
    <xf numFmtId="3" fontId="7" fillId="0" borderId="0" xfId="0" applyNumberFormat="1" applyFont="1" applyFill="1" applyBorder="1" applyAlignment="1">
      <alignment horizontal="right"/>
    </xf>
    <xf numFmtId="3" fontId="7" fillId="0" borderId="0" xfId="0" applyNumberFormat="1" applyFont="1" applyFill="1" applyAlignment="1">
      <alignment/>
    </xf>
    <xf numFmtId="0" fontId="7" fillId="0" borderId="0" xfId="0" applyFont="1" applyFill="1" applyAlignment="1">
      <alignment/>
    </xf>
    <xf numFmtId="0" fontId="2" fillId="0" borderId="10" xfId="0" applyFont="1" applyFill="1" applyBorder="1" applyAlignment="1">
      <alignment/>
    </xf>
    <xf numFmtId="3" fontId="2" fillId="0" borderId="0" xfId="0" applyNumberFormat="1" applyFont="1" applyFill="1" applyAlignment="1">
      <alignment/>
    </xf>
    <xf numFmtId="3" fontId="2" fillId="0" borderId="10" xfId="0" applyNumberFormat="1" applyFont="1" applyFill="1" applyBorder="1" applyAlignment="1">
      <alignment/>
    </xf>
    <xf numFmtId="3" fontId="2" fillId="0" borderId="0" xfId="0" applyNumberFormat="1" applyFont="1" applyFill="1" applyAlignment="1">
      <alignment horizontal="right"/>
    </xf>
    <xf numFmtId="0" fontId="2" fillId="0" borderId="0" xfId="0" applyFont="1" applyFill="1" applyAlignment="1">
      <alignment/>
    </xf>
    <xf numFmtId="3" fontId="3" fillId="0" borderId="0" xfId="0" applyNumberFormat="1" applyFont="1" applyFill="1" applyAlignment="1">
      <alignment horizontal="right"/>
    </xf>
    <xf numFmtId="3" fontId="7" fillId="0" borderId="0" xfId="0" applyNumberFormat="1" applyFont="1" applyFill="1" applyAlignment="1">
      <alignment horizontal="right"/>
    </xf>
    <xf numFmtId="3" fontId="3" fillId="0" borderId="0" xfId="0" applyNumberFormat="1" applyFont="1" applyFill="1" applyAlignment="1">
      <alignment/>
    </xf>
    <xf numFmtId="0" fontId="3" fillId="0" borderId="0" xfId="0" applyFont="1" applyFill="1" applyAlignment="1">
      <alignment/>
    </xf>
    <xf numFmtId="0" fontId="7" fillId="0" borderId="0" xfId="0" applyFont="1" applyFill="1" applyAlignment="1">
      <alignment/>
    </xf>
    <xf numFmtId="0" fontId="8" fillId="33" borderId="0" xfId="245" applyFont="1" applyFill="1" applyAlignment="1">
      <alignment horizontal="center"/>
      <protection/>
    </xf>
    <xf numFmtId="0" fontId="0" fillId="33" borderId="0" xfId="245" applyFont="1" applyFill="1">
      <alignment/>
      <protection/>
    </xf>
    <xf numFmtId="0" fontId="0" fillId="33" borderId="0" xfId="245" applyFont="1" applyFill="1" applyAlignment="1">
      <alignment vertical="center"/>
      <protection/>
    </xf>
    <xf numFmtId="0" fontId="8" fillId="34" borderId="0" xfId="245" applyFont="1" applyFill="1" applyAlignment="1">
      <alignment horizontal="center"/>
      <protection/>
    </xf>
    <xf numFmtId="3" fontId="3" fillId="0" borderId="0" xfId="0" applyNumberFormat="1" applyFont="1" applyFill="1" applyAlignment="1">
      <alignment/>
    </xf>
    <xf numFmtId="3" fontId="7" fillId="0" borderId="0" xfId="0" applyNumberFormat="1" applyFont="1" applyAlignment="1">
      <alignment/>
    </xf>
    <xf numFmtId="0" fontId="2" fillId="0" borderId="0" xfId="0" applyNumberFormat="1" applyFont="1" applyAlignment="1">
      <alignment/>
    </xf>
    <xf numFmtId="0" fontId="3" fillId="0" borderId="0" xfId="231" applyFont="1">
      <alignment/>
      <protection/>
    </xf>
    <xf numFmtId="14" fontId="3" fillId="0" borderId="0" xfId="231" applyNumberFormat="1" applyFont="1" applyAlignment="1">
      <alignment horizontal="right"/>
      <protection/>
    </xf>
    <xf numFmtId="0" fontId="3" fillId="0" borderId="0" xfId="231" applyFont="1" applyBorder="1">
      <alignment/>
      <protection/>
    </xf>
    <xf numFmtId="0" fontId="6" fillId="0" borderId="0" xfId="231" applyFont="1">
      <alignment/>
      <protection/>
    </xf>
    <xf numFmtId="0" fontId="3" fillId="0" borderId="10" xfId="231" applyFont="1" applyBorder="1">
      <alignment/>
      <protection/>
    </xf>
    <xf numFmtId="0" fontId="3" fillId="0" borderId="0" xfId="231" applyFont="1" applyAlignment="1">
      <alignment/>
      <protection/>
    </xf>
    <xf numFmtId="0" fontId="3" fillId="0" borderId="11" xfId="231" applyFont="1" applyBorder="1" applyAlignment="1">
      <alignment horizontal="left"/>
      <protection/>
    </xf>
    <xf numFmtId="0" fontId="6" fillId="0" borderId="10" xfId="231" applyFont="1" applyBorder="1" applyAlignment="1">
      <alignment/>
      <protection/>
    </xf>
    <xf numFmtId="0" fontId="6" fillId="0" borderId="10" xfId="231" applyFont="1" applyBorder="1" applyAlignment="1">
      <alignment horizontal="left"/>
      <protection/>
    </xf>
    <xf numFmtId="0" fontId="3" fillId="0" borderId="10" xfId="231" applyFont="1" applyBorder="1" applyAlignment="1">
      <alignment horizontal="left"/>
      <protection/>
    </xf>
    <xf numFmtId="0" fontId="3" fillId="0" borderId="0" xfId="231" applyFont="1" applyAlignment="1">
      <alignment horizontal="left"/>
      <protection/>
    </xf>
    <xf numFmtId="0" fontId="3" fillId="0" borderId="0" xfId="231" applyFont="1" applyAlignment="1">
      <alignment horizontal="right"/>
      <protection/>
    </xf>
    <xf numFmtId="0" fontId="6" fillId="0" borderId="10" xfId="231" applyFont="1" applyBorder="1">
      <alignment/>
      <protection/>
    </xf>
    <xf numFmtId="0" fontId="6" fillId="0" borderId="10" xfId="231" applyFont="1" applyBorder="1" applyAlignment="1">
      <alignment horizontal="right"/>
      <protection/>
    </xf>
    <xf numFmtId="3" fontId="3" fillId="0" borderId="0" xfId="231" applyNumberFormat="1" applyFont="1" applyBorder="1">
      <alignment/>
      <protection/>
    </xf>
    <xf numFmtId="0" fontId="2" fillId="0" borderId="0" xfId="231" applyFont="1">
      <alignment/>
      <protection/>
    </xf>
    <xf numFmtId="3" fontId="5" fillId="0" borderId="0" xfId="231" applyNumberFormat="1" applyFont="1" applyFill="1" applyBorder="1" applyAlignment="1">
      <alignment horizontal="right"/>
      <protection/>
    </xf>
    <xf numFmtId="3" fontId="3" fillId="0" borderId="0" xfId="231" applyNumberFormat="1" applyFont="1">
      <alignment/>
      <protection/>
    </xf>
    <xf numFmtId="3" fontId="4" fillId="0" borderId="0" xfId="231" applyNumberFormat="1" applyFont="1" applyFill="1" applyBorder="1" applyAlignment="1">
      <alignment horizontal="right"/>
      <protection/>
    </xf>
    <xf numFmtId="3" fontId="2" fillId="0" borderId="0" xfId="231" applyNumberFormat="1" applyFont="1" applyAlignment="1">
      <alignment horizontal="right"/>
      <protection/>
    </xf>
    <xf numFmtId="0" fontId="2" fillId="0" borderId="0" xfId="231" applyFont="1" applyBorder="1" applyAlignment="1">
      <alignment horizontal="left"/>
      <protection/>
    </xf>
    <xf numFmtId="3" fontId="2" fillId="0" borderId="0" xfId="231" applyNumberFormat="1" applyFont="1" applyBorder="1" applyAlignment="1">
      <alignment horizontal="right"/>
      <protection/>
    </xf>
    <xf numFmtId="0" fontId="3" fillId="0" borderId="0" xfId="231" applyFont="1" applyFill="1">
      <alignment/>
      <protection/>
    </xf>
    <xf numFmtId="3" fontId="3" fillId="0" borderId="0" xfId="231" applyNumberFormat="1" applyFont="1" applyBorder="1" applyAlignment="1">
      <alignment horizontal="right"/>
      <protection/>
    </xf>
    <xf numFmtId="0" fontId="2" fillId="0" borderId="0" xfId="231" applyFont="1" applyBorder="1">
      <alignment/>
      <protection/>
    </xf>
    <xf numFmtId="0" fontId="0" fillId="0" borderId="0" xfId="231">
      <alignment/>
      <protection/>
    </xf>
    <xf numFmtId="3" fontId="0" fillId="0" borderId="0" xfId="231" applyNumberFormat="1" applyAlignment="1">
      <alignment horizontal="right"/>
      <protection/>
    </xf>
    <xf numFmtId="3" fontId="2" fillId="0" borderId="10" xfId="231" applyNumberFormat="1" applyFont="1" applyBorder="1" applyAlignment="1">
      <alignment horizontal="right"/>
      <protection/>
    </xf>
    <xf numFmtId="0" fontId="21" fillId="0" borderId="0" xfId="231" applyFont="1">
      <alignment/>
      <protection/>
    </xf>
    <xf numFmtId="3" fontId="21" fillId="0" borderId="0" xfId="231" applyNumberFormat="1" applyFont="1">
      <alignment/>
      <protection/>
    </xf>
    <xf numFmtId="0" fontId="2" fillId="0" borderId="0" xfId="226" applyFont="1" applyAlignment="1">
      <alignment/>
      <protection/>
    </xf>
    <xf numFmtId="0" fontId="3" fillId="0" borderId="0" xfId="226" applyFont="1" applyAlignment="1">
      <alignment/>
      <protection/>
    </xf>
    <xf numFmtId="0" fontId="6" fillId="0" borderId="0" xfId="226" applyFont="1" applyAlignment="1">
      <alignment/>
      <protection/>
    </xf>
    <xf numFmtId="0" fontId="2" fillId="0" borderId="10" xfId="226" applyFont="1" applyBorder="1" applyAlignment="1">
      <alignment/>
      <protection/>
    </xf>
    <xf numFmtId="3" fontId="3" fillId="0" borderId="0" xfId="226" applyNumberFormat="1" applyFont="1" applyAlignment="1">
      <alignment/>
      <protection/>
    </xf>
    <xf numFmtId="3" fontId="71" fillId="0" borderId="0" xfId="226" applyNumberFormat="1" applyFont="1" applyFill="1" applyBorder="1" applyAlignment="1">
      <alignment horizontal="right" vertical="top" wrapText="1"/>
      <protection/>
    </xf>
    <xf numFmtId="3" fontId="3" fillId="0" borderId="0" xfId="226" applyNumberFormat="1" applyFont="1" applyBorder="1" applyAlignment="1">
      <alignment horizontal="right"/>
      <protection/>
    </xf>
    <xf numFmtId="3" fontId="2" fillId="0" borderId="0" xfId="226" applyNumberFormat="1" applyFont="1" applyBorder="1" applyAlignment="1">
      <alignment horizontal="right"/>
      <protection/>
    </xf>
    <xf numFmtId="3" fontId="3" fillId="0" borderId="0" xfId="226" applyNumberFormat="1" applyFont="1" applyFill="1" applyBorder="1" applyAlignment="1">
      <alignment horizontal="right" vertical="top" wrapText="1"/>
      <protection/>
    </xf>
    <xf numFmtId="3" fontId="2" fillId="0" borderId="0" xfId="226" applyNumberFormat="1" applyFont="1" applyFill="1" applyBorder="1" applyAlignment="1">
      <alignment horizontal="right"/>
      <protection/>
    </xf>
    <xf numFmtId="3" fontId="2" fillId="0" borderId="0" xfId="226" applyNumberFormat="1" applyFont="1" applyFill="1" applyBorder="1" applyAlignment="1">
      <alignment horizontal="right" vertical="top" wrapText="1"/>
      <protection/>
    </xf>
    <xf numFmtId="3" fontId="3" fillId="0" borderId="0" xfId="226" applyNumberFormat="1" applyFont="1" applyFill="1" applyBorder="1" applyAlignment="1">
      <alignment horizontal="right"/>
      <protection/>
    </xf>
    <xf numFmtId="3" fontId="2" fillId="0" borderId="0" xfId="226" applyNumberFormat="1" applyFont="1" applyAlignment="1">
      <alignment horizontal="right"/>
      <protection/>
    </xf>
    <xf numFmtId="3" fontId="2" fillId="0" borderId="10" xfId="226" applyNumberFormat="1" applyFont="1" applyBorder="1" applyAlignment="1">
      <alignment horizontal="right"/>
      <protection/>
    </xf>
    <xf numFmtId="0" fontId="7" fillId="0" borderId="0" xfId="231" applyFont="1">
      <alignment/>
      <protection/>
    </xf>
    <xf numFmtId="3" fontId="7" fillId="0" borderId="0" xfId="231" applyNumberFormat="1" applyFont="1" applyAlignment="1">
      <alignment horizontal="right"/>
      <protection/>
    </xf>
    <xf numFmtId="3" fontId="6" fillId="0" borderId="0" xfId="231" applyNumberFormat="1" applyFont="1">
      <alignment/>
      <protection/>
    </xf>
    <xf numFmtId="3" fontId="19" fillId="0" borderId="0" xfId="231" applyNumberFormat="1" applyFont="1" applyFill="1" applyBorder="1" applyAlignment="1">
      <alignment horizontal="right"/>
      <protection/>
    </xf>
    <xf numFmtId="0" fontId="7" fillId="0" borderId="0" xfId="226" applyFont="1" applyAlignment="1">
      <alignment horizontal="right"/>
      <protection/>
    </xf>
    <xf numFmtId="0" fontId="2" fillId="0" borderId="0" xfId="226" applyFont="1" applyAlignment="1">
      <alignment horizontal="right"/>
      <protection/>
    </xf>
    <xf numFmtId="0" fontId="69" fillId="0" borderId="0" xfId="232" applyFont="1" applyAlignment="1">
      <alignment horizontal="right"/>
      <protection/>
    </xf>
    <xf numFmtId="0" fontId="72" fillId="0" borderId="0" xfId="232" applyFont="1" applyAlignment="1">
      <alignment horizontal="right"/>
      <protection/>
    </xf>
    <xf numFmtId="0" fontId="67" fillId="0" borderId="0" xfId="232" applyFont="1">
      <alignment/>
      <protection/>
    </xf>
    <xf numFmtId="0" fontId="72" fillId="0" borderId="0" xfId="232" applyFont="1" applyBorder="1" applyAlignment="1">
      <alignment horizontal="right"/>
      <protection/>
    </xf>
    <xf numFmtId="0" fontId="3" fillId="0" borderId="0" xfId="226" applyFont="1" applyAlignment="1">
      <alignment horizontal="right"/>
      <protection/>
    </xf>
    <xf numFmtId="0" fontId="67" fillId="0" borderId="0" xfId="232" applyFont="1" applyAlignment="1">
      <alignment horizontal="right"/>
      <protection/>
    </xf>
    <xf numFmtId="0" fontId="67" fillId="0" borderId="10" xfId="232" applyFont="1" applyBorder="1" applyAlignment="1">
      <alignment horizontal="right"/>
      <protection/>
    </xf>
    <xf numFmtId="0" fontId="7" fillId="0" borderId="0" xfId="226" applyFont="1" applyBorder="1" applyAlignment="1">
      <alignment horizontal="right"/>
      <protection/>
    </xf>
    <xf numFmtId="0" fontId="69" fillId="0" borderId="0" xfId="236" applyFont="1" applyAlignment="1">
      <alignment horizontal="right"/>
      <protection/>
    </xf>
    <xf numFmtId="0" fontId="67" fillId="0" borderId="0" xfId="236" applyFont="1" applyAlignment="1">
      <alignment horizontal="right"/>
      <protection/>
    </xf>
    <xf numFmtId="0" fontId="67" fillId="0" borderId="10" xfId="236" applyFont="1" applyBorder="1" applyAlignment="1">
      <alignment horizontal="right"/>
      <protection/>
    </xf>
    <xf numFmtId="0" fontId="72" fillId="0" borderId="0" xfId="236" applyFont="1" applyAlignment="1">
      <alignment horizontal="right"/>
      <protection/>
    </xf>
    <xf numFmtId="0" fontId="6" fillId="0" borderId="0" xfId="226" applyFont="1" applyAlignment="1">
      <alignment horizontal="right"/>
      <protection/>
    </xf>
    <xf numFmtId="0" fontId="67" fillId="0" borderId="10" xfId="240" applyFont="1" applyBorder="1" applyAlignment="1">
      <alignment horizontal="right"/>
      <protection/>
    </xf>
    <xf numFmtId="0" fontId="2" fillId="0" borderId="0" xfId="240" applyFont="1" applyAlignment="1">
      <alignment horizontal="right" vertical="top"/>
      <protection/>
    </xf>
    <xf numFmtId="0" fontId="67" fillId="0" borderId="0" xfId="240" applyFont="1" applyAlignment="1">
      <alignment horizontal="right"/>
      <protection/>
    </xf>
    <xf numFmtId="3" fontId="67" fillId="0" borderId="0" xfId="240" applyNumberFormat="1" applyFont="1">
      <alignment/>
      <protection/>
    </xf>
    <xf numFmtId="0" fontId="67" fillId="0" borderId="10" xfId="238" applyFont="1" applyBorder="1" applyAlignment="1">
      <alignment horizontal="right"/>
      <protection/>
    </xf>
    <xf numFmtId="0" fontId="67" fillId="0" borderId="0" xfId="238" applyFont="1" applyAlignment="1">
      <alignment horizontal="right"/>
      <protection/>
    </xf>
    <xf numFmtId="0" fontId="72" fillId="0" borderId="0" xfId="240" applyFont="1" applyAlignment="1">
      <alignment horizontal="right"/>
      <protection/>
    </xf>
    <xf numFmtId="0" fontId="2" fillId="0" borderId="10" xfId="240" applyFont="1" applyBorder="1" applyAlignment="1">
      <alignment horizontal="right" vertical="top"/>
      <protection/>
    </xf>
    <xf numFmtId="0" fontId="2" fillId="0" borderId="0" xfId="238" applyFont="1" applyAlignment="1">
      <alignment horizontal="right" vertical="top"/>
      <protection/>
    </xf>
    <xf numFmtId="3" fontId="67" fillId="0" borderId="10" xfId="240" applyNumberFormat="1" applyFont="1" applyBorder="1">
      <alignment/>
      <protection/>
    </xf>
    <xf numFmtId="0" fontId="6" fillId="0" borderId="10" xfId="226" applyFont="1" applyBorder="1" applyAlignment="1">
      <alignment horizontal="right"/>
      <protection/>
    </xf>
    <xf numFmtId="3" fontId="3" fillId="0" borderId="0" xfId="226" applyNumberFormat="1" applyFont="1" applyAlignment="1">
      <alignment horizontal="right"/>
      <protection/>
    </xf>
    <xf numFmtId="0" fontId="3" fillId="0" borderId="10" xfId="226" applyFont="1" applyBorder="1" applyAlignment="1">
      <alignment horizontal="right"/>
      <protection/>
    </xf>
    <xf numFmtId="0" fontId="2" fillId="0" borderId="0" xfId="226" applyFont="1" applyBorder="1" applyAlignment="1">
      <alignment horizontal="right"/>
      <protection/>
    </xf>
    <xf numFmtId="0" fontId="6" fillId="0" borderId="0" xfId="226" applyFont="1" applyBorder="1" applyAlignment="1">
      <alignment horizontal="right"/>
      <protection/>
    </xf>
    <xf numFmtId="166" fontId="3" fillId="0" borderId="0" xfId="0" applyNumberFormat="1" applyFont="1" applyFill="1" applyAlignment="1">
      <alignment/>
    </xf>
    <xf numFmtId="2" fontId="2" fillId="0" borderId="0" xfId="0" applyNumberFormat="1" applyFont="1" applyAlignment="1">
      <alignment horizontal="center"/>
    </xf>
    <xf numFmtId="3" fontId="2" fillId="0" borderId="10" xfId="253" applyNumberFormat="1" applyFont="1" applyBorder="1" applyAlignment="1">
      <alignment vertical="top"/>
    </xf>
    <xf numFmtId="0" fontId="2" fillId="0" borderId="0" xfId="0" applyFont="1" applyFill="1" applyBorder="1" applyAlignment="1">
      <alignment/>
    </xf>
    <xf numFmtId="0" fontId="67" fillId="0" borderId="0" xfId="221" applyFont="1">
      <alignment/>
      <protection/>
    </xf>
    <xf numFmtId="0" fontId="67" fillId="0" borderId="10" xfId="221" applyFont="1" applyBorder="1">
      <alignment/>
      <protection/>
    </xf>
    <xf numFmtId="3" fontId="2" fillId="0" borderId="0" xfId="0" applyNumberFormat="1" applyFont="1" applyFill="1" applyBorder="1" applyAlignment="1">
      <alignment/>
    </xf>
    <xf numFmtId="3" fontId="67" fillId="0" borderId="10" xfId="221" applyNumberFormat="1" applyFont="1" applyBorder="1">
      <alignment/>
      <protection/>
    </xf>
    <xf numFmtId="0" fontId="6" fillId="0" borderId="0" xfId="0" applyFont="1" applyFill="1" applyBorder="1" applyAlignment="1">
      <alignment/>
    </xf>
    <xf numFmtId="3" fontId="67" fillId="0" borderId="0" xfId="221" applyNumberFormat="1" applyFont="1">
      <alignment/>
      <protection/>
    </xf>
    <xf numFmtId="0" fontId="2" fillId="0" borderId="0" xfId="0" applyFont="1" applyFill="1" applyBorder="1" applyAlignment="1">
      <alignment/>
    </xf>
    <xf numFmtId="0" fontId="67" fillId="0" borderId="10" xfId="221" applyFont="1" applyBorder="1" applyAlignment="1">
      <alignment horizontal="right"/>
      <protection/>
    </xf>
    <xf numFmtId="0" fontId="67" fillId="0" borderId="0" xfId="221" applyFont="1" applyAlignment="1">
      <alignment horizontal="right"/>
      <protection/>
    </xf>
    <xf numFmtId="0" fontId="3" fillId="0" borderId="0" xfId="0" applyFont="1" applyFill="1" applyBorder="1" applyAlignment="1">
      <alignment/>
    </xf>
    <xf numFmtId="0" fontId="2" fillId="0" borderId="0" xfId="226" applyFont="1" applyFill="1">
      <alignment/>
      <protection/>
    </xf>
    <xf numFmtId="0" fontId="67" fillId="0" borderId="0" xfId="221" applyFont="1" applyBorder="1" applyAlignment="1">
      <alignment horizontal="right"/>
      <protection/>
    </xf>
    <xf numFmtId="3" fontId="3" fillId="0" borderId="0" xfId="226" applyNumberFormat="1" applyFont="1" applyBorder="1">
      <alignment/>
      <protection/>
    </xf>
    <xf numFmtId="0" fontId="67" fillId="0" borderId="0" xfId="240" applyFont="1" applyBorder="1" applyAlignment="1">
      <alignment horizontal="right"/>
      <protection/>
    </xf>
    <xf numFmtId="3" fontId="8" fillId="0" borderId="0" xfId="0" applyNumberFormat="1" applyFont="1" applyBorder="1" applyAlignment="1">
      <alignment/>
    </xf>
    <xf numFmtId="0" fontId="3" fillId="0" borderId="0" xfId="226" applyFont="1" applyBorder="1" applyAlignment="1">
      <alignment horizontal="right"/>
      <protection/>
    </xf>
    <xf numFmtId="0" fontId="67" fillId="0" borderId="0" xfId="236" applyFont="1" applyBorder="1" applyAlignment="1">
      <alignment horizontal="right"/>
      <protection/>
    </xf>
    <xf numFmtId="3" fontId="3" fillId="0" borderId="0" xfId="226" applyNumberFormat="1" applyFont="1" applyBorder="1" applyAlignment="1">
      <alignment/>
      <protection/>
    </xf>
    <xf numFmtId="0" fontId="2" fillId="0" borderId="0" xfId="226" applyFont="1" applyFill="1" applyBorder="1">
      <alignment/>
      <protection/>
    </xf>
    <xf numFmtId="0" fontId="72" fillId="0" borderId="0" xfId="240" applyFont="1" applyBorder="1" applyAlignment="1">
      <alignment horizontal="right"/>
      <protection/>
    </xf>
    <xf numFmtId="0" fontId="7" fillId="0" borderId="0" xfId="226" applyFont="1" applyFill="1">
      <alignment/>
      <protection/>
    </xf>
    <xf numFmtId="0" fontId="67" fillId="0" borderId="0" xfId="238" applyFont="1" applyFill="1" applyAlignment="1">
      <alignment horizontal="right"/>
      <protection/>
    </xf>
    <xf numFmtId="0" fontId="2" fillId="0" borderId="0" xfId="238" applyFont="1" applyFill="1" applyAlignment="1">
      <alignment horizontal="right" vertical="top"/>
      <protection/>
    </xf>
    <xf numFmtId="3" fontId="6" fillId="0" borderId="0" xfId="226" applyNumberFormat="1" applyFont="1" applyFill="1" applyAlignment="1">
      <alignment/>
      <protection/>
    </xf>
    <xf numFmtId="0" fontId="7" fillId="0" borderId="0" xfId="226" applyFont="1" applyFill="1" applyAlignment="1">
      <alignment/>
      <protection/>
    </xf>
    <xf numFmtId="3" fontId="3" fillId="0" borderId="0" xfId="226" applyNumberFormat="1" applyFont="1" applyFill="1" applyAlignment="1">
      <alignment/>
      <protection/>
    </xf>
    <xf numFmtId="0" fontId="2" fillId="0" borderId="0" xfId="226" applyFont="1" applyFill="1" applyAlignment="1">
      <alignment/>
      <protection/>
    </xf>
    <xf numFmtId="0" fontId="72" fillId="0" borderId="0" xfId="224" applyFont="1">
      <alignment/>
      <protection/>
    </xf>
    <xf numFmtId="0" fontId="72" fillId="0" borderId="0" xfId="222" applyFont="1">
      <alignment/>
      <protection/>
    </xf>
    <xf numFmtId="0" fontId="48" fillId="0" borderId="0" xfId="222">
      <alignment/>
      <protection/>
    </xf>
    <xf numFmtId="3" fontId="2" fillId="0" borderId="0" xfId="226" applyNumberFormat="1" applyFont="1" applyAlignment="1">
      <alignment/>
      <protection/>
    </xf>
    <xf numFmtId="0" fontId="2" fillId="0" borderId="10" xfId="0" applyFont="1" applyBorder="1" applyAlignment="1">
      <alignment horizontal="right"/>
    </xf>
    <xf numFmtId="0" fontId="2" fillId="0" borderId="10" xfId="226" applyFont="1" applyBorder="1" applyAlignment="1">
      <alignment horizontal="right"/>
      <protection/>
    </xf>
    <xf numFmtId="0" fontId="48" fillId="0" borderId="0" xfId="222">
      <alignment/>
      <protection/>
    </xf>
    <xf numFmtId="0" fontId="3" fillId="0" borderId="0" xfId="0" applyFont="1" applyFill="1" applyBorder="1" applyAlignment="1">
      <alignment/>
    </xf>
    <xf numFmtId="0" fontId="0" fillId="0" borderId="0" xfId="223">
      <alignment/>
      <protection/>
    </xf>
    <xf numFmtId="167" fontId="73" fillId="0" borderId="0" xfId="223" applyNumberFormat="1" applyFont="1">
      <alignment/>
      <protection/>
    </xf>
    <xf numFmtId="0" fontId="3" fillId="0" borderId="0" xfId="223" applyFont="1" applyBorder="1">
      <alignment/>
      <protection/>
    </xf>
    <xf numFmtId="0" fontId="3" fillId="0" borderId="0" xfId="223" applyFont="1">
      <alignment/>
      <protection/>
    </xf>
    <xf numFmtId="0" fontId="6" fillId="0" borderId="0" xfId="223" applyFont="1">
      <alignment/>
      <protection/>
    </xf>
    <xf numFmtId="0" fontId="6" fillId="0" borderId="11" xfId="223" applyFont="1" applyBorder="1">
      <alignment/>
      <protection/>
    </xf>
    <xf numFmtId="0" fontId="3" fillId="0" borderId="11" xfId="226" applyFont="1" applyBorder="1">
      <alignment/>
      <protection/>
    </xf>
    <xf numFmtId="0" fontId="0" fillId="0" borderId="11" xfId="223" applyBorder="1">
      <alignment/>
      <protection/>
    </xf>
    <xf numFmtId="0" fontId="3" fillId="0" borderId="10" xfId="223" applyFont="1" applyBorder="1">
      <alignment/>
      <protection/>
    </xf>
    <xf numFmtId="0" fontId="3" fillId="0" borderId="0" xfId="223" applyFont="1" applyBorder="1" applyAlignment="1">
      <alignment/>
      <protection/>
    </xf>
    <xf numFmtId="0" fontId="3" fillId="0" borderId="11" xfId="223" applyFont="1" applyBorder="1" applyAlignment="1">
      <alignment horizontal="left"/>
      <protection/>
    </xf>
    <xf numFmtId="0" fontId="6" fillId="0" borderId="0" xfId="223" applyFont="1" applyAlignment="1">
      <alignment/>
      <protection/>
    </xf>
    <xf numFmtId="0" fontId="6" fillId="0" borderId="10" xfId="223" applyFont="1" applyBorder="1" applyAlignment="1">
      <alignment horizontal="left"/>
      <protection/>
    </xf>
    <xf numFmtId="0" fontId="3" fillId="0" borderId="10" xfId="223" applyFont="1" applyBorder="1" applyAlignment="1">
      <alignment horizontal="left"/>
      <protection/>
    </xf>
    <xf numFmtId="0" fontId="3" fillId="0" borderId="0" xfId="223" applyFont="1" applyAlignment="1">
      <alignment horizontal="left"/>
      <protection/>
    </xf>
    <xf numFmtId="49" fontId="3" fillId="0" borderId="0" xfId="223" applyNumberFormat="1" applyFont="1" applyAlignment="1">
      <alignment horizontal="right"/>
      <protection/>
    </xf>
    <xf numFmtId="0" fontId="6" fillId="0" borderId="10" xfId="223" applyFont="1" applyBorder="1">
      <alignment/>
      <protection/>
    </xf>
    <xf numFmtId="0" fontId="67" fillId="0" borderId="0" xfId="244" applyFont="1" applyAlignment="1">
      <alignment horizontal="left"/>
      <protection/>
    </xf>
    <xf numFmtId="0" fontId="67" fillId="0" borderId="0" xfId="244" applyNumberFormat="1" applyFont="1">
      <alignment/>
      <protection/>
    </xf>
    <xf numFmtId="0" fontId="2" fillId="0" borderId="0" xfId="223" applyFont="1">
      <alignment/>
      <protection/>
    </xf>
    <xf numFmtId="165" fontId="2" fillId="0" borderId="0" xfId="223" applyNumberFormat="1" applyFont="1">
      <alignment/>
      <protection/>
    </xf>
    <xf numFmtId="0" fontId="67" fillId="0" borderId="10" xfId="244" applyFont="1" applyBorder="1" applyAlignment="1">
      <alignment horizontal="left"/>
      <protection/>
    </xf>
    <xf numFmtId="0" fontId="67" fillId="0" borderId="10" xfId="244" applyNumberFormat="1" applyFont="1" applyBorder="1">
      <alignment/>
      <protection/>
    </xf>
    <xf numFmtId="0" fontId="2" fillId="0" borderId="10" xfId="223" applyFont="1" applyBorder="1">
      <alignment/>
      <protection/>
    </xf>
    <xf numFmtId="165" fontId="2" fillId="0" borderId="10" xfId="223" applyNumberFormat="1" applyFont="1" applyBorder="1">
      <alignment/>
      <protection/>
    </xf>
    <xf numFmtId="0" fontId="48" fillId="0" borderId="0" xfId="244" applyFont="1" applyAlignment="1">
      <alignment horizontal="left"/>
      <protection/>
    </xf>
    <xf numFmtId="0" fontId="48" fillId="0" borderId="0" xfId="244" applyNumberFormat="1" applyFont="1">
      <alignment/>
      <protection/>
    </xf>
    <xf numFmtId="0" fontId="0" fillId="0" borderId="0" xfId="223" applyFill="1">
      <alignment/>
      <protection/>
    </xf>
    <xf numFmtId="0" fontId="3" fillId="0" borderId="11" xfId="0" applyFont="1" applyBorder="1" applyAlignment="1">
      <alignment wrapText="1"/>
    </xf>
    <xf numFmtId="0" fontId="6" fillId="0" borderId="10" xfId="0" applyFont="1" applyBorder="1" applyAlignment="1">
      <alignment wrapText="1"/>
    </xf>
    <xf numFmtId="0" fontId="6" fillId="0" borderId="0" xfId="223" applyFont="1" applyBorder="1">
      <alignment/>
      <protection/>
    </xf>
    <xf numFmtId="0" fontId="3" fillId="0" borderId="0" xfId="226" applyFont="1" applyFill="1" applyAlignment="1">
      <alignment/>
      <protection/>
    </xf>
    <xf numFmtId="0" fontId="6" fillId="0" borderId="0" xfId="226" applyFont="1" applyFill="1" applyAlignment="1">
      <alignment/>
      <protection/>
    </xf>
    <xf numFmtId="0" fontId="6" fillId="0" borderId="0" xfId="0" applyFont="1" applyFill="1" applyAlignment="1">
      <alignment/>
    </xf>
    <xf numFmtId="0" fontId="3" fillId="0" borderId="12" xfId="0" applyFont="1" applyBorder="1" applyAlignment="1">
      <alignment/>
    </xf>
    <xf numFmtId="0" fontId="2" fillId="0" borderId="12" xfId="0" applyFont="1" applyBorder="1" applyAlignment="1">
      <alignment/>
    </xf>
    <xf numFmtId="0" fontId="2" fillId="0" borderId="10" xfId="238" applyFont="1" applyBorder="1" applyAlignment="1">
      <alignment horizontal="right" vertical="top"/>
      <protection/>
    </xf>
    <xf numFmtId="0" fontId="2" fillId="0" borderId="10" xfId="231" applyFont="1" applyBorder="1">
      <alignment/>
      <protection/>
    </xf>
    <xf numFmtId="3" fontId="2" fillId="0" borderId="0" xfId="231" applyNumberFormat="1" applyFont="1" applyFill="1" applyBorder="1" applyAlignment="1">
      <alignment horizontal="right"/>
      <protection/>
    </xf>
    <xf numFmtId="3" fontId="4" fillId="0" borderId="10" xfId="231" applyNumberFormat="1" applyFont="1" applyFill="1" applyBorder="1" applyAlignment="1">
      <alignment horizontal="right"/>
      <protection/>
    </xf>
    <xf numFmtId="0" fontId="0" fillId="0" borderId="0" xfId="231" applyFont="1">
      <alignment/>
      <protection/>
    </xf>
    <xf numFmtId="3" fontId="3" fillId="0" borderId="0" xfId="231" applyNumberFormat="1" applyFont="1" applyAlignment="1">
      <alignment horizontal="right"/>
      <protection/>
    </xf>
    <xf numFmtId="0" fontId="8" fillId="0" borderId="0" xfId="231" applyFont="1">
      <alignment/>
      <protection/>
    </xf>
    <xf numFmtId="0" fontId="39" fillId="0" borderId="0" xfId="231" applyFont="1">
      <alignment/>
      <protection/>
    </xf>
    <xf numFmtId="3" fontId="2" fillId="0" borderId="0" xfId="0" applyNumberFormat="1" applyFont="1" applyBorder="1" applyAlignment="1">
      <alignment/>
    </xf>
    <xf numFmtId="3" fontId="2" fillId="0" borderId="10" xfId="0" applyNumberFormat="1" applyFont="1" applyBorder="1" applyAlignment="1">
      <alignment horizontal="right"/>
    </xf>
    <xf numFmtId="0" fontId="8" fillId="0" borderId="0" xfId="0" applyFont="1" applyAlignment="1">
      <alignment/>
    </xf>
    <xf numFmtId="0" fontId="0" fillId="0" borderId="0" xfId="0" applyFill="1" applyAlignment="1">
      <alignment/>
    </xf>
    <xf numFmtId="0" fontId="67" fillId="0" borderId="10" xfId="226" applyFont="1" applyBorder="1">
      <alignment/>
      <protection/>
    </xf>
    <xf numFmtId="0" fontId="67" fillId="0" borderId="0" xfId="226" applyFont="1" applyBorder="1">
      <alignment/>
      <protection/>
    </xf>
    <xf numFmtId="0" fontId="72" fillId="0" borderId="0" xfId="226" applyFont="1">
      <alignment/>
      <protection/>
    </xf>
    <xf numFmtId="0" fontId="67" fillId="0" borderId="11" xfId="226" applyFont="1" applyBorder="1">
      <alignment/>
      <protection/>
    </xf>
    <xf numFmtId="0" fontId="72" fillId="0" borderId="10" xfId="226" applyFont="1" applyBorder="1">
      <alignment/>
      <protection/>
    </xf>
    <xf numFmtId="0" fontId="69" fillId="0" borderId="0" xfId="226" applyFont="1" applyAlignment="1">
      <alignment horizontal="right"/>
      <protection/>
    </xf>
    <xf numFmtId="0" fontId="69" fillId="0" borderId="0" xfId="226" applyFont="1" applyBorder="1">
      <alignment/>
      <protection/>
    </xf>
    <xf numFmtId="0" fontId="69" fillId="0" borderId="0" xfId="226" applyFont="1" applyBorder="1" applyAlignment="1">
      <alignment horizontal="right"/>
      <protection/>
    </xf>
    <xf numFmtId="0" fontId="72" fillId="0" borderId="0" xfId="226" applyFont="1" applyBorder="1">
      <alignment/>
      <protection/>
    </xf>
    <xf numFmtId="0" fontId="70" fillId="0" borderId="0" xfId="226" applyFont="1" applyBorder="1" applyAlignment="1">
      <alignment horizontal="right"/>
      <protection/>
    </xf>
    <xf numFmtId="0" fontId="72" fillId="0" borderId="0" xfId="226" applyFont="1" applyBorder="1" applyAlignment="1">
      <alignment horizontal="right"/>
      <protection/>
    </xf>
    <xf numFmtId="0" fontId="72" fillId="0" borderId="0" xfId="226" applyFont="1" applyAlignment="1">
      <alignment horizontal="right"/>
      <protection/>
    </xf>
    <xf numFmtId="0" fontId="70" fillId="0" borderId="10" xfId="226" applyFont="1" applyBorder="1">
      <alignment/>
      <protection/>
    </xf>
    <xf numFmtId="0" fontId="67" fillId="0" borderId="0" xfId="226" applyFont="1" applyFill="1" applyAlignment="1">
      <alignment/>
      <protection/>
    </xf>
    <xf numFmtId="0" fontId="67" fillId="0" borderId="0" xfId="226" applyFont="1" applyAlignment="1">
      <alignment horizontal="right"/>
      <protection/>
    </xf>
    <xf numFmtId="165" fontId="67" fillId="0" borderId="0" xfId="226" applyNumberFormat="1" applyFont="1">
      <alignment/>
      <protection/>
    </xf>
    <xf numFmtId="0" fontId="67" fillId="0" borderId="0" xfId="226" applyFont="1" applyAlignment="1">
      <alignment horizontal="right" indent="2"/>
      <protection/>
    </xf>
    <xf numFmtId="0" fontId="67" fillId="0" borderId="0" xfId="226" applyFont="1" applyAlignment="1">
      <alignment horizontal="left" indent="2"/>
      <protection/>
    </xf>
    <xf numFmtId="0" fontId="3" fillId="0" borderId="0" xfId="226" applyFont="1" applyFill="1" applyBorder="1" applyAlignment="1">
      <alignment/>
      <protection/>
    </xf>
    <xf numFmtId="0" fontId="67" fillId="0" borderId="0" xfId="226" applyFont="1" applyAlignment="1">
      <alignment/>
      <protection/>
    </xf>
    <xf numFmtId="0" fontId="2" fillId="0" borderId="0" xfId="226" applyFont="1" applyFill="1" applyBorder="1" applyAlignment="1" quotePrefix="1">
      <alignment horizontal="left" indent="2"/>
      <protection/>
    </xf>
    <xf numFmtId="0" fontId="67" fillId="0" borderId="0" xfId="226" applyFont="1" applyFill="1" applyAlignment="1" quotePrefix="1">
      <alignment/>
      <protection/>
    </xf>
    <xf numFmtId="0" fontId="67" fillId="0" borderId="0" xfId="226" applyFont="1" applyAlignment="1" quotePrefix="1">
      <alignment horizontal="right"/>
      <protection/>
    </xf>
    <xf numFmtId="0" fontId="2" fillId="0" borderId="0" xfId="226" applyFont="1" applyFill="1" applyBorder="1" applyAlignment="1">
      <alignment horizontal="left" indent="2"/>
      <protection/>
    </xf>
    <xf numFmtId="0" fontId="67" fillId="0" borderId="0" xfId="226" applyFont="1" applyFill="1" applyAlignment="1">
      <alignment horizontal="right"/>
      <protection/>
    </xf>
    <xf numFmtId="0" fontId="2" fillId="0" borderId="0" xfId="226" applyFont="1" applyBorder="1" applyAlignment="1">
      <alignment horizontal="left" indent="2"/>
      <protection/>
    </xf>
    <xf numFmtId="0" fontId="2" fillId="0" borderId="10" xfId="226" applyFont="1" applyBorder="1" applyAlignment="1">
      <alignment horizontal="left" indent="2"/>
      <protection/>
    </xf>
    <xf numFmtId="0" fontId="67" fillId="0" borderId="10" xfId="226" applyFont="1" applyFill="1" applyBorder="1" applyAlignment="1">
      <alignment/>
      <protection/>
    </xf>
    <xf numFmtId="0" fontId="67" fillId="0" borderId="10" xfId="226" applyFont="1" applyFill="1" applyBorder="1" applyAlignment="1">
      <alignment horizontal="right"/>
      <protection/>
    </xf>
    <xf numFmtId="0" fontId="2" fillId="0" borderId="0" xfId="226" applyFont="1" applyBorder="1" applyAlignment="1">
      <alignment horizontal="left"/>
      <protection/>
    </xf>
    <xf numFmtId="0" fontId="67" fillId="0" borderId="0" xfId="226" applyFont="1" applyAlignment="1">
      <alignment horizontal="left"/>
      <protection/>
    </xf>
    <xf numFmtId="165" fontId="67" fillId="0" borderId="0" xfId="226" applyNumberFormat="1" applyFont="1" applyAlignment="1">
      <alignment/>
      <protection/>
    </xf>
    <xf numFmtId="0" fontId="69" fillId="0" borderId="0" xfId="226" applyFont="1" applyAlignment="1">
      <alignment horizontal="left"/>
      <protection/>
    </xf>
    <xf numFmtId="0" fontId="3" fillId="0" borderId="0" xfId="226" applyFont="1" applyBorder="1" applyAlignment="1">
      <alignment/>
      <protection/>
    </xf>
    <xf numFmtId="0" fontId="67" fillId="0" borderId="10" xfId="226" applyFont="1" applyBorder="1" applyAlignment="1">
      <alignment horizontal="left"/>
      <protection/>
    </xf>
    <xf numFmtId="0" fontId="67" fillId="0" borderId="10" xfId="226" applyFont="1" applyBorder="1" applyAlignment="1">
      <alignment horizontal="right"/>
      <protection/>
    </xf>
    <xf numFmtId="165" fontId="67" fillId="0" borderId="10" xfId="226" applyNumberFormat="1" applyFont="1" applyBorder="1" applyAlignment="1">
      <alignment/>
      <protection/>
    </xf>
    <xf numFmtId="165" fontId="67" fillId="0" borderId="10" xfId="226" applyNumberFormat="1" applyFont="1" applyBorder="1">
      <alignment/>
      <protection/>
    </xf>
    <xf numFmtId="0" fontId="74" fillId="0" borderId="0" xfId="226" applyFont="1">
      <alignment/>
      <protection/>
    </xf>
    <xf numFmtId="0" fontId="70" fillId="0" borderId="0" xfId="226" applyFont="1" applyFill="1">
      <alignment/>
      <protection/>
    </xf>
    <xf numFmtId="0" fontId="2" fillId="0" borderId="0" xfId="226" applyFont="1" applyFill="1" applyBorder="1" applyAlignment="1">
      <alignment horizontal="right"/>
      <protection/>
    </xf>
    <xf numFmtId="0" fontId="2" fillId="0" borderId="0" xfId="226" applyFont="1" applyFill="1" applyAlignment="1">
      <alignment horizontal="right"/>
      <protection/>
    </xf>
    <xf numFmtId="167" fontId="67" fillId="0" borderId="0" xfId="226" applyNumberFormat="1" applyFont="1">
      <alignment/>
      <protection/>
    </xf>
    <xf numFmtId="0" fontId="8" fillId="34" borderId="0" xfId="245" applyFont="1" applyFill="1" applyAlignment="1">
      <alignment horizontal="center"/>
      <protection/>
    </xf>
    <xf numFmtId="2" fontId="2" fillId="0" borderId="0" xfId="0" applyNumberFormat="1" applyFont="1" applyAlignment="1">
      <alignment/>
    </xf>
    <xf numFmtId="0" fontId="75" fillId="33" borderId="0" xfId="245" applyFont="1" applyFill="1">
      <alignment/>
      <protection/>
    </xf>
    <xf numFmtId="0" fontId="76" fillId="33" borderId="10" xfId="245" applyFont="1" applyFill="1" applyBorder="1">
      <alignment/>
      <protection/>
    </xf>
    <xf numFmtId="0" fontId="76" fillId="33" borderId="0" xfId="245" applyFont="1" applyFill="1" applyBorder="1">
      <alignment/>
      <protection/>
    </xf>
    <xf numFmtId="0" fontId="77" fillId="33" borderId="0" xfId="215" applyFont="1" applyFill="1" applyAlignment="1" applyProtection="1">
      <alignment vertical="top"/>
      <protection/>
    </xf>
    <xf numFmtId="0" fontId="77" fillId="33" borderId="0" xfId="215" applyFont="1" applyFill="1" applyAlignment="1" applyProtection="1">
      <alignment horizontal="left" vertical="top" wrapText="1"/>
      <protection/>
    </xf>
    <xf numFmtId="0" fontId="12" fillId="33" borderId="0" xfId="215" applyFill="1" applyAlignment="1" applyProtection="1">
      <alignment vertical="top"/>
      <protection/>
    </xf>
    <xf numFmtId="0" fontId="12" fillId="33" borderId="0" xfId="215" applyFill="1" applyAlignment="1" applyProtection="1">
      <alignment horizontal="left" vertical="top" wrapText="1"/>
      <protection/>
    </xf>
    <xf numFmtId="0" fontId="8" fillId="34" borderId="0" xfId="245" applyFont="1" applyFill="1" applyAlignment="1">
      <alignment horizontal="center"/>
      <protection/>
    </xf>
    <xf numFmtId="0" fontId="72" fillId="0" borderId="10" xfId="226" applyFont="1" applyBorder="1" applyAlignment="1">
      <alignment horizontal="left" wrapText="1"/>
      <protection/>
    </xf>
    <xf numFmtId="0" fontId="69" fillId="0" borderId="11" xfId="226" applyFont="1" applyBorder="1" applyAlignment="1">
      <alignment horizontal="left" wrapText="1"/>
      <protection/>
    </xf>
    <xf numFmtId="0" fontId="12" fillId="0" borderId="0" xfId="215" applyAlignment="1" applyProtection="1">
      <alignment/>
      <protection/>
    </xf>
    <xf numFmtId="0" fontId="46" fillId="0" borderId="0" xfId="0" applyFont="1" applyAlignment="1">
      <alignment/>
    </xf>
    <xf numFmtId="0" fontId="47" fillId="0" borderId="0" xfId="0" applyFont="1" applyAlignment="1">
      <alignment/>
    </xf>
  </cellXfs>
  <cellStyles count="247">
    <cellStyle name="Normal" xfId="0"/>
    <cellStyle name="20% - Dekorfärg1" xfId="15"/>
    <cellStyle name="20% - Dekorfärg1 2" xfId="16"/>
    <cellStyle name="20% - Dekorfärg1 2 2" xfId="17"/>
    <cellStyle name="20% - Dekorfärg1 3" xfId="18"/>
    <cellStyle name="20% - Dekorfärg1 3 2" xfId="19"/>
    <cellStyle name="20% - Dekorfärg1 4" xfId="20"/>
    <cellStyle name="20% - Dekorfärg1 4 2" xfId="21"/>
    <cellStyle name="20% - Dekorfärg1 5" xfId="22"/>
    <cellStyle name="20% - Dekorfärg1 5 2" xfId="23"/>
    <cellStyle name="20% - Dekorfärg1 6" xfId="24"/>
    <cellStyle name="20% - Dekorfärg1 6 2" xfId="25"/>
    <cellStyle name="20% - Dekorfärg1 7" xfId="26"/>
    <cellStyle name="20% - Dekorfärg1 7 2" xfId="27"/>
    <cellStyle name="20% - Dekorfärg1 8" xfId="28"/>
    <cellStyle name="20% - Dekorfärg2" xfId="29"/>
    <cellStyle name="20% - Dekorfärg2 2" xfId="30"/>
    <cellStyle name="20% - Dekorfärg2 2 2" xfId="31"/>
    <cellStyle name="20% - Dekorfärg2 3" xfId="32"/>
    <cellStyle name="20% - Dekorfärg2 3 2" xfId="33"/>
    <cellStyle name="20% - Dekorfärg2 4" xfId="34"/>
    <cellStyle name="20% - Dekorfärg2 4 2" xfId="35"/>
    <cellStyle name="20% - Dekorfärg2 5" xfId="36"/>
    <cellStyle name="20% - Dekorfärg2 5 2" xfId="37"/>
    <cellStyle name="20% - Dekorfärg2 6" xfId="38"/>
    <cellStyle name="20% - Dekorfärg2 6 2" xfId="39"/>
    <cellStyle name="20% - Dekorfärg2 7" xfId="40"/>
    <cellStyle name="20% - Dekorfärg2 7 2" xfId="41"/>
    <cellStyle name="20% - Dekorfärg2 8" xfId="42"/>
    <cellStyle name="20% - Dekorfärg3" xfId="43"/>
    <cellStyle name="20% - Dekorfärg3 2" xfId="44"/>
    <cellStyle name="20% - Dekorfärg3 2 2" xfId="45"/>
    <cellStyle name="20% - Dekorfärg3 3" xfId="46"/>
    <cellStyle name="20% - Dekorfärg3 3 2" xfId="47"/>
    <cellStyle name="20% - Dekorfärg3 4" xfId="48"/>
    <cellStyle name="20% - Dekorfärg3 4 2" xfId="49"/>
    <cellStyle name="20% - Dekorfärg3 5" xfId="50"/>
    <cellStyle name="20% - Dekorfärg3 5 2" xfId="51"/>
    <cellStyle name="20% - Dekorfärg3 6" xfId="52"/>
    <cellStyle name="20% - Dekorfärg3 6 2" xfId="53"/>
    <cellStyle name="20% - Dekorfärg3 7" xfId="54"/>
    <cellStyle name="20% - Dekorfärg3 7 2" xfId="55"/>
    <cellStyle name="20% - Dekorfärg3 8" xfId="56"/>
    <cellStyle name="20% - Dekorfärg4" xfId="57"/>
    <cellStyle name="20% - Dekorfärg4 2" xfId="58"/>
    <cellStyle name="20% - Dekorfärg4 2 2" xfId="59"/>
    <cellStyle name="20% - Dekorfärg4 3" xfId="60"/>
    <cellStyle name="20% - Dekorfärg4 3 2" xfId="61"/>
    <cellStyle name="20% - Dekorfärg4 4" xfId="62"/>
    <cellStyle name="20% - Dekorfärg4 4 2" xfId="63"/>
    <cellStyle name="20% - Dekorfärg4 5" xfId="64"/>
    <cellStyle name="20% - Dekorfärg4 5 2" xfId="65"/>
    <cellStyle name="20% - Dekorfärg4 6" xfId="66"/>
    <cellStyle name="20% - Dekorfärg4 6 2" xfId="67"/>
    <cellStyle name="20% - Dekorfärg4 7" xfId="68"/>
    <cellStyle name="20% - Dekorfärg4 7 2" xfId="69"/>
    <cellStyle name="20% - Dekorfärg4 8" xfId="70"/>
    <cellStyle name="20% - Dekorfärg5" xfId="71"/>
    <cellStyle name="20% - Dekorfärg5 2" xfId="72"/>
    <cellStyle name="20% - Dekorfärg5 2 2" xfId="73"/>
    <cellStyle name="20% - Dekorfärg5 3" xfId="74"/>
    <cellStyle name="20% - Dekorfärg5 3 2" xfId="75"/>
    <cellStyle name="20% - Dekorfärg5 4" xfId="76"/>
    <cellStyle name="20% - Dekorfärg5 4 2" xfId="77"/>
    <cellStyle name="20% - Dekorfärg5 5" xfId="78"/>
    <cellStyle name="20% - Dekorfärg5 5 2" xfId="79"/>
    <cellStyle name="20% - Dekorfärg5 6" xfId="80"/>
    <cellStyle name="20% - Dekorfärg5 6 2" xfId="81"/>
    <cellStyle name="20% - Dekorfärg5 7" xfId="82"/>
    <cellStyle name="20% - Dekorfärg5 7 2" xfId="83"/>
    <cellStyle name="20% - Dekorfärg5 8" xfId="84"/>
    <cellStyle name="20% - Dekorfärg6" xfId="85"/>
    <cellStyle name="20% - Dekorfärg6 2" xfId="86"/>
    <cellStyle name="20% - Dekorfärg6 2 2" xfId="87"/>
    <cellStyle name="20% - Dekorfärg6 3" xfId="88"/>
    <cellStyle name="20% - Dekorfärg6 3 2" xfId="89"/>
    <cellStyle name="20% - Dekorfärg6 4" xfId="90"/>
    <cellStyle name="20% - Dekorfärg6 4 2" xfId="91"/>
    <cellStyle name="20% - Dekorfärg6 5" xfId="92"/>
    <cellStyle name="20% - Dekorfärg6 5 2" xfId="93"/>
    <cellStyle name="20% - Dekorfärg6 6" xfId="94"/>
    <cellStyle name="20% - Dekorfärg6 6 2" xfId="95"/>
    <cellStyle name="20% - Dekorfärg6 7" xfId="96"/>
    <cellStyle name="20% - Dekorfärg6 7 2" xfId="97"/>
    <cellStyle name="20% - Dekorfärg6 8" xfId="98"/>
    <cellStyle name="40% - Dekorfärg1" xfId="99"/>
    <cellStyle name="40% - Dekorfärg1 2" xfId="100"/>
    <cellStyle name="40% - Dekorfärg1 2 2" xfId="101"/>
    <cellStyle name="40% - Dekorfärg1 3" xfId="102"/>
    <cellStyle name="40% - Dekorfärg1 3 2" xfId="103"/>
    <cellStyle name="40% - Dekorfärg1 4" xfId="104"/>
    <cellStyle name="40% - Dekorfärg1 4 2" xfId="105"/>
    <cellStyle name="40% - Dekorfärg1 5" xfId="106"/>
    <cellStyle name="40% - Dekorfärg1 5 2" xfId="107"/>
    <cellStyle name="40% - Dekorfärg1 6" xfId="108"/>
    <cellStyle name="40% - Dekorfärg1 6 2" xfId="109"/>
    <cellStyle name="40% - Dekorfärg1 7" xfId="110"/>
    <cellStyle name="40% - Dekorfärg1 7 2" xfId="111"/>
    <cellStyle name="40% - Dekorfärg1 8" xfId="112"/>
    <cellStyle name="40% - Dekorfärg2" xfId="113"/>
    <cellStyle name="40% - Dekorfärg2 2" xfId="114"/>
    <cellStyle name="40% - Dekorfärg2 2 2" xfId="115"/>
    <cellStyle name="40% - Dekorfärg2 3" xfId="116"/>
    <cellStyle name="40% - Dekorfärg2 3 2" xfId="117"/>
    <cellStyle name="40% - Dekorfärg2 4" xfId="118"/>
    <cellStyle name="40% - Dekorfärg2 4 2" xfId="119"/>
    <cellStyle name="40% - Dekorfärg2 5" xfId="120"/>
    <cellStyle name="40% - Dekorfärg2 5 2" xfId="121"/>
    <cellStyle name="40% - Dekorfärg2 6" xfId="122"/>
    <cellStyle name="40% - Dekorfärg2 6 2" xfId="123"/>
    <cellStyle name="40% - Dekorfärg2 7" xfId="124"/>
    <cellStyle name="40% - Dekorfärg2 7 2" xfId="125"/>
    <cellStyle name="40% - Dekorfärg2 8" xfId="126"/>
    <cellStyle name="40% - Dekorfärg3" xfId="127"/>
    <cellStyle name="40% - Dekorfärg3 2" xfId="128"/>
    <cellStyle name="40% - Dekorfärg3 2 2" xfId="129"/>
    <cellStyle name="40% - Dekorfärg3 3" xfId="130"/>
    <cellStyle name="40% - Dekorfärg3 3 2" xfId="131"/>
    <cellStyle name="40% - Dekorfärg3 4" xfId="132"/>
    <cellStyle name="40% - Dekorfärg3 4 2" xfId="133"/>
    <cellStyle name="40% - Dekorfärg3 5" xfId="134"/>
    <cellStyle name="40% - Dekorfärg3 5 2" xfId="135"/>
    <cellStyle name="40% - Dekorfärg3 6" xfId="136"/>
    <cellStyle name="40% - Dekorfärg3 6 2" xfId="137"/>
    <cellStyle name="40% - Dekorfärg3 7" xfId="138"/>
    <cellStyle name="40% - Dekorfärg3 7 2" xfId="139"/>
    <cellStyle name="40% - Dekorfärg3 8" xfId="140"/>
    <cellStyle name="40% - Dekorfärg4" xfId="141"/>
    <cellStyle name="40% - Dekorfärg4 2" xfId="142"/>
    <cellStyle name="40% - Dekorfärg4 2 2" xfId="143"/>
    <cellStyle name="40% - Dekorfärg4 3" xfId="144"/>
    <cellStyle name="40% - Dekorfärg4 3 2" xfId="145"/>
    <cellStyle name="40% - Dekorfärg4 4" xfId="146"/>
    <cellStyle name="40% - Dekorfärg4 4 2" xfId="147"/>
    <cellStyle name="40% - Dekorfärg4 5" xfId="148"/>
    <cellStyle name="40% - Dekorfärg4 5 2" xfId="149"/>
    <cellStyle name="40% - Dekorfärg4 6" xfId="150"/>
    <cellStyle name="40% - Dekorfärg4 6 2" xfId="151"/>
    <cellStyle name="40% - Dekorfärg4 7" xfId="152"/>
    <cellStyle name="40% - Dekorfärg4 7 2" xfId="153"/>
    <cellStyle name="40% - Dekorfärg4 8" xfId="154"/>
    <cellStyle name="40% - Dekorfärg5" xfId="155"/>
    <cellStyle name="40% - Dekorfärg5 2" xfId="156"/>
    <cellStyle name="40% - Dekorfärg5 2 2" xfId="157"/>
    <cellStyle name="40% - Dekorfärg5 3" xfId="158"/>
    <cellStyle name="40% - Dekorfärg5 3 2" xfId="159"/>
    <cellStyle name="40% - Dekorfärg5 4" xfId="160"/>
    <cellStyle name="40% - Dekorfärg5 4 2" xfId="161"/>
    <cellStyle name="40% - Dekorfärg5 5" xfId="162"/>
    <cellStyle name="40% - Dekorfärg5 5 2" xfId="163"/>
    <cellStyle name="40% - Dekorfärg5 6" xfId="164"/>
    <cellStyle name="40% - Dekorfärg5 6 2" xfId="165"/>
    <cellStyle name="40% - Dekorfärg5 7" xfId="166"/>
    <cellStyle name="40% - Dekorfärg5 7 2" xfId="167"/>
    <cellStyle name="40% - Dekorfärg5 8" xfId="168"/>
    <cellStyle name="40% - Dekorfärg6" xfId="169"/>
    <cellStyle name="40% - Dekorfärg6 2" xfId="170"/>
    <cellStyle name="40% - Dekorfärg6 2 2" xfId="171"/>
    <cellStyle name="40% - Dekorfärg6 3" xfId="172"/>
    <cellStyle name="40% - Dekorfärg6 3 2" xfId="173"/>
    <cellStyle name="40% - Dekorfärg6 4" xfId="174"/>
    <cellStyle name="40% - Dekorfärg6 4 2" xfId="175"/>
    <cellStyle name="40% - Dekorfärg6 5" xfId="176"/>
    <cellStyle name="40% - Dekorfärg6 5 2" xfId="177"/>
    <cellStyle name="40% - Dekorfärg6 6" xfId="178"/>
    <cellStyle name="40% - Dekorfärg6 6 2" xfId="179"/>
    <cellStyle name="40% - Dekorfärg6 7" xfId="180"/>
    <cellStyle name="40% - Dekorfärg6 7 2" xfId="181"/>
    <cellStyle name="40% - Dekorfärg6 8" xfId="182"/>
    <cellStyle name="60% - Dekorfärg1" xfId="183"/>
    <cellStyle name="60% - Dekorfärg2" xfId="184"/>
    <cellStyle name="60% - Dekorfärg3" xfId="185"/>
    <cellStyle name="60% - Dekorfärg4" xfId="186"/>
    <cellStyle name="60% - Dekorfärg5" xfId="187"/>
    <cellStyle name="60% - Dekorfärg6" xfId="188"/>
    <cellStyle name="Anteckning" xfId="189"/>
    <cellStyle name="Anteckning 2" xfId="190"/>
    <cellStyle name="Anteckning 2 2" xfId="191"/>
    <cellStyle name="Anteckning 3" xfId="192"/>
    <cellStyle name="Anteckning 3 2" xfId="193"/>
    <cellStyle name="Anteckning 4" xfId="194"/>
    <cellStyle name="Anteckning 4 2" xfId="195"/>
    <cellStyle name="Anteckning 5" xfId="196"/>
    <cellStyle name="Anteckning 5 2" xfId="197"/>
    <cellStyle name="Anteckning 6" xfId="198"/>
    <cellStyle name="Anteckning 6 2" xfId="199"/>
    <cellStyle name="Anteckning 7" xfId="200"/>
    <cellStyle name="Anteckning 7 2" xfId="201"/>
    <cellStyle name="Anteckning 8" xfId="202"/>
    <cellStyle name="Anteckning 8 2" xfId="203"/>
    <cellStyle name="Anteckning 9" xfId="204"/>
    <cellStyle name="Beräkning" xfId="205"/>
    <cellStyle name="Bra" xfId="206"/>
    <cellStyle name="Dålig" xfId="207"/>
    <cellStyle name="Färg1" xfId="208"/>
    <cellStyle name="Färg2" xfId="209"/>
    <cellStyle name="Färg3" xfId="210"/>
    <cellStyle name="Färg4" xfId="211"/>
    <cellStyle name="Färg5" xfId="212"/>
    <cellStyle name="Färg6" xfId="213"/>
    <cellStyle name="Förklarande text" xfId="214"/>
    <cellStyle name="Hyperlink" xfId="215"/>
    <cellStyle name="Hyperlänk 2" xfId="216"/>
    <cellStyle name="Indata" xfId="217"/>
    <cellStyle name="Kontrollcell" xfId="218"/>
    <cellStyle name="Länkad cell" xfId="219"/>
    <cellStyle name="Neutral" xfId="220"/>
    <cellStyle name="Normal 10" xfId="221"/>
    <cellStyle name="Normal 10 2" xfId="222"/>
    <cellStyle name="Normal 11" xfId="223"/>
    <cellStyle name="Normal 12" xfId="224"/>
    <cellStyle name="Normal 2" xfId="225"/>
    <cellStyle name="Normal 2 2" xfId="226"/>
    <cellStyle name="Normal 2 3" xfId="227"/>
    <cellStyle name="Normal 2 4" xfId="228"/>
    <cellStyle name="Normal 2 5" xfId="229"/>
    <cellStyle name="Normal 2 6" xfId="230"/>
    <cellStyle name="Normal 3" xfId="231"/>
    <cellStyle name="Normal 4" xfId="232"/>
    <cellStyle name="Normal 4 2" xfId="233"/>
    <cellStyle name="Normal 5" xfId="234"/>
    <cellStyle name="Normal 5 2" xfId="235"/>
    <cellStyle name="Normal 6" xfId="236"/>
    <cellStyle name="Normal 6 2" xfId="237"/>
    <cellStyle name="Normal 7" xfId="238"/>
    <cellStyle name="Normal 7 2" xfId="239"/>
    <cellStyle name="Normal 8" xfId="240"/>
    <cellStyle name="Normal 8 2" xfId="241"/>
    <cellStyle name="Normal 9" xfId="242"/>
    <cellStyle name="Normal 9 2" xfId="243"/>
    <cellStyle name="Normal 9 3" xfId="244"/>
    <cellStyle name="Normal_ADP_0.3_Tabellmall" xfId="245"/>
    <cellStyle name="Percent" xfId="246"/>
    <cellStyle name="Rubrik" xfId="247"/>
    <cellStyle name="Rubrik 1" xfId="248"/>
    <cellStyle name="Rubrik 2" xfId="249"/>
    <cellStyle name="Rubrik 3" xfId="250"/>
    <cellStyle name="Rubrik 4" xfId="251"/>
    <cellStyle name="Summa" xfId="252"/>
    <cellStyle name="Comma" xfId="253"/>
    <cellStyle name="Comma [0]" xfId="254"/>
    <cellStyle name="Tusental 2" xfId="255"/>
    <cellStyle name="Tusental 3" xfId="256"/>
    <cellStyle name="Utdata" xfId="257"/>
    <cellStyle name="Currency" xfId="258"/>
    <cellStyle name="Currency [0]" xfId="259"/>
    <cellStyle name="Varningstext" xfId="2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4.png" /></Relationships>
</file>

<file path=xl/drawings/_rels/drawing11.xml.rels><?xml version="1.0" encoding="utf-8" standalone="yes"?><Relationships xmlns="http://schemas.openxmlformats.org/package/2006/relationships"><Relationship Id="rId1" Type="http://schemas.openxmlformats.org/officeDocument/2006/relationships/image" Target="../media/image4.png" /></Relationships>
</file>

<file path=xl/drawings/_rels/drawing12.xml.rels><?xml version="1.0" encoding="utf-8" standalone="yes"?><Relationships xmlns="http://schemas.openxmlformats.org/package/2006/relationships"><Relationship Id="rId1" Type="http://schemas.openxmlformats.org/officeDocument/2006/relationships/image" Target="../media/image4.png" /></Relationships>
</file>

<file path=xl/drawings/_rels/drawing13.xml.rels><?xml version="1.0" encoding="utf-8" standalone="yes"?><Relationships xmlns="http://schemas.openxmlformats.org/package/2006/relationships"><Relationship Id="rId1" Type="http://schemas.openxmlformats.org/officeDocument/2006/relationships/image" Target="../media/image4.png" /></Relationships>
</file>

<file path=xl/drawings/_rels/drawing14.xml.rels><?xml version="1.0" encoding="utf-8" standalone="yes"?><Relationships xmlns="http://schemas.openxmlformats.org/package/2006/relationships"><Relationship Id="rId1" Type="http://schemas.openxmlformats.org/officeDocument/2006/relationships/image" Target="../media/image4.png" /></Relationships>
</file>

<file path=xl/drawings/_rels/drawing15.xml.rels><?xml version="1.0" encoding="utf-8" standalone="yes"?><Relationships xmlns="http://schemas.openxmlformats.org/package/2006/relationships"><Relationship Id="rId1" Type="http://schemas.openxmlformats.org/officeDocument/2006/relationships/image" Target="../media/image4.png" /></Relationships>
</file>

<file path=xl/drawings/_rels/drawing16.xml.rels><?xml version="1.0" encoding="utf-8" standalone="yes"?><Relationships xmlns="http://schemas.openxmlformats.org/package/2006/relationships"><Relationship Id="rId1" Type="http://schemas.openxmlformats.org/officeDocument/2006/relationships/image" Target="../media/image4.png" /></Relationships>
</file>

<file path=xl/drawings/_rels/drawing17.xml.rels><?xml version="1.0" encoding="utf-8" standalone="yes"?><Relationships xmlns="http://schemas.openxmlformats.org/package/2006/relationships"><Relationship Id="rId1" Type="http://schemas.openxmlformats.org/officeDocument/2006/relationships/image" Target="../media/image4.png" /></Relationships>
</file>

<file path=xl/drawings/_rels/drawing18.xml.rels><?xml version="1.0" encoding="utf-8" standalone="yes"?><Relationships xmlns="http://schemas.openxmlformats.org/package/2006/relationships"><Relationship Id="rId1" Type="http://schemas.openxmlformats.org/officeDocument/2006/relationships/image" Target="../media/image4.png" /></Relationships>
</file>

<file path=xl/drawings/_rels/drawing19.xml.rels><?xml version="1.0" encoding="utf-8" standalone="yes"?><Relationships xmlns="http://schemas.openxmlformats.org/package/2006/relationships"><Relationship Id="rId1"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20.xml.rels><?xml version="1.0" encoding="utf-8" standalone="yes"?><Relationships xmlns="http://schemas.openxmlformats.org/package/2006/relationships"><Relationship Id="rId1" Type="http://schemas.openxmlformats.org/officeDocument/2006/relationships/image" Target="../media/image4.png" /></Relationships>
</file>

<file path=xl/drawings/_rels/drawing21.xml.rels><?xml version="1.0" encoding="utf-8" standalone="yes"?><Relationships xmlns="http://schemas.openxmlformats.org/package/2006/relationships"><Relationship Id="rId1" Type="http://schemas.openxmlformats.org/officeDocument/2006/relationships/image" Target="../media/image4.png" /></Relationships>
</file>

<file path=xl/drawings/_rels/drawing22.xml.rels><?xml version="1.0" encoding="utf-8" standalone="yes"?><Relationships xmlns="http://schemas.openxmlformats.org/package/2006/relationships"><Relationship Id="rId1" Type="http://schemas.openxmlformats.org/officeDocument/2006/relationships/image" Target="../media/image4.png" /></Relationships>
</file>

<file path=xl/drawings/_rels/drawing23.xml.rels><?xml version="1.0" encoding="utf-8" standalone="yes"?><Relationships xmlns="http://schemas.openxmlformats.org/package/2006/relationships"><Relationship Id="rId1" Type="http://schemas.openxmlformats.org/officeDocument/2006/relationships/image" Target="../media/image4.png" /></Relationships>
</file>

<file path=xl/drawings/_rels/drawing24.xml.rels><?xml version="1.0" encoding="utf-8" standalone="yes"?><Relationships xmlns="http://schemas.openxmlformats.org/package/2006/relationships"><Relationship Id="rId1" Type="http://schemas.openxmlformats.org/officeDocument/2006/relationships/image" Target="../media/image4.png" /></Relationships>
</file>

<file path=xl/drawings/_rels/drawing25.xml.rels><?xml version="1.0" encoding="utf-8" standalone="yes"?><Relationships xmlns="http://schemas.openxmlformats.org/package/2006/relationships"><Relationship Id="rId1"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image" Target="../media/image4.png" /></Relationships>
</file>

<file path=xl/drawings/_rels/drawing4.xml.rels><?xml version="1.0" encoding="utf-8" standalone="yes"?><Relationships xmlns="http://schemas.openxmlformats.org/package/2006/relationships"><Relationship Id="rId1" Type="http://schemas.openxmlformats.org/officeDocument/2006/relationships/image" Target="../media/image4.png" /></Relationships>
</file>

<file path=xl/drawings/_rels/drawing5.xml.rels><?xml version="1.0" encoding="utf-8" standalone="yes"?><Relationships xmlns="http://schemas.openxmlformats.org/package/2006/relationships"><Relationship Id="rId1" Type="http://schemas.openxmlformats.org/officeDocument/2006/relationships/image" Target="../media/image4.png" /></Relationships>
</file>

<file path=xl/drawings/_rels/drawing6.xml.rels><?xml version="1.0" encoding="utf-8" standalone="yes"?><Relationships xmlns="http://schemas.openxmlformats.org/package/2006/relationships"><Relationship Id="rId1" Type="http://schemas.openxmlformats.org/officeDocument/2006/relationships/image" Target="../media/image4.png" /></Relationships>
</file>

<file path=xl/drawings/_rels/drawing7.xml.rels><?xml version="1.0" encoding="utf-8" standalone="yes"?><Relationships xmlns="http://schemas.openxmlformats.org/package/2006/relationships"><Relationship Id="rId1" Type="http://schemas.openxmlformats.org/officeDocument/2006/relationships/image" Target="../media/image4.png" /></Relationships>
</file>

<file path=xl/drawings/_rels/drawing8.xml.rels><?xml version="1.0" encoding="utf-8" standalone="yes"?><Relationships xmlns="http://schemas.openxmlformats.org/package/2006/relationships"><Relationship Id="rId1" Type="http://schemas.openxmlformats.org/officeDocument/2006/relationships/image" Target="../media/image4.png" /></Relationships>
</file>

<file path=xl/drawings/_rels/drawing9.x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3</xdr:col>
      <xdr:colOff>457200</xdr:colOff>
      <xdr:row>8</xdr:row>
      <xdr:rowOff>0</xdr:rowOff>
    </xdr:to>
    <xdr:pic>
      <xdr:nvPicPr>
        <xdr:cNvPr id="1" name="Bildobjekt 2" descr="Trafikanalys_RGB1.jpg"/>
        <xdr:cNvPicPr preferRelativeResize="1">
          <a:picLocks noChangeAspect="1"/>
        </xdr:cNvPicPr>
      </xdr:nvPicPr>
      <xdr:blipFill>
        <a:blip r:embed="rId1"/>
        <a:stretch>
          <a:fillRect/>
        </a:stretch>
      </xdr:blipFill>
      <xdr:spPr>
        <a:xfrm>
          <a:off x="609600" y="161925"/>
          <a:ext cx="1676400" cy="1133475"/>
        </a:xfrm>
        <a:prstGeom prst="rect">
          <a:avLst/>
        </a:prstGeom>
        <a:noFill/>
        <a:ln w="9525" cmpd="sng">
          <a:noFill/>
        </a:ln>
      </xdr:spPr>
    </xdr:pic>
    <xdr:clientData/>
  </xdr:twoCellAnchor>
  <xdr:twoCellAnchor editAs="oneCell">
    <xdr:from>
      <xdr:col>1</xdr:col>
      <xdr:colOff>0</xdr:colOff>
      <xdr:row>21</xdr:row>
      <xdr:rowOff>0</xdr:rowOff>
    </xdr:from>
    <xdr:to>
      <xdr:col>5</xdr:col>
      <xdr:colOff>352425</xdr:colOff>
      <xdr:row>23</xdr:row>
      <xdr:rowOff>85725</xdr:rowOff>
    </xdr:to>
    <xdr:pic>
      <xdr:nvPicPr>
        <xdr:cNvPr id="2" name="Bildobjekt 3" descr="PC_SOS_logga_svv.jpg"/>
        <xdr:cNvPicPr preferRelativeResize="1">
          <a:picLocks noChangeAspect="1"/>
        </xdr:cNvPicPr>
      </xdr:nvPicPr>
      <xdr:blipFill>
        <a:blip r:embed="rId2"/>
        <a:stretch>
          <a:fillRect/>
        </a:stretch>
      </xdr:blipFill>
      <xdr:spPr>
        <a:xfrm>
          <a:off x="609600" y="3733800"/>
          <a:ext cx="2790825" cy="4095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323850</xdr:colOff>
      <xdr:row>0</xdr:row>
      <xdr:rowOff>95250</xdr:rowOff>
    </xdr:from>
    <xdr:to>
      <xdr:col>13</xdr:col>
      <xdr:colOff>476250</xdr:colOff>
      <xdr:row>1</xdr:row>
      <xdr:rowOff>95250</xdr:rowOff>
    </xdr:to>
    <xdr:pic>
      <xdr:nvPicPr>
        <xdr:cNvPr id="1" name="Picture 1" descr="&#10;Ingår i Sveriges officiella statistik"/>
        <xdr:cNvPicPr preferRelativeResize="1">
          <a:picLocks noChangeAspect="1"/>
        </xdr:cNvPicPr>
      </xdr:nvPicPr>
      <xdr:blipFill>
        <a:blip r:embed="rId1"/>
        <a:stretch>
          <a:fillRect/>
        </a:stretch>
      </xdr:blipFill>
      <xdr:spPr>
        <a:xfrm>
          <a:off x="9610725" y="95250"/>
          <a:ext cx="152400" cy="1428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514350</xdr:colOff>
      <xdr:row>0</xdr:row>
      <xdr:rowOff>47625</xdr:rowOff>
    </xdr:from>
    <xdr:to>
      <xdr:col>13</xdr:col>
      <xdr:colOff>666750</xdr:colOff>
      <xdr:row>2</xdr:row>
      <xdr:rowOff>57150</xdr:rowOff>
    </xdr:to>
    <xdr:pic>
      <xdr:nvPicPr>
        <xdr:cNvPr id="1" name="Picture 2" descr="&#10;Ingår i Sveriges officiella statistik"/>
        <xdr:cNvPicPr preferRelativeResize="1">
          <a:picLocks noChangeAspect="1"/>
        </xdr:cNvPicPr>
      </xdr:nvPicPr>
      <xdr:blipFill>
        <a:blip r:embed="rId1"/>
        <a:stretch>
          <a:fillRect/>
        </a:stretch>
      </xdr:blipFill>
      <xdr:spPr>
        <a:xfrm>
          <a:off x="10829925" y="47625"/>
          <a:ext cx="152400" cy="1524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895350</xdr:colOff>
      <xdr:row>0</xdr:row>
      <xdr:rowOff>38100</xdr:rowOff>
    </xdr:from>
    <xdr:to>
      <xdr:col>11</xdr:col>
      <xdr:colOff>1047750</xdr:colOff>
      <xdr:row>2</xdr:row>
      <xdr:rowOff>47625</xdr:rowOff>
    </xdr:to>
    <xdr:pic>
      <xdr:nvPicPr>
        <xdr:cNvPr id="1" name="Picture 1" descr="&#10;Ingår i Sveriges officiella statistik"/>
        <xdr:cNvPicPr preferRelativeResize="1">
          <a:picLocks noChangeAspect="1"/>
        </xdr:cNvPicPr>
      </xdr:nvPicPr>
      <xdr:blipFill>
        <a:blip r:embed="rId1"/>
        <a:stretch>
          <a:fillRect/>
        </a:stretch>
      </xdr:blipFill>
      <xdr:spPr>
        <a:xfrm>
          <a:off x="11306175" y="38100"/>
          <a:ext cx="152400" cy="1524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981075</xdr:colOff>
      <xdr:row>0</xdr:row>
      <xdr:rowOff>0</xdr:rowOff>
    </xdr:from>
    <xdr:to>
      <xdr:col>11</xdr:col>
      <xdr:colOff>1133475</xdr:colOff>
      <xdr:row>2</xdr:row>
      <xdr:rowOff>9525</xdr:rowOff>
    </xdr:to>
    <xdr:pic>
      <xdr:nvPicPr>
        <xdr:cNvPr id="1" name="Picture 1" descr="&#10;Ingår i Sveriges officiella statistik"/>
        <xdr:cNvPicPr preferRelativeResize="1">
          <a:picLocks noChangeAspect="1"/>
        </xdr:cNvPicPr>
      </xdr:nvPicPr>
      <xdr:blipFill>
        <a:blip r:embed="rId1"/>
        <a:stretch>
          <a:fillRect/>
        </a:stretch>
      </xdr:blipFill>
      <xdr:spPr>
        <a:xfrm>
          <a:off x="11229975" y="0"/>
          <a:ext cx="152400" cy="1524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885825</xdr:colOff>
      <xdr:row>0</xdr:row>
      <xdr:rowOff>123825</xdr:rowOff>
    </xdr:from>
    <xdr:to>
      <xdr:col>11</xdr:col>
      <xdr:colOff>1038225</xdr:colOff>
      <xdr:row>1</xdr:row>
      <xdr:rowOff>123825</xdr:rowOff>
    </xdr:to>
    <xdr:pic>
      <xdr:nvPicPr>
        <xdr:cNvPr id="1" name="Picture 1" descr="&#10;Ingår i Sveriges officiella statistik"/>
        <xdr:cNvPicPr preferRelativeResize="1">
          <a:picLocks noChangeAspect="1"/>
        </xdr:cNvPicPr>
      </xdr:nvPicPr>
      <xdr:blipFill>
        <a:blip r:embed="rId1"/>
        <a:stretch>
          <a:fillRect/>
        </a:stretch>
      </xdr:blipFill>
      <xdr:spPr>
        <a:xfrm>
          <a:off x="10401300" y="123825"/>
          <a:ext cx="152400" cy="142875"/>
        </a:xfrm>
        <a:prstGeom prst="rect">
          <a:avLst/>
        </a:prstGeom>
        <a:noFill/>
        <a:ln w="9525" cmpd="sng">
          <a:noFill/>
        </a:ln>
      </xdr:spPr>
    </xdr:pic>
    <xdr:clientData/>
  </xdr:twoCellAnchor>
  <xdr:twoCellAnchor editAs="oneCell">
    <xdr:from>
      <xdr:col>11</xdr:col>
      <xdr:colOff>981075</xdr:colOff>
      <xdr:row>0</xdr:row>
      <xdr:rowOff>0</xdr:rowOff>
    </xdr:from>
    <xdr:to>
      <xdr:col>11</xdr:col>
      <xdr:colOff>981075</xdr:colOff>
      <xdr:row>1</xdr:row>
      <xdr:rowOff>9525</xdr:rowOff>
    </xdr:to>
    <xdr:pic>
      <xdr:nvPicPr>
        <xdr:cNvPr id="2" name="Picture 1" descr="&#10;Ingår i Sveriges officiella statistik"/>
        <xdr:cNvPicPr preferRelativeResize="1">
          <a:picLocks noChangeAspect="1"/>
        </xdr:cNvPicPr>
      </xdr:nvPicPr>
      <xdr:blipFill>
        <a:blip r:embed="rId1"/>
        <a:stretch>
          <a:fillRect/>
        </a:stretch>
      </xdr:blipFill>
      <xdr:spPr>
        <a:xfrm>
          <a:off x="10496550" y="0"/>
          <a:ext cx="0" cy="15240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18</xdr:col>
      <xdr:colOff>371475</xdr:colOff>
      <xdr:row>0</xdr:row>
      <xdr:rowOff>38100</xdr:rowOff>
    </xdr:from>
    <xdr:to>
      <xdr:col>18</xdr:col>
      <xdr:colOff>523875</xdr:colOff>
      <xdr:row>2</xdr:row>
      <xdr:rowOff>47625</xdr:rowOff>
    </xdr:to>
    <xdr:pic>
      <xdr:nvPicPr>
        <xdr:cNvPr id="1" name="Picture 2" descr="&#10;Ingår i Sveriges officiella statistik"/>
        <xdr:cNvPicPr preferRelativeResize="1">
          <a:picLocks noChangeAspect="1"/>
        </xdr:cNvPicPr>
      </xdr:nvPicPr>
      <xdr:blipFill>
        <a:blip r:embed="rId1"/>
        <a:stretch>
          <a:fillRect/>
        </a:stretch>
      </xdr:blipFill>
      <xdr:spPr>
        <a:xfrm>
          <a:off x="8715375" y="38100"/>
          <a:ext cx="152400" cy="15240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18</xdr:col>
      <xdr:colOff>371475</xdr:colOff>
      <xdr:row>0</xdr:row>
      <xdr:rowOff>47625</xdr:rowOff>
    </xdr:from>
    <xdr:to>
      <xdr:col>18</xdr:col>
      <xdr:colOff>523875</xdr:colOff>
      <xdr:row>2</xdr:row>
      <xdr:rowOff>28575</xdr:rowOff>
    </xdr:to>
    <xdr:pic>
      <xdr:nvPicPr>
        <xdr:cNvPr id="1" name="Picture 1" descr="&#10;Ingår i Sveriges officiella statistik"/>
        <xdr:cNvPicPr preferRelativeResize="1">
          <a:picLocks noChangeAspect="1"/>
        </xdr:cNvPicPr>
      </xdr:nvPicPr>
      <xdr:blipFill>
        <a:blip r:embed="rId1"/>
        <a:stretch>
          <a:fillRect/>
        </a:stretch>
      </xdr:blipFill>
      <xdr:spPr>
        <a:xfrm>
          <a:off x="7886700" y="47625"/>
          <a:ext cx="152400" cy="15240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381000</xdr:colOff>
      <xdr:row>0</xdr:row>
      <xdr:rowOff>38100</xdr:rowOff>
    </xdr:from>
    <xdr:to>
      <xdr:col>7</xdr:col>
      <xdr:colOff>533400</xdr:colOff>
      <xdr:row>2</xdr:row>
      <xdr:rowOff>57150</xdr:rowOff>
    </xdr:to>
    <xdr:pic>
      <xdr:nvPicPr>
        <xdr:cNvPr id="1" name="Picture 2" descr="&#10;Ingår i Sveriges officiella statistik"/>
        <xdr:cNvPicPr preferRelativeResize="1">
          <a:picLocks noChangeAspect="1"/>
        </xdr:cNvPicPr>
      </xdr:nvPicPr>
      <xdr:blipFill>
        <a:blip r:embed="rId1"/>
        <a:stretch>
          <a:fillRect/>
        </a:stretch>
      </xdr:blipFill>
      <xdr:spPr>
        <a:xfrm>
          <a:off x="6362700" y="38100"/>
          <a:ext cx="152400" cy="15240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409575</xdr:colOff>
      <xdr:row>1</xdr:row>
      <xdr:rowOff>9525</xdr:rowOff>
    </xdr:from>
    <xdr:to>
      <xdr:col>12</xdr:col>
      <xdr:colOff>561975</xdr:colOff>
      <xdr:row>2</xdr:row>
      <xdr:rowOff>19050</xdr:rowOff>
    </xdr:to>
    <xdr:pic>
      <xdr:nvPicPr>
        <xdr:cNvPr id="1" name="Picture 2" descr="&#10;Ingår i Sveriges officiella statistik"/>
        <xdr:cNvPicPr preferRelativeResize="1">
          <a:picLocks noChangeAspect="1"/>
        </xdr:cNvPicPr>
      </xdr:nvPicPr>
      <xdr:blipFill>
        <a:blip r:embed="rId1"/>
        <a:stretch>
          <a:fillRect/>
        </a:stretch>
      </xdr:blipFill>
      <xdr:spPr>
        <a:xfrm>
          <a:off x="9315450" y="152400"/>
          <a:ext cx="152400" cy="152400"/>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885825</xdr:colOff>
      <xdr:row>0</xdr:row>
      <xdr:rowOff>38100</xdr:rowOff>
    </xdr:from>
    <xdr:to>
      <xdr:col>10</xdr:col>
      <xdr:colOff>152400</xdr:colOff>
      <xdr:row>1</xdr:row>
      <xdr:rowOff>47625</xdr:rowOff>
    </xdr:to>
    <xdr:pic>
      <xdr:nvPicPr>
        <xdr:cNvPr id="1" name="Picture 1" descr="&#10;Ingår i Sveriges officiella statistik"/>
        <xdr:cNvPicPr preferRelativeResize="1">
          <a:picLocks noChangeAspect="1"/>
        </xdr:cNvPicPr>
      </xdr:nvPicPr>
      <xdr:blipFill>
        <a:blip r:embed="rId1"/>
        <a:stretch>
          <a:fillRect/>
        </a:stretch>
      </xdr:blipFill>
      <xdr:spPr>
        <a:xfrm>
          <a:off x="6638925" y="38100"/>
          <a:ext cx="152400" cy="152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314325</xdr:colOff>
      <xdr:row>12</xdr:row>
      <xdr:rowOff>47625</xdr:rowOff>
    </xdr:from>
    <xdr:to>
      <xdr:col>11</xdr:col>
      <xdr:colOff>0</xdr:colOff>
      <xdr:row>12</xdr:row>
      <xdr:rowOff>390525</xdr:rowOff>
    </xdr:to>
    <xdr:pic>
      <xdr:nvPicPr>
        <xdr:cNvPr id="1" name="Picture 4"/>
        <xdr:cNvPicPr preferRelativeResize="1">
          <a:picLocks noChangeAspect="1"/>
        </xdr:cNvPicPr>
      </xdr:nvPicPr>
      <xdr:blipFill>
        <a:blip r:embed="rId1"/>
        <a:stretch>
          <a:fillRect/>
        </a:stretch>
      </xdr:blipFill>
      <xdr:spPr>
        <a:xfrm>
          <a:off x="5105400" y="47625"/>
          <a:ext cx="2228850" cy="342900"/>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352425</xdr:colOff>
      <xdr:row>0</xdr:row>
      <xdr:rowOff>66675</xdr:rowOff>
    </xdr:from>
    <xdr:to>
      <xdr:col>8</xdr:col>
      <xdr:colOff>504825</xdr:colOff>
      <xdr:row>1</xdr:row>
      <xdr:rowOff>76200</xdr:rowOff>
    </xdr:to>
    <xdr:pic>
      <xdr:nvPicPr>
        <xdr:cNvPr id="1" name="Picture 1" descr="&#10;Ingår i Sveriges officiella statistik"/>
        <xdr:cNvPicPr preferRelativeResize="1">
          <a:picLocks noChangeAspect="1"/>
        </xdr:cNvPicPr>
      </xdr:nvPicPr>
      <xdr:blipFill>
        <a:blip r:embed="rId1"/>
        <a:stretch>
          <a:fillRect/>
        </a:stretch>
      </xdr:blipFill>
      <xdr:spPr>
        <a:xfrm>
          <a:off x="6124575" y="66675"/>
          <a:ext cx="152400" cy="152400"/>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285750</xdr:colOff>
      <xdr:row>0</xdr:row>
      <xdr:rowOff>0</xdr:rowOff>
    </xdr:from>
    <xdr:to>
      <xdr:col>9</xdr:col>
      <xdr:colOff>438150</xdr:colOff>
      <xdr:row>1</xdr:row>
      <xdr:rowOff>9525</xdr:rowOff>
    </xdr:to>
    <xdr:pic>
      <xdr:nvPicPr>
        <xdr:cNvPr id="1" name="Picture 1" descr="&#10;Ingår i Sveriges officiella statistik"/>
        <xdr:cNvPicPr preferRelativeResize="1">
          <a:picLocks noChangeAspect="1"/>
        </xdr:cNvPicPr>
      </xdr:nvPicPr>
      <xdr:blipFill>
        <a:blip r:embed="rId1"/>
        <a:stretch>
          <a:fillRect/>
        </a:stretch>
      </xdr:blipFill>
      <xdr:spPr>
        <a:xfrm>
          <a:off x="6181725" y="0"/>
          <a:ext cx="152400" cy="152400"/>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25</xdr:col>
      <xdr:colOff>171450</xdr:colOff>
      <xdr:row>0</xdr:row>
      <xdr:rowOff>0</xdr:rowOff>
    </xdr:from>
    <xdr:to>
      <xdr:col>25</xdr:col>
      <xdr:colOff>323850</xdr:colOff>
      <xdr:row>2</xdr:row>
      <xdr:rowOff>9525</xdr:rowOff>
    </xdr:to>
    <xdr:pic>
      <xdr:nvPicPr>
        <xdr:cNvPr id="1" name="Picture 1" descr="&#10;Ingår i Sveriges officiella statistik"/>
        <xdr:cNvPicPr preferRelativeResize="1">
          <a:picLocks noChangeAspect="1"/>
        </xdr:cNvPicPr>
      </xdr:nvPicPr>
      <xdr:blipFill>
        <a:blip r:embed="rId1"/>
        <a:stretch>
          <a:fillRect/>
        </a:stretch>
      </xdr:blipFill>
      <xdr:spPr>
        <a:xfrm>
          <a:off x="10010775" y="0"/>
          <a:ext cx="152400" cy="152400"/>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25</xdr:col>
      <xdr:colOff>142875</xdr:colOff>
      <xdr:row>0</xdr:row>
      <xdr:rowOff>47625</xdr:rowOff>
    </xdr:from>
    <xdr:to>
      <xdr:col>25</xdr:col>
      <xdr:colOff>295275</xdr:colOff>
      <xdr:row>2</xdr:row>
      <xdr:rowOff>57150</xdr:rowOff>
    </xdr:to>
    <xdr:pic>
      <xdr:nvPicPr>
        <xdr:cNvPr id="1" name="Picture 1" descr="&#10;Ingår i Sveriges officiella statistik"/>
        <xdr:cNvPicPr preferRelativeResize="1">
          <a:picLocks noChangeAspect="1"/>
        </xdr:cNvPicPr>
      </xdr:nvPicPr>
      <xdr:blipFill>
        <a:blip r:embed="rId1"/>
        <a:stretch>
          <a:fillRect/>
        </a:stretch>
      </xdr:blipFill>
      <xdr:spPr>
        <a:xfrm>
          <a:off x="9915525" y="47625"/>
          <a:ext cx="152400" cy="152400"/>
        </a:xfrm>
        <a:prstGeom prst="rect">
          <a:avLst/>
        </a:prstGeom>
        <a:noFill/>
        <a:ln w="9525" cmpd="sng">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428625</xdr:colOff>
      <xdr:row>0</xdr:row>
      <xdr:rowOff>9525</xdr:rowOff>
    </xdr:from>
    <xdr:to>
      <xdr:col>15</xdr:col>
      <xdr:colOff>581025</xdr:colOff>
      <xdr:row>2</xdr:row>
      <xdr:rowOff>19050</xdr:rowOff>
    </xdr:to>
    <xdr:pic>
      <xdr:nvPicPr>
        <xdr:cNvPr id="1" name="Picture 1" descr="&#10;Ingår i Sveriges officiella statistik"/>
        <xdr:cNvPicPr preferRelativeResize="1">
          <a:picLocks noChangeAspect="1"/>
        </xdr:cNvPicPr>
      </xdr:nvPicPr>
      <xdr:blipFill>
        <a:blip r:embed="rId1"/>
        <a:stretch>
          <a:fillRect/>
        </a:stretch>
      </xdr:blipFill>
      <xdr:spPr>
        <a:xfrm>
          <a:off x="9401175" y="9525"/>
          <a:ext cx="152400" cy="152400"/>
        </a:xfrm>
        <a:prstGeom prst="rect">
          <a:avLst/>
        </a:prstGeom>
        <a:noFill/>
        <a:ln w="9525" cmpd="sng">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133350</xdr:colOff>
      <xdr:row>0</xdr:row>
      <xdr:rowOff>47625</xdr:rowOff>
    </xdr:from>
    <xdr:to>
      <xdr:col>19</xdr:col>
      <xdr:colOff>285750</xdr:colOff>
      <xdr:row>1</xdr:row>
      <xdr:rowOff>38100</xdr:rowOff>
    </xdr:to>
    <xdr:pic>
      <xdr:nvPicPr>
        <xdr:cNvPr id="1" name="Picture 1" descr="&#10;Ingår i Sveriges officiella statistik"/>
        <xdr:cNvPicPr preferRelativeResize="1">
          <a:picLocks noChangeAspect="1"/>
        </xdr:cNvPicPr>
      </xdr:nvPicPr>
      <xdr:blipFill>
        <a:blip r:embed="rId1"/>
        <a:stretch>
          <a:fillRect/>
        </a:stretch>
      </xdr:blipFill>
      <xdr:spPr>
        <a:xfrm>
          <a:off x="8705850" y="47625"/>
          <a:ext cx="152400" cy="1524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352425</xdr:colOff>
      <xdr:row>0</xdr:row>
      <xdr:rowOff>47625</xdr:rowOff>
    </xdr:from>
    <xdr:to>
      <xdr:col>12</xdr:col>
      <xdr:colOff>504825</xdr:colOff>
      <xdr:row>1</xdr:row>
      <xdr:rowOff>57150</xdr:rowOff>
    </xdr:to>
    <xdr:pic>
      <xdr:nvPicPr>
        <xdr:cNvPr id="1" name="Picture 1" descr="&#10;Ingår i Sveriges officiella statistik"/>
        <xdr:cNvPicPr preferRelativeResize="1">
          <a:picLocks noChangeAspect="1"/>
        </xdr:cNvPicPr>
      </xdr:nvPicPr>
      <xdr:blipFill>
        <a:blip r:embed="rId1"/>
        <a:stretch>
          <a:fillRect/>
        </a:stretch>
      </xdr:blipFill>
      <xdr:spPr>
        <a:xfrm>
          <a:off x="7677150" y="47625"/>
          <a:ext cx="152400" cy="1524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333375</xdr:colOff>
      <xdr:row>3</xdr:row>
      <xdr:rowOff>66675</xdr:rowOff>
    </xdr:from>
    <xdr:to>
      <xdr:col>12</xdr:col>
      <xdr:colOff>485775</xdr:colOff>
      <xdr:row>4</xdr:row>
      <xdr:rowOff>76200</xdr:rowOff>
    </xdr:to>
    <xdr:pic>
      <xdr:nvPicPr>
        <xdr:cNvPr id="1" name="Picture 1" descr="&#10;Ingår i Sveriges officiella statistik"/>
        <xdr:cNvPicPr preferRelativeResize="1">
          <a:picLocks noChangeAspect="1"/>
        </xdr:cNvPicPr>
      </xdr:nvPicPr>
      <xdr:blipFill>
        <a:blip r:embed="rId1"/>
        <a:stretch>
          <a:fillRect/>
        </a:stretch>
      </xdr:blipFill>
      <xdr:spPr>
        <a:xfrm>
          <a:off x="6991350" y="495300"/>
          <a:ext cx="152400" cy="1524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419100</xdr:colOff>
      <xdr:row>0</xdr:row>
      <xdr:rowOff>38100</xdr:rowOff>
    </xdr:from>
    <xdr:to>
      <xdr:col>12</xdr:col>
      <xdr:colOff>571500</xdr:colOff>
      <xdr:row>1</xdr:row>
      <xdr:rowOff>47625</xdr:rowOff>
    </xdr:to>
    <xdr:pic>
      <xdr:nvPicPr>
        <xdr:cNvPr id="1" name="Picture 1" descr="&#10;Ingår i Sveriges officiella statistik"/>
        <xdr:cNvPicPr preferRelativeResize="1">
          <a:picLocks noChangeAspect="1"/>
        </xdr:cNvPicPr>
      </xdr:nvPicPr>
      <xdr:blipFill>
        <a:blip r:embed="rId1"/>
        <a:stretch>
          <a:fillRect/>
        </a:stretch>
      </xdr:blipFill>
      <xdr:spPr>
        <a:xfrm>
          <a:off x="7696200" y="38100"/>
          <a:ext cx="152400" cy="1524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390525</xdr:colOff>
      <xdr:row>1</xdr:row>
      <xdr:rowOff>38100</xdr:rowOff>
    </xdr:from>
    <xdr:to>
      <xdr:col>12</xdr:col>
      <xdr:colOff>542925</xdr:colOff>
      <xdr:row>2</xdr:row>
      <xdr:rowOff>47625</xdr:rowOff>
    </xdr:to>
    <xdr:pic>
      <xdr:nvPicPr>
        <xdr:cNvPr id="1" name="Picture 2" descr="&#10;Ingår i Sveriges officiella statistik"/>
        <xdr:cNvPicPr preferRelativeResize="1">
          <a:picLocks noChangeAspect="1"/>
        </xdr:cNvPicPr>
      </xdr:nvPicPr>
      <xdr:blipFill>
        <a:blip r:embed="rId1"/>
        <a:stretch>
          <a:fillRect/>
        </a:stretch>
      </xdr:blipFill>
      <xdr:spPr>
        <a:xfrm>
          <a:off x="7343775" y="180975"/>
          <a:ext cx="152400" cy="1524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638175</xdr:colOff>
      <xdr:row>1</xdr:row>
      <xdr:rowOff>9525</xdr:rowOff>
    </xdr:from>
    <xdr:to>
      <xdr:col>8</xdr:col>
      <xdr:colOff>790575</xdr:colOff>
      <xdr:row>2</xdr:row>
      <xdr:rowOff>19050</xdr:rowOff>
    </xdr:to>
    <xdr:pic>
      <xdr:nvPicPr>
        <xdr:cNvPr id="1" name="Picture 2" descr="&#10;Ingår i Sveriges officiella statistik"/>
        <xdr:cNvPicPr preferRelativeResize="1">
          <a:picLocks noChangeAspect="1"/>
        </xdr:cNvPicPr>
      </xdr:nvPicPr>
      <xdr:blipFill>
        <a:blip r:embed="rId1"/>
        <a:stretch>
          <a:fillRect/>
        </a:stretch>
      </xdr:blipFill>
      <xdr:spPr>
        <a:xfrm>
          <a:off x="6448425" y="152400"/>
          <a:ext cx="152400" cy="1524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457200</xdr:colOff>
      <xdr:row>0</xdr:row>
      <xdr:rowOff>47625</xdr:rowOff>
    </xdr:from>
    <xdr:to>
      <xdr:col>13</xdr:col>
      <xdr:colOff>609600</xdr:colOff>
      <xdr:row>2</xdr:row>
      <xdr:rowOff>76200</xdr:rowOff>
    </xdr:to>
    <xdr:pic>
      <xdr:nvPicPr>
        <xdr:cNvPr id="1" name="Picture 2" descr="&#10;Ingår i Sveriges officiella statistik"/>
        <xdr:cNvPicPr preferRelativeResize="1">
          <a:picLocks noChangeAspect="1"/>
        </xdr:cNvPicPr>
      </xdr:nvPicPr>
      <xdr:blipFill>
        <a:blip r:embed="rId1"/>
        <a:stretch>
          <a:fillRect/>
        </a:stretch>
      </xdr:blipFill>
      <xdr:spPr>
        <a:xfrm>
          <a:off x="10772775" y="47625"/>
          <a:ext cx="152400" cy="1524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523875</xdr:colOff>
      <xdr:row>0</xdr:row>
      <xdr:rowOff>38100</xdr:rowOff>
    </xdr:from>
    <xdr:to>
      <xdr:col>13</xdr:col>
      <xdr:colOff>676275</xdr:colOff>
      <xdr:row>2</xdr:row>
      <xdr:rowOff>47625</xdr:rowOff>
    </xdr:to>
    <xdr:pic>
      <xdr:nvPicPr>
        <xdr:cNvPr id="1" name="Picture 2" descr="&#10;Ingår i Sveriges officiella statistik"/>
        <xdr:cNvPicPr preferRelativeResize="1">
          <a:picLocks noChangeAspect="1"/>
        </xdr:cNvPicPr>
      </xdr:nvPicPr>
      <xdr:blipFill>
        <a:blip r:embed="rId1"/>
        <a:stretch>
          <a:fillRect/>
        </a:stretch>
      </xdr:blipFill>
      <xdr:spPr>
        <a:xfrm>
          <a:off x="10839450" y="38100"/>
          <a:ext cx="152400" cy="152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aria.melkersson@trafa.se"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1:B18"/>
  <sheetViews>
    <sheetView showGridLines="0" tabSelected="1" zoomScalePageLayoutView="0" workbookViewId="0" topLeftCell="A1">
      <selection activeCell="A2" sqref="A2"/>
    </sheetView>
  </sheetViews>
  <sheetFormatPr defaultColWidth="9.140625" defaultRowHeight="12.75"/>
  <sheetData>
    <row r="11" ht="26.25">
      <c r="B11" s="347" t="s">
        <v>625</v>
      </c>
    </row>
    <row r="12" ht="25.5">
      <c r="B12" s="348" t="s">
        <v>626</v>
      </c>
    </row>
    <row r="15" ht="12.75">
      <c r="B15" t="s">
        <v>627</v>
      </c>
    </row>
    <row r="16" ht="12.75">
      <c r="B16" t="s">
        <v>628</v>
      </c>
    </row>
    <row r="17" ht="12.75">
      <c r="B17" s="346" t="s">
        <v>629</v>
      </c>
    </row>
    <row r="18" ht="12.75">
      <c r="B18" t="s">
        <v>630</v>
      </c>
    </row>
  </sheetData>
  <sheetProtection/>
  <hyperlinks>
    <hyperlink ref="B17" r:id="rId1" display="maria.melkersson@trafa.se"/>
  </hyperlinks>
  <printOptions/>
  <pageMargins left="0.7" right="0.7" top="0.75" bottom="0.75" header="0.3" footer="0.3"/>
  <pageSetup horizontalDpi="600" verticalDpi="600" orientation="portrait" paperSize="9" r:id="rId3"/>
  <drawing r:id="rId2"/>
</worksheet>
</file>

<file path=xl/worksheets/sheet10.xml><?xml version="1.0" encoding="utf-8"?>
<worksheet xmlns="http://schemas.openxmlformats.org/spreadsheetml/2006/main" xmlns:r="http://schemas.openxmlformats.org/officeDocument/2006/relationships">
  <dimension ref="A1:O172"/>
  <sheetViews>
    <sheetView zoomScalePageLayoutView="0" workbookViewId="0" topLeftCell="A1">
      <pane ySplit="5" topLeftCell="A6" activePane="bottomLeft" state="frozen"/>
      <selection pane="topLeft" activeCell="A1" sqref="A1"/>
      <selection pane="bottomLeft" activeCell="C26" sqref="C26"/>
    </sheetView>
  </sheetViews>
  <sheetFormatPr defaultColWidth="9.140625" defaultRowHeight="11.25" customHeight="1"/>
  <cols>
    <col min="1" max="1" width="22.7109375" style="13" customWidth="1"/>
    <col min="2" max="2" width="6.8515625" style="13" customWidth="1"/>
    <col min="3" max="3" width="11.421875" style="13" customWidth="1"/>
    <col min="4" max="4" width="11.7109375" style="13" customWidth="1"/>
    <col min="5" max="5" width="12.140625" style="13" customWidth="1"/>
    <col min="6" max="6" width="9.8515625" style="13" customWidth="1"/>
    <col min="7" max="7" width="11.28125" style="13" customWidth="1"/>
    <col min="8" max="8" width="10.00390625" style="13" customWidth="1"/>
    <col min="9" max="9" width="6.8515625" style="13" customWidth="1"/>
    <col min="10" max="10" width="9.57421875" style="13" customWidth="1"/>
    <col min="11" max="11" width="7.57421875" style="13" customWidth="1"/>
    <col min="12" max="12" width="10.421875" style="13" customWidth="1"/>
    <col min="13" max="13" width="8.8515625" style="13" customWidth="1"/>
    <col min="14" max="14" width="9.57421875" style="13" customWidth="1"/>
    <col min="15" max="16384" width="9.140625" style="13" customWidth="1"/>
  </cols>
  <sheetData>
    <row r="1" spans="1:13" s="113" customFormat="1" ht="11.25" customHeight="1">
      <c r="A1" s="274" t="s">
        <v>451</v>
      </c>
      <c r="B1" s="116"/>
      <c r="C1" s="117"/>
      <c r="D1" s="117"/>
      <c r="E1" s="117"/>
      <c r="F1" s="117"/>
      <c r="G1" s="117"/>
      <c r="H1" s="117"/>
      <c r="I1" s="117"/>
      <c r="J1" s="117"/>
      <c r="K1" s="117"/>
      <c r="L1" s="117"/>
      <c r="M1" s="117"/>
    </row>
    <row r="2" spans="1:13" s="113" customFormat="1" ht="11.25" customHeight="1">
      <c r="A2" s="274" t="s">
        <v>452</v>
      </c>
      <c r="B2" s="116"/>
      <c r="C2" s="117"/>
      <c r="D2" s="117"/>
      <c r="E2" s="117"/>
      <c r="F2" s="117"/>
      <c r="G2" s="117"/>
      <c r="H2" s="117"/>
      <c r="I2" s="117"/>
      <c r="J2" s="117"/>
      <c r="K2" s="117"/>
      <c r="L2" s="117"/>
      <c r="M2" s="117"/>
    </row>
    <row r="3" spans="1:13" s="113" customFormat="1" ht="11.25" customHeight="1">
      <c r="A3" s="275" t="s">
        <v>453</v>
      </c>
      <c r="B3" s="116"/>
      <c r="C3" s="117"/>
      <c r="D3" s="117"/>
      <c r="E3" s="117"/>
      <c r="F3" s="117"/>
      <c r="G3" s="117"/>
      <c r="H3" s="117"/>
      <c r="I3" s="117"/>
      <c r="J3" s="117"/>
      <c r="K3" s="117"/>
      <c r="L3" s="117"/>
      <c r="M3" s="117"/>
    </row>
    <row r="4" spans="1:13" s="113" customFormat="1" ht="11.25" customHeight="1">
      <c r="A4" s="275" t="s">
        <v>454</v>
      </c>
      <c r="B4" s="116"/>
      <c r="C4" s="117"/>
      <c r="D4" s="117"/>
      <c r="E4" s="117"/>
      <c r="F4" s="117"/>
      <c r="G4" s="117"/>
      <c r="H4" s="117"/>
      <c r="I4" s="117"/>
      <c r="J4" s="117"/>
      <c r="K4" s="117"/>
      <c r="L4" s="117"/>
      <c r="M4" s="117"/>
    </row>
    <row r="5" spans="1:13" s="113" customFormat="1" ht="11.25" customHeight="1">
      <c r="A5" s="212"/>
      <c r="B5" s="210"/>
      <c r="C5" s="214"/>
      <c r="D5" s="214"/>
      <c r="E5" s="214"/>
      <c r="F5" s="214"/>
      <c r="G5" s="214"/>
      <c r="H5" s="214"/>
      <c r="I5" s="214"/>
      <c r="J5" s="214"/>
      <c r="K5" s="214"/>
      <c r="L5" s="214"/>
      <c r="M5" s="214"/>
    </row>
    <row r="6" spans="1:14" s="156" customFormat="1" ht="11.25">
      <c r="A6" s="159"/>
      <c r="B6" s="159"/>
      <c r="C6" s="159"/>
      <c r="D6" s="159"/>
      <c r="E6" s="159"/>
      <c r="F6" s="159"/>
      <c r="G6" s="159"/>
      <c r="H6" s="159"/>
      <c r="I6" s="159"/>
      <c r="J6" s="159"/>
      <c r="K6" s="159"/>
      <c r="L6" s="159"/>
      <c r="M6" s="159"/>
      <c r="N6" s="159"/>
    </row>
    <row r="7" spans="1:14" s="157" customFormat="1" ht="11.25">
      <c r="A7" s="81"/>
      <c r="B7" s="4" t="s">
        <v>313</v>
      </c>
      <c r="C7" s="81"/>
      <c r="D7" s="81"/>
      <c r="E7" s="81"/>
      <c r="F7" s="81"/>
      <c r="G7" s="81"/>
      <c r="H7" s="81"/>
      <c r="I7" s="81"/>
      <c r="J7" s="81"/>
      <c r="K7" s="81"/>
      <c r="L7" s="81"/>
      <c r="M7" s="81"/>
      <c r="N7" s="81"/>
    </row>
    <row r="8" spans="1:14" s="157" customFormat="1" ht="11.25">
      <c r="A8" s="83"/>
      <c r="B8" s="20" t="s">
        <v>314</v>
      </c>
      <c r="C8" s="86"/>
      <c r="D8" s="86"/>
      <c r="E8" s="86"/>
      <c r="F8" s="86"/>
      <c r="G8" s="86"/>
      <c r="H8" s="86"/>
      <c r="I8" s="86"/>
      <c r="J8" s="86"/>
      <c r="K8" s="86"/>
      <c r="L8" s="86"/>
      <c r="M8" s="86"/>
      <c r="N8" s="86"/>
    </row>
    <row r="9" spans="1:14" s="157" customFormat="1" ht="11.25">
      <c r="A9" s="81" t="s">
        <v>20</v>
      </c>
      <c r="B9" s="81" t="s">
        <v>153</v>
      </c>
      <c r="C9" s="81" t="s">
        <v>282</v>
      </c>
      <c r="D9" s="81" t="s">
        <v>283</v>
      </c>
      <c r="E9" s="81"/>
      <c r="F9" s="81"/>
      <c r="G9" s="81"/>
      <c r="H9" s="81"/>
      <c r="I9" s="81"/>
      <c r="J9" s="81" t="s">
        <v>284</v>
      </c>
      <c r="K9" s="81"/>
      <c r="L9" s="81"/>
      <c r="M9" s="81"/>
      <c r="N9" s="81" t="s">
        <v>285</v>
      </c>
    </row>
    <row r="10" spans="1:14" s="157" customFormat="1" ht="11.25">
      <c r="A10" s="83" t="s">
        <v>95</v>
      </c>
      <c r="B10" s="83" t="s">
        <v>101</v>
      </c>
      <c r="C10" s="81" t="s">
        <v>286</v>
      </c>
      <c r="D10" s="85" t="s">
        <v>287</v>
      </c>
      <c r="E10" s="86"/>
      <c r="F10" s="86"/>
      <c r="G10" s="86"/>
      <c r="H10" s="86"/>
      <c r="I10" s="86"/>
      <c r="J10" s="85" t="s">
        <v>288</v>
      </c>
      <c r="K10" s="86"/>
      <c r="L10" s="86"/>
      <c r="M10" s="86"/>
      <c r="N10" s="83" t="s">
        <v>216</v>
      </c>
    </row>
    <row r="11" spans="1:14" s="157" customFormat="1" ht="11.25">
      <c r="A11" s="81"/>
      <c r="B11" s="81"/>
      <c r="C11" s="83" t="s">
        <v>289</v>
      </c>
      <c r="D11" s="81" t="s">
        <v>290</v>
      </c>
      <c r="E11" s="81" t="s">
        <v>291</v>
      </c>
      <c r="F11" s="81" t="s">
        <v>292</v>
      </c>
      <c r="G11" s="81" t="s">
        <v>293</v>
      </c>
      <c r="H11" s="81" t="s">
        <v>294</v>
      </c>
      <c r="I11" s="81" t="s">
        <v>285</v>
      </c>
      <c r="J11" s="81" t="s">
        <v>295</v>
      </c>
      <c r="K11" s="81" t="s">
        <v>296</v>
      </c>
      <c r="L11" s="81" t="s">
        <v>297</v>
      </c>
      <c r="M11" s="81" t="s">
        <v>298</v>
      </c>
      <c r="N11" s="81"/>
    </row>
    <row r="12" spans="1:14" s="157" customFormat="1" ht="11.25">
      <c r="A12" s="81"/>
      <c r="B12" s="81"/>
      <c r="C12" s="83" t="s">
        <v>299</v>
      </c>
      <c r="D12" s="81" t="s">
        <v>300</v>
      </c>
      <c r="E12" s="83" t="s">
        <v>301</v>
      </c>
      <c r="F12" s="83" t="s">
        <v>302</v>
      </c>
      <c r="G12" s="83" t="s">
        <v>303</v>
      </c>
      <c r="H12" s="83" t="s">
        <v>304</v>
      </c>
      <c r="I12" s="83" t="s">
        <v>216</v>
      </c>
      <c r="J12" s="83" t="s">
        <v>295</v>
      </c>
      <c r="K12" s="83" t="s">
        <v>305</v>
      </c>
      <c r="L12" s="83" t="s">
        <v>306</v>
      </c>
      <c r="M12" s="83" t="s">
        <v>307</v>
      </c>
      <c r="N12" s="81"/>
    </row>
    <row r="13" spans="1:14" s="157" customFormat="1" ht="11.25">
      <c r="A13" s="81"/>
      <c r="B13" s="81"/>
      <c r="C13" s="81"/>
      <c r="D13" s="83" t="s">
        <v>308</v>
      </c>
      <c r="E13" s="83" t="s">
        <v>309</v>
      </c>
      <c r="F13" s="83" t="s">
        <v>310</v>
      </c>
      <c r="G13" s="83" t="s">
        <v>311</v>
      </c>
      <c r="H13" s="81"/>
      <c r="I13" s="81"/>
      <c r="J13" s="81"/>
      <c r="K13" s="81"/>
      <c r="L13" s="81"/>
      <c r="M13" s="81"/>
      <c r="N13" s="81"/>
    </row>
    <row r="14" spans="1:14" s="157" customFormat="1" ht="11.25">
      <c r="A14" s="86"/>
      <c r="B14" s="86"/>
      <c r="C14" s="86"/>
      <c r="D14" s="85" t="s">
        <v>312</v>
      </c>
      <c r="E14" s="86"/>
      <c r="F14" s="86"/>
      <c r="G14" s="86"/>
      <c r="H14" s="86"/>
      <c r="I14" s="86"/>
      <c r="J14" s="86"/>
      <c r="K14" s="86"/>
      <c r="L14" s="86"/>
      <c r="M14" s="86"/>
      <c r="N14" s="86"/>
    </row>
    <row r="15" spans="2:14" s="157" customFormat="1" ht="11.25">
      <c r="B15" s="160"/>
      <c r="C15" s="160"/>
      <c r="D15" s="160"/>
      <c r="E15" s="160"/>
      <c r="F15" s="160"/>
      <c r="G15" s="160"/>
      <c r="H15" s="160"/>
      <c r="I15" s="160"/>
      <c r="J15" s="160"/>
      <c r="K15" s="160"/>
      <c r="L15" s="160"/>
      <c r="M15" s="160"/>
      <c r="N15" s="160"/>
    </row>
    <row r="16" spans="1:15" s="157" customFormat="1" ht="11.25" customHeight="1">
      <c r="A16" s="89" t="s">
        <v>237</v>
      </c>
      <c r="B16" s="90">
        <v>358</v>
      </c>
      <c r="C16" s="90">
        <v>129</v>
      </c>
      <c r="D16" s="90">
        <v>1</v>
      </c>
      <c r="E16" s="90">
        <v>12</v>
      </c>
      <c r="F16" s="90">
        <v>85</v>
      </c>
      <c r="G16" s="90">
        <v>14</v>
      </c>
      <c r="H16" s="90">
        <v>20</v>
      </c>
      <c r="I16" s="90">
        <v>1</v>
      </c>
      <c r="J16" s="90">
        <v>8</v>
      </c>
      <c r="K16" s="90">
        <v>12</v>
      </c>
      <c r="L16" s="90">
        <v>41</v>
      </c>
      <c r="M16" s="90">
        <v>6</v>
      </c>
      <c r="N16" s="90">
        <v>29</v>
      </c>
      <c r="O16" s="160"/>
    </row>
    <row r="17" spans="1:15" s="157" customFormat="1" ht="11.25" customHeight="1">
      <c r="A17" s="160"/>
      <c r="O17" s="160"/>
    </row>
    <row r="18" spans="1:15" ht="11.25" customHeight="1">
      <c r="A18" s="12" t="s">
        <v>333</v>
      </c>
      <c r="B18" s="30"/>
      <c r="C18" s="30"/>
      <c r="D18" s="30"/>
      <c r="E18" s="30"/>
      <c r="F18" s="30"/>
      <c r="G18" s="30"/>
      <c r="H18" s="30"/>
      <c r="I18" s="30"/>
      <c r="J18" s="30"/>
      <c r="K18" s="30"/>
      <c r="L18" s="30"/>
      <c r="M18" s="30"/>
      <c r="N18" s="30"/>
      <c r="O18" s="160"/>
    </row>
    <row r="19" spans="1:15" ht="11.25" customHeight="1">
      <c r="A19" s="2" t="s">
        <v>400</v>
      </c>
      <c r="B19" s="216">
        <v>89</v>
      </c>
      <c r="C19" s="216">
        <v>26</v>
      </c>
      <c r="D19" s="216">
        <v>1</v>
      </c>
      <c r="E19" s="216">
        <v>2</v>
      </c>
      <c r="F19" s="216">
        <v>7</v>
      </c>
      <c r="G19" s="216">
        <v>4</v>
      </c>
      <c r="H19" s="216">
        <v>8</v>
      </c>
      <c r="I19" s="216" t="s">
        <v>142</v>
      </c>
      <c r="J19" s="216">
        <v>2</v>
      </c>
      <c r="K19" s="216">
        <v>9</v>
      </c>
      <c r="L19" s="216">
        <v>24</v>
      </c>
      <c r="M19" s="216" t="s">
        <v>142</v>
      </c>
      <c r="N19" s="216">
        <v>6</v>
      </c>
      <c r="O19" s="160"/>
    </row>
    <row r="20" spans="1:15" ht="11.25" customHeight="1">
      <c r="A20" s="23" t="s">
        <v>401</v>
      </c>
      <c r="B20" s="216">
        <v>258</v>
      </c>
      <c r="C20" s="216">
        <v>102</v>
      </c>
      <c r="D20" s="216" t="s">
        <v>142</v>
      </c>
      <c r="E20" s="216">
        <v>10</v>
      </c>
      <c r="F20" s="216">
        <v>75</v>
      </c>
      <c r="G20" s="216">
        <v>10</v>
      </c>
      <c r="H20" s="216">
        <v>11</v>
      </c>
      <c r="I20" s="216">
        <v>1</v>
      </c>
      <c r="J20" s="216">
        <v>5</v>
      </c>
      <c r="K20" s="216">
        <v>3</v>
      </c>
      <c r="L20" s="216">
        <v>17</v>
      </c>
      <c r="M20" s="216">
        <v>6</v>
      </c>
      <c r="N20" s="216">
        <v>18</v>
      </c>
      <c r="O20" s="160"/>
    </row>
    <row r="21" spans="1:15" ht="11.25" customHeight="1">
      <c r="A21" s="1" t="s">
        <v>73</v>
      </c>
      <c r="B21" s="215">
        <v>11</v>
      </c>
      <c r="C21" s="215">
        <v>1</v>
      </c>
      <c r="D21" s="215" t="s">
        <v>142</v>
      </c>
      <c r="E21" s="215" t="s">
        <v>142</v>
      </c>
      <c r="F21" s="215">
        <v>3</v>
      </c>
      <c r="G21" s="215" t="s">
        <v>142</v>
      </c>
      <c r="H21" s="215">
        <v>1</v>
      </c>
      <c r="I21" s="215" t="s">
        <v>142</v>
      </c>
      <c r="J21" s="215">
        <v>1</v>
      </c>
      <c r="K21" s="215" t="s">
        <v>142</v>
      </c>
      <c r="L21" s="215" t="s">
        <v>142</v>
      </c>
      <c r="M21" s="215" t="s">
        <v>142</v>
      </c>
      <c r="N21" s="215">
        <v>5</v>
      </c>
      <c r="O21" s="160"/>
    </row>
    <row r="22" spans="1:15" ht="11.25" customHeight="1">
      <c r="A22" s="4"/>
      <c r="B22" s="30"/>
      <c r="C22" s="30"/>
      <c r="D22" s="30"/>
      <c r="E22" s="30"/>
      <c r="F22" s="30"/>
      <c r="G22" s="30"/>
      <c r="H22" s="30"/>
      <c r="I22" s="30"/>
      <c r="J22" s="30"/>
      <c r="K22" s="30"/>
      <c r="L22" s="30"/>
      <c r="M22" s="30"/>
      <c r="O22" s="160"/>
    </row>
    <row r="23" spans="1:15" ht="11.25" customHeight="1">
      <c r="A23" s="4" t="s">
        <v>23</v>
      </c>
      <c r="B23" s="31"/>
      <c r="C23" s="31"/>
      <c r="D23" s="31"/>
      <c r="E23" s="31"/>
      <c r="F23" s="31"/>
      <c r="G23" s="31"/>
      <c r="H23" s="31"/>
      <c r="I23" s="31"/>
      <c r="J23" s="31"/>
      <c r="K23" s="31"/>
      <c r="L23" s="31"/>
      <c r="M23" s="31"/>
      <c r="O23" s="160"/>
    </row>
    <row r="24" spans="1:15" ht="11.25" customHeight="1">
      <c r="A24" s="2" t="s">
        <v>84</v>
      </c>
      <c r="B24" s="31">
        <v>21</v>
      </c>
      <c r="C24" s="191">
        <v>6</v>
      </c>
      <c r="D24" s="191" t="s">
        <v>142</v>
      </c>
      <c r="E24" s="191">
        <v>9</v>
      </c>
      <c r="F24" s="191">
        <v>3</v>
      </c>
      <c r="G24" s="191" t="s">
        <v>142</v>
      </c>
      <c r="H24" s="191" t="s">
        <v>142</v>
      </c>
      <c r="I24" s="191" t="s">
        <v>142</v>
      </c>
      <c r="J24" s="191" t="s">
        <v>142</v>
      </c>
      <c r="K24" s="191" t="s">
        <v>142</v>
      </c>
      <c r="L24" s="191">
        <v>3</v>
      </c>
      <c r="M24" s="191" t="s">
        <v>142</v>
      </c>
      <c r="N24" s="191" t="s">
        <v>142</v>
      </c>
      <c r="O24" s="160"/>
    </row>
    <row r="25" spans="1:15" ht="11.25" customHeight="1">
      <c r="A25" s="2" t="s">
        <v>85</v>
      </c>
      <c r="B25" s="31">
        <v>14</v>
      </c>
      <c r="C25" s="191">
        <v>2</v>
      </c>
      <c r="D25" s="191" t="s">
        <v>142</v>
      </c>
      <c r="E25" s="191" t="s">
        <v>142</v>
      </c>
      <c r="F25" s="191">
        <v>6</v>
      </c>
      <c r="G25" s="191">
        <v>1</v>
      </c>
      <c r="H25" s="191">
        <v>2</v>
      </c>
      <c r="I25" s="191" t="s">
        <v>142</v>
      </c>
      <c r="J25" s="191" t="s">
        <v>142</v>
      </c>
      <c r="K25" s="191" t="s">
        <v>142</v>
      </c>
      <c r="L25" s="191">
        <v>3</v>
      </c>
      <c r="M25" s="191" t="s">
        <v>142</v>
      </c>
      <c r="N25" s="191" t="s">
        <v>142</v>
      </c>
      <c r="O25" s="160"/>
    </row>
    <row r="26" spans="1:15" ht="11.25" customHeight="1">
      <c r="A26" s="2" t="s">
        <v>86</v>
      </c>
      <c r="B26" s="31">
        <v>258</v>
      </c>
      <c r="C26" s="191">
        <v>100</v>
      </c>
      <c r="D26" s="191">
        <v>1</v>
      </c>
      <c r="E26" s="191">
        <v>3</v>
      </c>
      <c r="F26" s="191">
        <v>72</v>
      </c>
      <c r="G26" s="191">
        <v>11</v>
      </c>
      <c r="H26" s="191">
        <v>17</v>
      </c>
      <c r="I26" s="191">
        <v>1</v>
      </c>
      <c r="J26" s="190">
        <v>4</v>
      </c>
      <c r="K26" s="190">
        <v>6</v>
      </c>
      <c r="L26" s="191">
        <v>22</v>
      </c>
      <c r="M26" s="191">
        <v>6</v>
      </c>
      <c r="N26" s="191">
        <v>15</v>
      </c>
      <c r="O26" s="160"/>
    </row>
    <row r="27" spans="1:15" ht="11.25" customHeight="1">
      <c r="A27" s="2" t="s">
        <v>87</v>
      </c>
      <c r="B27" s="31">
        <v>39</v>
      </c>
      <c r="C27" s="191">
        <v>13</v>
      </c>
      <c r="D27" s="191" t="s">
        <v>142</v>
      </c>
      <c r="E27" s="191" t="s">
        <v>142</v>
      </c>
      <c r="F27" s="191">
        <v>3</v>
      </c>
      <c r="G27" s="191">
        <v>1</v>
      </c>
      <c r="H27" s="191">
        <v>1</v>
      </c>
      <c r="I27" s="191" t="s">
        <v>142</v>
      </c>
      <c r="J27" s="190">
        <v>2</v>
      </c>
      <c r="K27" s="190">
        <v>5</v>
      </c>
      <c r="L27" s="191">
        <v>11</v>
      </c>
      <c r="M27" s="191" t="s">
        <v>142</v>
      </c>
      <c r="N27" s="191">
        <v>3</v>
      </c>
      <c r="O27" s="160"/>
    </row>
    <row r="28" spans="1:15" s="113" customFormat="1" ht="11.25" customHeight="1">
      <c r="A28" s="32" t="s">
        <v>88</v>
      </c>
      <c r="B28" s="31">
        <v>8</v>
      </c>
      <c r="C28" s="191">
        <v>2</v>
      </c>
      <c r="D28" s="191" t="s">
        <v>142</v>
      </c>
      <c r="E28" s="191" t="s">
        <v>142</v>
      </c>
      <c r="F28" s="191" t="s">
        <v>142</v>
      </c>
      <c r="G28" s="191" t="s">
        <v>142</v>
      </c>
      <c r="H28" s="191" t="s">
        <v>142</v>
      </c>
      <c r="I28" s="191" t="s">
        <v>142</v>
      </c>
      <c r="J28" s="190">
        <v>1</v>
      </c>
      <c r="K28" s="191" t="s">
        <v>142</v>
      </c>
      <c r="L28" s="191" t="s">
        <v>142</v>
      </c>
      <c r="M28" s="191" t="s">
        <v>142</v>
      </c>
      <c r="N28" s="191">
        <v>5</v>
      </c>
      <c r="O28" s="160"/>
    </row>
    <row r="29" spans="1:15" s="113" customFormat="1" ht="11.25" customHeight="1">
      <c r="A29" s="32" t="s">
        <v>89</v>
      </c>
      <c r="B29" s="31">
        <v>7</v>
      </c>
      <c r="C29" s="191">
        <v>3</v>
      </c>
      <c r="D29" s="191" t="s">
        <v>142</v>
      </c>
      <c r="E29" s="191" t="s">
        <v>142</v>
      </c>
      <c r="F29" s="191" t="s">
        <v>142</v>
      </c>
      <c r="G29" s="191" t="s">
        <v>142</v>
      </c>
      <c r="H29" s="191" t="s">
        <v>142</v>
      </c>
      <c r="I29" s="191" t="s">
        <v>142</v>
      </c>
      <c r="J29" s="191" t="s">
        <v>142</v>
      </c>
      <c r="K29" s="191" t="s">
        <v>142</v>
      </c>
      <c r="L29" s="191">
        <v>2</v>
      </c>
      <c r="M29" s="191" t="s">
        <v>142</v>
      </c>
      <c r="N29" s="191">
        <v>2</v>
      </c>
      <c r="O29" s="160"/>
    </row>
    <row r="30" spans="1:15" s="113" customFormat="1" ht="11.25" customHeight="1">
      <c r="A30" s="1" t="s">
        <v>73</v>
      </c>
      <c r="B30" s="33">
        <v>11</v>
      </c>
      <c r="C30" s="189">
        <v>3</v>
      </c>
      <c r="D30" s="189" t="s">
        <v>142</v>
      </c>
      <c r="E30" s="189" t="s">
        <v>142</v>
      </c>
      <c r="F30" s="189">
        <v>1</v>
      </c>
      <c r="G30" s="189">
        <v>1</v>
      </c>
      <c r="H30" s="189" t="s">
        <v>142</v>
      </c>
      <c r="I30" s="189" t="s">
        <v>142</v>
      </c>
      <c r="J30" s="196">
        <v>1</v>
      </c>
      <c r="K30" s="196">
        <v>1</v>
      </c>
      <c r="L30" s="189" t="s">
        <v>142</v>
      </c>
      <c r="M30" s="189" t="s">
        <v>142</v>
      </c>
      <c r="N30" s="189">
        <v>4</v>
      </c>
      <c r="O30" s="160"/>
    </row>
    <row r="31" spans="1:15" s="113" customFormat="1" ht="11.25" customHeight="1">
      <c r="A31" s="32"/>
      <c r="B31" s="31"/>
      <c r="C31" s="31"/>
      <c r="D31" s="31"/>
      <c r="E31" s="31"/>
      <c r="F31" s="31"/>
      <c r="G31" s="31"/>
      <c r="H31" s="31"/>
      <c r="I31" s="31"/>
      <c r="J31" s="31"/>
      <c r="K31" s="31"/>
      <c r="L31" s="31"/>
      <c r="M31" s="31"/>
      <c r="O31" s="160"/>
    </row>
    <row r="32" spans="1:15" s="12" customFormat="1" ht="11.25" customHeight="1">
      <c r="A32" s="4" t="s">
        <v>22</v>
      </c>
      <c r="B32" s="31"/>
      <c r="C32" s="31"/>
      <c r="D32" s="31"/>
      <c r="E32" s="30"/>
      <c r="F32" s="30"/>
      <c r="G32" s="30"/>
      <c r="H32" s="30"/>
      <c r="I32" s="30"/>
      <c r="J32" s="30"/>
      <c r="K32" s="30"/>
      <c r="L32" s="30"/>
      <c r="M32" s="30"/>
      <c r="O32" s="160"/>
    </row>
    <row r="33" spans="1:15" s="113" customFormat="1" ht="11.25" customHeight="1">
      <c r="A33" s="32" t="s">
        <v>78</v>
      </c>
      <c r="B33" s="65">
        <v>2</v>
      </c>
      <c r="C33" s="191">
        <v>1</v>
      </c>
      <c r="D33" s="191" t="s">
        <v>142</v>
      </c>
      <c r="E33" s="191">
        <v>1</v>
      </c>
      <c r="F33" s="191" t="s">
        <v>142</v>
      </c>
      <c r="G33" s="191" t="s">
        <v>142</v>
      </c>
      <c r="H33" s="191" t="s">
        <v>142</v>
      </c>
      <c r="I33" s="191" t="s">
        <v>142</v>
      </c>
      <c r="J33" s="191" t="s">
        <v>142</v>
      </c>
      <c r="K33" s="191" t="s">
        <v>142</v>
      </c>
      <c r="L33" s="191" t="s">
        <v>142</v>
      </c>
      <c r="M33" s="191" t="s">
        <v>142</v>
      </c>
      <c r="N33" s="191" t="s">
        <v>142</v>
      </c>
      <c r="O33" s="160"/>
    </row>
    <row r="34" spans="1:15" ht="11.25" customHeight="1">
      <c r="A34" s="2" t="s">
        <v>79</v>
      </c>
      <c r="B34" s="65">
        <v>17</v>
      </c>
      <c r="C34" s="191">
        <v>6</v>
      </c>
      <c r="D34" s="191" t="s">
        <v>142</v>
      </c>
      <c r="E34" s="191">
        <v>3</v>
      </c>
      <c r="F34" s="191">
        <v>3</v>
      </c>
      <c r="G34" s="191" t="s">
        <v>142</v>
      </c>
      <c r="H34" s="191" t="s">
        <v>142</v>
      </c>
      <c r="I34" s="191" t="s">
        <v>142</v>
      </c>
      <c r="J34" s="191" t="s">
        <v>142</v>
      </c>
      <c r="K34" s="191" t="s">
        <v>142</v>
      </c>
      <c r="L34" s="191">
        <v>4</v>
      </c>
      <c r="M34" s="191" t="s">
        <v>142</v>
      </c>
      <c r="N34" s="191">
        <v>1</v>
      </c>
      <c r="O34" s="160"/>
    </row>
    <row r="35" spans="1:15" ht="11.25" customHeight="1">
      <c r="A35" s="2" t="s">
        <v>224</v>
      </c>
      <c r="B35" s="65">
        <v>7</v>
      </c>
      <c r="C35" s="191">
        <v>1</v>
      </c>
      <c r="D35" s="191" t="s">
        <v>142</v>
      </c>
      <c r="E35" s="191">
        <v>1</v>
      </c>
      <c r="F35" s="191">
        <v>3</v>
      </c>
      <c r="G35" s="191" t="s">
        <v>142</v>
      </c>
      <c r="H35" s="191" t="s">
        <v>142</v>
      </c>
      <c r="I35" s="191" t="s">
        <v>142</v>
      </c>
      <c r="J35" s="191" t="s">
        <v>142</v>
      </c>
      <c r="K35" s="191" t="s">
        <v>142</v>
      </c>
      <c r="L35" s="191">
        <v>1</v>
      </c>
      <c r="M35" s="191" t="s">
        <v>142</v>
      </c>
      <c r="N35" s="191">
        <v>1</v>
      </c>
      <c r="O35" s="160"/>
    </row>
    <row r="36" spans="1:15" ht="11.25" customHeight="1">
      <c r="A36" s="2" t="s">
        <v>80</v>
      </c>
      <c r="B36" s="65">
        <v>106</v>
      </c>
      <c r="C36" s="191">
        <v>26</v>
      </c>
      <c r="D36" s="191" t="s">
        <v>142</v>
      </c>
      <c r="E36" s="191">
        <v>2</v>
      </c>
      <c r="F36" s="191">
        <v>50</v>
      </c>
      <c r="G36" s="191">
        <v>7</v>
      </c>
      <c r="H36" s="191">
        <v>6</v>
      </c>
      <c r="I36" s="191">
        <v>1</v>
      </c>
      <c r="J36" s="190">
        <v>3</v>
      </c>
      <c r="K36" s="190">
        <v>1</v>
      </c>
      <c r="L36" s="191">
        <v>4</v>
      </c>
      <c r="M36" s="191">
        <v>4</v>
      </c>
      <c r="N36" s="191">
        <v>2</v>
      </c>
      <c r="O36" s="160"/>
    </row>
    <row r="37" spans="1:15" ht="11.25" customHeight="1">
      <c r="A37" s="2" t="s">
        <v>225</v>
      </c>
      <c r="B37" s="65">
        <v>7</v>
      </c>
      <c r="C37" s="191">
        <v>3</v>
      </c>
      <c r="D37" s="191" t="s">
        <v>142</v>
      </c>
      <c r="E37" s="191" t="s">
        <v>142</v>
      </c>
      <c r="F37" s="191">
        <v>3</v>
      </c>
      <c r="G37" s="191" t="s">
        <v>142</v>
      </c>
      <c r="H37" s="191" t="s">
        <v>142</v>
      </c>
      <c r="I37" s="191" t="s">
        <v>142</v>
      </c>
      <c r="J37" s="190">
        <v>1</v>
      </c>
      <c r="K37" s="191" t="s">
        <v>142</v>
      </c>
      <c r="L37" s="191" t="s">
        <v>142</v>
      </c>
      <c r="M37" s="191" t="s">
        <v>142</v>
      </c>
      <c r="N37" s="191" t="s">
        <v>142</v>
      </c>
      <c r="O37" s="160"/>
    </row>
    <row r="38" spans="1:15" ht="11.25" customHeight="1">
      <c r="A38" s="2" t="s">
        <v>81</v>
      </c>
      <c r="B38" s="65">
        <v>99</v>
      </c>
      <c r="C38" s="191">
        <v>52</v>
      </c>
      <c r="D38" s="191">
        <v>1</v>
      </c>
      <c r="E38" s="191">
        <v>3</v>
      </c>
      <c r="F38" s="191">
        <v>15</v>
      </c>
      <c r="G38" s="191">
        <v>5</v>
      </c>
      <c r="H38" s="191">
        <v>7</v>
      </c>
      <c r="I38" s="191" t="s">
        <v>142</v>
      </c>
      <c r="J38" s="191" t="s">
        <v>142</v>
      </c>
      <c r="K38" s="190">
        <v>1</v>
      </c>
      <c r="L38" s="191">
        <v>8</v>
      </c>
      <c r="M38" s="191">
        <v>1</v>
      </c>
      <c r="N38" s="191">
        <v>6</v>
      </c>
      <c r="O38" s="160"/>
    </row>
    <row r="39" spans="1:15" ht="11.25" customHeight="1">
      <c r="A39" s="2" t="s">
        <v>226</v>
      </c>
      <c r="B39" s="65">
        <v>3</v>
      </c>
      <c r="C39" s="191" t="s">
        <v>142</v>
      </c>
      <c r="D39" s="191" t="s">
        <v>142</v>
      </c>
      <c r="E39" s="191" t="s">
        <v>142</v>
      </c>
      <c r="F39" s="191">
        <v>2</v>
      </c>
      <c r="G39" s="191" t="s">
        <v>142</v>
      </c>
      <c r="H39" s="191" t="s">
        <v>142</v>
      </c>
      <c r="I39" s="191" t="s">
        <v>142</v>
      </c>
      <c r="J39" s="191" t="s">
        <v>142</v>
      </c>
      <c r="K39" s="191" t="s">
        <v>142</v>
      </c>
      <c r="L39" s="191">
        <v>1</v>
      </c>
      <c r="M39" s="191" t="s">
        <v>142</v>
      </c>
      <c r="N39" s="191" t="s">
        <v>142</v>
      </c>
      <c r="O39" s="160"/>
    </row>
    <row r="40" spans="1:15" ht="11.25" customHeight="1">
      <c r="A40" s="2" t="s">
        <v>82</v>
      </c>
      <c r="B40" s="65">
        <v>59</v>
      </c>
      <c r="C40" s="191">
        <v>18</v>
      </c>
      <c r="D40" s="191" t="s">
        <v>142</v>
      </c>
      <c r="E40" s="191" t="s">
        <v>142</v>
      </c>
      <c r="F40" s="191">
        <v>3</v>
      </c>
      <c r="G40" s="191">
        <v>2</v>
      </c>
      <c r="H40" s="191">
        <v>5</v>
      </c>
      <c r="I40" s="191" t="s">
        <v>142</v>
      </c>
      <c r="J40" s="190">
        <v>2</v>
      </c>
      <c r="K40" s="190">
        <v>7</v>
      </c>
      <c r="L40" s="191">
        <v>17</v>
      </c>
      <c r="M40" s="191" t="s">
        <v>142</v>
      </c>
      <c r="N40" s="191">
        <v>5</v>
      </c>
      <c r="O40" s="160"/>
    </row>
    <row r="41" spans="1:15" s="113" customFormat="1" ht="11.25" customHeight="1">
      <c r="A41" s="32" t="s">
        <v>227</v>
      </c>
      <c r="B41" s="31" t="s">
        <v>142</v>
      </c>
      <c r="C41" s="175" t="s">
        <v>142</v>
      </c>
      <c r="D41" s="175" t="s">
        <v>142</v>
      </c>
      <c r="E41" s="175" t="s">
        <v>142</v>
      </c>
      <c r="F41" s="175" t="s">
        <v>142</v>
      </c>
      <c r="G41" s="175" t="s">
        <v>142</v>
      </c>
      <c r="H41" s="175" t="s">
        <v>142</v>
      </c>
      <c r="I41" s="175" t="s">
        <v>142</v>
      </c>
      <c r="J41" s="175" t="s">
        <v>142</v>
      </c>
      <c r="K41" s="175" t="s">
        <v>142</v>
      </c>
      <c r="L41" s="175" t="s">
        <v>142</v>
      </c>
      <c r="M41" s="175" t="s">
        <v>142</v>
      </c>
      <c r="N41" s="175" t="s">
        <v>142</v>
      </c>
      <c r="O41" s="160"/>
    </row>
    <row r="42" spans="1:15" s="113" customFormat="1" ht="11.25" customHeight="1">
      <c r="A42" s="32" t="s">
        <v>83</v>
      </c>
      <c r="B42" s="65">
        <v>4</v>
      </c>
      <c r="C42" s="191">
        <v>1</v>
      </c>
      <c r="D42" s="191" t="s">
        <v>142</v>
      </c>
      <c r="E42" s="191" t="s">
        <v>142</v>
      </c>
      <c r="F42" s="191" t="s">
        <v>142</v>
      </c>
      <c r="G42" s="191" t="s">
        <v>142</v>
      </c>
      <c r="H42" s="191" t="s">
        <v>142</v>
      </c>
      <c r="I42" s="191" t="s">
        <v>142</v>
      </c>
      <c r="J42" s="191" t="s">
        <v>142</v>
      </c>
      <c r="K42" s="190">
        <v>2</v>
      </c>
      <c r="L42" s="191">
        <v>1</v>
      </c>
      <c r="M42" s="191" t="s">
        <v>142</v>
      </c>
      <c r="N42" s="191" t="s">
        <v>142</v>
      </c>
      <c r="O42" s="160"/>
    </row>
    <row r="43" spans="1:15" ht="11.25" customHeight="1">
      <c r="A43" s="1" t="s">
        <v>73</v>
      </c>
      <c r="B43" s="33">
        <v>54</v>
      </c>
      <c r="C43" s="189">
        <v>21</v>
      </c>
      <c r="D43" s="189" t="s">
        <v>142</v>
      </c>
      <c r="E43" s="189">
        <v>2</v>
      </c>
      <c r="F43" s="189">
        <v>6</v>
      </c>
      <c r="G43" s="189" t="s">
        <v>142</v>
      </c>
      <c r="H43" s="189">
        <v>2</v>
      </c>
      <c r="I43" s="189" t="s">
        <v>142</v>
      </c>
      <c r="J43" s="196">
        <v>2</v>
      </c>
      <c r="K43" s="196">
        <v>1</v>
      </c>
      <c r="L43" s="189">
        <v>5</v>
      </c>
      <c r="M43" s="189">
        <v>1</v>
      </c>
      <c r="N43" s="189">
        <v>14</v>
      </c>
      <c r="O43" s="160"/>
    </row>
    <row r="44" spans="1:15" ht="11.25">
      <c r="A44" s="2"/>
      <c r="B44" s="31"/>
      <c r="C44" s="31"/>
      <c r="D44" s="31"/>
      <c r="E44" s="31"/>
      <c r="F44" s="31"/>
      <c r="G44" s="31"/>
      <c r="H44" s="31"/>
      <c r="I44" s="31"/>
      <c r="J44" s="31"/>
      <c r="K44" s="31"/>
      <c r="L44" s="31"/>
      <c r="M44" s="31"/>
      <c r="O44" s="160"/>
    </row>
    <row r="45" spans="1:15" s="113" customFormat="1" ht="11.25" customHeight="1">
      <c r="A45" s="9" t="s">
        <v>143</v>
      </c>
      <c r="B45" s="31"/>
      <c r="C45" s="31"/>
      <c r="D45" s="31"/>
      <c r="E45" s="31"/>
      <c r="F45" s="31"/>
      <c r="G45" s="31"/>
      <c r="H45" s="31"/>
      <c r="I45" s="31"/>
      <c r="J45" s="31"/>
      <c r="K45" s="31"/>
      <c r="L45" s="31"/>
      <c r="M45" s="31"/>
      <c r="O45" s="160"/>
    </row>
    <row r="46" spans="1:15" ht="11.25" customHeight="1">
      <c r="A46" s="2" t="s">
        <v>90</v>
      </c>
      <c r="B46" s="31">
        <v>278</v>
      </c>
      <c r="C46" s="191">
        <v>111</v>
      </c>
      <c r="D46" s="191">
        <v>1</v>
      </c>
      <c r="E46" s="191">
        <v>11</v>
      </c>
      <c r="F46" s="191">
        <v>81</v>
      </c>
      <c r="G46" s="191">
        <v>5</v>
      </c>
      <c r="H46" s="191">
        <v>1</v>
      </c>
      <c r="I46" s="191">
        <v>1</v>
      </c>
      <c r="J46" s="190">
        <v>4</v>
      </c>
      <c r="K46" s="191">
        <v>5</v>
      </c>
      <c r="L46" s="191">
        <v>33</v>
      </c>
      <c r="M46" s="191">
        <v>6</v>
      </c>
      <c r="N46" s="191">
        <v>19</v>
      </c>
      <c r="O46" s="160"/>
    </row>
    <row r="47" spans="1:15" ht="11.25" customHeight="1">
      <c r="A47" s="2" t="s">
        <v>91</v>
      </c>
      <c r="B47" s="31">
        <v>62</v>
      </c>
      <c r="C47" s="191">
        <v>13</v>
      </c>
      <c r="D47" s="191" t="s">
        <v>142</v>
      </c>
      <c r="E47" s="191">
        <v>1</v>
      </c>
      <c r="F47" s="191">
        <v>4</v>
      </c>
      <c r="G47" s="191">
        <v>9</v>
      </c>
      <c r="H47" s="191">
        <v>18</v>
      </c>
      <c r="I47" s="191" t="s">
        <v>142</v>
      </c>
      <c r="J47" s="190">
        <v>3</v>
      </c>
      <c r="K47" s="191">
        <v>7</v>
      </c>
      <c r="L47" s="191">
        <v>4</v>
      </c>
      <c r="M47" s="191" t="s">
        <v>142</v>
      </c>
      <c r="N47" s="191">
        <v>3</v>
      </c>
      <c r="O47" s="160"/>
    </row>
    <row r="48" spans="1:15" s="113" customFormat="1" ht="11.25" customHeight="1">
      <c r="A48" s="32" t="s">
        <v>92</v>
      </c>
      <c r="B48" s="31" t="s">
        <v>142</v>
      </c>
      <c r="C48" s="175" t="s">
        <v>142</v>
      </c>
      <c r="D48" s="175" t="s">
        <v>142</v>
      </c>
      <c r="E48" s="175" t="s">
        <v>142</v>
      </c>
      <c r="F48" s="175" t="s">
        <v>142</v>
      </c>
      <c r="G48" s="175" t="s">
        <v>142</v>
      </c>
      <c r="H48" s="175" t="s">
        <v>142</v>
      </c>
      <c r="I48" s="175" t="s">
        <v>142</v>
      </c>
      <c r="J48" s="175" t="s">
        <v>142</v>
      </c>
      <c r="K48" s="175" t="s">
        <v>142</v>
      </c>
      <c r="L48" s="175" t="s">
        <v>142</v>
      </c>
      <c r="M48" s="175" t="s">
        <v>142</v>
      </c>
      <c r="N48" s="175" t="s">
        <v>142</v>
      </c>
      <c r="O48" s="160"/>
    </row>
    <row r="49" spans="1:15" ht="11.25" customHeight="1">
      <c r="A49" s="2" t="s">
        <v>93</v>
      </c>
      <c r="B49" s="31">
        <v>3</v>
      </c>
      <c r="C49" s="191">
        <v>1</v>
      </c>
      <c r="D49" s="191" t="s">
        <v>142</v>
      </c>
      <c r="E49" s="191" t="s">
        <v>142</v>
      </c>
      <c r="F49" s="191" t="s">
        <v>142</v>
      </c>
      <c r="G49" s="191" t="s">
        <v>142</v>
      </c>
      <c r="H49" s="191" t="s">
        <v>142</v>
      </c>
      <c r="I49" s="191" t="s">
        <v>142</v>
      </c>
      <c r="J49" s="191" t="s">
        <v>142</v>
      </c>
      <c r="K49" s="191" t="s">
        <v>142</v>
      </c>
      <c r="L49" s="191">
        <v>2</v>
      </c>
      <c r="M49" s="191" t="s">
        <v>142</v>
      </c>
      <c r="N49" s="191" t="s">
        <v>142</v>
      </c>
      <c r="O49" s="160"/>
    </row>
    <row r="50" spans="1:15" s="113" customFormat="1" ht="11.25" customHeight="1">
      <c r="A50" s="1" t="s">
        <v>73</v>
      </c>
      <c r="B50" s="33">
        <v>15</v>
      </c>
      <c r="C50" s="189">
        <v>4</v>
      </c>
      <c r="D50" s="189" t="s">
        <v>142</v>
      </c>
      <c r="E50" s="189" t="s">
        <v>142</v>
      </c>
      <c r="F50" s="189" t="s">
        <v>142</v>
      </c>
      <c r="G50" s="189" t="s">
        <v>142</v>
      </c>
      <c r="H50" s="189">
        <v>1</v>
      </c>
      <c r="I50" s="189" t="s">
        <v>142</v>
      </c>
      <c r="J50" s="196">
        <v>1</v>
      </c>
      <c r="K50" s="189" t="s">
        <v>142</v>
      </c>
      <c r="L50" s="189">
        <v>2</v>
      </c>
      <c r="M50" s="189" t="s">
        <v>142</v>
      </c>
      <c r="N50" s="189">
        <v>7</v>
      </c>
      <c r="O50" s="160"/>
    </row>
    <row r="51" spans="1:15" s="113" customFormat="1" ht="11.25" customHeight="1">
      <c r="A51" s="207"/>
      <c r="B51" s="31"/>
      <c r="C51" s="31"/>
      <c r="D51" s="31"/>
      <c r="E51" s="31"/>
      <c r="F51" s="31"/>
      <c r="G51" s="31"/>
      <c r="H51" s="31"/>
      <c r="I51" s="31"/>
      <c r="J51" s="31"/>
      <c r="K51" s="31"/>
      <c r="L51" s="31"/>
      <c r="M51" s="31"/>
      <c r="O51" s="160"/>
    </row>
    <row r="52" spans="1:15" ht="11.25" customHeight="1">
      <c r="A52" s="2"/>
      <c r="O52" s="160"/>
    </row>
    <row r="53" spans="1:15" ht="11.25" customHeight="1">
      <c r="A53" s="4" t="s">
        <v>399</v>
      </c>
      <c r="B53" s="30"/>
      <c r="C53" s="30"/>
      <c r="D53" s="30"/>
      <c r="E53" s="30"/>
      <c r="F53" s="30"/>
      <c r="G53" s="30"/>
      <c r="H53" s="30"/>
      <c r="I53" s="30"/>
      <c r="J53" s="30"/>
      <c r="K53" s="30"/>
      <c r="L53" s="30"/>
      <c r="M53" s="30"/>
      <c r="N53" s="30"/>
      <c r="O53" s="160"/>
    </row>
    <row r="54" spans="1:15" ht="11.25" customHeight="1">
      <c r="A54" s="2" t="s">
        <v>402</v>
      </c>
      <c r="B54" s="216">
        <v>289</v>
      </c>
      <c r="C54" s="216">
        <v>106</v>
      </c>
      <c r="D54" s="216">
        <v>1</v>
      </c>
      <c r="E54" s="216">
        <v>11</v>
      </c>
      <c r="F54" s="216">
        <v>65</v>
      </c>
      <c r="G54" s="216">
        <v>12</v>
      </c>
      <c r="H54" s="216">
        <v>16</v>
      </c>
      <c r="I54" s="216" t="s">
        <v>142</v>
      </c>
      <c r="J54" s="216">
        <v>6</v>
      </c>
      <c r="K54" s="216">
        <v>11</v>
      </c>
      <c r="L54" s="216">
        <v>33</v>
      </c>
      <c r="M54" s="216">
        <v>6</v>
      </c>
      <c r="N54" s="216">
        <v>22</v>
      </c>
      <c r="O54" s="160"/>
    </row>
    <row r="55" spans="1:15" ht="11.25" customHeight="1">
      <c r="A55" s="2" t="s">
        <v>403</v>
      </c>
      <c r="B55" s="216">
        <v>7</v>
      </c>
      <c r="C55" s="216">
        <v>2</v>
      </c>
      <c r="D55" s="216" t="s">
        <v>142</v>
      </c>
      <c r="E55" s="216" t="s">
        <v>142</v>
      </c>
      <c r="F55" s="216">
        <v>3</v>
      </c>
      <c r="G55" s="216" t="s">
        <v>142</v>
      </c>
      <c r="H55" s="216" t="s">
        <v>142</v>
      </c>
      <c r="I55" s="216" t="s">
        <v>142</v>
      </c>
      <c r="J55" s="216" t="s">
        <v>142</v>
      </c>
      <c r="K55" s="216" t="s">
        <v>142</v>
      </c>
      <c r="L55" s="216">
        <v>2</v>
      </c>
      <c r="M55" s="216" t="s">
        <v>142</v>
      </c>
      <c r="N55" s="216" t="s">
        <v>142</v>
      </c>
      <c r="O55" s="160"/>
    </row>
    <row r="56" spans="1:15" ht="11.25" customHeight="1">
      <c r="A56" s="2" t="s">
        <v>404</v>
      </c>
      <c r="B56" s="216">
        <v>25</v>
      </c>
      <c r="C56" s="216">
        <v>9</v>
      </c>
      <c r="D56" s="216" t="s">
        <v>142</v>
      </c>
      <c r="E56" s="216" t="s">
        <v>142</v>
      </c>
      <c r="F56" s="216">
        <v>2</v>
      </c>
      <c r="G56" s="216">
        <v>1</v>
      </c>
      <c r="H56" s="216">
        <v>4</v>
      </c>
      <c r="I56" s="216">
        <v>1</v>
      </c>
      <c r="J56" s="216">
        <v>1</v>
      </c>
      <c r="K56" s="216">
        <v>1</v>
      </c>
      <c r="L56" s="216">
        <v>5</v>
      </c>
      <c r="M56" s="216" t="s">
        <v>142</v>
      </c>
      <c r="N56" s="216">
        <v>1</v>
      </c>
      <c r="O56" s="160"/>
    </row>
    <row r="57" spans="1:15" ht="11.25" customHeight="1">
      <c r="A57" s="2" t="s">
        <v>405</v>
      </c>
      <c r="B57" s="216">
        <v>19</v>
      </c>
      <c r="C57" s="216">
        <v>3</v>
      </c>
      <c r="D57" s="216" t="s">
        <v>142</v>
      </c>
      <c r="E57" s="216" t="s">
        <v>142</v>
      </c>
      <c r="F57" s="216">
        <v>14</v>
      </c>
      <c r="G57" s="216">
        <v>1</v>
      </c>
      <c r="H57" s="216" t="s">
        <v>142</v>
      </c>
      <c r="I57" s="216" t="s">
        <v>142</v>
      </c>
      <c r="J57" s="216" t="s">
        <v>142</v>
      </c>
      <c r="K57" s="216" t="s">
        <v>142</v>
      </c>
      <c r="L57" s="216">
        <v>1</v>
      </c>
      <c r="M57" s="216" t="s">
        <v>142</v>
      </c>
      <c r="N57" s="216" t="s">
        <v>142</v>
      </c>
      <c r="O57" s="160"/>
    </row>
    <row r="58" spans="1:15" ht="11.25" customHeight="1">
      <c r="A58" s="1" t="s">
        <v>73</v>
      </c>
      <c r="B58" s="215">
        <v>18</v>
      </c>
      <c r="C58" s="215">
        <v>9</v>
      </c>
      <c r="D58" s="215" t="s">
        <v>142</v>
      </c>
      <c r="E58" s="215">
        <v>1</v>
      </c>
      <c r="F58" s="215">
        <v>1</v>
      </c>
      <c r="G58" s="215" t="s">
        <v>142</v>
      </c>
      <c r="H58" s="215" t="s">
        <v>142</v>
      </c>
      <c r="I58" s="215" t="s">
        <v>142</v>
      </c>
      <c r="J58" s="215">
        <v>1</v>
      </c>
      <c r="K58" s="215" t="s">
        <v>142</v>
      </c>
      <c r="L58" s="215" t="s">
        <v>142</v>
      </c>
      <c r="M58" s="215" t="s">
        <v>142</v>
      </c>
      <c r="N58" s="215">
        <v>6</v>
      </c>
      <c r="O58" s="160"/>
    </row>
    <row r="59" spans="1:15" ht="11.25" customHeight="1">
      <c r="A59" s="2"/>
      <c r="B59" s="31"/>
      <c r="C59" s="31"/>
      <c r="D59" s="31"/>
      <c r="E59" s="31"/>
      <c r="F59" s="31"/>
      <c r="G59" s="31"/>
      <c r="H59" s="31"/>
      <c r="I59" s="31"/>
      <c r="J59" s="31"/>
      <c r="K59" s="31"/>
      <c r="L59" s="31"/>
      <c r="M59" s="31"/>
      <c r="O59" s="160"/>
    </row>
    <row r="60" spans="1:15" s="113" customFormat="1" ht="11.25" customHeight="1">
      <c r="A60" s="32"/>
      <c r="B60" s="31"/>
      <c r="C60" s="31"/>
      <c r="D60" s="31"/>
      <c r="E60" s="31"/>
      <c r="F60" s="31"/>
      <c r="G60" s="31"/>
      <c r="H60" s="31"/>
      <c r="I60" s="31"/>
      <c r="J60" s="31"/>
      <c r="K60" s="31"/>
      <c r="L60" s="31"/>
      <c r="M60" s="31"/>
      <c r="O60" s="160"/>
    </row>
    <row r="61" spans="1:15" s="117" customFormat="1" ht="11.25" customHeight="1">
      <c r="A61" s="9" t="s">
        <v>281</v>
      </c>
      <c r="B61" s="30"/>
      <c r="C61" s="30"/>
      <c r="D61" s="30"/>
      <c r="E61" s="30"/>
      <c r="F61" s="30"/>
      <c r="G61" s="30"/>
      <c r="H61" s="30"/>
      <c r="I61" s="30"/>
      <c r="J61" s="30"/>
      <c r="K61" s="30"/>
      <c r="L61" s="30"/>
      <c r="M61" s="30"/>
      <c r="O61" s="160"/>
    </row>
    <row r="62" spans="1:15" ht="11.25" customHeight="1">
      <c r="A62" s="2" t="s">
        <v>70</v>
      </c>
      <c r="B62" s="31">
        <v>203</v>
      </c>
      <c r="C62" s="191">
        <v>76</v>
      </c>
      <c r="D62" s="191" t="s">
        <v>142</v>
      </c>
      <c r="E62" s="191">
        <v>12</v>
      </c>
      <c r="F62" s="191">
        <v>43</v>
      </c>
      <c r="G62" s="191">
        <v>11</v>
      </c>
      <c r="H62" s="191">
        <v>13</v>
      </c>
      <c r="I62" s="191" t="s">
        <v>142</v>
      </c>
      <c r="J62" s="190">
        <v>4</v>
      </c>
      <c r="K62" s="191">
        <v>10</v>
      </c>
      <c r="L62" s="191">
        <v>21</v>
      </c>
      <c r="M62" s="191">
        <v>3</v>
      </c>
      <c r="N62" s="191">
        <v>10</v>
      </c>
      <c r="O62" s="160"/>
    </row>
    <row r="63" spans="1:15" ht="11.25" customHeight="1">
      <c r="A63" s="2" t="s">
        <v>71</v>
      </c>
      <c r="B63" s="31">
        <v>81</v>
      </c>
      <c r="C63" s="191">
        <v>26</v>
      </c>
      <c r="D63" s="191">
        <v>1</v>
      </c>
      <c r="E63" s="191" t="s">
        <v>142</v>
      </c>
      <c r="F63" s="191">
        <v>15</v>
      </c>
      <c r="G63" s="191">
        <v>2</v>
      </c>
      <c r="H63" s="191">
        <v>5</v>
      </c>
      <c r="I63" s="191">
        <v>1</v>
      </c>
      <c r="J63" s="190">
        <v>3</v>
      </c>
      <c r="K63" s="191">
        <v>2</v>
      </c>
      <c r="L63" s="191">
        <v>14</v>
      </c>
      <c r="M63" s="191">
        <v>3</v>
      </c>
      <c r="N63" s="191">
        <v>9</v>
      </c>
      <c r="O63" s="160"/>
    </row>
    <row r="64" spans="1:15" ht="11.25" customHeight="1">
      <c r="A64" s="2" t="s">
        <v>72</v>
      </c>
      <c r="B64" s="31">
        <v>56</v>
      </c>
      <c r="C64" s="175">
        <f>SUM(C65:C67)</f>
        <v>19</v>
      </c>
      <c r="D64" s="195" t="s">
        <v>142</v>
      </c>
      <c r="E64" s="195" t="s">
        <v>142</v>
      </c>
      <c r="F64" s="175">
        <f>SUM(F65:F67)</f>
        <v>26</v>
      </c>
      <c r="G64" s="175">
        <f>SUM(G65:G67)</f>
        <v>1</v>
      </c>
      <c r="H64" s="175">
        <f>SUM(H65:H67)</f>
        <v>1</v>
      </c>
      <c r="I64" s="195" t="s">
        <v>142</v>
      </c>
      <c r="J64" s="195" t="s">
        <v>142</v>
      </c>
      <c r="K64" s="195" t="s">
        <v>142</v>
      </c>
      <c r="L64" s="175">
        <f>SUM(L65:L67)</f>
        <v>5</v>
      </c>
      <c r="M64" s="195" t="s">
        <v>142</v>
      </c>
      <c r="N64" s="175">
        <f>SUM(N65:N67)</f>
        <v>4</v>
      </c>
      <c r="O64" s="160"/>
    </row>
    <row r="65" spans="1:15" s="103" customFormat="1" ht="11.25" customHeight="1">
      <c r="A65" s="27" t="s">
        <v>230</v>
      </c>
      <c r="B65" s="102">
        <v>16</v>
      </c>
      <c r="C65" s="195">
        <v>4</v>
      </c>
      <c r="D65" s="195" t="s">
        <v>142</v>
      </c>
      <c r="E65" s="195" t="s">
        <v>142</v>
      </c>
      <c r="F65" s="195">
        <v>6</v>
      </c>
      <c r="G65" s="195">
        <v>1</v>
      </c>
      <c r="H65" s="195" t="s">
        <v>142</v>
      </c>
      <c r="I65" s="195" t="s">
        <v>142</v>
      </c>
      <c r="J65" s="195" t="s">
        <v>142</v>
      </c>
      <c r="K65" s="195" t="s">
        <v>142</v>
      </c>
      <c r="L65" s="195">
        <v>2</v>
      </c>
      <c r="M65" s="195" t="s">
        <v>142</v>
      </c>
      <c r="N65" s="195">
        <v>3</v>
      </c>
      <c r="O65" s="160"/>
    </row>
    <row r="66" spans="1:15" s="103" customFormat="1" ht="11.25" customHeight="1">
      <c r="A66" s="27" t="s">
        <v>231</v>
      </c>
      <c r="B66" s="102">
        <v>23</v>
      </c>
      <c r="C66" s="195">
        <v>13</v>
      </c>
      <c r="D66" s="195" t="s">
        <v>142</v>
      </c>
      <c r="E66" s="195" t="s">
        <v>142</v>
      </c>
      <c r="F66" s="195">
        <v>8</v>
      </c>
      <c r="G66" s="195" t="s">
        <v>142</v>
      </c>
      <c r="H66" s="195" t="s">
        <v>142</v>
      </c>
      <c r="I66" s="195" t="s">
        <v>142</v>
      </c>
      <c r="J66" s="195" t="s">
        <v>142</v>
      </c>
      <c r="K66" s="195" t="s">
        <v>142</v>
      </c>
      <c r="L66" s="195">
        <v>1</v>
      </c>
      <c r="M66" s="195" t="s">
        <v>142</v>
      </c>
      <c r="N66" s="195">
        <v>1</v>
      </c>
      <c r="O66" s="160"/>
    </row>
    <row r="67" spans="1:15" s="103" customFormat="1" ht="11.25" customHeight="1">
      <c r="A67" s="27" t="s">
        <v>232</v>
      </c>
      <c r="B67" s="102">
        <v>17</v>
      </c>
      <c r="C67" s="195">
        <v>2</v>
      </c>
      <c r="D67" s="195" t="s">
        <v>142</v>
      </c>
      <c r="E67" s="195" t="s">
        <v>142</v>
      </c>
      <c r="F67" s="195">
        <v>12</v>
      </c>
      <c r="G67" s="195" t="s">
        <v>142</v>
      </c>
      <c r="H67" s="195">
        <v>1</v>
      </c>
      <c r="I67" s="195" t="s">
        <v>142</v>
      </c>
      <c r="J67" s="195" t="s">
        <v>142</v>
      </c>
      <c r="K67" s="195" t="s">
        <v>142</v>
      </c>
      <c r="L67" s="195">
        <v>2</v>
      </c>
      <c r="M67" s="195" t="s">
        <v>142</v>
      </c>
      <c r="N67" s="195" t="s">
        <v>142</v>
      </c>
      <c r="O67" s="160"/>
    </row>
    <row r="68" spans="1:15" ht="11.25" customHeight="1">
      <c r="A68" s="1" t="s">
        <v>73</v>
      </c>
      <c r="B68" s="33">
        <v>18</v>
      </c>
      <c r="C68" s="189">
        <v>8</v>
      </c>
      <c r="D68" s="189" t="s">
        <v>142</v>
      </c>
      <c r="E68" s="189" t="s">
        <v>142</v>
      </c>
      <c r="F68" s="189">
        <v>1</v>
      </c>
      <c r="G68" s="189" t="s">
        <v>142</v>
      </c>
      <c r="H68" s="189">
        <v>1</v>
      </c>
      <c r="I68" s="189" t="s">
        <v>142</v>
      </c>
      <c r="J68" s="196">
        <v>1</v>
      </c>
      <c r="K68" s="189" t="s">
        <v>142</v>
      </c>
      <c r="L68" s="189">
        <v>1</v>
      </c>
      <c r="M68" s="189" t="s">
        <v>142</v>
      </c>
      <c r="N68" s="189">
        <v>6</v>
      </c>
      <c r="O68" s="160"/>
    </row>
    <row r="69" spans="1:15" s="113" customFormat="1" ht="11.25" customHeight="1">
      <c r="A69" s="32"/>
      <c r="B69" s="31"/>
      <c r="C69" s="31"/>
      <c r="D69" s="31"/>
      <c r="E69" s="31"/>
      <c r="F69" s="31"/>
      <c r="G69" s="31"/>
      <c r="H69" s="31"/>
      <c r="I69" s="31"/>
      <c r="J69" s="31"/>
      <c r="K69" s="31"/>
      <c r="L69" s="31"/>
      <c r="M69" s="31"/>
      <c r="O69" s="160"/>
    </row>
    <row r="70" spans="1:15" s="117" customFormat="1" ht="11.25" customHeight="1">
      <c r="A70" s="9" t="s">
        <v>74</v>
      </c>
      <c r="B70" s="31"/>
      <c r="C70" s="31"/>
      <c r="D70" s="31"/>
      <c r="E70" s="30"/>
      <c r="F70" s="30"/>
      <c r="G70" s="30"/>
      <c r="H70" s="30"/>
      <c r="I70" s="30"/>
      <c r="J70" s="30"/>
      <c r="K70" s="30"/>
      <c r="L70" s="30"/>
      <c r="M70" s="30"/>
      <c r="O70" s="160"/>
    </row>
    <row r="71" spans="1:15" ht="11.25" customHeight="1">
      <c r="A71" s="2" t="s">
        <v>75</v>
      </c>
      <c r="B71" s="31">
        <v>197</v>
      </c>
      <c r="C71" s="191">
        <v>64</v>
      </c>
      <c r="D71" s="191" t="s">
        <v>142</v>
      </c>
      <c r="E71" s="191">
        <v>11</v>
      </c>
      <c r="F71" s="191">
        <v>49</v>
      </c>
      <c r="G71" s="191">
        <v>12</v>
      </c>
      <c r="H71" s="191">
        <v>12</v>
      </c>
      <c r="I71" s="191">
        <v>1</v>
      </c>
      <c r="J71" s="191">
        <v>3</v>
      </c>
      <c r="K71" s="191">
        <v>12</v>
      </c>
      <c r="L71" s="191">
        <v>16</v>
      </c>
      <c r="M71" s="191">
        <v>2</v>
      </c>
      <c r="N71" s="191">
        <v>15</v>
      </c>
      <c r="O71" s="160"/>
    </row>
    <row r="72" spans="1:15" ht="11.25" customHeight="1">
      <c r="A72" s="2" t="s">
        <v>76</v>
      </c>
      <c r="B72" s="31">
        <v>116</v>
      </c>
      <c r="C72" s="191">
        <v>49</v>
      </c>
      <c r="D72" s="191">
        <v>1</v>
      </c>
      <c r="E72" s="191">
        <v>1</v>
      </c>
      <c r="F72" s="191">
        <v>28</v>
      </c>
      <c r="G72" s="191" t="s">
        <v>142</v>
      </c>
      <c r="H72" s="191">
        <v>5</v>
      </c>
      <c r="I72" s="191" t="s">
        <v>142</v>
      </c>
      <c r="J72" s="191">
        <v>3</v>
      </c>
      <c r="K72" s="191" t="s">
        <v>142</v>
      </c>
      <c r="L72" s="191">
        <v>22</v>
      </c>
      <c r="M72" s="191">
        <v>2</v>
      </c>
      <c r="N72" s="191">
        <v>5</v>
      </c>
      <c r="O72" s="160"/>
    </row>
    <row r="73" spans="1:15" s="103" customFormat="1" ht="11.25" customHeight="1">
      <c r="A73" s="27" t="s">
        <v>233</v>
      </c>
      <c r="B73" s="102">
        <v>42</v>
      </c>
      <c r="C73" s="195">
        <v>19</v>
      </c>
      <c r="D73" s="195" t="s">
        <v>142</v>
      </c>
      <c r="E73" s="195" t="s">
        <v>142</v>
      </c>
      <c r="F73" s="195">
        <v>5</v>
      </c>
      <c r="G73" s="195" t="s">
        <v>142</v>
      </c>
      <c r="H73" s="195">
        <v>4</v>
      </c>
      <c r="I73" s="195" t="s">
        <v>142</v>
      </c>
      <c r="J73" s="195">
        <v>1</v>
      </c>
      <c r="K73" s="195" t="s">
        <v>142</v>
      </c>
      <c r="L73" s="195">
        <v>11</v>
      </c>
      <c r="M73" s="195" t="s">
        <v>142</v>
      </c>
      <c r="N73" s="195">
        <v>2</v>
      </c>
      <c r="O73" s="160"/>
    </row>
    <row r="74" spans="1:15" ht="11.25" customHeight="1">
      <c r="A74" s="2" t="s">
        <v>77</v>
      </c>
      <c r="B74" s="31">
        <v>25</v>
      </c>
      <c r="C74" s="191">
        <v>9</v>
      </c>
      <c r="D74" s="191" t="s">
        <v>142</v>
      </c>
      <c r="E74" s="191" t="s">
        <v>142</v>
      </c>
      <c r="F74" s="191">
        <v>5</v>
      </c>
      <c r="G74" s="191" t="s">
        <v>142</v>
      </c>
      <c r="H74" s="191">
        <v>2</v>
      </c>
      <c r="I74" s="191" t="s">
        <v>142</v>
      </c>
      <c r="J74" s="191">
        <v>1</v>
      </c>
      <c r="K74" s="191" t="s">
        <v>142</v>
      </c>
      <c r="L74" s="191">
        <v>3</v>
      </c>
      <c r="M74" s="191">
        <v>2</v>
      </c>
      <c r="N74" s="191">
        <v>3</v>
      </c>
      <c r="O74" s="160"/>
    </row>
    <row r="75" spans="1:15" s="118" customFormat="1" ht="11.25" customHeight="1">
      <c r="A75" s="108" t="s">
        <v>233</v>
      </c>
      <c r="B75" s="102">
        <v>3</v>
      </c>
      <c r="C75" s="195">
        <v>1</v>
      </c>
      <c r="D75" s="195" t="s">
        <v>142</v>
      </c>
      <c r="E75" s="195" t="s">
        <v>142</v>
      </c>
      <c r="F75" s="195" t="s">
        <v>142</v>
      </c>
      <c r="G75" s="195" t="s">
        <v>142</v>
      </c>
      <c r="H75" s="195" t="s">
        <v>142</v>
      </c>
      <c r="I75" s="195" t="s">
        <v>142</v>
      </c>
      <c r="J75" s="195" t="s">
        <v>142</v>
      </c>
      <c r="K75" s="195" t="s">
        <v>142</v>
      </c>
      <c r="L75" s="195">
        <v>2</v>
      </c>
      <c r="M75" s="195" t="s">
        <v>142</v>
      </c>
      <c r="N75" s="195" t="s">
        <v>142</v>
      </c>
      <c r="O75" s="160"/>
    </row>
    <row r="76" spans="1:15" ht="11.25" customHeight="1">
      <c r="A76" s="1" t="s">
        <v>73</v>
      </c>
      <c r="B76" s="33">
        <v>20</v>
      </c>
      <c r="C76" s="189">
        <v>7</v>
      </c>
      <c r="D76" s="189" t="s">
        <v>142</v>
      </c>
      <c r="E76" s="189" t="s">
        <v>142</v>
      </c>
      <c r="F76" s="189">
        <v>3</v>
      </c>
      <c r="G76" s="189">
        <v>2</v>
      </c>
      <c r="H76" s="189">
        <v>1</v>
      </c>
      <c r="I76" s="189" t="s">
        <v>142</v>
      </c>
      <c r="J76" s="189">
        <v>1</v>
      </c>
      <c r="K76" s="189" t="s">
        <v>142</v>
      </c>
      <c r="L76" s="189" t="s">
        <v>142</v>
      </c>
      <c r="M76" s="189" t="s">
        <v>142</v>
      </c>
      <c r="N76" s="189">
        <v>6</v>
      </c>
      <c r="O76" s="160"/>
    </row>
    <row r="77" spans="1:15" ht="11.25" customHeight="1">
      <c r="A77" s="2"/>
      <c r="B77" s="31"/>
      <c r="C77" s="31"/>
      <c r="D77" s="31"/>
      <c r="E77" s="31"/>
      <c r="F77" s="31"/>
      <c r="G77" s="31"/>
      <c r="H77" s="31"/>
      <c r="I77" s="31"/>
      <c r="J77" s="31"/>
      <c r="K77" s="31"/>
      <c r="L77" s="31"/>
      <c r="M77" s="31"/>
      <c r="O77" s="160"/>
    </row>
    <row r="78" spans="1:15" ht="11.25" customHeight="1">
      <c r="A78" s="2"/>
      <c r="B78" s="51"/>
      <c r="C78" s="2"/>
      <c r="D78" s="2"/>
      <c r="E78" s="2"/>
      <c r="F78" s="2"/>
      <c r="G78" s="2"/>
      <c r="H78" s="2"/>
      <c r="I78" s="2"/>
      <c r="J78" s="2"/>
      <c r="K78" s="60"/>
      <c r="L78" s="61"/>
      <c r="M78" s="59"/>
      <c r="O78" s="160"/>
    </row>
    <row r="79" spans="1:15" ht="11.25" customHeight="1">
      <c r="A79" s="27"/>
      <c r="B79" s="51"/>
      <c r="C79" s="2"/>
      <c r="D79" s="2"/>
      <c r="E79" s="2"/>
      <c r="F79" s="2"/>
      <c r="G79" s="2"/>
      <c r="H79" s="2"/>
      <c r="I79" s="2"/>
      <c r="J79" s="2"/>
      <c r="K79" s="60"/>
      <c r="L79" s="61"/>
      <c r="M79" s="59"/>
      <c r="O79" s="160"/>
    </row>
    <row r="80" spans="1:15" ht="11.25" customHeight="1">
      <c r="A80" s="2"/>
      <c r="B80" s="51"/>
      <c r="C80" s="2"/>
      <c r="D80" s="2"/>
      <c r="E80" s="2"/>
      <c r="F80" s="2"/>
      <c r="G80" s="2"/>
      <c r="H80" s="2"/>
      <c r="I80" s="2"/>
      <c r="J80" s="2"/>
      <c r="K80" s="60"/>
      <c r="L80" s="61"/>
      <c r="M80" s="59"/>
      <c r="O80" s="160"/>
    </row>
    <row r="81" spans="1:15" ht="11.25" customHeight="1">
      <c r="A81" s="2"/>
      <c r="B81" s="51"/>
      <c r="C81" s="2"/>
      <c r="D81" s="2"/>
      <c r="E81" s="2"/>
      <c r="F81" s="2"/>
      <c r="G81" s="2"/>
      <c r="H81" s="2"/>
      <c r="I81" s="2"/>
      <c r="J81" s="2"/>
      <c r="K81" s="60"/>
      <c r="L81" s="61"/>
      <c r="M81" s="59"/>
      <c r="O81" s="160"/>
    </row>
    <row r="82" spans="1:15" ht="11.25" customHeight="1">
      <c r="A82" s="2"/>
      <c r="B82" s="51"/>
      <c r="C82" s="2"/>
      <c r="D82" s="2"/>
      <c r="E82" s="2"/>
      <c r="F82" s="2"/>
      <c r="G82" s="2"/>
      <c r="H82" s="2"/>
      <c r="I82" s="2"/>
      <c r="J82" s="2"/>
      <c r="K82" s="60"/>
      <c r="L82" s="61"/>
      <c r="M82" s="59"/>
      <c r="O82" s="160"/>
    </row>
    <row r="83" spans="1:15" ht="11.25" customHeight="1">
      <c r="A83" s="2"/>
      <c r="B83" s="51"/>
      <c r="C83" s="2"/>
      <c r="D83" s="2"/>
      <c r="E83" s="2"/>
      <c r="F83" s="2"/>
      <c r="G83" s="2"/>
      <c r="H83" s="2"/>
      <c r="I83" s="2"/>
      <c r="J83" s="2"/>
      <c r="K83" s="60"/>
      <c r="L83" s="61"/>
      <c r="M83" s="59"/>
      <c r="O83" s="160"/>
    </row>
    <row r="84" spans="1:15" ht="11.25" customHeight="1">
      <c r="A84" s="2"/>
      <c r="B84" s="51"/>
      <c r="C84" s="2"/>
      <c r="D84" s="2"/>
      <c r="E84" s="2"/>
      <c r="F84" s="2"/>
      <c r="G84" s="2"/>
      <c r="H84" s="2"/>
      <c r="I84" s="2"/>
      <c r="J84" s="2"/>
      <c r="K84" s="60"/>
      <c r="L84" s="61"/>
      <c r="M84" s="59"/>
      <c r="O84" s="160"/>
    </row>
    <row r="85" spans="1:15" ht="11.25" customHeight="1">
      <c r="A85" s="2"/>
      <c r="B85" s="51"/>
      <c r="C85" s="2"/>
      <c r="D85" s="2"/>
      <c r="E85" s="2"/>
      <c r="F85" s="2"/>
      <c r="G85" s="2"/>
      <c r="H85" s="2"/>
      <c r="I85" s="2"/>
      <c r="J85" s="2"/>
      <c r="K85" s="60"/>
      <c r="L85" s="61"/>
      <c r="M85" s="59"/>
      <c r="O85" s="160"/>
    </row>
    <row r="86" spans="1:15" ht="11.25" customHeight="1">
      <c r="A86" s="2"/>
      <c r="B86" s="51"/>
      <c r="C86" s="2"/>
      <c r="D86" s="2"/>
      <c r="E86" s="2"/>
      <c r="F86" s="2"/>
      <c r="G86" s="2"/>
      <c r="H86" s="2"/>
      <c r="I86" s="2"/>
      <c r="J86" s="2"/>
      <c r="K86" s="60"/>
      <c r="L86" s="61"/>
      <c r="M86" s="59"/>
      <c r="O86" s="160"/>
    </row>
    <row r="87" spans="1:15" ht="11.25" customHeight="1">
      <c r="A87" s="2"/>
      <c r="B87" s="51"/>
      <c r="C87" s="2"/>
      <c r="D87" s="2"/>
      <c r="E87" s="2"/>
      <c r="F87" s="2"/>
      <c r="G87" s="2"/>
      <c r="H87" s="2"/>
      <c r="I87" s="2"/>
      <c r="J87" s="2"/>
      <c r="K87" s="60"/>
      <c r="L87" s="61"/>
      <c r="M87" s="59"/>
      <c r="O87" s="160"/>
    </row>
    <row r="88" spans="1:15" ht="11.25" customHeight="1">
      <c r="A88" s="2"/>
      <c r="B88" s="51"/>
      <c r="C88" s="2"/>
      <c r="D88" s="2"/>
      <c r="E88" s="2"/>
      <c r="F88" s="2"/>
      <c r="G88" s="2"/>
      <c r="H88" s="2"/>
      <c r="I88" s="2"/>
      <c r="J88" s="2"/>
      <c r="K88" s="60"/>
      <c r="L88" s="61"/>
      <c r="M88" s="59"/>
      <c r="O88" s="160"/>
    </row>
    <row r="89" spans="1:15" ht="11.25" customHeight="1">
      <c r="A89" s="2"/>
      <c r="B89" s="51"/>
      <c r="C89" s="2"/>
      <c r="D89" s="2"/>
      <c r="E89" s="2"/>
      <c r="F89" s="2"/>
      <c r="G89" s="2"/>
      <c r="H89" s="2"/>
      <c r="I89" s="2"/>
      <c r="J89" s="2"/>
      <c r="K89" s="60"/>
      <c r="L89" s="61"/>
      <c r="M89" s="59"/>
      <c r="O89" s="160"/>
    </row>
    <row r="90" spans="1:15" ht="11.25" customHeight="1">
      <c r="A90" s="2"/>
      <c r="B90" s="51"/>
      <c r="C90" s="2"/>
      <c r="D90" s="2"/>
      <c r="E90" s="2"/>
      <c r="F90" s="2"/>
      <c r="G90" s="2"/>
      <c r="H90" s="2"/>
      <c r="I90" s="2"/>
      <c r="J90" s="2"/>
      <c r="K90" s="60"/>
      <c r="L90" s="61"/>
      <c r="M90" s="59"/>
      <c r="O90" s="160"/>
    </row>
    <row r="91" spans="1:15" ht="11.25" customHeight="1">
      <c r="A91" s="2"/>
      <c r="B91" s="51"/>
      <c r="C91" s="2"/>
      <c r="D91" s="2"/>
      <c r="E91" s="2"/>
      <c r="F91" s="2"/>
      <c r="G91" s="2"/>
      <c r="H91" s="2"/>
      <c r="I91" s="2"/>
      <c r="J91" s="2"/>
      <c r="K91" s="60"/>
      <c r="L91" s="61"/>
      <c r="M91" s="59"/>
      <c r="O91" s="160"/>
    </row>
    <row r="92" spans="1:15" ht="11.25" customHeight="1">
      <c r="A92" s="2"/>
      <c r="B92" s="51"/>
      <c r="C92" s="2"/>
      <c r="D92" s="2"/>
      <c r="E92" s="2"/>
      <c r="F92" s="2"/>
      <c r="G92" s="2"/>
      <c r="H92" s="2"/>
      <c r="I92" s="2"/>
      <c r="J92" s="2"/>
      <c r="K92" s="60"/>
      <c r="L92" s="61"/>
      <c r="M92" s="59"/>
      <c r="O92" s="160"/>
    </row>
    <row r="93" spans="1:15" ht="11.25" customHeight="1">
      <c r="A93" s="2"/>
      <c r="B93" s="51"/>
      <c r="C93" s="2"/>
      <c r="D93" s="2"/>
      <c r="E93" s="2"/>
      <c r="F93" s="2"/>
      <c r="G93" s="2"/>
      <c r="H93" s="2"/>
      <c r="I93" s="2"/>
      <c r="J93" s="2"/>
      <c r="K93" s="60"/>
      <c r="L93" s="61"/>
      <c r="M93" s="59"/>
      <c r="O93" s="160"/>
    </row>
    <row r="94" spans="1:15" ht="11.25" customHeight="1">
      <c r="A94" s="2"/>
      <c r="B94" s="51"/>
      <c r="C94" s="2"/>
      <c r="D94" s="2"/>
      <c r="E94" s="2"/>
      <c r="F94" s="2"/>
      <c r="G94" s="2"/>
      <c r="H94" s="2"/>
      <c r="I94" s="2"/>
      <c r="J94" s="2"/>
      <c r="K94" s="60"/>
      <c r="L94" s="61"/>
      <c r="M94" s="59"/>
      <c r="O94" s="160"/>
    </row>
    <row r="95" spans="1:15" ht="11.25" customHeight="1">
      <c r="A95" s="2"/>
      <c r="B95" s="51"/>
      <c r="C95" s="2"/>
      <c r="D95" s="2"/>
      <c r="E95" s="2"/>
      <c r="F95" s="2"/>
      <c r="G95" s="2"/>
      <c r="H95" s="2"/>
      <c r="I95" s="2"/>
      <c r="J95" s="2"/>
      <c r="K95" s="60"/>
      <c r="L95" s="61"/>
      <c r="M95" s="59"/>
      <c r="O95" s="160"/>
    </row>
    <row r="96" spans="1:15" ht="11.25" customHeight="1">
      <c r="A96" s="2"/>
      <c r="B96" s="51"/>
      <c r="C96" s="2"/>
      <c r="D96" s="2"/>
      <c r="E96" s="2"/>
      <c r="F96" s="2"/>
      <c r="G96" s="2"/>
      <c r="H96" s="2"/>
      <c r="I96" s="2"/>
      <c r="J96" s="2"/>
      <c r="K96" s="60"/>
      <c r="L96" s="61"/>
      <c r="M96" s="59"/>
      <c r="O96" s="160"/>
    </row>
    <row r="97" spans="1:15" ht="11.25" customHeight="1">
      <c r="A97" s="2"/>
      <c r="B97" s="51"/>
      <c r="C97" s="2"/>
      <c r="D97" s="2"/>
      <c r="E97" s="2"/>
      <c r="F97" s="2"/>
      <c r="G97" s="2"/>
      <c r="H97" s="2"/>
      <c r="I97" s="2"/>
      <c r="J97" s="2"/>
      <c r="K97" s="60"/>
      <c r="L97" s="61"/>
      <c r="M97" s="59"/>
      <c r="O97" s="160"/>
    </row>
    <row r="98" spans="1:15" ht="11.25" customHeight="1">
      <c r="A98" s="2"/>
      <c r="B98" s="51"/>
      <c r="C98" s="2"/>
      <c r="D98" s="2"/>
      <c r="E98" s="2"/>
      <c r="F98" s="2"/>
      <c r="G98" s="2"/>
      <c r="H98" s="2"/>
      <c r="I98" s="2"/>
      <c r="J98" s="2"/>
      <c r="K98" s="60"/>
      <c r="L98" s="61"/>
      <c r="M98" s="59"/>
      <c r="O98" s="160"/>
    </row>
    <row r="99" spans="1:13" ht="11.25" customHeight="1">
      <c r="A99" s="2"/>
      <c r="B99" s="51"/>
      <c r="C99" s="2"/>
      <c r="D99" s="2"/>
      <c r="E99" s="2"/>
      <c r="F99" s="2"/>
      <c r="G99" s="2"/>
      <c r="H99" s="2"/>
      <c r="I99" s="2"/>
      <c r="J99" s="2"/>
      <c r="K99" s="60"/>
      <c r="L99" s="61"/>
      <c r="M99" s="59"/>
    </row>
    <row r="100" spans="1:13" ht="11.25" customHeight="1">
      <c r="A100" s="2"/>
      <c r="B100" s="51"/>
      <c r="C100" s="2"/>
      <c r="D100" s="2"/>
      <c r="E100" s="2"/>
      <c r="F100" s="2"/>
      <c r="G100" s="2"/>
      <c r="H100" s="2"/>
      <c r="I100" s="2"/>
      <c r="J100" s="2"/>
      <c r="K100" s="60"/>
      <c r="L100" s="61"/>
      <c r="M100" s="59"/>
    </row>
    <row r="101" spans="1:13" ht="11.25" customHeight="1">
      <c r="A101" s="2"/>
      <c r="B101" s="51"/>
      <c r="C101" s="2"/>
      <c r="D101" s="2"/>
      <c r="E101" s="2"/>
      <c r="F101" s="2"/>
      <c r="G101" s="2"/>
      <c r="H101" s="2"/>
      <c r="I101" s="2"/>
      <c r="J101" s="2"/>
      <c r="K101" s="60"/>
      <c r="L101" s="61"/>
      <c r="M101" s="59"/>
    </row>
    <row r="102" spans="1:13" ht="11.25" customHeight="1">
      <c r="A102" s="2"/>
      <c r="B102" s="51"/>
      <c r="C102" s="2"/>
      <c r="D102" s="2"/>
      <c r="E102" s="2"/>
      <c r="F102" s="2"/>
      <c r="G102" s="2"/>
      <c r="H102" s="2"/>
      <c r="I102" s="2"/>
      <c r="J102" s="2"/>
      <c r="K102" s="60"/>
      <c r="L102" s="61"/>
      <c r="M102" s="59"/>
    </row>
    <row r="103" spans="1:13" ht="11.25" customHeight="1">
      <c r="A103" s="2"/>
      <c r="B103" s="51"/>
      <c r="C103" s="2"/>
      <c r="D103" s="2"/>
      <c r="E103" s="2"/>
      <c r="F103" s="2"/>
      <c r="G103" s="2"/>
      <c r="H103" s="2"/>
      <c r="I103" s="2"/>
      <c r="J103" s="2"/>
      <c r="K103" s="60"/>
      <c r="L103" s="61"/>
      <c r="M103" s="59"/>
    </row>
    <row r="104" spans="1:13" ht="11.25" customHeight="1">
      <c r="A104" s="2"/>
      <c r="B104" s="51"/>
      <c r="C104" s="2"/>
      <c r="D104" s="2"/>
      <c r="E104" s="2"/>
      <c r="F104" s="2"/>
      <c r="G104" s="2"/>
      <c r="H104" s="2"/>
      <c r="I104" s="2"/>
      <c r="J104" s="2"/>
      <c r="K104" s="60"/>
      <c r="L104" s="61"/>
      <c r="M104" s="59"/>
    </row>
    <row r="105" spans="1:13" ht="11.25" customHeight="1">
      <c r="A105" s="2"/>
      <c r="B105" s="51"/>
      <c r="C105" s="2"/>
      <c r="D105" s="2"/>
      <c r="E105" s="2"/>
      <c r="F105" s="2"/>
      <c r="G105" s="2"/>
      <c r="H105" s="2"/>
      <c r="I105" s="2"/>
      <c r="J105" s="2"/>
      <c r="K105" s="60"/>
      <c r="L105" s="61"/>
      <c r="M105" s="59"/>
    </row>
    <row r="106" spans="1:13" ht="11.25" customHeight="1">
      <c r="A106" s="2"/>
      <c r="B106" s="51"/>
      <c r="C106" s="2"/>
      <c r="D106" s="2"/>
      <c r="E106" s="2"/>
      <c r="F106" s="2"/>
      <c r="G106" s="2"/>
      <c r="H106" s="2"/>
      <c r="I106" s="2"/>
      <c r="J106" s="2"/>
      <c r="K106" s="60"/>
      <c r="L106" s="61"/>
      <c r="M106" s="59"/>
    </row>
    <row r="107" spans="1:13" ht="11.25" customHeight="1">
      <c r="A107" s="2"/>
      <c r="B107" s="51"/>
      <c r="C107" s="2"/>
      <c r="D107" s="2"/>
      <c r="E107" s="2"/>
      <c r="F107" s="2"/>
      <c r="G107" s="2"/>
      <c r="H107" s="2"/>
      <c r="I107" s="2"/>
      <c r="J107" s="2"/>
      <c r="K107" s="60"/>
      <c r="L107" s="61"/>
      <c r="M107" s="59"/>
    </row>
    <row r="108" spans="1:13" ht="11.25" customHeight="1">
      <c r="A108" s="2"/>
      <c r="B108" s="51"/>
      <c r="C108" s="2"/>
      <c r="D108" s="2"/>
      <c r="E108" s="2"/>
      <c r="F108" s="2"/>
      <c r="G108" s="2"/>
      <c r="H108" s="2"/>
      <c r="I108" s="2"/>
      <c r="J108" s="2"/>
      <c r="K108" s="60"/>
      <c r="L108" s="61"/>
      <c r="M108" s="59"/>
    </row>
    <row r="109" spans="1:13" ht="11.25" customHeight="1">
      <c r="A109" s="2"/>
      <c r="B109" s="51"/>
      <c r="C109" s="2"/>
      <c r="D109" s="2"/>
      <c r="E109" s="2"/>
      <c r="F109" s="2"/>
      <c r="G109" s="2"/>
      <c r="H109" s="2"/>
      <c r="I109" s="2"/>
      <c r="J109" s="2"/>
      <c r="K109" s="60"/>
      <c r="L109" s="61"/>
      <c r="M109" s="59"/>
    </row>
    <row r="110" spans="1:13" ht="11.25" customHeight="1">
      <c r="A110" s="2"/>
      <c r="B110" s="51"/>
      <c r="C110" s="2"/>
      <c r="D110" s="2"/>
      <c r="E110" s="2"/>
      <c r="F110" s="2"/>
      <c r="G110" s="2"/>
      <c r="H110" s="2"/>
      <c r="I110" s="2"/>
      <c r="J110" s="2"/>
      <c r="K110" s="60"/>
      <c r="L110" s="61"/>
      <c r="M110" s="59"/>
    </row>
    <row r="111" spans="1:13" ht="11.25" customHeight="1">
      <c r="A111" s="2"/>
      <c r="B111" s="51"/>
      <c r="C111" s="2"/>
      <c r="D111" s="2"/>
      <c r="E111" s="2"/>
      <c r="F111" s="2"/>
      <c r="G111" s="2"/>
      <c r="H111" s="2"/>
      <c r="I111" s="2"/>
      <c r="J111" s="2"/>
      <c r="K111" s="60"/>
      <c r="L111" s="61"/>
      <c r="M111" s="59"/>
    </row>
    <row r="112" spans="1:13" ht="11.25" customHeight="1">
      <c r="A112" s="2"/>
      <c r="B112" s="51"/>
      <c r="C112" s="2"/>
      <c r="D112" s="2"/>
      <c r="E112" s="2"/>
      <c r="F112" s="2"/>
      <c r="G112" s="2"/>
      <c r="H112" s="2"/>
      <c r="I112" s="2"/>
      <c r="J112" s="2"/>
      <c r="K112" s="60"/>
      <c r="L112" s="61"/>
      <c r="M112" s="59"/>
    </row>
    <row r="113" spans="1:13" ht="11.25" customHeight="1">
      <c r="A113" s="2"/>
      <c r="B113" s="51"/>
      <c r="C113" s="2"/>
      <c r="D113" s="2"/>
      <c r="E113" s="2"/>
      <c r="F113" s="2"/>
      <c r="G113" s="2"/>
      <c r="H113" s="2"/>
      <c r="I113" s="2"/>
      <c r="J113" s="2"/>
      <c r="K113" s="60"/>
      <c r="L113" s="61"/>
      <c r="M113" s="59"/>
    </row>
    <row r="114" spans="1:13" ht="11.25" customHeight="1">
      <c r="A114" s="2"/>
      <c r="B114" s="51"/>
      <c r="C114" s="2"/>
      <c r="D114" s="2"/>
      <c r="E114" s="2"/>
      <c r="F114" s="2"/>
      <c r="G114" s="2"/>
      <c r="H114" s="2"/>
      <c r="I114" s="2"/>
      <c r="J114" s="2"/>
      <c r="K114" s="60"/>
      <c r="L114" s="61"/>
      <c r="M114" s="59"/>
    </row>
    <row r="115" spans="1:13" ht="11.25" customHeight="1">
      <c r="A115" s="2"/>
      <c r="B115" s="51"/>
      <c r="C115" s="2"/>
      <c r="D115" s="2"/>
      <c r="E115" s="2"/>
      <c r="F115" s="2"/>
      <c r="G115" s="2"/>
      <c r="H115" s="2"/>
      <c r="I115" s="2"/>
      <c r="J115" s="2"/>
      <c r="K115" s="60"/>
      <c r="L115" s="61"/>
      <c r="M115" s="59"/>
    </row>
    <row r="116" spans="1:13" ht="11.25" customHeight="1">
      <c r="A116" s="2"/>
      <c r="B116" s="51"/>
      <c r="C116" s="2"/>
      <c r="D116" s="2"/>
      <c r="E116" s="2"/>
      <c r="F116" s="2"/>
      <c r="G116" s="2"/>
      <c r="H116" s="2"/>
      <c r="I116" s="2"/>
      <c r="J116" s="2"/>
      <c r="K116" s="60"/>
      <c r="L116" s="61"/>
      <c r="M116" s="59"/>
    </row>
    <row r="117" spans="1:13" ht="11.25" customHeight="1">
      <c r="A117" s="2"/>
      <c r="B117" s="51"/>
      <c r="C117" s="2"/>
      <c r="D117" s="2"/>
      <c r="E117" s="2"/>
      <c r="F117" s="2"/>
      <c r="G117" s="2"/>
      <c r="H117" s="2"/>
      <c r="I117" s="2"/>
      <c r="J117" s="2"/>
      <c r="K117" s="60"/>
      <c r="L117" s="61"/>
      <c r="M117" s="59"/>
    </row>
    <row r="118" spans="1:13" ht="11.25" customHeight="1">
      <c r="A118" s="2"/>
      <c r="B118" s="51"/>
      <c r="C118" s="2"/>
      <c r="D118" s="2"/>
      <c r="E118" s="2"/>
      <c r="F118" s="2"/>
      <c r="G118" s="2"/>
      <c r="H118" s="2"/>
      <c r="I118" s="2"/>
      <c r="J118" s="2"/>
      <c r="K118" s="60"/>
      <c r="L118" s="61"/>
      <c r="M118" s="59"/>
    </row>
    <row r="119" spans="1:13" ht="11.25" customHeight="1">
      <c r="A119" s="2"/>
      <c r="B119" s="51"/>
      <c r="C119" s="2"/>
      <c r="D119" s="2"/>
      <c r="E119" s="2"/>
      <c r="F119" s="2"/>
      <c r="G119" s="2"/>
      <c r="H119" s="2"/>
      <c r="I119" s="2"/>
      <c r="J119" s="2"/>
      <c r="K119" s="60"/>
      <c r="L119" s="61"/>
      <c r="M119" s="59"/>
    </row>
    <row r="120" spans="1:13" ht="11.25" customHeight="1">
      <c r="A120" s="2"/>
      <c r="B120" s="51"/>
      <c r="C120" s="2"/>
      <c r="D120" s="2"/>
      <c r="E120" s="2"/>
      <c r="F120" s="2"/>
      <c r="G120" s="2"/>
      <c r="H120" s="2"/>
      <c r="I120" s="2"/>
      <c r="J120" s="2"/>
      <c r="K120" s="60"/>
      <c r="L120" s="61"/>
      <c r="M120" s="59"/>
    </row>
    <row r="121" spans="1:13" ht="11.25" customHeight="1">
      <c r="A121" s="2"/>
      <c r="B121" s="51"/>
      <c r="C121" s="2"/>
      <c r="D121" s="2"/>
      <c r="E121" s="2"/>
      <c r="F121" s="2"/>
      <c r="G121" s="2"/>
      <c r="H121" s="2"/>
      <c r="I121" s="2"/>
      <c r="J121" s="2"/>
      <c r="K121" s="60"/>
      <c r="L121" s="61"/>
      <c r="M121" s="59"/>
    </row>
    <row r="122" spans="1:13" ht="11.25" customHeight="1">
      <c r="A122" s="2"/>
      <c r="B122" s="51"/>
      <c r="C122" s="2"/>
      <c r="D122" s="2"/>
      <c r="E122" s="2"/>
      <c r="F122" s="2"/>
      <c r="G122" s="2"/>
      <c r="H122" s="2"/>
      <c r="I122" s="2"/>
      <c r="J122" s="2"/>
      <c r="K122" s="60"/>
      <c r="L122" s="61"/>
      <c r="M122" s="59"/>
    </row>
    <row r="123" spans="1:13" ht="11.25" customHeight="1">
      <c r="A123" s="2"/>
      <c r="B123" s="51"/>
      <c r="C123" s="2"/>
      <c r="D123" s="2"/>
      <c r="E123" s="2"/>
      <c r="F123" s="2"/>
      <c r="G123" s="2"/>
      <c r="H123" s="2"/>
      <c r="I123" s="2"/>
      <c r="J123" s="2"/>
      <c r="K123" s="60"/>
      <c r="L123" s="61"/>
      <c r="M123" s="59"/>
    </row>
    <row r="124" spans="1:13" ht="11.25" customHeight="1">
      <c r="A124" s="2"/>
      <c r="B124" s="51"/>
      <c r="C124" s="2"/>
      <c r="D124" s="2"/>
      <c r="E124" s="2"/>
      <c r="F124" s="2"/>
      <c r="G124" s="2"/>
      <c r="H124" s="2"/>
      <c r="I124" s="2"/>
      <c r="J124" s="2"/>
      <c r="K124" s="60"/>
      <c r="L124" s="61"/>
      <c r="M124" s="59"/>
    </row>
    <row r="125" spans="1:13" ht="11.25" customHeight="1">
      <c r="A125" s="2"/>
      <c r="B125" s="51"/>
      <c r="C125" s="2"/>
      <c r="D125" s="2"/>
      <c r="E125" s="2"/>
      <c r="F125" s="2"/>
      <c r="G125" s="2"/>
      <c r="H125" s="2"/>
      <c r="I125" s="2"/>
      <c r="J125" s="2"/>
      <c r="K125" s="60"/>
      <c r="L125" s="61"/>
      <c r="M125" s="59"/>
    </row>
    <row r="126" spans="1:13" ht="11.25" customHeight="1">
      <c r="A126" s="2"/>
      <c r="B126" s="51"/>
      <c r="C126" s="2"/>
      <c r="D126" s="2"/>
      <c r="E126" s="2"/>
      <c r="F126" s="2"/>
      <c r="G126" s="2"/>
      <c r="H126" s="2"/>
      <c r="I126" s="2"/>
      <c r="J126" s="2"/>
      <c r="K126" s="60"/>
      <c r="L126" s="61"/>
      <c r="M126" s="59"/>
    </row>
    <row r="127" spans="1:13" ht="11.25" customHeight="1">
      <c r="A127" s="2"/>
      <c r="B127" s="51"/>
      <c r="C127" s="2"/>
      <c r="D127" s="2"/>
      <c r="E127" s="2"/>
      <c r="F127" s="2"/>
      <c r="G127" s="2"/>
      <c r="H127" s="2"/>
      <c r="I127" s="2"/>
      <c r="J127" s="2"/>
      <c r="K127" s="60"/>
      <c r="L127" s="61"/>
      <c r="M127" s="59"/>
    </row>
    <row r="128" spans="1:13" ht="11.25" customHeight="1">
      <c r="A128" s="2"/>
      <c r="B128" s="51"/>
      <c r="C128" s="2"/>
      <c r="D128" s="2"/>
      <c r="E128" s="2"/>
      <c r="F128" s="2"/>
      <c r="G128" s="2"/>
      <c r="H128" s="2"/>
      <c r="I128" s="2"/>
      <c r="J128" s="2"/>
      <c r="K128" s="60"/>
      <c r="L128" s="61"/>
      <c r="M128" s="59"/>
    </row>
    <row r="129" spans="1:13" ht="11.25" customHeight="1">
      <c r="A129" s="2"/>
      <c r="B129" s="51"/>
      <c r="C129" s="2"/>
      <c r="D129" s="2"/>
      <c r="E129" s="2"/>
      <c r="F129" s="2"/>
      <c r="G129" s="2"/>
      <c r="H129" s="2"/>
      <c r="I129" s="2"/>
      <c r="J129" s="2"/>
      <c r="K129" s="60"/>
      <c r="L129" s="61"/>
      <c r="M129" s="59"/>
    </row>
    <row r="130" spans="1:13" ht="11.25" customHeight="1">
      <c r="A130" s="2"/>
      <c r="B130" s="51"/>
      <c r="C130" s="2"/>
      <c r="D130" s="2"/>
      <c r="E130" s="2"/>
      <c r="F130" s="2"/>
      <c r="G130" s="2"/>
      <c r="H130" s="2"/>
      <c r="I130" s="2"/>
      <c r="J130" s="2"/>
      <c r="K130" s="60"/>
      <c r="L130" s="61"/>
      <c r="M130" s="59"/>
    </row>
    <row r="131" spans="1:13" ht="11.25" customHeight="1">
      <c r="A131" s="2"/>
      <c r="B131" s="51"/>
      <c r="C131" s="2"/>
      <c r="D131" s="2"/>
      <c r="E131" s="2"/>
      <c r="F131" s="2"/>
      <c r="G131" s="2"/>
      <c r="H131" s="2"/>
      <c r="I131" s="2"/>
      <c r="J131" s="2"/>
      <c r="K131" s="60"/>
      <c r="L131" s="61"/>
      <c r="M131" s="59"/>
    </row>
    <row r="132" spans="1:13" ht="11.25" customHeight="1">
      <c r="A132" s="2"/>
      <c r="B132" s="51"/>
      <c r="C132" s="2"/>
      <c r="D132" s="2"/>
      <c r="E132" s="2"/>
      <c r="F132" s="2"/>
      <c r="G132" s="2"/>
      <c r="H132" s="2"/>
      <c r="I132" s="2"/>
      <c r="J132" s="2"/>
      <c r="K132" s="60"/>
      <c r="L132" s="61"/>
      <c r="M132" s="59"/>
    </row>
    <row r="133" spans="1:13" ht="11.25" customHeight="1">
      <c r="A133" s="2"/>
      <c r="B133" s="51"/>
      <c r="C133" s="2"/>
      <c r="D133" s="2"/>
      <c r="E133" s="2"/>
      <c r="F133" s="2"/>
      <c r="G133" s="2"/>
      <c r="H133" s="2"/>
      <c r="I133" s="2"/>
      <c r="J133" s="2"/>
      <c r="K133" s="60"/>
      <c r="L133" s="61"/>
      <c r="M133" s="59"/>
    </row>
    <row r="134" spans="1:13" ht="11.25" customHeight="1">
      <c r="A134" s="2"/>
      <c r="B134" s="51"/>
      <c r="C134" s="2"/>
      <c r="D134" s="2"/>
      <c r="E134" s="2"/>
      <c r="F134" s="2"/>
      <c r="G134" s="2"/>
      <c r="H134" s="2"/>
      <c r="I134" s="2"/>
      <c r="J134" s="2"/>
      <c r="K134" s="60"/>
      <c r="L134" s="61"/>
      <c r="M134" s="59"/>
    </row>
    <row r="135" spans="1:13" ht="11.25" customHeight="1">
      <c r="A135" s="2"/>
      <c r="B135" s="51"/>
      <c r="C135" s="2"/>
      <c r="D135" s="2"/>
      <c r="E135" s="2"/>
      <c r="F135" s="2"/>
      <c r="G135" s="2"/>
      <c r="H135" s="2"/>
      <c r="I135" s="2"/>
      <c r="J135" s="2"/>
      <c r="K135" s="60"/>
      <c r="L135" s="61"/>
      <c r="M135" s="59"/>
    </row>
    <row r="136" spans="1:13" ht="11.25" customHeight="1">
      <c r="A136" s="2"/>
      <c r="B136" s="51"/>
      <c r="C136" s="2"/>
      <c r="D136" s="2"/>
      <c r="E136" s="2"/>
      <c r="F136" s="2"/>
      <c r="G136" s="2"/>
      <c r="H136" s="2"/>
      <c r="I136" s="2"/>
      <c r="J136" s="2"/>
      <c r="K136" s="60"/>
      <c r="L136" s="61"/>
      <c r="M136" s="59"/>
    </row>
    <row r="137" spans="1:13" ht="11.25" customHeight="1">
      <c r="A137" s="2"/>
      <c r="B137" s="51"/>
      <c r="C137" s="2"/>
      <c r="D137" s="2"/>
      <c r="E137" s="2"/>
      <c r="F137" s="2"/>
      <c r="G137" s="2"/>
      <c r="H137" s="2"/>
      <c r="I137" s="2"/>
      <c r="J137" s="2"/>
      <c r="K137" s="60"/>
      <c r="L137" s="61"/>
      <c r="M137" s="59"/>
    </row>
    <row r="138" spans="1:13" ht="11.25" customHeight="1">
      <c r="A138" s="2"/>
      <c r="B138" s="51"/>
      <c r="C138" s="2"/>
      <c r="D138" s="2"/>
      <c r="E138" s="2"/>
      <c r="F138" s="2"/>
      <c r="G138" s="2"/>
      <c r="H138" s="2"/>
      <c r="I138" s="2"/>
      <c r="J138" s="2"/>
      <c r="K138" s="60"/>
      <c r="L138" s="61"/>
      <c r="M138" s="59"/>
    </row>
    <row r="139" spans="1:13" ht="11.25" customHeight="1">
      <c r="A139" s="2"/>
      <c r="B139" s="51"/>
      <c r="C139" s="2"/>
      <c r="D139" s="2"/>
      <c r="E139" s="2"/>
      <c r="F139" s="2"/>
      <c r="G139" s="2"/>
      <c r="H139" s="2"/>
      <c r="I139" s="2"/>
      <c r="J139" s="2"/>
      <c r="K139" s="60"/>
      <c r="L139" s="61"/>
      <c r="M139" s="59"/>
    </row>
    <row r="140" spans="1:13" ht="11.25" customHeight="1">
      <c r="A140" s="2"/>
      <c r="B140" s="51"/>
      <c r="C140" s="2"/>
      <c r="D140" s="2"/>
      <c r="E140" s="2"/>
      <c r="F140" s="2"/>
      <c r="G140" s="2"/>
      <c r="H140" s="2"/>
      <c r="I140" s="2"/>
      <c r="J140" s="2"/>
      <c r="K140" s="60"/>
      <c r="L140" s="61"/>
      <c r="M140" s="59"/>
    </row>
    <row r="141" spans="1:13" ht="11.25" customHeight="1">
      <c r="A141" s="2"/>
      <c r="B141" s="51"/>
      <c r="C141" s="2"/>
      <c r="D141" s="2"/>
      <c r="E141" s="2"/>
      <c r="F141" s="2"/>
      <c r="G141" s="2"/>
      <c r="H141" s="2"/>
      <c r="I141" s="2"/>
      <c r="J141" s="2"/>
      <c r="K141" s="60"/>
      <c r="L141" s="61"/>
      <c r="M141" s="59"/>
    </row>
    <row r="142" spans="1:13" ht="11.25" customHeight="1">
      <c r="A142" s="2"/>
      <c r="B142" s="51"/>
      <c r="C142" s="2"/>
      <c r="D142" s="2"/>
      <c r="E142" s="2"/>
      <c r="F142" s="2"/>
      <c r="G142" s="2"/>
      <c r="H142" s="2"/>
      <c r="I142" s="2"/>
      <c r="J142" s="2"/>
      <c r="K142" s="60"/>
      <c r="L142" s="61"/>
      <c r="M142" s="59"/>
    </row>
    <row r="143" spans="1:13" ht="11.25" customHeight="1">
      <c r="A143" s="2"/>
      <c r="B143" s="51"/>
      <c r="C143" s="2"/>
      <c r="D143" s="2"/>
      <c r="E143" s="2"/>
      <c r="F143" s="2"/>
      <c r="G143" s="2"/>
      <c r="H143" s="2"/>
      <c r="I143" s="2"/>
      <c r="J143" s="2"/>
      <c r="K143" s="60"/>
      <c r="L143" s="61"/>
      <c r="M143" s="59"/>
    </row>
    <row r="144" spans="1:13" ht="11.25" customHeight="1">
      <c r="A144" s="2"/>
      <c r="B144" s="51"/>
      <c r="C144" s="2"/>
      <c r="D144" s="2"/>
      <c r="E144" s="2"/>
      <c r="F144" s="2"/>
      <c r="G144" s="2"/>
      <c r="H144" s="2"/>
      <c r="I144" s="2"/>
      <c r="J144" s="2"/>
      <c r="K144" s="60"/>
      <c r="L144" s="61"/>
      <c r="M144" s="59"/>
    </row>
    <row r="145" spans="1:13" ht="11.25" customHeight="1">
      <c r="A145" s="2"/>
      <c r="B145" s="51"/>
      <c r="C145" s="2"/>
      <c r="D145" s="2"/>
      <c r="E145" s="2"/>
      <c r="F145" s="2"/>
      <c r="G145" s="2"/>
      <c r="H145" s="2"/>
      <c r="I145" s="2"/>
      <c r="J145" s="2"/>
      <c r="K145" s="60"/>
      <c r="L145" s="61"/>
      <c r="M145" s="59"/>
    </row>
    <row r="146" spans="1:13" ht="11.25" customHeight="1">
      <c r="A146" s="2"/>
      <c r="B146" s="51"/>
      <c r="C146" s="2"/>
      <c r="D146" s="2"/>
      <c r="E146" s="2"/>
      <c r="F146" s="2"/>
      <c r="G146" s="2"/>
      <c r="H146" s="2"/>
      <c r="I146" s="2"/>
      <c r="J146" s="2"/>
      <c r="K146" s="60"/>
      <c r="L146" s="61"/>
      <c r="M146" s="59"/>
    </row>
    <row r="147" spans="1:13" ht="11.25" customHeight="1">
      <c r="A147" s="2"/>
      <c r="B147" s="51"/>
      <c r="C147" s="2"/>
      <c r="D147" s="2"/>
      <c r="E147" s="2"/>
      <c r="F147" s="2"/>
      <c r="G147" s="2"/>
      <c r="H147" s="2"/>
      <c r="I147" s="2"/>
      <c r="J147" s="2"/>
      <c r="K147" s="60"/>
      <c r="L147" s="61"/>
      <c r="M147" s="59"/>
    </row>
    <row r="148" spans="1:13" ht="11.25" customHeight="1">
      <c r="A148" s="2"/>
      <c r="B148" s="51"/>
      <c r="C148" s="2"/>
      <c r="D148" s="2"/>
      <c r="E148" s="2"/>
      <c r="F148" s="2"/>
      <c r="G148" s="2"/>
      <c r="H148" s="2"/>
      <c r="I148" s="2"/>
      <c r="J148" s="2"/>
      <c r="K148" s="60"/>
      <c r="L148" s="61"/>
      <c r="M148" s="59"/>
    </row>
    <row r="149" spans="1:13" ht="11.25" customHeight="1">
      <c r="A149" s="2"/>
      <c r="B149" s="51"/>
      <c r="C149" s="2"/>
      <c r="D149" s="2"/>
      <c r="E149" s="2"/>
      <c r="F149" s="2"/>
      <c r="G149" s="2"/>
      <c r="H149" s="2"/>
      <c r="I149" s="2"/>
      <c r="J149" s="2"/>
      <c r="K149" s="60"/>
      <c r="L149" s="61"/>
      <c r="M149" s="59"/>
    </row>
    <row r="150" spans="1:13" ht="11.25" customHeight="1">
      <c r="A150" s="2"/>
      <c r="B150" s="51"/>
      <c r="C150" s="2"/>
      <c r="D150" s="2"/>
      <c r="E150" s="2"/>
      <c r="F150" s="2"/>
      <c r="G150" s="2"/>
      <c r="H150" s="2"/>
      <c r="I150" s="2"/>
      <c r="J150" s="2"/>
      <c r="K150" s="60"/>
      <c r="L150" s="61"/>
      <c r="M150" s="59"/>
    </row>
    <row r="151" spans="1:13" ht="11.25" customHeight="1">
      <c r="A151" s="2"/>
      <c r="B151" s="51"/>
      <c r="C151" s="2"/>
      <c r="D151" s="2"/>
      <c r="E151" s="2"/>
      <c r="F151" s="2"/>
      <c r="G151" s="2"/>
      <c r="H151" s="2"/>
      <c r="I151" s="2"/>
      <c r="J151" s="2"/>
      <c r="K151" s="60"/>
      <c r="L151" s="61"/>
      <c r="M151" s="59"/>
    </row>
    <row r="152" spans="1:12" ht="11.25" customHeight="1">
      <c r="A152" s="2"/>
      <c r="B152" s="51"/>
      <c r="C152" s="2"/>
      <c r="D152" s="2"/>
      <c r="E152" s="2"/>
      <c r="F152" s="2"/>
      <c r="G152" s="2"/>
      <c r="H152" s="2"/>
      <c r="I152" s="2"/>
      <c r="J152" s="2"/>
      <c r="K152" s="60"/>
      <c r="L152" s="61"/>
    </row>
    <row r="153" spans="1:13" ht="11.25" customHeight="1">
      <c r="A153" s="2"/>
      <c r="B153" s="51"/>
      <c r="C153" s="2"/>
      <c r="D153" s="2"/>
      <c r="E153" s="2"/>
      <c r="F153" s="2"/>
      <c r="G153" s="2"/>
      <c r="H153" s="2"/>
      <c r="I153" s="2"/>
      <c r="J153" s="2"/>
      <c r="K153" s="60"/>
      <c r="L153" s="61"/>
      <c r="M153" s="62"/>
    </row>
    <row r="154" ht="11.25" customHeight="1">
      <c r="M154" s="62"/>
    </row>
    <row r="155" ht="11.25" customHeight="1">
      <c r="M155" s="62"/>
    </row>
    <row r="156" ht="11.25" customHeight="1">
      <c r="M156" s="62"/>
    </row>
    <row r="157" ht="11.25" customHeight="1">
      <c r="M157" s="62"/>
    </row>
    <row r="158" ht="11.25" customHeight="1">
      <c r="M158" s="62"/>
    </row>
    <row r="159" ht="11.25" customHeight="1">
      <c r="M159" s="62"/>
    </row>
    <row r="160" ht="11.25" customHeight="1">
      <c r="M160" s="62"/>
    </row>
    <row r="161" ht="11.25" customHeight="1">
      <c r="M161" s="62"/>
    </row>
    <row r="162" ht="11.25" customHeight="1">
      <c r="M162" s="62"/>
    </row>
    <row r="163" ht="11.25" customHeight="1">
      <c r="M163" s="62"/>
    </row>
    <row r="164" ht="11.25" customHeight="1">
      <c r="M164" s="62"/>
    </row>
    <row r="165" ht="11.25" customHeight="1">
      <c r="M165" s="62"/>
    </row>
    <row r="166" ht="11.25" customHeight="1">
      <c r="M166" s="62"/>
    </row>
    <row r="167" ht="11.25" customHeight="1">
      <c r="M167" s="62"/>
    </row>
    <row r="168" ht="11.25" customHeight="1">
      <c r="M168" s="62"/>
    </row>
    <row r="169" ht="11.25" customHeight="1">
      <c r="M169" s="62"/>
    </row>
    <row r="170" ht="11.25" customHeight="1">
      <c r="M170" s="62"/>
    </row>
    <row r="171" ht="11.25" customHeight="1">
      <c r="M171" s="62"/>
    </row>
    <row r="172" ht="11.25" customHeight="1">
      <c r="M172" s="62"/>
    </row>
  </sheetData>
  <sheetProtection/>
  <printOptions/>
  <pageMargins left="0.7480314960629921" right="0.7480314960629921" top="0.984251968503937" bottom="0.984251968503937" header="0.5118110236220472" footer="0.5118110236220472"/>
  <pageSetup horizontalDpi="600" verticalDpi="600" orientation="portrait" paperSize="9" scale="56" r:id="rId2"/>
  <drawing r:id="rId1"/>
</worksheet>
</file>

<file path=xl/worksheets/sheet11.xml><?xml version="1.0" encoding="utf-8"?>
<worksheet xmlns="http://schemas.openxmlformats.org/spreadsheetml/2006/main" xmlns:r="http://schemas.openxmlformats.org/officeDocument/2006/relationships">
  <dimension ref="A1:O40"/>
  <sheetViews>
    <sheetView zoomScalePageLayoutView="0" workbookViewId="0" topLeftCell="A1">
      <pane ySplit="13" topLeftCell="A14" activePane="bottomLeft" state="frozen"/>
      <selection pane="topLeft" activeCell="A1" sqref="A1"/>
      <selection pane="bottomLeft" activeCell="A2" sqref="A2:IV2"/>
    </sheetView>
  </sheetViews>
  <sheetFormatPr defaultColWidth="9.140625" defaultRowHeight="12.75"/>
  <cols>
    <col min="1" max="1" width="21.00390625" style="156" customWidth="1"/>
    <col min="2" max="2" width="9.7109375" style="156" customWidth="1"/>
    <col min="3" max="3" width="12.57421875" style="156" customWidth="1"/>
    <col min="4" max="14" width="11.140625" style="156" customWidth="1"/>
    <col min="15" max="16384" width="9.140625" style="156" customWidth="1"/>
  </cols>
  <sheetData>
    <row r="1" s="157" customFormat="1" ht="11.25" customHeight="1">
      <c r="A1" s="157" t="s">
        <v>395</v>
      </c>
    </row>
    <row r="2" s="157" customFormat="1" ht="11.25" customHeight="1" hidden="1">
      <c r="A2" s="157" t="s">
        <v>329</v>
      </c>
    </row>
    <row r="3" s="157" customFormat="1" ht="11.25" customHeight="1">
      <c r="A3" s="158" t="s">
        <v>396</v>
      </c>
    </row>
    <row r="4" s="157" customFormat="1" ht="11.25" customHeight="1" hidden="1">
      <c r="A4" s="158" t="s">
        <v>329</v>
      </c>
    </row>
    <row r="5" spans="1:14" ht="11.25" customHeight="1">
      <c r="A5" s="159"/>
      <c r="B5" s="159"/>
      <c r="C5" s="159"/>
      <c r="D5" s="159"/>
      <c r="E5" s="159"/>
      <c r="F5" s="159"/>
      <c r="G5" s="159"/>
      <c r="H5" s="159"/>
      <c r="I5" s="159"/>
      <c r="J5" s="159"/>
      <c r="K5" s="159"/>
      <c r="L5" s="159"/>
      <c r="M5" s="159"/>
      <c r="N5" s="159"/>
    </row>
    <row r="6" spans="1:14" s="157" customFormat="1" ht="11.25">
      <c r="A6" s="81"/>
      <c r="B6" s="4" t="s">
        <v>313</v>
      </c>
      <c r="C6" s="81"/>
      <c r="D6" s="81"/>
      <c r="E6" s="81"/>
      <c r="F6" s="81"/>
      <c r="G6" s="81"/>
      <c r="H6" s="81"/>
      <c r="I6" s="81"/>
      <c r="J6" s="81"/>
      <c r="K6" s="81"/>
      <c r="L6" s="81"/>
      <c r="M6" s="81"/>
      <c r="N6" s="81"/>
    </row>
    <row r="7" spans="1:14" s="157" customFormat="1" ht="11.25">
      <c r="A7" s="83"/>
      <c r="B7" s="20" t="s">
        <v>314</v>
      </c>
      <c r="C7" s="86"/>
      <c r="D7" s="86"/>
      <c r="E7" s="86"/>
      <c r="F7" s="86"/>
      <c r="G7" s="86"/>
      <c r="H7" s="86"/>
      <c r="I7" s="86"/>
      <c r="J7" s="86"/>
      <c r="K7" s="86"/>
      <c r="L7" s="86"/>
      <c r="M7" s="86"/>
      <c r="N7" s="86"/>
    </row>
    <row r="8" spans="1:14" s="157" customFormat="1" ht="11.25">
      <c r="A8" s="81" t="s">
        <v>20</v>
      </c>
      <c r="B8" s="81" t="s">
        <v>153</v>
      </c>
      <c r="C8" s="81" t="s">
        <v>282</v>
      </c>
      <c r="D8" s="81" t="s">
        <v>283</v>
      </c>
      <c r="E8" s="81"/>
      <c r="F8" s="81"/>
      <c r="G8" s="81"/>
      <c r="H8" s="81"/>
      <c r="I8" s="81"/>
      <c r="J8" s="81" t="s">
        <v>284</v>
      </c>
      <c r="K8" s="81"/>
      <c r="L8" s="81"/>
      <c r="M8" s="81"/>
      <c r="N8" s="81" t="s">
        <v>285</v>
      </c>
    </row>
    <row r="9" spans="1:14" s="157" customFormat="1" ht="11.25">
      <c r="A9" s="83" t="s">
        <v>95</v>
      </c>
      <c r="B9" s="83" t="s">
        <v>101</v>
      </c>
      <c r="C9" s="81" t="s">
        <v>286</v>
      </c>
      <c r="D9" s="85" t="s">
        <v>287</v>
      </c>
      <c r="E9" s="86"/>
      <c r="F9" s="86"/>
      <c r="G9" s="86"/>
      <c r="H9" s="86"/>
      <c r="I9" s="86"/>
      <c r="J9" s="85" t="s">
        <v>288</v>
      </c>
      <c r="K9" s="86"/>
      <c r="L9" s="86"/>
      <c r="M9" s="86"/>
      <c r="N9" s="83" t="s">
        <v>216</v>
      </c>
    </row>
    <row r="10" spans="1:14" s="157" customFormat="1" ht="11.25">
      <c r="A10" s="81"/>
      <c r="B10" s="81"/>
      <c r="C10" s="83" t="s">
        <v>289</v>
      </c>
      <c r="D10" s="81" t="s">
        <v>290</v>
      </c>
      <c r="E10" s="81" t="s">
        <v>291</v>
      </c>
      <c r="F10" s="81" t="s">
        <v>292</v>
      </c>
      <c r="G10" s="81" t="s">
        <v>293</v>
      </c>
      <c r="H10" s="81" t="s">
        <v>294</v>
      </c>
      <c r="I10" s="81" t="s">
        <v>285</v>
      </c>
      <c r="J10" s="81" t="s">
        <v>295</v>
      </c>
      <c r="K10" s="81" t="s">
        <v>296</v>
      </c>
      <c r="L10" s="81" t="s">
        <v>297</v>
      </c>
      <c r="M10" s="81" t="s">
        <v>298</v>
      </c>
      <c r="N10" s="81"/>
    </row>
    <row r="11" spans="1:14" s="157" customFormat="1" ht="11.25">
      <c r="A11" s="81"/>
      <c r="B11" s="81"/>
      <c r="C11" s="83" t="s">
        <v>299</v>
      </c>
      <c r="D11" s="81" t="s">
        <v>300</v>
      </c>
      <c r="E11" s="83" t="s">
        <v>301</v>
      </c>
      <c r="F11" s="83" t="s">
        <v>302</v>
      </c>
      <c r="G11" s="83" t="s">
        <v>303</v>
      </c>
      <c r="H11" s="83" t="s">
        <v>304</v>
      </c>
      <c r="I11" s="83" t="s">
        <v>216</v>
      </c>
      <c r="J11" s="83" t="s">
        <v>295</v>
      </c>
      <c r="K11" s="83" t="s">
        <v>305</v>
      </c>
      <c r="L11" s="83" t="s">
        <v>306</v>
      </c>
      <c r="M11" s="83" t="s">
        <v>307</v>
      </c>
      <c r="N11" s="81"/>
    </row>
    <row r="12" spans="1:14" s="157" customFormat="1" ht="11.25">
      <c r="A12" s="81"/>
      <c r="B12" s="81"/>
      <c r="C12" s="81"/>
      <c r="D12" s="83" t="s">
        <v>308</v>
      </c>
      <c r="E12" s="83" t="s">
        <v>309</v>
      </c>
      <c r="F12" s="83" t="s">
        <v>310</v>
      </c>
      <c r="G12" s="83" t="s">
        <v>311</v>
      </c>
      <c r="H12" s="81"/>
      <c r="I12" s="81"/>
      <c r="J12" s="81"/>
      <c r="K12" s="81"/>
      <c r="L12" s="81"/>
      <c r="M12" s="81"/>
      <c r="N12" s="81"/>
    </row>
    <row r="13" spans="1:14" s="157" customFormat="1" ht="11.25">
      <c r="A13" s="86"/>
      <c r="B13" s="86"/>
      <c r="C13" s="86"/>
      <c r="D13" s="85" t="s">
        <v>312</v>
      </c>
      <c r="E13" s="86"/>
      <c r="F13" s="86"/>
      <c r="G13" s="86"/>
      <c r="H13" s="86"/>
      <c r="I13" s="86"/>
      <c r="J13" s="86"/>
      <c r="K13" s="86"/>
      <c r="L13" s="86"/>
      <c r="M13" s="86"/>
      <c r="N13" s="86"/>
    </row>
    <row r="14" spans="2:14" s="157" customFormat="1" ht="11.25">
      <c r="B14" s="160"/>
      <c r="C14" s="160"/>
      <c r="D14" s="160"/>
      <c r="E14" s="160"/>
      <c r="F14" s="160"/>
      <c r="G14" s="160"/>
      <c r="H14" s="160"/>
      <c r="I14" s="160"/>
      <c r="J14" s="160"/>
      <c r="K14" s="160"/>
      <c r="L14" s="160"/>
      <c r="M14" s="160"/>
      <c r="N14" s="160"/>
    </row>
    <row r="15" spans="1:15" s="157" customFormat="1" ht="11.25" customHeight="1">
      <c r="A15" s="89" t="s">
        <v>237</v>
      </c>
      <c r="B15" s="90">
        <v>358</v>
      </c>
      <c r="C15" s="90">
        <v>129</v>
      </c>
      <c r="D15" s="90">
        <v>1</v>
      </c>
      <c r="E15" s="90">
        <v>12</v>
      </c>
      <c r="F15" s="90">
        <v>85</v>
      </c>
      <c r="G15" s="90">
        <v>14</v>
      </c>
      <c r="H15" s="90">
        <v>20</v>
      </c>
      <c r="I15" s="90">
        <v>1</v>
      </c>
      <c r="J15" s="90">
        <v>8</v>
      </c>
      <c r="K15" s="90">
        <v>12</v>
      </c>
      <c r="L15" s="90">
        <v>41</v>
      </c>
      <c r="M15" s="90">
        <v>6</v>
      </c>
      <c r="N15" s="90">
        <v>29</v>
      </c>
      <c r="O15" s="160"/>
    </row>
    <row r="16" spans="2:15" ht="11.25">
      <c r="B16" s="175"/>
      <c r="C16" s="175"/>
      <c r="D16" s="175"/>
      <c r="E16" s="175"/>
      <c r="F16" s="175"/>
      <c r="G16" s="175"/>
      <c r="H16" s="175"/>
      <c r="I16" s="175"/>
      <c r="J16" s="175"/>
      <c r="K16" s="175"/>
      <c r="L16" s="175"/>
      <c r="M16" s="175"/>
      <c r="N16" s="175"/>
      <c r="O16" s="160"/>
    </row>
    <row r="17" spans="1:15" ht="11.25">
      <c r="A17" s="82" t="s">
        <v>156</v>
      </c>
      <c r="B17" s="181">
        <v>163</v>
      </c>
      <c r="C17" s="175">
        <v>78</v>
      </c>
      <c r="D17" s="175">
        <v>1</v>
      </c>
      <c r="E17" s="175">
        <v>5</v>
      </c>
      <c r="F17" s="175">
        <v>56</v>
      </c>
      <c r="G17" s="175">
        <v>4</v>
      </c>
      <c r="H17" s="175">
        <v>10</v>
      </c>
      <c r="I17" s="175">
        <v>1</v>
      </c>
      <c r="J17" s="175" t="s">
        <v>142</v>
      </c>
      <c r="K17" s="175" t="s">
        <v>142</v>
      </c>
      <c r="L17" s="175" t="s">
        <v>142</v>
      </c>
      <c r="M17" s="175">
        <v>3</v>
      </c>
      <c r="N17" s="175">
        <v>5</v>
      </c>
      <c r="O17" s="160"/>
    </row>
    <row r="18" spans="1:15" ht="11.25">
      <c r="A18" s="82" t="s">
        <v>157</v>
      </c>
      <c r="B18" s="181">
        <v>56</v>
      </c>
      <c r="C18" s="175">
        <v>32</v>
      </c>
      <c r="D18" s="175" t="s">
        <v>142</v>
      </c>
      <c r="E18" s="175">
        <v>2</v>
      </c>
      <c r="F18" s="175">
        <v>17</v>
      </c>
      <c r="G18" s="175">
        <v>1</v>
      </c>
      <c r="H18" s="175">
        <v>2</v>
      </c>
      <c r="I18" s="175" t="s">
        <v>142</v>
      </c>
      <c r="J18" s="175" t="s">
        <v>142</v>
      </c>
      <c r="K18" s="175" t="s">
        <v>142</v>
      </c>
      <c r="L18" s="175" t="s">
        <v>142</v>
      </c>
      <c r="M18" s="175">
        <v>2</v>
      </c>
      <c r="N18" s="175" t="s">
        <v>142</v>
      </c>
      <c r="O18" s="160"/>
    </row>
    <row r="19" spans="1:15" ht="11.25">
      <c r="A19" s="82" t="s">
        <v>158</v>
      </c>
      <c r="B19" s="181">
        <v>6</v>
      </c>
      <c r="C19" s="175">
        <v>2</v>
      </c>
      <c r="D19" s="175" t="s">
        <v>142</v>
      </c>
      <c r="E19" s="175">
        <v>2</v>
      </c>
      <c r="F19" s="175">
        <v>2</v>
      </c>
      <c r="G19" s="175" t="s">
        <v>142</v>
      </c>
      <c r="H19" s="175" t="s">
        <v>142</v>
      </c>
      <c r="I19" s="175" t="s">
        <v>142</v>
      </c>
      <c r="J19" s="175" t="s">
        <v>142</v>
      </c>
      <c r="K19" s="175" t="s">
        <v>142</v>
      </c>
      <c r="L19" s="175" t="s">
        <v>142</v>
      </c>
      <c r="M19" s="175" t="s">
        <v>142</v>
      </c>
      <c r="N19" s="175" t="s">
        <v>142</v>
      </c>
      <c r="O19" s="160"/>
    </row>
    <row r="20" spans="1:15" ht="11.25">
      <c r="A20" s="82" t="s">
        <v>159</v>
      </c>
      <c r="B20" s="181">
        <v>4</v>
      </c>
      <c r="C20" s="175">
        <v>1</v>
      </c>
      <c r="D20" s="175" t="s">
        <v>142</v>
      </c>
      <c r="E20" s="175" t="s">
        <v>142</v>
      </c>
      <c r="F20" s="175">
        <v>1</v>
      </c>
      <c r="G20" s="175" t="s">
        <v>142</v>
      </c>
      <c r="H20" s="175">
        <v>1</v>
      </c>
      <c r="I20" s="175" t="s">
        <v>142</v>
      </c>
      <c r="J20" s="175" t="s">
        <v>142</v>
      </c>
      <c r="K20" s="175" t="s">
        <v>142</v>
      </c>
      <c r="L20" s="175" t="s">
        <v>142</v>
      </c>
      <c r="M20" s="175" t="s">
        <v>142</v>
      </c>
      <c r="N20" s="175">
        <v>1</v>
      </c>
      <c r="O20" s="160"/>
    </row>
    <row r="21" spans="1:15" ht="11.25">
      <c r="A21" s="82" t="s">
        <v>160</v>
      </c>
      <c r="B21" s="181">
        <v>43</v>
      </c>
      <c r="C21" s="175">
        <v>14</v>
      </c>
      <c r="D21" s="175" t="s">
        <v>142</v>
      </c>
      <c r="E21" s="175">
        <v>3</v>
      </c>
      <c r="F21" s="175">
        <v>8</v>
      </c>
      <c r="G21" s="175">
        <v>8</v>
      </c>
      <c r="H21" s="175">
        <v>7</v>
      </c>
      <c r="I21" s="175" t="s">
        <v>142</v>
      </c>
      <c r="J21" s="175">
        <v>1</v>
      </c>
      <c r="K21" s="175" t="s">
        <v>142</v>
      </c>
      <c r="L21" s="175" t="s">
        <v>142</v>
      </c>
      <c r="M21" s="175">
        <v>1</v>
      </c>
      <c r="N21" s="175">
        <v>1</v>
      </c>
      <c r="O21" s="160"/>
    </row>
    <row r="22" spans="1:15" ht="11.25">
      <c r="A22" s="82" t="s">
        <v>161</v>
      </c>
      <c r="B22" s="181">
        <v>4</v>
      </c>
      <c r="C22" s="175">
        <v>2</v>
      </c>
      <c r="D22" s="175" t="s">
        <v>142</v>
      </c>
      <c r="E22" s="175" t="s">
        <v>142</v>
      </c>
      <c r="F22" s="175">
        <v>1</v>
      </c>
      <c r="G22" s="175">
        <v>1</v>
      </c>
      <c r="H22" s="175" t="s">
        <v>142</v>
      </c>
      <c r="I22" s="175" t="s">
        <v>142</v>
      </c>
      <c r="J22" s="175" t="s">
        <v>142</v>
      </c>
      <c r="K22" s="175" t="s">
        <v>142</v>
      </c>
      <c r="L22" s="175" t="s">
        <v>142</v>
      </c>
      <c r="M22" s="175" t="s">
        <v>142</v>
      </c>
      <c r="N22" s="175" t="s">
        <v>142</v>
      </c>
      <c r="O22" s="160"/>
    </row>
    <row r="23" spans="1:15" ht="11.25">
      <c r="A23" s="82" t="s">
        <v>21</v>
      </c>
      <c r="B23" s="181">
        <v>11</v>
      </c>
      <c r="C23" s="175" t="s">
        <v>142</v>
      </c>
      <c r="D23" s="175" t="s">
        <v>142</v>
      </c>
      <c r="E23" s="175" t="s">
        <v>142</v>
      </c>
      <c r="F23" s="175" t="s">
        <v>142</v>
      </c>
      <c r="G23" s="175" t="s">
        <v>142</v>
      </c>
      <c r="H23" s="175" t="s">
        <v>142</v>
      </c>
      <c r="I23" s="175" t="s">
        <v>142</v>
      </c>
      <c r="J23" s="175">
        <v>7</v>
      </c>
      <c r="K23" s="175" t="s">
        <v>142</v>
      </c>
      <c r="L23" s="175" t="s">
        <v>142</v>
      </c>
      <c r="M23" s="175" t="s">
        <v>142</v>
      </c>
      <c r="N23" s="175">
        <v>4</v>
      </c>
      <c r="O23" s="160"/>
    </row>
    <row r="24" spans="1:15" ht="11.25">
      <c r="A24" s="82" t="s">
        <v>94</v>
      </c>
      <c r="B24" s="181">
        <v>20</v>
      </c>
      <c r="C24" s="175" t="s">
        <v>142</v>
      </c>
      <c r="D24" s="175" t="s">
        <v>142</v>
      </c>
      <c r="E24" s="175" t="s">
        <v>142</v>
      </c>
      <c r="F24" s="175" t="s">
        <v>142</v>
      </c>
      <c r="G24" s="175" t="s">
        <v>142</v>
      </c>
      <c r="H24" s="175" t="s">
        <v>142</v>
      </c>
      <c r="I24" s="175" t="s">
        <v>142</v>
      </c>
      <c r="J24" s="175" t="s">
        <v>142</v>
      </c>
      <c r="K24" s="175">
        <v>12</v>
      </c>
      <c r="L24" s="175" t="s">
        <v>142</v>
      </c>
      <c r="M24" s="175" t="s">
        <v>142</v>
      </c>
      <c r="N24" s="175">
        <v>8</v>
      </c>
      <c r="O24" s="160"/>
    </row>
    <row r="25" spans="1:15" ht="11.25">
      <c r="A25" s="82" t="s">
        <v>164</v>
      </c>
      <c r="B25" s="181">
        <v>44</v>
      </c>
      <c r="C25" s="175" t="s">
        <v>142</v>
      </c>
      <c r="D25" s="175" t="s">
        <v>142</v>
      </c>
      <c r="E25" s="175" t="s">
        <v>142</v>
      </c>
      <c r="F25" s="175" t="s">
        <v>142</v>
      </c>
      <c r="G25" s="175" t="s">
        <v>142</v>
      </c>
      <c r="H25" s="175" t="s">
        <v>142</v>
      </c>
      <c r="I25" s="175" t="s">
        <v>142</v>
      </c>
      <c r="J25" s="175" t="s">
        <v>142</v>
      </c>
      <c r="K25" s="175" t="s">
        <v>142</v>
      </c>
      <c r="L25" s="175">
        <v>41</v>
      </c>
      <c r="M25" s="175" t="s">
        <v>142</v>
      </c>
      <c r="N25" s="175">
        <v>3</v>
      </c>
      <c r="O25" s="160"/>
    </row>
    <row r="26" spans="1:15" ht="11.25">
      <c r="A26" s="84" t="s">
        <v>165</v>
      </c>
      <c r="B26" s="182">
        <v>7</v>
      </c>
      <c r="C26" s="240" t="s">
        <v>142</v>
      </c>
      <c r="D26" s="240" t="s">
        <v>142</v>
      </c>
      <c r="E26" s="240" t="s">
        <v>142</v>
      </c>
      <c r="F26" s="240" t="s">
        <v>142</v>
      </c>
      <c r="G26" s="240" t="s">
        <v>142</v>
      </c>
      <c r="H26" s="240" t="s">
        <v>142</v>
      </c>
      <c r="I26" s="240" t="s">
        <v>142</v>
      </c>
      <c r="J26" s="240" t="s">
        <v>142</v>
      </c>
      <c r="K26" s="240" t="s">
        <v>142</v>
      </c>
      <c r="L26" s="240" t="s">
        <v>142</v>
      </c>
      <c r="M26" s="240" t="s">
        <v>142</v>
      </c>
      <c r="N26" s="240">
        <v>7</v>
      </c>
      <c r="O26" s="160"/>
    </row>
    <row r="27" ht="12" customHeight="1">
      <c r="O27" s="160"/>
    </row>
    <row r="28" spans="2:15" ht="11.25">
      <c r="B28" s="238"/>
      <c r="C28" s="238"/>
      <c r="D28" s="238"/>
      <c r="E28" s="238"/>
      <c r="F28" s="238"/>
      <c r="G28" s="238"/>
      <c r="H28" s="238"/>
      <c r="I28" s="238"/>
      <c r="J28" s="238"/>
      <c r="K28" s="238"/>
      <c r="L28" s="238"/>
      <c r="M28" s="238"/>
      <c r="N28" s="238"/>
      <c r="O28" s="238"/>
    </row>
    <row r="29" spans="1:14" ht="15">
      <c r="A29" s="237"/>
      <c r="B29" s="237"/>
      <c r="C29" s="237"/>
      <c r="D29" s="237"/>
      <c r="E29" s="237"/>
      <c r="F29" s="237"/>
      <c r="G29" s="237"/>
      <c r="H29" s="237"/>
      <c r="I29" s="237"/>
      <c r="J29" s="237"/>
      <c r="K29" s="237"/>
      <c r="L29" s="237"/>
      <c r="M29" s="237"/>
      <c r="N29" s="237"/>
    </row>
    <row r="30" spans="1:14" ht="15">
      <c r="A30" s="237"/>
      <c r="B30" s="241"/>
      <c r="C30" s="241"/>
      <c r="D30" s="241"/>
      <c r="E30" s="241"/>
      <c r="F30" s="241"/>
      <c r="G30" s="241"/>
      <c r="H30" s="241"/>
      <c r="I30" s="241"/>
      <c r="J30" s="241"/>
      <c r="K30" s="241"/>
      <c r="L30" s="241"/>
      <c r="M30" s="241"/>
      <c r="N30" s="241"/>
    </row>
    <row r="31" spans="1:14" ht="15">
      <c r="A31" s="237"/>
      <c r="B31" s="241"/>
      <c r="C31" s="241"/>
      <c r="D31" s="241"/>
      <c r="E31" s="241"/>
      <c r="F31" s="241"/>
      <c r="G31" s="241"/>
      <c r="H31" s="241"/>
      <c r="I31" s="241"/>
      <c r="J31" s="241"/>
      <c r="K31" s="241"/>
      <c r="L31" s="241"/>
      <c r="M31" s="241"/>
      <c r="N31" s="241"/>
    </row>
    <row r="32" spans="1:14" ht="15">
      <c r="A32" s="237"/>
      <c r="B32" s="241"/>
      <c r="C32" s="241"/>
      <c r="D32" s="241"/>
      <c r="E32" s="241"/>
      <c r="F32" s="241"/>
      <c r="G32" s="241"/>
      <c r="H32" s="241"/>
      <c r="I32" s="241"/>
      <c r="J32" s="241"/>
      <c r="K32" s="241"/>
      <c r="L32" s="241"/>
      <c r="M32" s="241"/>
      <c r="N32" s="241"/>
    </row>
    <row r="33" spans="1:14" ht="15">
      <c r="A33" s="237"/>
      <c r="B33" s="241"/>
      <c r="C33" s="241"/>
      <c r="D33" s="241"/>
      <c r="E33" s="241"/>
      <c r="F33" s="241"/>
      <c r="G33" s="241"/>
      <c r="H33" s="241"/>
      <c r="I33" s="241"/>
      <c r="J33" s="241"/>
      <c r="K33" s="241"/>
      <c r="L33" s="241"/>
      <c r="M33" s="241"/>
      <c r="N33" s="241"/>
    </row>
    <row r="34" spans="1:14" ht="15">
      <c r="A34" s="237"/>
      <c r="B34" s="241"/>
      <c r="C34" s="241"/>
      <c r="D34" s="241"/>
      <c r="E34" s="241"/>
      <c r="F34" s="241"/>
      <c r="G34" s="241"/>
      <c r="H34" s="241"/>
      <c r="I34" s="241"/>
      <c r="J34" s="241"/>
      <c r="K34" s="241"/>
      <c r="L34" s="241"/>
      <c r="M34" s="241"/>
      <c r="N34" s="241"/>
    </row>
    <row r="35" spans="1:14" ht="15">
      <c r="A35" s="237"/>
      <c r="B35" s="241"/>
      <c r="C35" s="241"/>
      <c r="D35" s="241"/>
      <c r="E35" s="241"/>
      <c r="F35" s="241"/>
      <c r="G35" s="241"/>
      <c r="H35" s="241"/>
      <c r="I35" s="241"/>
      <c r="J35" s="241"/>
      <c r="K35" s="241"/>
      <c r="L35" s="241"/>
      <c r="M35" s="241"/>
      <c r="N35" s="241"/>
    </row>
    <row r="36" spans="1:14" ht="15">
      <c r="A36" s="237"/>
      <c r="B36" s="241"/>
      <c r="C36" s="241"/>
      <c r="D36" s="241"/>
      <c r="E36" s="241"/>
      <c r="F36" s="241"/>
      <c r="G36" s="241"/>
      <c r="H36" s="241"/>
      <c r="I36" s="241"/>
      <c r="J36" s="241"/>
      <c r="K36" s="241"/>
      <c r="L36" s="241"/>
      <c r="M36" s="241"/>
      <c r="N36" s="241"/>
    </row>
    <row r="37" spans="1:14" ht="15">
      <c r="A37" s="237"/>
      <c r="B37" s="241"/>
      <c r="C37" s="241"/>
      <c r="D37" s="241"/>
      <c r="E37" s="241"/>
      <c r="F37" s="241"/>
      <c r="G37" s="241"/>
      <c r="H37" s="241"/>
      <c r="I37" s="241"/>
      <c r="J37" s="241"/>
      <c r="K37" s="241"/>
      <c r="L37" s="241"/>
      <c r="M37" s="241"/>
      <c r="N37" s="241"/>
    </row>
    <row r="38" spans="1:14" ht="15">
      <c r="A38" s="237"/>
      <c r="B38" s="241"/>
      <c r="C38" s="241"/>
      <c r="D38" s="241"/>
      <c r="E38" s="241"/>
      <c r="F38" s="241"/>
      <c r="G38" s="241"/>
      <c r="H38" s="241"/>
      <c r="I38" s="241"/>
      <c r="J38" s="241"/>
      <c r="K38" s="241"/>
      <c r="L38" s="241"/>
      <c r="M38" s="241"/>
      <c r="N38" s="241"/>
    </row>
    <row r="39" spans="2:14" ht="15">
      <c r="B39" s="241"/>
      <c r="C39" s="241"/>
      <c r="D39" s="241"/>
      <c r="E39" s="241"/>
      <c r="F39" s="241"/>
      <c r="G39" s="241"/>
      <c r="H39" s="241"/>
      <c r="I39" s="241"/>
      <c r="J39" s="241"/>
      <c r="K39" s="241"/>
      <c r="L39" s="241"/>
      <c r="M39" s="241"/>
      <c r="N39" s="241"/>
    </row>
    <row r="40" spans="2:14" ht="15">
      <c r="B40" s="241"/>
      <c r="C40" s="241"/>
      <c r="D40" s="241"/>
      <c r="E40" s="241"/>
      <c r="F40" s="241"/>
      <c r="G40" s="241"/>
      <c r="H40" s="241"/>
      <c r="I40" s="241"/>
      <c r="J40" s="241"/>
      <c r="K40" s="241"/>
      <c r="L40" s="241"/>
      <c r="M40" s="241"/>
      <c r="N40" s="241"/>
    </row>
  </sheetData>
  <sheetProtection/>
  <printOptions/>
  <pageMargins left="0.7480314960629921" right="0.7480314960629921" top="0.984251968503937" bottom="0.984251968503937" header="0.5118110236220472" footer="0.5118110236220472"/>
  <pageSetup horizontalDpi="600" verticalDpi="600" orientation="landscape" paperSize="9" scale="80" r:id="rId2"/>
  <drawing r:id="rId1"/>
</worksheet>
</file>

<file path=xl/worksheets/sheet12.xml><?xml version="1.0" encoding="utf-8"?>
<worksheet xmlns="http://schemas.openxmlformats.org/spreadsheetml/2006/main" xmlns:r="http://schemas.openxmlformats.org/officeDocument/2006/relationships">
  <dimension ref="A1:N54"/>
  <sheetViews>
    <sheetView zoomScaleSheetLayoutView="100" zoomScalePageLayoutView="0" workbookViewId="0" topLeftCell="A1">
      <pane ySplit="11" topLeftCell="A12" activePane="bottomLeft" state="frozen"/>
      <selection pane="topLeft" activeCell="A1" sqref="A1"/>
      <selection pane="bottomLeft" activeCell="A3" sqref="A3"/>
    </sheetView>
  </sheetViews>
  <sheetFormatPr defaultColWidth="9.140625" defaultRowHeight="11.25" customHeight="1"/>
  <cols>
    <col min="1" max="1" width="22.140625" style="82" customWidth="1"/>
    <col min="2" max="2" width="16.421875" style="82" customWidth="1"/>
    <col min="3" max="4" width="12.8515625" style="82" customWidth="1"/>
    <col min="5" max="6" width="13.8515625" style="82" customWidth="1"/>
    <col min="7" max="7" width="16.00390625" style="82" customWidth="1"/>
    <col min="8" max="9" width="12.8515625" style="82" customWidth="1"/>
    <col min="10" max="10" width="9.57421875" style="82" customWidth="1"/>
    <col min="11" max="11" width="12.8515625" style="82" customWidth="1"/>
    <col min="12" max="12" width="16.8515625" style="82" customWidth="1"/>
    <col min="13" max="16384" width="9.140625" style="82" customWidth="1"/>
  </cols>
  <sheetData>
    <row r="1" spans="1:12" ht="11.25" customHeight="1">
      <c r="A1" s="81" t="s">
        <v>598</v>
      </c>
      <c r="B1" s="81"/>
      <c r="C1" s="81"/>
      <c r="D1" s="81"/>
      <c r="E1" s="81"/>
      <c r="F1" s="81"/>
      <c r="G1" s="81"/>
      <c r="H1" s="81"/>
      <c r="I1" s="81"/>
      <c r="J1" s="81"/>
      <c r="K1" s="81"/>
      <c r="L1" s="81"/>
    </row>
    <row r="2" spans="1:12" ht="11.25" customHeight="1" hidden="1">
      <c r="A2" s="81" t="s">
        <v>329</v>
      </c>
      <c r="B2" s="81"/>
      <c r="C2" s="81"/>
      <c r="D2" s="81"/>
      <c r="E2" s="81"/>
      <c r="F2" s="81"/>
      <c r="G2" s="81"/>
      <c r="H2" s="81"/>
      <c r="I2" s="81"/>
      <c r="J2" s="81"/>
      <c r="K2" s="81"/>
      <c r="L2" s="81"/>
    </row>
    <row r="3" spans="1:12" ht="10.5" customHeight="1">
      <c r="A3" s="83" t="s">
        <v>379</v>
      </c>
      <c r="B3" s="81"/>
      <c r="C3" s="81"/>
      <c r="D3" s="81"/>
      <c r="E3" s="81"/>
      <c r="F3" s="81"/>
      <c r="G3" s="81"/>
      <c r="H3" s="81"/>
      <c r="I3" s="81"/>
      <c r="J3" s="81"/>
      <c r="K3" s="81"/>
      <c r="L3" s="81"/>
    </row>
    <row r="4" spans="1:12" ht="11.25" customHeight="1" hidden="1">
      <c r="A4" s="83" t="s">
        <v>329</v>
      </c>
      <c r="B4" s="81"/>
      <c r="C4" s="81"/>
      <c r="D4" s="81"/>
      <c r="E4" s="81"/>
      <c r="F4" s="81"/>
      <c r="G4" s="81"/>
      <c r="H4" s="81"/>
      <c r="I4" s="81"/>
      <c r="J4" s="81"/>
      <c r="K4" s="81"/>
      <c r="L4" s="81"/>
    </row>
    <row r="5" spans="1:12" ht="11.25" customHeight="1">
      <c r="A5" s="84" t="s">
        <v>329</v>
      </c>
      <c r="B5" s="84"/>
      <c r="C5" s="84"/>
      <c r="D5" s="84"/>
      <c r="E5" s="84"/>
      <c r="F5" s="84"/>
      <c r="G5" s="84"/>
      <c r="H5" s="84"/>
      <c r="I5" s="84"/>
      <c r="J5" s="84"/>
      <c r="K5" s="84"/>
      <c r="L5" s="84"/>
    </row>
    <row r="6" spans="1:12" ht="11.25" customHeight="1">
      <c r="A6" s="81" t="s">
        <v>20</v>
      </c>
      <c r="B6" s="81" t="s">
        <v>313</v>
      </c>
      <c r="C6" s="81"/>
      <c r="D6" s="81"/>
      <c r="E6" s="81"/>
      <c r="F6" s="81"/>
      <c r="G6" s="81"/>
      <c r="H6" s="81"/>
      <c r="I6" s="81"/>
      <c r="J6" s="81"/>
      <c r="K6" s="81"/>
      <c r="L6" s="81"/>
    </row>
    <row r="7" spans="1:12" ht="11.25" customHeight="1">
      <c r="A7" s="83" t="s">
        <v>95</v>
      </c>
      <c r="B7" s="85" t="s">
        <v>315</v>
      </c>
      <c r="C7" s="86"/>
      <c r="D7" s="86"/>
      <c r="E7" s="86"/>
      <c r="F7" s="86"/>
      <c r="G7" s="86"/>
      <c r="H7" s="86"/>
      <c r="I7" s="86"/>
      <c r="J7" s="86"/>
      <c r="K7" s="86"/>
      <c r="L7" s="86"/>
    </row>
    <row r="8" spans="1:12" ht="11.25" customHeight="1">
      <c r="A8" s="81"/>
      <c r="B8" s="81" t="s">
        <v>152</v>
      </c>
      <c r="C8" s="81" t="s">
        <v>156</v>
      </c>
      <c r="D8" s="81" t="s">
        <v>135</v>
      </c>
      <c r="E8" s="81" t="s">
        <v>158</v>
      </c>
      <c r="F8" s="81" t="s">
        <v>136</v>
      </c>
      <c r="G8" s="81" t="s">
        <v>160</v>
      </c>
      <c r="H8" s="81" t="s">
        <v>137</v>
      </c>
      <c r="I8" s="81" t="s">
        <v>21</v>
      </c>
      <c r="J8" s="81" t="s">
        <v>94</v>
      </c>
      <c r="K8" s="81" t="s">
        <v>164</v>
      </c>
      <c r="L8" s="81" t="s">
        <v>165</v>
      </c>
    </row>
    <row r="9" spans="1:12" ht="11.25" customHeight="1">
      <c r="A9" s="83"/>
      <c r="B9" s="87" t="s">
        <v>96</v>
      </c>
      <c r="C9" s="87" t="s">
        <v>219</v>
      </c>
      <c r="D9" s="81" t="s">
        <v>138</v>
      </c>
      <c r="E9" s="83" t="s">
        <v>97</v>
      </c>
      <c r="F9" s="81" t="s">
        <v>138</v>
      </c>
      <c r="G9" s="83" t="s">
        <v>98</v>
      </c>
      <c r="H9" s="81" t="s">
        <v>138</v>
      </c>
      <c r="I9" s="83" t="s">
        <v>223</v>
      </c>
      <c r="J9" s="83" t="s">
        <v>99</v>
      </c>
      <c r="K9" s="83" t="s">
        <v>100</v>
      </c>
      <c r="L9" s="83" t="s">
        <v>32</v>
      </c>
    </row>
    <row r="10" spans="3:8" s="83" customFormat="1" ht="11.25" customHeight="1">
      <c r="C10" s="83" t="s">
        <v>220</v>
      </c>
      <c r="D10" s="87" t="s">
        <v>139</v>
      </c>
      <c r="F10" s="83" t="s">
        <v>222</v>
      </c>
      <c r="H10" s="83" t="s">
        <v>140</v>
      </c>
    </row>
    <row r="11" spans="1:12" ht="11.25" customHeight="1">
      <c r="A11" s="86"/>
      <c r="B11" s="86"/>
      <c r="C11" s="86"/>
      <c r="D11" s="85" t="s">
        <v>141</v>
      </c>
      <c r="E11" s="86"/>
      <c r="F11" s="85" t="s">
        <v>141</v>
      </c>
      <c r="G11" s="86"/>
      <c r="H11" s="85" t="s">
        <v>141</v>
      </c>
      <c r="I11" s="86"/>
      <c r="J11" s="86"/>
      <c r="K11" s="86"/>
      <c r="L11" s="86"/>
    </row>
    <row r="13" spans="1:12" s="81" customFormat="1" ht="11.25" customHeight="1">
      <c r="A13" s="9" t="s">
        <v>167</v>
      </c>
      <c r="B13" s="176">
        <v>358</v>
      </c>
      <c r="C13" s="176">
        <v>163</v>
      </c>
      <c r="D13" s="176">
        <v>56</v>
      </c>
      <c r="E13" s="176">
        <v>6</v>
      </c>
      <c r="F13" s="176">
        <v>4</v>
      </c>
      <c r="G13" s="176">
        <v>43</v>
      </c>
      <c r="H13" s="176">
        <v>4</v>
      </c>
      <c r="I13" s="176">
        <v>11</v>
      </c>
      <c r="J13" s="176">
        <v>20</v>
      </c>
      <c r="K13" s="176">
        <v>44</v>
      </c>
      <c r="L13" s="176">
        <v>7</v>
      </c>
    </row>
    <row r="14" spans="1:12" s="81" customFormat="1" ht="11.25" customHeight="1">
      <c r="A14" s="9"/>
      <c r="B14" s="180"/>
      <c r="C14" s="180"/>
      <c r="D14" s="180"/>
      <c r="E14" s="180"/>
      <c r="F14" s="180"/>
      <c r="G14" s="180"/>
      <c r="H14" s="180"/>
      <c r="I14" s="180"/>
      <c r="J14" s="180"/>
      <c r="K14" s="180"/>
      <c r="L14" s="180"/>
    </row>
    <row r="15" spans="1:14" ht="11.25" customHeight="1">
      <c r="A15" s="2" t="s">
        <v>168</v>
      </c>
      <c r="B15" s="181">
        <v>34</v>
      </c>
      <c r="C15" s="181">
        <v>12</v>
      </c>
      <c r="D15" s="181">
        <v>5</v>
      </c>
      <c r="E15" s="181" t="s">
        <v>142</v>
      </c>
      <c r="F15" s="181" t="s">
        <v>142</v>
      </c>
      <c r="G15" s="181">
        <v>8</v>
      </c>
      <c r="H15" s="181" t="s">
        <v>142</v>
      </c>
      <c r="I15" s="181">
        <v>1</v>
      </c>
      <c r="J15" s="181">
        <v>2</v>
      </c>
      <c r="K15" s="181">
        <v>5</v>
      </c>
      <c r="L15" s="181">
        <v>1</v>
      </c>
      <c r="N15" s="81"/>
    </row>
    <row r="16" spans="1:14" s="93" customFormat="1" ht="11.25" customHeight="1">
      <c r="A16" s="27" t="s">
        <v>242</v>
      </c>
      <c r="B16" s="177">
        <v>9</v>
      </c>
      <c r="C16" s="177">
        <v>2</v>
      </c>
      <c r="D16" s="177">
        <v>1</v>
      </c>
      <c r="E16" s="174" t="s">
        <v>142</v>
      </c>
      <c r="F16" s="174" t="s">
        <v>142</v>
      </c>
      <c r="G16" s="177">
        <v>2</v>
      </c>
      <c r="H16" s="177" t="s">
        <v>142</v>
      </c>
      <c r="I16" s="177" t="s">
        <v>142</v>
      </c>
      <c r="J16" s="177">
        <v>1</v>
      </c>
      <c r="K16" s="177">
        <v>3</v>
      </c>
      <c r="L16" s="174" t="s">
        <v>142</v>
      </c>
      <c r="N16" s="81"/>
    </row>
    <row r="17" spans="1:14" ht="11.25" customHeight="1">
      <c r="A17" s="2" t="s">
        <v>169</v>
      </c>
      <c r="B17" s="181">
        <v>13</v>
      </c>
      <c r="C17" s="181">
        <v>7</v>
      </c>
      <c r="D17" s="181">
        <v>1</v>
      </c>
      <c r="E17" s="181">
        <v>1</v>
      </c>
      <c r="F17" s="181" t="s">
        <v>142</v>
      </c>
      <c r="G17" s="181" t="s">
        <v>142</v>
      </c>
      <c r="H17" s="181" t="s">
        <v>142</v>
      </c>
      <c r="I17" s="181">
        <v>2</v>
      </c>
      <c r="J17" s="181" t="s">
        <v>142</v>
      </c>
      <c r="K17" s="181">
        <v>2</v>
      </c>
      <c r="L17" s="181">
        <v>0</v>
      </c>
      <c r="N17" s="81"/>
    </row>
    <row r="18" spans="1:14" ht="11.25" customHeight="1">
      <c r="A18" s="2" t="s">
        <v>170</v>
      </c>
      <c r="B18" s="181">
        <v>8</v>
      </c>
      <c r="C18" s="181">
        <v>3</v>
      </c>
      <c r="D18" s="181">
        <v>1</v>
      </c>
      <c r="E18" s="181" t="s">
        <v>142</v>
      </c>
      <c r="F18" s="181" t="s">
        <v>142</v>
      </c>
      <c r="G18" s="181">
        <v>2</v>
      </c>
      <c r="H18" s="181" t="s">
        <v>142</v>
      </c>
      <c r="I18" s="181">
        <v>0</v>
      </c>
      <c r="J18" s="181" t="s">
        <v>142</v>
      </c>
      <c r="K18" s="181">
        <v>2</v>
      </c>
      <c r="L18" s="181">
        <v>0</v>
      </c>
      <c r="N18" s="81"/>
    </row>
    <row r="19" spans="1:14" ht="11.25" customHeight="1">
      <c r="A19" s="2" t="s">
        <v>171</v>
      </c>
      <c r="B19" s="181">
        <v>18</v>
      </c>
      <c r="C19" s="181">
        <v>8</v>
      </c>
      <c r="D19" s="181">
        <v>1</v>
      </c>
      <c r="E19" s="181" t="s">
        <v>142</v>
      </c>
      <c r="F19" s="181" t="s">
        <v>142</v>
      </c>
      <c r="G19" s="181">
        <v>2</v>
      </c>
      <c r="H19" s="181">
        <v>1</v>
      </c>
      <c r="I19" s="181">
        <v>1</v>
      </c>
      <c r="J19" s="181">
        <v>2</v>
      </c>
      <c r="K19" s="181">
        <v>3</v>
      </c>
      <c r="L19" s="181">
        <v>0</v>
      </c>
      <c r="N19" s="81"/>
    </row>
    <row r="20" spans="1:14" ht="11.25" customHeight="1">
      <c r="A20" s="2"/>
      <c r="B20" s="175"/>
      <c r="C20" s="175"/>
      <c r="D20" s="175"/>
      <c r="E20" s="175"/>
      <c r="F20" s="175"/>
      <c r="G20" s="175"/>
      <c r="H20" s="175"/>
      <c r="I20" s="175"/>
      <c r="J20" s="175"/>
      <c r="K20" s="175"/>
      <c r="L20" s="175"/>
      <c r="N20" s="81"/>
    </row>
    <row r="21" spans="1:14" ht="11.25" customHeight="1">
      <c r="A21" s="2" t="s">
        <v>172</v>
      </c>
      <c r="B21" s="181">
        <v>13</v>
      </c>
      <c r="C21" s="181">
        <v>9</v>
      </c>
      <c r="D21" s="181" t="s">
        <v>142</v>
      </c>
      <c r="E21" s="181" t="s">
        <v>142</v>
      </c>
      <c r="F21" s="181" t="s">
        <v>142</v>
      </c>
      <c r="G21" s="181">
        <v>1</v>
      </c>
      <c r="H21" s="181" t="s">
        <v>142</v>
      </c>
      <c r="I21" s="181">
        <v>1</v>
      </c>
      <c r="J21" s="181" t="s">
        <v>142</v>
      </c>
      <c r="K21" s="181">
        <v>2</v>
      </c>
      <c r="L21" s="181">
        <v>0</v>
      </c>
      <c r="N21" s="81"/>
    </row>
    <row r="22" spans="1:14" ht="11.25" customHeight="1">
      <c r="A22" s="2" t="s">
        <v>173</v>
      </c>
      <c r="B22" s="181">
        <v>11</v>
      </c>
      <c r="C22" s="181">
        <v>3</v>
      </c>
      <c r="D22" s="181">
        <v>1</v>
      </c>
      <c r="E22" s="181">
        <v>1</v>
      </c>
      <c r="F22" s="181" t="s">
        <v>142</v>
      </c>
      <c r="G22" s="181">
        <v>2</v>
      </c>
      <c r="H22" s="181" t="s">
        <v>142</v>
      </c>
      <c r="I22" s="181">
        <v>0</v>
      </c>
      <c r="J22" s="181">
        <v>3</v>
      </c>
      <c r="K22" s="181">
        <v>1</v>
      </c>
      <c r="L22" s="181">
        <v>0</v>
      </c>
      <c r="N22" s="81"/>
    </row>
    <row r="23" spans="1:14" ht="11.25" customHeight="1">
      <c r="A23" s="2" t="s">
        <v>174</v>
      </c>
      <c r="B23" s="181">
        <v>16</v>
      </c>
      <c r="C23" s="181">
        <v>5</v>
      </c>
      <c r="D23" s="181">
        <v>3</v>
      </c>
      <c r="E23" s="181" t="s">
        <v>142</v>
      </c>
      <c r="F23" s="181" t="s">
        <v>142</v>
      </c>
      <c r="G23" s="181">
        <v>3</v>
      </c>
      <c r="H23" s="181">
        <v>1</v>
      </c>
      <c r="I23" s="181">
        <v>2</v>
      </c>
      <c r="J23" s="181">
        <v>1</v>
      </c>
      <c r="K23" s="181" t="s">
        <v>142</v>
      </c>
      <c r="L23" s="181">
        <v>1</v>
      </c>
      <c r="N23" s="81"/>
    </row>
    <row r="24" spans="1:14" ht="11.25" customHeight="1">
      <c r="A24" s="32" t="s">
        <v>175</v>
      </c>
      <c r="B24" s="181">
        <v>3</v>
      </c>
      <c r="C24" s="181">
        <v>3</v>
      </c>
      <c r="D24" s="181" t="s">
        <v>142</v>
      </c>
      <c r="E24" s="181" t="s">
        <v>142</v>
      </c>
      <c r="F24" s="181" t="s">
        <v>142</v>
      </c>
      <c r="G24" s="181" t="s">
        <v>142</v>
      </c>
      <c r="H24" s="181" t="s">
        <v>142</v>
      </c>
      <c r="I24" s="181">
        <v>0</v>
      </c>
      <c r="J24" s="181" t="s">
        <v>142</v>
      </c>
      <c r="K24" s="181" t="s">
        <v>142</v>
      </c>
      <c r="L24" s="181">
        <v>0</v>
      </c>
      <c r="N24" s="81"/>
    </row>
    <row r="25" spans="1:14" ht="11.25" customHeight="1">
      <c r="A25" s="2" t="s">
        <v>176</v>
      </c>
      <c r="B25" s="181">
        <v>6</v>
      </c>
      <c r="C25" s="181">
        <v>1</v>
      </c>
      <c r="D25" s="181">
        <v>3</v>
      </c>
      <c r="E25" s="181" t="s">
        <v>142</v>
      </c>
      <c r="F25" s="181" t="s">
        <v>142</v>
      </c>
      <c r="G25" s="181" t="s">
        <v>142</v>
      </c>
      <c r="H25" s="181" t="s">
        <v>142</v>
      </c>
      <c r="I25" s="181">
        <v>0</v>
      </c>
      <c r="J25" s="181">
        <v>1</v>
      </c>
      <c r="K25" s="181">
        <v>1</v>
      </c>
      <c r="L25" s="181">
        <v>0</v>
      </c>
      <c r="N25" s="81"/>
    </row>
    <row r="26" spans="1:14" ht="11.25" customHeight="1">
      <c r="A26" s="2"/>
      <c r="B26" s="175"/>
      <c r="C26" s="175"/>
      <c r="D26" s="175"/>
      <c r="E26" s="175"/>
      <c r="F26" s="175"/>
      <c r="G26" s="175"/>
      <c r="H26" s="175"/>
      <c r="I26" s="175"/>
      <c r="J26" s="175"/>
      <c r="K26" s="175"/>
      <c r="L26" s="175"/>
      <c r="N26" s="81"/>
    </row>
    <row r="27" spans="1:14" ht="11.25" customHeight="1">
      <c r="A27" s="2" t="s">
        <v>177</v>
      </c>
      <c r="B27" s="181">
        <v>43</v>
      </c>
      <c r="C27" s="181">
        <v>19</v>
      </c>
      <c r="D27" s="181">
        <v>8</v>
      </c>
      <c r="E27" s="181">
        <v>1</v>
      </c>
      <c r="F27" s="181">
        <v>1</v>
      </c>
      <c r="G27" s="181">
        <v>3</v>
      </c>
      <c r="H27" s="181" t="s">
        <v>142</v>
      </c>
      <c r="I27" s="181">
        <v>1</v>
      </c>
      <c r="J27" s="181">
        <v>1</v>
      </c>
      <c r="K27" s="181">
        <v>8</v>
      </c>
      <c r="L27" s="181">
        <v>1</v>
      </c>
      <c r="N27" s="81"/>
    </row>
    <row r="28" spans="1:14" s="93" customFormat="1" ht="11.25" customHeight="1">
      <c r="A28" s="27" t="s">
        <v>243</v>
      </c>
      <c r="B28" s="177">
        <v>4</v>
      </c>
      <c r="C28" s="177">
        <v>1</v>
      </c>
      <c r="D28" s="177">
        <v>1</v>
      </c>
      <c r="E28" s="174" t="s">
        <v>142</v>
      </c>
      <c r="F28" s="174" t="s">
        <v>142</v>
      </c>
      <c r="G28" s="177" t="s">
        <v>142</v>
      </c>
      <c r="H28" s="177" t="s">
        <v>142</v>
      </c>
      <c r="I28" s="177" t="s">
        <v>142</v>
      </c>
      <c r="J28" s="177" t="s">
        <v>142</v>
      </c>
      <c r="K28" s="177">
        <v>2</v>
      </c>
      <c r="L28" s="174" t="s">
        <v>142</v>
      </c>
      <c r="N28" s="81"/>
    </row>
    <row r="29" spans="1:14" ht="11.25" customHeight="1">
      <c r="A29" s="2" t="s">
        <v>178</v>
      </c>
      <c r="B29" s="181">
        <v>13</v>
      </c>
      <c r="C29" s="181">
        <v>9</v>
      </c>
      <c r="D29" s="181">
        <v>2</v>
      </c>
      <c r="E29" s="181">
        <v>1</v>
      </c>
      <c r="F29" s="181" t="s">
        <v>142</v>
      </c>
      <c r="G29" s="181">
        <v>1</v>
      </c>
      <c r="H29" s="181" t="s">
        <v>142</v>
      </c>
      <c r="I29" s="181">
        <v>0</v>
      </c>
      <c r="J29" s="181" t="s">
        <v>142</v>
      </c>
      <c r="K29" s="181" t="s">
        <v>142</v>
      </c>
      <c r="L29" s="181">
        <v>0</v>
      </c>
      <c r="N29" s="81"/>
    </row>
    <row r="30" spans="1:14" ht="11.25" customHeight="1">
      <c r="A30" s="2" t="s">
        <v>179</v>
      </c>
      <c r="B30" s="181">
        <v>55</v>
      </c>
      <c r="C30" s="181">
        <v>31</v>
      </c>
      <c r="D30" s="181">
        <v>7</v>
      </c>
      <c r="E30" s="181">
        <v>1</v>
      </c>
      <c r="F30" s="181" t="s">
        <v>142</v>
      </c>
      <c r="G30" s="181">
        <v>6</v>
      </c>
      <c r="H30" s="181">
        <v>1</v>
      </c>
      <c r="I30" s="181">
        <v>0</v>
      </c>
      <c r="J30" s="181" t="s">
        <v>142</v>
      </c>
      <c r="K30" s="181">
        <v>9</v>
      </c>
      <c r="L30" s="181">
        <v>0</v>
      </c>
      <c r="N30" s="81"/>
    </row>
    <row r="31" spans="1:14" s="93" customFormat="1" ht="11.25" customHeight="1">
      <c r="A31" s="27" t="s">
        <v>244</v>
      </c>
      <c r="B31" s="177">
        <v>9</v>
      </c>
      <c r="C31" s="177">
        <v>2</v>
      </c>
      <c r="D31" s="177">
        <v>2</v>
      </c>
      <c r="E31" s="174" t="s">
        <v>142</v>
      </c>
      <c r="F31" s="174" t="s">
        <v>142</v>
      </c>
      <c r="G31" s="177">
        <v>2</v>
      </c>
      <c r="H31" s="177">
        <v>1</v>
      </c>
      <c r="I31" s="177" t="s">
        <v>142</v>
      </c>
      <c r="J31" s="177" t="s">
        <v>142</v>
      </c>
      <c r="K31" s="177">
        <v>2</v>
      </c>
      <c r="L31" s="174" t="s">
        <v>142</v>
      </c>
      <c r="N31" s="81"/>
    </row>
    <row r="32" spans="1:14" ht="11.25" customHeight="1">
      <c r="A32" s="2"/>
      <c r="B32" s="175"/>
      <c r="C32" s="175"/>
      <c r="D32" s="175"/>
      <c r="E32" s="175"/>
      <c r="F32" s="175"/>
      <c r="G32" s="175"/>
      <c r="H32" s="175"/>
      <c r="I32" s="175"/>
      <c r="J32" s="175"/>
      <c r="K32" s="175"/>
      <c r="L32" s="175"/>
      <c r="N32" s="81"/>
    </row>
    <row r="33" spans="1:14" ht="11.25" customHeight="1">
      <c r="A33" s="2" t="s">
        <v>180</v>
      </c>
      <c r="B33" s="181">
        <v>16</v>
      </c>
      <c r="C33" s="181">
        <v>6</v>
      </c>
      <c r="D33" s="181">
        <v>2</v>
      </c>
      <c r="E33" s="181" t="s">
        <v>142</v>
      </c>
      <c r="F33" s="181">
        <v>1</v>
      </c>
      <c r="G33" s="181">
        <v>2</v>
      </c>
      <c r="H33" s="181" t="s">
        <v>142</v>
      </c>
      <c r="I33" s="181">
        <v>0</v>
      </c>
      <c r="J33" s="181">
        <v>3</v>
      </c>
      <c r="K33" s="181">
        <v>1</v>
      </c>
      <c r="L33" s="181">
        <v>1</v>
      </c>
      <c r="N33" s="81"/>
    </row>
    <row r="34" spans="1:14" ht="11.25" customHeight="1">
      <c r="A34" s="2" t="s">
        <v>181</v>
      </c>
      <c r="B34" s="181">
        <v>18</v>
      </c>
      <c r="C34" s="181">
        <v>8</v>
      </c>
      <c r="D34" s="181">
        <v>4</v>
      </c>
      <c r="E34" s="181" t="s">
        <v>142</v>
      </c>
      <c r="F34" s="181" t="s">
        <v>142</v>
      </c>
      <c r="G34" s="181">
        <v>5</v>
      </c>
      <c r="H34" s="181" t="s">
        <v>142</v>
      </c>
      <c r="I34" s="181">
        <v>0</v>
      </c>
      <c r="J34" s="181" t="s">
        <v>142</v>
      </c>
      <c r="K34" s="181">
        <v>1</v>
      </c>
      <c r="L34" s="181">
        <v>0</v>
      </c>
      <c r="N34" s="81"/>
    </row>
    <row r="35" spans="1:14" ht="11.25" customHeight="1">
      <c r="A35" s="2" t="s">
        <v>182</v>
      </c>
      <c r="B35" s="181">
        <v>16</v>
      </c>
      <c r="C35" s="181">
        <v>4</v>
      </c>
      <c r="D35" s="181">
        <v>3</v>
      </c>
      <c r="E35" s="181" t="s">
        <v>142</v>
      </c>
      <c r="F35" s="181" t="s">
        <v>142</v>
      </c>
      <c r="G35" s="181">
        <v>3</v>
      </c>
      <c r="H35" s="181" t="s">
        <v>142</v>
      </c>
      <c r="I35" s="181">
        <v>0</v>
      </c>
      <c r="J35" s="181">
        <v>4</v>
      </c>
      <c r="K35" s="181">
        <v>2</v>
      </c>
      <c r="L35" s="181">
        <v>0</v>
      </c>
      <c r="M35" s="22"/>
      <c r="N35" s="81"/>
    </row>
    <row r="36" spans="1:14" ht="11.25" customHeight="1">
      <c r="A36" s="2" t="s">
        <v>183</v>
      </c>
      <c r="B36" s="181">
        <v>14</v>
      </c>
      <c r="C36" s="181">
        <v>6</v>
      </c>
      <c r="D36" s="181">
        <v>2</v>
      </c>
      <c r="E36" s="181" t="s">
        <v>142</v>
      </c>
      <c r="F36" s="181" t="s">
        <v>142</v>
      </c>
      <c r="G36" s="181">
        <v>1</v>
      </c>
      <c r="H36" s="181">
        <v>1</v>
      </c>
      <c r="I36" s="181">
        <v>1</v>
      </c>
      <c r="J36" s="181">
        <v>1</v>
      </c>
      <c r="K36" s="181">
        <v>2</v>
      </c>
      <c r="L36" s="181">
        <v>0</v>
      </c>
      <c r="M36" s="22"/>
      <c r="N36" s="81"/>
    </row>
    <row r="37" spans="1:14" ht="11.25" customHeight="1">
      <c r="A37" s="2" t="s">
        <v>184</v>
      </c>
      <c r="B37" s="181">
        <v>15</v>
      </c>
      <c r="C37" s="181">
        <v>10</v>
      </c>
      <c r="D37" s="181">
        <v>2</v>
      </c>
      <c r="E37" s="181" t="s">
        <v>142</v>
      </c>
      <c r="F37" s="181" t="s">
        <v>142</v>
      </c>
      <c r="G37" s="181">
        <v>1</v>
      </c>
      <c r="H37" s="181" t="s">
        <v>142</v>
      </c>
      <c r="I37" s="181">
        <v>1</v>
      </c>
      <c r="J37" s="181">
        <v>1</v>
      </c>
      <c r="K37" s="181" t="s">
        <v>142</v>
      </c>
      <c r="L37" s="181">
        <v>0</v>
      </c>
      <c r="M37" s="65"/>
      <c r="N37" s="81"/>
    </row>
    <row r="38" spans="1:14" ht="11.25" customHeight="1">
      <c r="A38" s="2"/>
      <c r="B38" s="175"/>
      <c r="C38" s="175"/>
      <c r="D38" s="175"/>
      <c r="E38" s="175"/>
      <c r="F38" s="175"/>
      <c r="G38" s="175"/>
      <c r="H38" s="175"/>
      <c r="I38" s="175"/>
      <c r="J38" s="175"/>
      <c r="K38" s="175"/>
      <c r="L38" s="175"/>
      <c r="M38" s="22"/>
      <c r="N38" s="81"/>
    </row>
    <row r="39" spans="1:14" ht="11.25" customHeight="1">
      <c r="A39" s="2" t="s">
        <v>185</v>
      </c>
      <c r="B39" s="181">
        <v>13</v>
      </c>
      <c r="C39" s="181">
        <v>5</v>
      </c>
      <c r="D39" s="181">
        <v>3</v>
      </c>
      <c r="E39" s="181" t="s">
        <v>142</v>
      </c>
      <c r="F39" s="181">
        <v>2</v>
      </c>
      <c r="G39" s="181">
        <v>1</v>
      </c>
      <c r="H39" s="181" t="s">
        <v>142</v>
      </c>
      <c r="I39" s="181">
        <v>1</v>
      </c>
      <c r="J39" s="181" t="s">
        <v>142</v>
      </c>
      <c r="K39" s="181">
        <v>1</v>
      </c>
      <c r="L39" s="181">
        <v>0</v>
      </c>
      <c r="M39" s="65"/>
      <c r="N39" s="81"/>
    </row>
    <row r="40" spans="1:14" ht="11.25" customHeight="1">
      <c r="A40" s="2" t="s">
        <v>186</v>
      </c>
      <c r="B40" s="181">
        <v>7</v>
      </c>
      <c r="C40" s="181">
        <v>3</v>
      </c>
      <c r="D40" s="181">
        <v>1</v>
      </c>
      <c r="E40" s="181" t="s">
        <v>142</v>
      </c>
      <c r="F40" s="181" t="s">
        <v>142</v>
      </c>
      <c r="G40" s="181" t="s">
        <v>142</v>
      </c>
      <c r="H40" s="181" t="s">
        <v>142</v>
      </c>
      <c r="I40" s="181">
        <v>0</v>
      </c>
      <c r="J40" s="181" t="s">
        <v>142</v>
      </c>
      <c r="K40" s="181">
        <v>2</v>
      </c>
      <c r="L40" s="181">
        <v>1</v>
      </c>
      <c r="M40" s="22"/>
      <c r="N40" s="81"/>
    </row>
    <row r="41" spans="1:14" ht="11.25" customHeight="1">
      <c r="A41" s="2" t="s">
        <v>187</v>
      </c>
      <c r="B41" s="181">
        <v>19</v>
      </c>
      <c r="C41" s="181">
        <v>9</v>
      </c>
      <c r="D41" s="181">
        <v>6</v>
      </c>
      <c r="E41" s="181" t="s">
        <v>142</v>
      </c>
      <c r="F41" s="181" t="s">
        <v>142</v>
      </c>
      <c r="G41" s="181">
        <v>1</v>
      </c>
      <c r="H41" s="181" t="s">
        <v>142</v>
      </c>
      <c r="I41" s="181">
        <v>0</v>
      </c>
      <c r="J41" s="181" t="s">
        <v>142</v>
      </c>
      <c r="K41" s="181">
        <v>2</v>
      </c>
      <c r="L41" s="181">
        <v>1</v>
      </c>
      <c r="M41" s="65"/>
      <c r="N41" s="81"/>
    </row>
    <row r="42" spans="1:14" ht="11.25" customHeight="1">
      <c r="A42" s="109" t="s">
        <v>188</v>
      </c>
      <c r="B42" s="182">
        <v>7</v>
      </c>
      <c r="C42" s="182">
        <v>2</v>
      </c>
      <c r="D42" s="182">
        <v>1</v>
      </c>
      <c r="E42" s="182">
        <v>1</v>
      </c>
      <c r="F42" s="182" t="s">
        <v>142</v>
      </c>
      <c r="G42" s="182">
        <v>1</v>
      </c>
      <c r="H42" s="182" t="s">
        <v>142</v>
      </c>
      <c r="I42" s="182">
        <v>0</v>
      </c>
      <c r="J42" s="182">
        <v>1</v>
      </c>
      <c r="K42" s="182" t="s">
        <v>142</v>
      </c>
      <c r="L42" s="182">
        <v>1</v>
      </c>
      <c r="M42" s="65"/>
      <c r="N42" s="81"/>
    </row>
    <row r="49" spans="1:11" ht="11.25" customHeight="1">
      <c r="A49" s="178"/>
      <c r="B49" s="178"/>
      <c r="C49" s="178"/>
      <c r="D49" s="178"/>
      <c r="E49" s="178"/>
      <c r="F49" s="178"/>
      <c r="G49" s="178"/>
      <c r="H49" s="178"/>
      <c r="I49" s="178"/>
      <c r="J49" s="178"/>
      <c r="K49" s="178"/>
    </row>
    <row r="50" spans="1:13" ht="11.25" customHeight="1">
      <c r="A50" s="178"/>
      <c r="B50" s="178"/>
      <c r="C50" s="178"/>
      <c r="D50" s="178"/>
      <c r="E50" s="178"/>
      <c r="F50" s="178"/>
      <c r="I50" s="178"/>
      <c r="J50" s="178"/>
      <c r="K50" s="178"/>
      <c r="L50" s="178"/>
      <c r="M50" s="178"/>
    </row>
    <row r="51" spans="1:13" ht="11.25" customHeight="1">
      <c r="A51" s="178"/>
      <c r="B51" s="178"/>
      <c r="C51" s="178"/>
      <c r="D51" s="178"/>
      <c r="E51" s="178"/>
      <c r="F51" s="178"/>
      <c r="I51" s="178"/>
      <c r="J51" s="178"/>
      <c r="K51" s="178"/>
      <c r="L51" s="178"/>
      <c r="M51" s="178"/>
    </row>
    <row r="52" spans="1:13" ht="11.25" customHeight="1">
      <c r="A52" s="178"/>
      <c r="B52" s="178"/>
      <c r="C52" s="178"/>
      <c r="D52" s="178"/>
      <c r="E52" s="178"/>
      <c r="F52" s="178"/>
      <c r="I52" s="178"/>
      <c r="J52" s="178"/>
      <c r="K52" s="178"/>
      <c r="L52" s="178"/>
      <c r="M52" s="178"/>
    </row>
    <row r="53" spans="1:13" ht="11.25" customHeight="1">
      <c r="A53" s="178"/>
      <c r="B53" s="178"/>
      <c r="C53" s="178"/>
      <c r="D53" s="178"/>
      <c r="E53" s="178"/>
      <c r="F53" s="178"/>
      <c r="I53" s="178"/>
      <c r="J53" s="178"/>
      <c r="K53" s="178"/>
      <c r="L53" s="178"/>
      <c r="M53" s="178"/>
    </row>
    <row r="54" spans="1:13" ht="11.25" customHeight="1">
      <c r="A54" s="178"/>
      <c r="B54" s="178"/>
      <c r="C54" s="178"/>
      <c r="D54" s="178"/>
      <c r="E54" s="178"/>
      <c r="F54" s="178"/>
      <c r="I54" s="178"/>
      <c r="J54" s="178"/>
      <c r="K54" s="178"/>
      <c r="L54" s="178"/>
      <c r="M54" s="178"/>
    </row>
  </sheetData>
  <sheetProtection/>
  <printOptions/>
  <pageMargins left="0.7480314960629921" right="0.7480314960629921" top="0.984251968503937" bottom="0.984251968503937" header="0.5118110236220472" footer="0.5118110236220472"/>
  <pageSetup horizontalDpi="600" verticalDpi="600" orientation="landscape" paperSize="9" scale="61" r:id="rId2"/>
  <drawing r:id="rId1"/>
</worksheet>
</file>

<file path=xl/worksheets/sheet13.xml><?xml version="1.0" encoding="utf-8"?>
<worksheet xmlns="http://schemas.openxmlformats.org/spreadsheetml/2006/main" xmlns:r="http://schemas.openxmlformats.org/officeDocument/2006/relationships">
  <dimension ref="A1:N58"/>
  <sheetViews>
    <sheetView zoomScaleSheetLayoutView="100" zoomScalePageLayoutView="0" workbookViewId="0" topLeftCell="A1">
      <pane ySplit="11" topLeftCell="A12" activePane="bottomLeft" state="frozen"/>
      <selection pane="topLeft" activeCell="A1" sqref="A1"/>
      <selection pane="bottomLeft" activeCell="A16" sqref="A16"/>
    </sheetView>
  </sheetViews>
  <sheetFormatPr defaultColWidth="9.140625" defaultRowHeight="11.25" customHeight="1"/>
  <cols>
    <col min="1" max="1" width="22.140625" style="82" customWidth="1"/>
    <col min="2" max="2" width="16.7109375" style="82" customWidth="1"/>
    <col min="3" max="3" width="15.140625" style="82" customWidth="1"/>
    <col min="4" max="4" width="12.8515625" style="82" customWidth="1"/>
    <col min="5" max="5" width="15.140625" style="82" customWidth="1"/>
    <col min="6" max="6" width="12.28125" style="82" customWidth="1"/>
    <col min="7" max="7" width="16.421875" style="82" customWidth="1"/>
    <col min="8" max="8" width="11.57421875" style="82" customWidth="1"/>
    <col min="9" max="9" width="11.28125" style="82" customWidth="1"/>
    <col min="10" max="10" width="8.7109375" style="82" customWidth="1"/>
    <col min="11" max="11" width="11.421875" style="82" customWidth="1"/>
    <col min="12" max="12" width="17.140625" style="82" customWidth="1"/>
    <col min="13" max="16384" width="9.140625" style="82" customWidth="1"/>
  </cols>
  <sheetData>
    <row r="1" spans="1:12" ht="11.25" customHeight="1">
      <c r="A1" s="81" t="s">
        <v>380</v>
      </c>
      <c r="B1" s="81"/>
      <c r="C1" s="81"/>
      <c r="D1" s="81"/>
      <c r="E1" s="81"/>
      <c r="F1" s="81"/>
      <c r="G1" s="81"/>
      <c r="H1" s="81"/>
      <c r="I1" s="81"/>
      <c r="J1" s="81"/>
      <c r="K1" s="81"/>
      <c r="L1" s="81"/>
    </row>
    <row r="2" spans="1:12" ht="11.25" customHeight="1" hidden="1">
      <c r="A2" s="81" t="s">
        <v>329</v>
      </c>
      <c r="B2" s="81"/>
      <c r="C2" s="81"/>
      <c r="D2" s="81"/>
      <c r="E2" s="81"/>
      <c r="F2" s="81"/>
      <c r="G2" s="81"/>
      <c r="H2" s="81"/>
      <c r="I2" s="81"/>
      <c r="J2" s="81"/>
      <c r="K2" s="81"/>
      <c r="L2" s="81"/>
    </row>
    <row r="3" spans="1:12" ht="10.5" customHeight="1">
      <c r="A3" s="83" t="s">
        <v>381</v>
      </c>
      <c r="B3" s="81"/>
      <c r="C3" s="81"/>
      <c r="D3" s="81"/>
      <c r="E3" s="81"/>
      <c r="F3" s="81"/>
      <c r="G3" s="81"/>
      <c r="H3" s="81"/>
      <c r="I3" s="81"/>
      <c r="J3" s="81"/>
      <c r="K3" s="81"/>
      <c r="L3" s="81"/>
    </row>
    <row r="4" spans="1:12" ht="11.25" customHeight="1" hidden="1">
      <c r="A4" s="83" t="s">
        <v>329</v>
      </c>
      <c r="B4" s="81"/>
      <c r="C4" s="81"/>
      <c r="D4" s="81"/>
      <c r="E4" s="81"/>
      <c r="F4" s="81"/>
      <c r="G4" s="81"/>
      <c r="H4" s="81"/>
      <c r="I4" s="81"/>
      <c r="J4" s="81"/>
      <c r="K4" s="81"/>
      <c r="L4" s="81"/>
    </row>
    <row r="5" spans="1:12" ht="11.25" customHeight="1">
      <c r="A5" s="84" t="s">
        <v>329</v>
      </c>
      <c r="B5" s="84"/>
      <c r="C5" s="84"/>
      <c r="D5" s="84"/>
      <c r="E5" s="84"/>
      <c r="F5" s="84"/>
      <c r="G5" s="84"/>
      <c r="H5" s="84"/>
      <c r="I5" s="84"/>
      <c r="J5" s="84"/>
      <c r="K5" s="84"/>
      <c r="L5" s="84"/>
    </row>
    <row r="6" spans="1:12" ht="11.25" customHeight="1">
      <c r="A6" s="4" t="s">
        <v>214</v>
      </c>
      <c r="B6" s="81" t="s">
        <v>313</v>
      </c>
      <c r="C6" s="81"/>
      <c r="D6" s="81"/>
      <c r="E6" s="81"/>
      <c r="F6" s="81"/>
      <c r="G6" s="81"/>
      <c r="H6" s="81"/>
      <c r="I6" s="81"/>
      <c r="J6" s="81"/>
      <c r="K6" s="81"/>
      <c r="L6" s="81"/>
    </row>
    <row r="7" spans="1:12" ht="11.25" customHeight="1">
      <c r="A7" s="18" t="s">
        <v>215</v>
      </c>
      <c r="B7" s="85" t="s">
        <v>315</v>
      </c>
      <c r="C7" s="86"/>
      <c r="D7" s="86"/>
      <c r="E7" s="86"/>
      <c r="F7" s="86"/>
      <c r="G7" s="86"/>
      <c r="H7" s="86"/>
      <c r="I7" s="86"/>
      <c r="J7" s="86"/>
      <c r="K7" s="86"/>
      <c r="L7" s="86"/>
    </row>
    <row r="8" spans="1:12" ht="11.25" customHeight="1">
      <c r="A8" s="12" t="s">
        <v>609</v>
      </c>
      <c r="B8" s="81" t="s">
        <v>152</v>
      </c>
      <c r="C8" s="81" t="s">
        <v>156</v>
      </c>
      <c r="D8" s="81" t="s">
        <v>135</v>
      </c>
      <c r="E8" s="81" t="s">
        <v>158</v>
      </c>
      <c r="F8" s="81" t="s">
        <v>136</v>
      </c>
      <c r="G8" s="81" t="s">
        <v>160</v>
      </c>
      <c r="H8" s="81" t="s">
        <v>137</v>
      </c>
      <c r="I8" s="81" t="s">
        <v>21</v>
      </c>
      <c r="J8" s="81" t="s">
        <v>94</v>
      </c>
      <c r="K8" s="81" t="s">
        <v>164</v>
      </c>
      <c r="L8" s="81" t="s">
        <v>165</v>
      </c>
    </row>
    <row r="9" spans="1:12" ht="11.25" customHeight="1">
      <c r="A9" s="24" t="s">
        <v>610</v>
      </c>
      <c r="B9" s="87" t="s">
        <v>96</v>
      </c>
      <c r="C9" s="87" t="s">
        <v>219</v>
      </c>
      <c r="D9" s="81" t="s">
        <v>138</v>
      </c>
      <c r="E9" s="83" t="s">
        <v>97</v>
      </c>
      <c r="F9" s="81" t="s">
        <v>138</v>
      </c>
      <c r="G9" s="83" t="s">
        <v>98</v>
      </c>
      <c r="H9" s="81" t="s">
        <v>138</v>
      </c>
      <c r="I9" s="83" t="s">
        <v>223</v>
      </c>
      <c r="J9" s="83" t="s">
        <v>99</v>
      </c>
      <c r="K9" s="83" t="s">
        <v>100</v>
      </c>
      <c r="L9" s="83" t="s">
        <v>32</v>
      </c>
    </row>
    <row r="10" spans="1:8" s="83" customFormat="1" ht="11.25" customHeight="1">
      <c r="A10" s="4" t="s">
        <v>611</v>
      </c>
      <c r="C10" s="83" t="s">
        <v>220</v>
      </c>
      <c r="D10" s="87" t="s">
        <v>139</v>
      </c>
      <c r="F10" s="83" t="s">
        <v>222</v>
      </c>
      <c r="H10" s="83" t="s">
        <v>140</v>
      </c>
    </row>
    <row r="11" spans="1:12" ht="11.25" customHeight="1">
      <c r="A11" s="18" t="s">
        <v>612</v>
      </c>
      <c r="B11" s="86"/>
      <c r="C11" s="86"/>
      <c r="D11" s="85" t="s">
        <v>141</v>
      </c>
      <c r="E11" s="86"/>
      <c r="F11" s="85" t="s">
        <v>141</v>
      </c>
      <c r="G11" s="86"/>
      <c r="H11" s="85" t="s">
        <v>141</v>
      </c>
      <c r="I11" s="86"/>
      <c r="J11" s="86"/>
      <c r="K11" s="86"/>
      <c r="L11" s="86"/>
    </row>
    <row r="13" spans="1:12" s="81" customFormat="1" ht="11.25" customHeight="1">
      <c r="A13" s="9" t="s">
        <v>237</v>
      </c>
      <c r="B13" s="176">
        <v>358</v>
      </c>
      <c r="C13" s="176">
        <v>163</v>
      </c>
      <c r="D13" s="176">
        <v>56</v>
      </c>
      <c r="E13" s="176">
        <v>6</v>
      </c>
      <c r="F13" s="176">
        <v>4</v>
      </c>
      <c r="G13" s="176">
        <v>43</v>
      </c>
      <c r="H13" s="176">
        <v>4</v>
      </c>
      <c r="I13" s="176">
        <v>11</v>
      </c>
      <c r="J13" s="176">
        <v>20</v>
      </c>
      <c r="K13" s="176">
        <v>44</v>
      </c>
      <c r="L13" s="176">
        <v>7</v>
      </c>
    </row>
    <row r="14" spans="1:12" s="81" customFormat="1" ht="11.25" customHeight="1">
      <c r="A14" s="9"/>
      <c r="B14" s="181"/>
      <c r="C14" s="181"/>
      <c r="D14" s="181"/>
      <c r="E14" s="181"/>
      <c r="F14" s="181"/>
      <c r="G14" s="181"/>
      <c r="H14" s="181"/>
      <c r="I14" s="181"/>
      <c r="J14" s="181"/>
      <c r="K14" s="181"/>
      <c r="L14" s="181"/>
    </row>
    <row r="15" spans="1:14" ht="11.25" customHeight="1">
      <c r="A15" s="2" t="s">
        <v>198</v>
      </c>
      <c r="B15" s="181">
        <v>26</v>
      </c>
      <c r="C15" s="181">
        <v>14</v>
      </c>
      <c r="D15" s="181">
        <v>4</v>
      </c>
      <c r="E15" s="181">
        <v>1</v>
      </c>
      <c r="F15" s="181">
        <v>1</v>
      </c>
      <c r="G15" s="181" t="s">
        <v>142</v>
      </c>
      <c r="H15" s="181" t="s">
        <v>142</v>
      </c>
      <c r="I15" s="181" t="s">
        <v>142</v>
      </c>
      <c r="J15" s="181" t="s">
        <v>142</v>
      </c>
      <c r="K15" s="181">
        <v>6</v>
      </c>
      <c r="L15" s="181" t="s">
        <v>142</v>
      </c>
      <c r="N15" s="81"/>
    </row>
    <row r="16" spans="1:14" ht="11.25" customHeight="1">
      <c r="A16" s="2" t="s">
        <v>199</v>
      </c>
      <c r="B16" s="181">
        <v>15</v>
      </c>
      <c r="C16" s="181">
        <v>10</v>
      </c>
      <c r="D16" s="181">
        <v>2</v>
      </c>
      <c r="E16" s="181" t="s">
        <v>142</v>
      </c>
      <c r="F16" s="181" t="s">
        <v>142</v>
      </c>
      <c r="G16" s="181" t="s">
        <v>142</v>
      </c>
      <c r="H16" s="181" t="s">
        <v>142</v>
      </c>
      <c r="I16" s="181" t="s">
        <v>142</v>
      </c>
      <c r="J16" s="181" t="s">
        <v>142</v>
      </c>
      <c r="K16" s="181">
        <v>2</v>
      </c>
      <c r="L16" s="181">
        <v>1</v>
      </c>
      <c r="N16" s="81"/>
    </row>
    <row r="17" spans="1:14" ht="11.25" customHeight="1">
      <c r="A17" s="2" t="s">
        <v>200</v>
      </c>
      <c r="B17" s="181">
        <v>13</v>
      </c>
      <c r="C17" s="181">
        <v>6</v>
      </c>
      <c r="D17" s="181">
        <v>2</v>
      </c>
      <c r="E17" s="181">
        <v>1</v>
      </c>
      <c r="F17" s="181" t="s">
        <v>142</v>
      </c>
      <c r="G17" s="181" t="s">
        <v>142</v>
      </c>
      <c r="H17" s="181" t="s">
        <v>142</v>
      </c>
      <c r="I17" s="181" t="s">
        <v>142</v>
      </c>
      <c r="J17" s="181" t="s">
        <v>142</v>
      </c>
      <c r="K17" s="181">
        <v>3</v>
      </c>
      <c r="L17" s="181">
        <v>1</v>
      </c>
      <c r="N17" s="81"/>
    </row>
    <row r="18" spans="1:14" ht="11.25" customHeight="1">
      <c r="A18" s="2"/>
      <c r="B18" s="175"/>
      <c r="C18" s="175"/>
      <c r="D18" s="175"/>
      <c r="E18" s="175"/>
      <c r="F18" s="175"/>
      <c r="G18" s="175"/>
      <c r="H18" s="175"/>
      <c r="I18" s="175"/>
      <c r="J18" s="175"/>
      <c r="K18" s="175"/>
      <c r="L18" s="175"/>
      <c r="N18" s="81"/>
    </row>
    <row r="19" spans="1:14" ht="11.25" customHeight="1">
      <c r="A19" s="2" t="s">
        <v>201</v>
      </c>
      <c r="B19" s="181">
        <v>33</v>
      </c>
      <c r="C19" s="181">
        <v>17</v>
      </c>
      <c r="D19" s="181">
        <v>5</v>
      </c>
      <c r="E19" s="181" t="s">
        <v>142</v>
      </c>
      <c r="F19" s="181">
        <v>1</v>
      </c>
      <c r="G19" s="181">
        <v>7</v>
      </c>
      <c r="H19" s="181" t="s">
        <v>142</v>
      </c>
      <c r="I19" s="181" t="s">
        <v>142</v>
      </c>
      <c r="J19" s="181" t="s">
        <v>142</v>
      </c>
      <c r="K19" s="181">
        <v>3</v>
      </c>
      <c r="L19" s="181" t="s">
        <v>142</v>
      </c>
      <c r="N19" s="81"/>
    </row>
    <row r="20" spans="1:14" ht="11.25" customHeight="1">
      <c r="A20" s="2" t="s">
        <v>202</v>
      </c>
      <c r="B20" s="181">
        <v>32</v>
      </c>
      <c r="C20" s="181">
        <v>12</v>
      </c>
      <c r="D20" s="181">
        <v>1</v>
      </c>
      <c r="E20" s="181" t="s">
        <v>142</v>
      </c>
      <c r="F20" s="181">
        <v>1</v>
      </c>
      <c r="G20" s="181">
        <v>7</v>
      </c>
      <c r="H20" s="181">
        <v>1</v>
      </c>
      <c r="I20" s="181" t="s">
        <v>142</v>
      </c>
      <c r="J20" s="181">
        <v>4</v>
      </c>
      <c r="K20" s="181">
        <v>4</v>
      </c>
      <c r="L20" s="181">
        <v>2</v>
      </c>
      <c r="N20" s="81"/>
    </row>
    <row r="21" spans="1:14" ht="11.25" customHeight="1">
      <c r="A21" s="2" t="s">
        <v>191</v>
      </c>
      <c r="B21" s="181">
        <v>31</v>
      </c>
      <c r="C21" s="181">
        <v>14</v>
      </c>
      <c r="D21" s="181">
        <v>2</v>
      </c>
      <c r="E21" s="181" t="s">
        <v>142</v>
      </c>
      <c r="F21" s="181">
        <v>1</v>
      </c>
      <c r="G21" s="181">
        <v>5</v>
      </c>
      <c r="H21" s="181">
        <v>1</v>
      </c>
      <c r="I21" s="181">
        <v>2</v>
      </c>
      <c r="J21" s="181">
        <v>5</v>
      </c>
      <c r="K21" s="181">
        <v>1</v>
      </c>
      <c r="L21" s="181" t="s">
        <v>142</v>
      </c>
      <c r="N21" s="81"/>
    </row>
    <row r="22" spans="1:14" ht="11.25" customHeight="1">
      <c r="A22" s="2"/>
      <c r="B22" s="175"/>
      <c r="C22" s="175"/>
      <c r="D22" s="175"/>
      <c r="E22" s="175"/>
      <c r="F22" s="175"/>
      <c r="G22" s="175"/>
      <c r="H22" s="175"/>
      <c r="I22" s="175"/>
      <c r="J22" s="175"/>
      <c r="K22" s="175"/>
      <c r="L22" s="175"/>
      <c r="N22" s="81"/>
    </row>
    <row r="23" spans="1:14" ht="11.25" customHeight="1">
      <c r="A23" s="2" t="s">
        <v>192</v>
      </c>
      <c r="B23" s="181">
        <v>42</v>
      </c>
      <c r="C23" s="181">
        <v>14</v>
      </c>
      <c r="D23" s="181">
        <v>10</v>
      </c>
      <c r="E23" s="181">
        <v>1</v>
      </c>
      <c r="F23" s="181" t="s">
        <v>142</v>
      </c>
      <c r="G23" s="181">
        <v>8</v>
      </c>
      <c r="H23" s="181">
        <v>2</v>
      </c>
      <c r="I23" s="181">
        <v>1</v>
      </c>
      <c r="J23" s="181">
        <v>1</v>
      </c>
      <c r="K23" s="181">
        <v>4</v>
      </c>
      <c r="L23" s="181">
        <v>1</v>
      </c>
      <c r="N23" s="81"/>
    </row>
    <row r="24" spans="1:14" ht="11.25" customHeight="1">
      <c r="A24" s="2" t="s">
        <v>193</v>
      </c>
      <c r="B24" s="181">
        <v>41</v>
      </c>
      <c r="C24" s="181">
        <v>18</v>
      </c>
      <c r="D24" s="181">
        <v>5</v>
      </c>
      <c r="E24" s="181" t="s">
        <v>142</v>
      </c>
      <c r="F24" s="181" t="s">
        <v>142</v>
      </c>
      <c r="G24" s="181">
        <v>8</v>
      </c>
      <c r="H24" s="181" t="s">
        <v>142</v>
      </c>
      <c r="I24" s="181">
        <v>3</v>
      </c>
      <c r="J24" s="181">
        <v>6</v>
      </c>
      <c r="K24" s="181">
        <v>1</v>
      </c>
      <c r="L24" s="181" t="s">
        <v>142</v>
      </c>
      <c r="N24" s="81"/>
    </row>
    <row r="25" spans="1:14" ht="11.25" customHeight="1">
      <c r="A25" s="2" t="s">
        <v>194</v>
      </c>
      <c r="B25" s="181">
        <v>34</v>
      </c>
      <c r="C25" s="181">
        <v>13</v>
      </c>
      <c r="D25" s="181">
        <v>5</v>
      </c>
      <c r="E25" s="181">
        <v>1</v>
      </c>
      <c r="F25" s="181" t="s">
        <v>142</v>
      </c>
      <c r="G25" s="181">
        <v>7</v>
      </c>
      <c r="H25" s="181" t="s">
        <v>142</v>
      </c>
      <c r="I25" s="181" t="s">
        <v>142</v>
      </c>
      <c r="J25" s="181">
        <v>2</v>
      </c>
      <c r="K25" s="181">
        <v>6</v>
      </c>
      <c r="L25" s="181" t="s">
        <v>142</v>
      </c>
      <c r="N25" s="81"/>
    </row>
    <row r="26" spans="1:14" s="93" customFormat="1" ht="11.25" customHeight="1">
      <c r="A26" s="2"/>
      <c r="B26" s="174"/>
      <c r="C26" s="174"/>
      <c r="D26" s="174"/>
      <c r="E26" s="174"/>
      <c r="F26" s="174"/>
      <c r="G26" s="174"/>
      <c r="H26" s="174"/>
      <c r="I26" s="174"/>
      <c r="J26" s="174"/>
      <c r="K26" s="174"/>
      <c r="L26" s="174"/>
      <c r="N26" s="81"/>
    </row>
    <row r="27" spans="1:14" ht="11.25" customHeight="1">
      <c r="A27" s="2" t="s">
        <v>195</v>
      </c>
      <c r="B27" s="181">
        <v>29</v>
      </c>
      <c r="C27" s="181">
        <v>12</v>
      </c>
      <c r="D27" s="181">
        <v>6</v>
      </c>
      <c r="E27" s="181">
        <v>1</v>
      </c>
      <c r="F27" s="181" t="s">
        <v>142</v>
      </c>
      <c r="G27" s="181">
        <v>1</v>
      </c>
      <c r="H27" s="181" t="s">
        <v>142</v>
      </c>
      <c r="I27" s="181">
        <v>2</v>
      </c>
      <c r="J27" s="181">
        <v>1</v>
      </c>
      <c r="K27" s="181">
        <v>5</v>
      </c>
      <c r="L27" s="181">
        <v>1</v>
      </c>
      <c r="N27" s="81"/>
    </row>
    <row r="28" spans="1:14" ht="11.25" customHeight="1">
      <c r="A28" s="2" t="s">
        <v>196</v>
      </c>
      <c r="B28" s="181">
        <v>25</v>
      </c>
      <c r="C28" s="181">
        <v>10</v>
      </c>
      <c r="D28" s="181">
        <v>7</v>
      </c>
      <c r="E28" s="181" t="s">
        <v>142</v>
      </c>
      <c r="F28" s="181" t="s">
        <v>142</v>
      </c>
      <c r="G28" s="181" t="s">
        <v>142</v>
      </c>
      <c r="H28" s="181" t="s">
        <v>142</v>
      </c>
      <c r="I28" s="181">
        <v>1</v>
      </c>
      <c r="J28" s="181">
        <v>1</v>
      </c>
      <c r="K28" s="181">
        <v>5</v>
      </c>
      <c r="L28" s="181">
        <v>1</v>
      </c>
      <c r="N28" s="81"/>
    </row>
    <row r="29" spans="1:14" s="93" customFormat="1" ht="11.25" customHeight="1">
      <c r="A29" s="1" t="s">
        <v>197</v>
      </c>
      <c r="B29" s="182">
        <v>37</v>
      </c>
      <c r="C29" s="182">
        <v>23</v>
      </c>
      <c r="D29" s="182">
        <v>7</v>
      </c>
      <c r="E29" s="182">
        <v>1</v>
      </c>
      <c r="F29" s="182" t="s">
        <v>142</v>
      </c>
      <c r="G29" s="182" t="s">
        <v>142</v>
      </c>
      <c r="H29" s="182" t="s">
        <v>142</v>
      </c>
      <c r="I29" s="182">
        <v>2</v>
      </c>
      <c r="J29" s="182" t="s">
        <v>142</v>
      </c>
      <c r="K29" s="182">
        <v>4</v>
      </c>
      <c r="L29" s="182" t="s">
        <v>142</v>
      </c>
      <c r="N29" s="81"/>
    </row>
    <row r="30" spans="1:14" s="93" customFormat="1" ht="11.25" customHeight="1">
      <c r="A30" s="13"/>
      <c r="B30" s="63"/>
      <c r="C30" s="179"/>
      <c r="D30" s="179"/>
      <c r="E30" s="183"/>
      <c r="F30" s="183"/>
      <c r="G30" s="179"/>
      <c r="H30" s="179"/>
      <c r="I30" s="179"/>
      <c r="J30" s="179"/>
      <c r="K30" s="179"/>
      <c r="L30" s="183"/>
      <c r="N30" s="81"/>
    </row>
    <row r="31" spans="1:14" s="93" customFormat="1" ht="11.25" customHeight="1">
      <c r="A31" s="2" t="s">
        <v>476</v>
      </c>
      <c r="B31" s="185">
        <v>48</v>
      </c>
      <c r="C31" s="185">
        <v>25</v>
      </c>
      <c r="D31" s="185">
        <v>7</v>
      </c>
      <c r="E31" s="185">
        <v>1</v>
      </c>
      <c r="F31" s="185">
        <v>1</v>
      </c>
      <c r="G31" s="185">
        <v>7</v>
      </c>
      <c r="H31" s="185">
        <v>1</v>
      </c>
      <c r="I31" s="185" t="s">
        <v>142</v>
      </c>
      <c r="J31" s="185">
        <v>3</v>
      </c>
      <c r="K31" s="185">
        <v>3</v>
      </c>
      <c r="L31" s="185" t="s">
        <v>142</v>
      </c>
      <c r="N31" s="81"/>
    </row>
    <row r="32" spans="1:14" s="93" customFormat="1" ht="11.25" customHeight="1">
      <c r="A32" s="2" t="s">
        <v>477</v>
      </c>
      <c r="B32" s="185">
        <v>49</v>
      </c>
      <c r="C32" s="185">
        <v>23</v>
      </c>
      <c r="D32" s="185">
        <v>7</v>
      </c>
      <c r="E32" s="185">
        <v>1</v>
      </c>
      <c r="F32" s="185" t="s">
        <v>142</v>
      </c>
      <c r="G32" s="185">
        <v>4</v>
      </c>
      <c r="H32" s="185" t="s">
        <v>142</v>
      </c>
      <c r="I32" s="185">
        <v>2</v>
      </c>
      <c r="J32" s="185">
        <v>3</v>
      </c>
      <c r="K32" s="185">
        <v>8</v>
      </c>
      <c r="L32" s="185">
        <v>1</v>
      </c>
      <c r="N32" s="81"/>
    </row>
    <row r="33" spans="1:14" s="93" customFormat="1" ht="11.25" customHeight="1">
      <c r="A33" s="2" t="s">
        <v>478</v>
      </c>
      <c r="B33" s="185">
        <v>47</v>
      </c>
      <c r="C33" s="185">
        <v>19</v>
      </c>
      <c r="D33" s="185">
        <v>5</v>
      </c>
      <c r="E33" s="185">
        <v>2</v>
      </c>
      <c r="F33" s="185">
        <v>1</v>
      </c>
      <c r="G33" s="185">
        <v>7</v>
      </c>
      <c r="H33" s="185">
        <v>1</v>
      </c>
      <c r="I33" s="185">
        <v>1</v>
      </c>
      <c r="J33" s="185">
        <v>3</v>
      </c>
      <c r="K33" s="185">
        <v>8</v>
      </c>
      <c r="L33" s="185" t="s">
        <v>142</v>
      </c>
      <c r="N33" s="81"/>
    </row>
    <row r="34" spans="1:14" s="93" customFormat="1" ht="11.25" customHeight="1">
      <c r="A34" s="2" t="s">
        <v>479</v>
      </c>
      <c r="B34" s="185">
        <v>44</v>
      </c>
      <c r="C34" s="185">
        <v>20</v>
      </c>
      <c r="D34" s="185">
        <v>4</v>
      </c>
      <c r="E34" s="185">
        <v>1</v>
      </c>
      <c r="F34" s="185">
        <v>1</v>
      </c>
      <c r="G34" s="185">
        <v>7</v>
      </c>
      <c r="H34" s="185" t="s">
        <v>142</v>
      </c>
      <c r="I34" s="185">
        <v>1</v>
      </c>
      <c r="J34" s="185">
        <v>4</v>
      </c>
      <c r="K34" s="185">
        <v>5</v>
      </c>
      <c r="L34" s="185">
        <v>1</v>
      </c>
      <c r="N34" s="81"/>
    </row>
    <row r="35" spans="1:14" s="93" customFormat="1" ht="11.25" customHeight="1">
      <c r="A35" s="2" t="s">
        <v>480</v>
      </c>
      <c r="B35" s="185">
        <v>55</v>
      </c>
      <c r="C35" s="185">
        <v>22</v>
      </c>
      <c r="D35" s="185">
        <v>14</v>
      </c>
      <c r="E35" s="185" t="s">
        <v>142</v>
      </c>
      <c r="F35" s="185">
        <v>1</v>
      </c>
      <c r="G35" s="185">
        <v>3</v>
      </c>
      <c r="H35" s="185" t="s">
        <v>142</v>
      </c>
      <c r="I35" s="185">
        <v>3</v>
      </c>
      <c r="J35" s="185">
        <v>4</v>
      </c>
      <c r="K35" s="185">
        <v>7</v>
      </c>
      <c r="L35" s="185">
        <v>1</v>
      </c>
      <c r="N35" s="81"/>
    </row>
    <row r="36" spans="1:14" s="93" customFormat="1" ht="11.25" customHeight="1">
      <c r="A36" s="2" t="s">
        <v>481</v>
      </c>
      <c r="B36" s="185">
        <v>59</v>
      </c>
      <c r="C36" s="185">
        <v>28</v>
      </c>
      <c r="D36" s="185">
        <v>8</v>
      </c>
      <c r="E36" s="185">
        <v>1</v>
      </c>
      <c r="F36" s="185" t="s">
        <v>142</v>
      </c>
      <c r="G36" s="185">
        <v>8</v>
      </c>
      <c r="H36" s="185">
        <v>2</v>
      </c>
      <c r="I36" s="185">
        <v>1</v>
      </c>
      <c r="J36" s="185" t="s">
        <v>142</v>
      </c>
      <c r="K36" s="185">
        <v>8</v>
      </c>
      <c r="L36" s="185">
        <v>3</v>
      </c>
      <c r="N36" s="81"/>
    </row>
    <row r="37" spans="1:14" s="93" customFormat="1" ht="11.25" customHeight="1">
      <c r="A37" s="1" t="s">
        <v>482</v>
      </c>
      <c r="B37" s="186">
        <v>56</v>
      </c>
      <c r="C37" s="186">
        <v>26</v>
      </c>
      <c r="D37" s="186">
        <v>11</v>
      </c>
      <c r="E37" s="186" t="s">
        <v>142</v>
      </c>
      <c r="F37" s="186" t="s">
        <v>142</v>
      </c>
      <c r="G37" s="186">
        <v>7</v>
      </c>
      <c r="H37" s="186" t="s">
        <v>142</v>
      </c>
      <c r="I37" s="186">
        <v>3</v>
      </c>
      <c r="J37" s="186">
        <v>3</v>
      </c>
      <c r="K37" s="186">
        <v>5</v>
      </c>
      <c r="L37" s="186">
        <v>1</v>
      </c>
      <c r="N37" s="81"/>
    </row>
    <row r="38" spans="1:14" ht="11.25" customHeight="1">
      <c r="A38" s="13"/>
      <c r="B38" s="63"/>
      <c r="C38" s="175"/>
      <c r="D38" s="175"/>
      <c r="E38" s="175"/>
      <c r="F38" s="175"/>
      <c r="G38" s="175"/>
      <c r="H38" s="175"/>
      <c r="I38" s="175"/>
      <c r="J38" s="175"/>
      <c r="K38" s="175"/>
      <c r="L38" s="175"/>
      <c r="N38" s="81"/>
    </row>
    <row r="39" spans="1:14" ht="11.25" customHeight="1">
      <c r="A39" s="2" t="s">
        <v>261</v>
      </c>
      <c r="B39" s="185">
        <v>14</v>
      </c>
      <c r="C39" s="185">
        <v>7</v>
      </c>
      <c r="D39" s="185">
        <v>2</v>
      </c>
      <c r="E39" s="185">
        <v>1</v>
      </c>
      <c r="F39" s="185" t="s">
        <v>142</v>
      </c>
      <c r="G39" s="185" t="s">
        <v>142</v>
      </c>
      <c r="H39" s="185" t="s">
        <v>142</v>
      </c>
      <c r="I39" s="185">
        <v>1</v>
      </c>
      <c r="J39" s="185" t="s">
        <v>142</v>
      </c>
      <c r="K39" s="185">
        <v>2</v>
      </c>
      <c r="L39" s="185">
        <v>1</v>
      </c>
      <c r="M39" s="22"/>
      <c r="N39" s="81"/>
    </row>
    <row r="40" spans="1:14" ht="11.25" customHeight="1">
      <c r="A40" s="125" t="s">
        <v>262</v>
      </c>
      <c r="B40" s="185">
        <v>26</v>
      </c>
      <c r="C40" s="185">
        <v>16</v>
      </c>
      <c r="D40" s="185">
        <v>7</v>
      </c>
      <c r="E40" s="185" t="s">
        <v>142</v>
      </c>
      <c r="F40" s="185" t="s">
        <v>142</v>
      </c>
      <c r="G40" s="185">
        <v>2</v>
      </c>
      <c r="H40" s="185" t="s">
        <v>142</v>
      </c>
      <c r="I40" s="185">
        <v>1</v>
      </c>
      <c r="J40" s="185" t="s">
        <v>142</v>
      </c>
      <c r="K40" s="185" t="s">
        <v>142</v>
      </c>
      <c r="L40" s="185" t="s">
        <v>142</v>
      </c>
      <c r="M40" s="22"/>
      <c r="N40" s="81"/>
    </row>
    <row r="41" spans="1:14" ht="11.25" customHeight="1">
      <c r="A41" s="125" t="s">
        <v>263</v>
      </c>
      <c r="B41" s="185">
        <v>10</v>
      </c>
      <c r="C41" s="185">
        <v>3</v>
      </c>
      <c r="D41" s="185">
        <v>3</v>
      </c>
      <c r="E41" s="185" t="s">
        <v>142</v>
      </c>
      <c r="F41" s="185" t="s">
        <v>142</v>
      </c>
      <c r="G41" s="185">
        <v>2</v>
      </c>
      <c r="H41" s="185" t="s">
        <v>142</v>
      </c>
      <c r="I41" s="185" t="s">
        <v>142</v>
      </c>
      <c r="J41" s="185" t="s">
        <v>142</v>
      </c>
      <c r="K41" s="185">
        <v>2</v>
      </c>
      <c r="L41" s="185" t="s">
        <v>142</v>
      </c>
      <c r="M41" s="65"/>
      <c r="N41" s="81"/>
    </row>
    <row r="42" spans="1:14" ht="11.25" customHeight="1">
      <c r="A42" s="125" t="s">
        <v>264</v>
      </c>
      <c r="B42" s="185">
        <v>35</v>
      </c>
      <c r="C42" s="185">
        <v>22</v>
      </c>
      <c r="D42" s="185">
        <v>5</v>
      </c>
      <c r="E42" s="185">
        <v>1</v>
      </c>
      <c r="F42" s="185">
        <v>1</v>
      </c>
      <c r="G42" s="185">
        <v>1</v>
      </c>
      <c r="H42" s="185">
        <v>1</v>
      </c>
      <c r="I42" s="185" t="s">
        <v>142</v>
      </c>
      <c r="J42" s="185">
        <v>1</v>
      </c>
      <c r="K42" s="185">
        <v>2</v>
      </c>
      <c r="L42" s="185">
        <v>1</v>
      </c>
      <c r="M42" s="22"/>
      <c r="N42" s="81"/>
    </row>
    <row r="43" spans="1:14" ht="11.25" customHeight="1">
      <c r="A43" s="125" t="s">
        <v>265</v>
      </c>
      <c r="B43" s="185">
        <v>28</v>
      </c>
      <c r="C43" s="185">
        <v>13</v>
      </c>
      <c r="D43" s="185">
        <v>6</v>
      </c>
      <c r="E43" s="185">
        <v>1</v>
      </c>
      <c r="F43" s="185" t="s">
        <v>142</v>
      </c>
      <c r="G43" s="185">
        <v>3</v>
      </c>
      <c r="H43" s="185" t="s">
        <v>142</v>
      </c>
      <c r="I43" s="185" t="s">
        <v>142</v>
      </c>
      <c r="J43" s="185">
        <v>2</v>
      </c>
      <c r="K43" s="185">
        <v>3</v>
      </c>
      <c r="L43" s="185" t="s">
        <v>142</v>
      </c>
      <c r="M43" s="65"/>
      <c r="N43" s="81"/>
    </row>
    <row r="44" spans="1:14" ht="11.25" customHeight="1">
      <c r="A44" s="125" t="s">
        <v>266</v>
      </c>
      <c r="B44" s="185">
        <v>35</v>
      </c>
      <c r="C44" s="185">
        <v>14</v>
      </c>
      <c r="D44" s="185">
        <v>7</v>
      </c>
      <c r="E44" s="185" t="s">
        <v>142</v>
      </c>
      <c r="F44" s="185">
        <v>1</v>
      </c>
      <c r="G44" s="185">
        <v>5</v>
      </c>
      <c r="H44" s="185" t="s">
        <v>142</v>
      </c>
      <c r="I44" s="185" t="s">
        <v>142</v>
      </c>
      <c r="J44" s="185">
        <v>4</v>
      </c>
      <c r="K44" s="185">
        <v>3</v>
      </c>
      <c r="L44" s="185">
        <v>1</v>
      </c>
      <c r="M44" s="22"/>
      <c r="N44" s="81"/>
    </row>
    <row r="45" spans="1:14" ht="11.25" customHeight="1">
      <c r="A45" s="125"/>
      <c r="B45" s="175"/>
      <c r="C45" s="175"/>
      <c r="D45" s="175"/>
      <c r="E45" s="175"/>
      <c r="F45" s="175"/>
      <c r="G45" s="175"/>
      <c r="H45" s="175"/>
      <c r="I45" s="175"/>
      <c r="J45" s="175"/>
      <c r="K45" s="175"/>
      <c r="L45" s="175"/>
      <c r="M45" s="65"/>
      <c r="N45" s="81"/>
    </row>
    <row r="46" spans="1:14" ht="11.25" customHeight="1">
      <c r="A46" s="125" t="s">
        <v>267</v>
      </c>
      <c r="B46" s="185">
        <v>29</v>
      </c>
      <c r="C46" s="185">
        <v>12</v>
      </c>
      <c r="D46" s="185">
        <v>5</v>
      </c>
      <c r="E46" s="185">
        <v>1</v>
      </c>
      <c r="F46" s="185">
        <v>1</v>
      </c>
      <c r="G46" s="185">
        <v>2</v>
      </c>
      <c r="H46" s="185">
        <v>1</v>
      </c>
      <c r="I46" s="185">
        <v>1</v>
      </c>
      <c r="J46" s="185">
        <v>3</v>
      </c>
      <c r="K46" s="185">
        <v>2</v>
      </c>
      <c r="L46" s="185">
        <v>1</v>
      </c>
      <c r="M46" s="65"/>
      <c r="N46" s="81"/>
    </row>
    <row r="47" spans="1:14" ht="11.25" customHeight="1">
      <c r="A47" s="2" t="s">
        <v>268</v>
      </c>
      <c r="B47" s="185">
        <v>39</v>
      </c>
      <c r="C47" s="185">
        <v>19</v>
      </c>
      <c r="D47" s="185">
        <v>7</v>
      </c>
      <c r="E47" s="185" t="s">
        <v>142</v>
      </c>
      <c r="F47" s="185">
        <v>1</v>
      </c>
      <c r="G47" s="185">
        <v>1</v>
      </c>
      <c r="H47" s="185">
        <v>1</v>
      </c>
      <c r="I47" s="185">
        <v>1</v>
      </c>
      <c r="J47" s="185">
        <v>4</v>
      </c>
      <c r="K47" s="185">
        <v>5</v>
      </c>
      <c r="L47" s="185" t="s">
        <v>142</v>
      </c>
      <c r="N47" s="81"/>
    </row>
    <row r="48" spans="1:14" ht="11.25" customHeight="1">
      <c r="A48" s="2" t="s">
        <v>269</v>
      </c>
      <c r="B48" s="185">
        <v>56</v>
      </c>
      <c r="C48" s="185">
        <v>25</v>
      </c>
      <c r="D48" s="185">
        <v>1</v>
      </c>
      <c r="E48" s="185">
        <v>1</v>
      </c>
      <c r="F48" s="185" t="s">
        <v>142</v>
      </c>
      <c r="G48" s="185">
        <v>10</v>
      </c>
      <c r="H48" s="185">
        <v>1</v>
      </c>
      <c r="I48" s="185">
        <v>3</v>
      </c>
      <c r="J48" s="185">
        <v>4</v>
      </c>
      <c r="K48" s="185">
        <v>11</v>
      </c>
      <c r="L48" s="185" t="s">
        <v>142</v>
      </c>
      <c r="N48" s="81"/>
    </row>
    <row r="49" spans="1:14" ht="11.25" customHeight="1">
      <c r="A49" s="2" t="s">
        <v>270</v>
      </c>
      <c r="B49" s="185">
        <v>34</v>
      </c>
      <c r="C49" s="185">
        <v>12</v>
      </c>
      <c r="D49" s="185">
        <v>6</v>
      </c>
      <c r="E49" s="185" t="s">
        <v>142</v>
      </c>
      <c r="F49" s="185" t="s">
        <v>142</v>
      </c>
      <c r="G49" s="185">
        <v>8</v>
      </c>
      <c r="H49" s="185" t="s">
        <v>142</v>
      </c>
      <c r="I49" s="185">
        <v>1</v>
      </c>
      <c r="J49" s="185" t="s">
        <v>142</v>
      </c>
      <c r="K49" s="185">
        <v>6</v>
      </c>
      <c r="L49" s="185">
        <v>1</v>
      </c>
      <c r="N49" s="81"/>
    </row>
    <row r="50" spans="1:14" ht="11.25" customHeight="1">
      <c r="A50" s="2" t="s">
        <v>271</v>
      </c>
      <c r="B50" s="185">
        <v>18</v>
      </c>
      <c r="C50" s="185">
        <v>4</v>
      </c>
      <c r="D50" s="185">
        <v>4</v>
      </c>
      <c r="E50" s="185" t="s">
        <v>142</v>
      </c>
      <c r="F50" s="185" t="s">
        <v>142</v>
      </c>
      <c r="G50" s="185">
        <v>3</v>
      </c>
      <c r="H50" s="185" t="s">
        <v>142</v>
      </c>
      <c r="I50" s="185">
        <v>2</v>
      </c>
      <c r="J50" s="185">
        <v>1</v>
      </c>
      <c r="K50" s="185">
        <v>3</v>
      </c>
      <c r="L50" s="185">
        <v>1</v>
      </c>
      <c r="N50" s="81"/>
    </row>
    <row r="51" spans="1:14" ht="11.25" customHeight="1">
      <c r="A51" s="2" t="s">
        <v>272</v>
      </c>
      <c r="B51" s="185">
        <v>29</v>
      </c>
      <c r="C51" s="185">
        <v>13</v>
      </c>
      <c r="D51" s="185">
        <v>3</v>
      </c>
      <c r="E51" s="185">
        <v>1</v>
      </c>
      <c r="F51" s="185" t="s">
        <v>142</v>
      </c>
      <c r="G51" s="185">
        <v>5</v>
      </c>
      <c r="H51" s="185" t="s">
        <v>142</v>
      </c>
      <c r="I51" s="185" t="s">
        <v>142</v>
      </c>
      <c r="J51" s="185">
        <v>1</v>
      </c>
      <c r="K51" s="185">
        <v>5</v>
      </c>
      <c r="L51" s="185">
        <v>1</v>
      </c>
      <c r="N51" s="81"/>
    </row>
    <row r="52" spans="1:14" ht="11.25" customHeight="1">
      <c r="A52" s="1" t="s">
        <v>273</v>
      </c>
      <c r="B52" s="186">
        <v>5</v>
      </c>
      <c r="C52" s="186">
        <v>3</v>
      </c>
      <c r="D52" s="186" t="s">
        <v>142</v>
      </c>
      <c r="E52" s="186" t="s">
        <v>142</v>
      </c>
      <c r="F52" s="186" t="s">
        <v>142</v>
      </c>
      <c r="G52" s="186">
        <v>1</v>
      </c>
      <c r="H52" s="186" t="s">
        <v>142</v>
      </c>
      <c r="I52" s="186">
        <v>1</v>
      </c>
      <c r="J52" s="186" t="s">
        <v>142</v>
      </c>
      <c r="K52" s="186" t="s">
        <v>142</v>
      </c>
      <c r="L52" s="186" t="s">
        <v>142</v>
      </c>
      <c r="N52" s="81"/>
    </row>
    <row r="53" spans="1:11" ht="11.25" customHeight="1">
      <c r="A53" s="178"/>
      <c r="B53" s="178"/>
      <c r="C53" s="178"/>
      <c r="D53" s="178"/>
      <c r="E53" s="178"/>
      <c r="F53" s="178"/>
      <c r="G53" s="178"/>
      <c r="H53" s="178"/>
      <c r="I53" s="178"/>
      <c r="J53" s="178"/>
      <c r="K53" s="178"/>
    </row>
    <row r="54" spans="1:13" ht="11.25" customHeight="1">
      <c r="A54" s="178"/>
      <c r="B54" s="178"/>
      <c r="C54" s="178"/>
      <c r="D54" s="178"/>
      <c r="E54" s="178"/>
      <c r="F54" s="178"/>
      <c r="G54" s="178"/>
      <c r="H54" s="178"/>
      <c r="I54" s="178"/>
      <c r="J54" s="178"/>
      <c r="K54" s="178"/>
      <c r="L54" s="178"/>
      <c r="M54" s="178"/>
    </row>
    <row r="55" spans="1:13" ht="11.25" customHeight="1">
      <c r="A55" s="178"/>
      <c r="B55" s="178"/>
      <c r="C55" s="178"/>
      <c r="D55" s="178"/>
      <c r="E55" s="178"/>
      <c r="F55" s="178"/>
      <c r="G55" s="178"/>
      <c r="H55" s="178"/>
      <c r="I55" s="178"/>
      <c r="J55" s="178"/>
      <c r="K55" s="178"/>
      <c r="L55" s="178"/>
      <c r="M55" s="178"/>
    </row>
    <row r="56" spans="1:13" ht="11.25" customHeight="1">
      <c r="A56" s="178"/>
      <c r="M56" s="178"/>
    </row>
    <row r="57" spans="1:13" ht="11.25" customHeight="1">
      <c r="A57" s="178"/>
      <c r="M57" s="178"/>
    </row>
    <row r="58" spans="1:13" ht="11.25" customHeight="1">
      <c r="A58" s="178"/>
      <c r="M58" s="178"/>
    </row>
  </sheetData>
  <sheetProtection/>
  <printOptions/>
  <pageMargins left="0.7480314960629921" right="0.7480314960629921" top="0.984251968503937" bottom="0.984251968503937" header="0.5118110236220472" footer="0.5118110236220472"/>
  <pageSetup horizontalDpi="600" verticalDpi="600" orientation="landscape" paperSize="9" scale="61"/>
  <drawing r:id="rId1"/>
</worksheet>
</file>

<file path=xl/worksheets/sheet14.xml><?xml version="1.0" encoding="utf-8"?>
<worksheet xmlns="http://schemas.openxmlformats.org/spreadsheetml/2006/main" xmlns:r="http://schemas.openxmlformats.org/officeDocument/2006/relationships">
  <dimension ref="A1:O169"/>
  <sheetViews>
    <sheetView zoomScalePageLayoutView="0" workbookViewId="0" topLeftCell="A1">
      <pane ySplit="14" topLeftCell="A15" activePane="bottomLeft" state="frozen"/>
      <selection pane="topLeft" activeCell="A1" sqref="A1"/>
      <selection pane="bottomLeft" activeCell="C4" sqref="C4"/>
    </sheetView>
  </sheetViews>
  <sheetFormatPr defaultColWidth="9.140625" defaultRowHeight="11.25" customHeight="1"/>
  <cols>
    <col min="1" max="1" width="22.7109375" style="13" customWidth="1"/>
    <col min="2" max="2" width="6.8515625" style="13" customWidth="1"/>
    <col min="3" max="3" width="11.421875" style="13" customWidth="1"/>
    <col min="4" max="4" width="14.00390625" style="13" customWidth="1"/>
    <col min="5" max="5" width="15.00390625" style="13" customWidth="1"/>
    <col min="6" max="6" width="11.00390625" style="13" customWidth="1"/>
    <col min="7" max="7" width="16.421875" style="13" customWidth="1"/>
    <col min="8" max="9" width="12.140625" style="13" customWidth="1"/>
    <col min="10" max="10" width="10.00390625" style="13" customWidth="1"/>
    <col min="11" max="11" width="11.00390625" style="13" customWidth="1"/>
    <col min="12" max="12" width="17.57421875" style="13" customWidth="1"/>
    <col min="13" max="14" width="5.28125" style="3" customWidth="1"/>
    <col min="15" max="15" width="5.28125" style="13" customWidth="1"/>
    <col min="16" max="16384" width="9.140625" style="13" customWidth="1"/>
  </cols>
  <sheetData>
    <row r="1" spans="1:14" s="218" customFormat="1" ht="11.25" customHeight="1">
      <c r="A1" s="274" t="s">
        <v>599</v>
      </c>
      <c r="B1" s="89"/>
      <c r="C1" s="89"/>
      <c r="D1" s="89"/>
      <c r="E1" s="89"/>
      <c r="F1" s="89"/>
      <c r="G1" s="89"/>
      <c r="H1" s="89"/>
      <c r="I1" s="89"/>
      <c r="J1" s="89"/>
      <c r="K1" s="89"/>
      <c r="L1" s="89"/>
      <c r="M1" s="226"/>
      <c r="N1" s="226"/>
    </row>
    <row r="2" spans="1:14" s="218" customFormat="1" ht="11.25" customHeight="1">
      <c r="A2" s="274" t="s">
        <v>452</v>
      </c>
      <c r="B2" s="89"/>
      <c r="C2" s="89"/>
      <c r="D2" s="89"/>
      <c r="E2" s="89"/>
      <c r="F2" s="89"/>
      <c r="G2" s="89"/>
      <c r="H2" s="89"/>
      <c r="I2" s="89"/>
      <c r="J2" s="89"/>
      <c r="K2" s="89"/>
      <c r="L2" s="89"/>
      <c r="M2" s="226"/>
      <c r="N2" s="226"/>
    </row>
    <row r="3" spans="1:14" s="218" customFormat="1" ht="11.25" customHeight="1">
      <c r="A3" s="275" t="s">
        <v>465</v>
      </c>
      <c r="B3" s="89"/>
      <c r="C3" s="89"/>
      <c r="D3" s="89"/>
      <c r="E3" s="89"/>
      <c r="F3" s="89"/>
      <c r="G3" s="89"/>
      <c r="H3" s="89"/>
      <c r="I3" s="89"/>
      <c r="J3" s="89"/>
      <c r="K3" s="89"/>
      <c r="L3" s="89"/>
      <c r="M3" s="226"/>
      <c r="N3" s="226"/>
    </row>
    <row r="4" spans="1:14" s="218" customFormat="1" ht="11.25" customHeight="1">
      <c r="A4" s="275" t="s">
        <v>454</v>
      </c>
      <c r="B4" s="89"/>
      <c r="C4" s="89"/>
      <c r="D4" s="89"/>
      <c r="E4" s="89"/>
      <c r="F4" s="89"/>
      <c r="G4" s="89"/>
      <c r="H4" s="89"/>
      <c r="I4" s="89"/>
      <c r="J4" s="89"/>
      <c r="K4" s="89"/>
      <c r="L4" s="89"/>
      <c r="M4" s="226"/>
      <c r="N4" s="226"/>
    </row>
    <row r="5" spans="1:14" s="82" customFormat="1" ht="11.25" customHeight="1">
      <c r="A5" s="84" t="s">
        <v>329</v>
      </c>
      <c r="B5" s="84"/>
      <c r="C5" s="84"/>
      <c r="D5" s="84"/>
      <c r="E5" s="84"/>
      <c r="F5" s="84"/>
      <c r="G5" s="84"/>
      <c r="H5" s="84"/>
      <c r="I5" s="84"/>
      <c r="J5" s="84"/>
      <c r="K5" s="84"/>
      <c r="L5" s="84"/>
      <c r="M5" s="92"/>
      <c r="N5" s="92"/>
    </row>
    <row r="6" spans="1:14" s="82" customFormat="1" ht="11.25" customHeight="1">
      <c r="A6" s="81" t="s">
        <v>20</v>
      </c>
      <c r="B6" s="81" t="s">
        <v>313</v>
      </c>
      <c r="C6" s="81"/>
      <c r="D6" s="81"/>
      <c r="E6" s="81"/>
      <c r="F6" s="81"/>
      <c r="G6" s="81"/>
      <c r="H6" s="81"/>
      <c r="I6" s="81"/>
      <c r="J6" s="81"/>
      <c r="K6" s="81"/>
      <c r="L6" s="81"/>
      <c r="M6" s="92"/>
      <c r="N6" s="92"/>
    </row>
    <row r="7" spans="1:14" s="82" customFormat="1" ht="11.25" customHeight="1">
      <c r="A7" s="83" t="s">
        <v>95</v>
      </c>
      <c r="B7" s="85" t="s">
        <v>315</v>
      </c>
      <c r="C7" s="86"/>
      <c r="D7" s="86"/>
      <c r="E7" s="86"/>
      <c r="F7" s="86"/>
      <c r="G7" s="86"/>
      <c r="H7" s="86"/>
      <c r="I7" s="86"/>
      <c r="J7" s="86"/>
      <c r="K7" s="86"/>
      <c r="L7" s="86"/>
      <c r="M7" s="92"/>
      <c r="N7" s="92"/>
    </row>
    <row r="8" spans="1:14" s="82" customFormat="1" ht="11.25" customHeight="1">
      <c r="A8" s="81"/>
      <c r="B8" s="81" t="s">
        <v>152</v>
      </c>
      <c r="C8" s="81" t="s">
        <v>156</v>
      </c>
      <c r="D8" s="81" t="s">
        <v>135</v>
      </c>
      <c r="E8" s="81" t="s">
        <v>158</v>
      </c>
      <c r="F8" s="81" t="s">
        <v>136</v>
      </c>
      <c r="G8" s="81" t="s">
        <v>160</v>
      </c>
      <c r="H8" s="81" t="s">
        <v>137</v>
      </c>
      <c r="I8" s="81" t="s">
        <v>21</v>
      </c>
      <c r="J8" s="81" t="s">
        <v>94</v>
      </c>
      <c r="K8" s="81" t="s">
        <v>164</v>
      </c>
      <c r="L8" s="81" t="s">
        <v>165</v>
      </c>
      <c r="M8" s="92"/>
      <c r="N8" s="92"/>
    </row>
    <row r="9" spans="1:14" s="82" customFormat="1" ht="11.25" customHeight="1">
      <c r="A9" s="83"/>
      <c r="B9" s="87" t="s">
        <v>96</v>
      </c>
      <c r="C9" s="87" t="s">
        <v>219</v>
      </c>
      <c r="D9" s="81" t="s">
        <v>138</v>
      </c>
      <c r="E9" s="83" t="s">
        <v>97</v>
      </c>
      <c r="F9" s="81" t="s">
        <v>138</v>
      </c>
      <c r="G9" s="83" t="s">
        <v>98</v>
      </c>
      <c r="H9" s="81" t="s">
        <v>138</v>
      </c>
      <c r="I9" s="83" t="s">
        <v>223</v>
      </c>
      <c r="J9" s="83" t="s">
        <v>99</v>
      </c>
      <c r="K9" s="83" t="s">
        <v>100</v>
      </c>
      <c r="L9" s="83" t="s">
        <v>32</v>
      </c>
      <c r="M9" s="92"/>
      <c r="N9" s="92"/>
    </row>
    <row r="10" spans="3:14" s="83" customFormat="1" ht="11.25" customHeight="1">
      <c r="C10" s="83" t="s">
        <v>220</v>
      </c>
      <c r="D10" s="87" t="s">
        <v>139</v>
      </c>
      <c r="F10" s="83" t="s">
        <v>222</v>
      </c>
      <c r="H10" s="83" t="s">
        <v>140</v>
      </c>
      <c r="M10" s="87"/>
      <c r="N10" s="87"/>
    </row>
    <row r="11" spans="1:14" s="82" customFormat="1" ht="11.25" customHeight="1">
      <c r="A11" s="86"/>
      <c r="B11" s="86"/>
      <c r="C11" s="86"/>
      <c r="D11" s="85" t="s">
        <v>141</v>
      </c>
      <c r="E11" s="86"/>
      <c r="F11" s="85" t="s">
        <v>141</v>
      </c>
      <c r="G11" s="86"/>
      <c r="H11" s="85" t="s">
        <v>141</v>
      </c>
      <c r="I11" s="86"/>
      <c r="J11" s="86"/>
      <c r="K11" s="86"/>
      <c r="L11" s="86"/>
      <c r="M11" s="92"/>
      <c r="N11" s="92"/>
    </row>
    <row r="12" spans="13:14" s="82" customFormat="1" ht="11.25" customHeight="1">
      <c r="M12" s="92"/>
      <c r="N12" s="92"/>
    </row>
    <row r="13" spans="1:14" s="81" customFormat="1" ht="11.25" customHeight="1">
      <c r="A13" s="4" t="s">
        <v>237</v>
      </c>
      <c r="B13" s="30">
        <v>358</v>
      </c>
      <c r="C13" s="184">
        <v>163</v>
      </c>
      <c r="D13" s="184">
        <v>56</v>
      </c>
      <c r="E13" s="184">
        <v>6</v>
      </c>
      <c r="F13" s="184">
        <v>4</v>
      </c>
      <c r="G13" s="184">
        <v>43</v>
      </c>
      <c r="H13" s="184">
        <v>4</v>
      </c>
      <c r="I13" s="184">
        <v>11</v>
      </c>
      <c r="J13" s="184">
        <v>20</v>
      </c>
      <c r="K13" s="184">
        <v>44</v>
      </c>
      <c r="L13" s="184">
        <v>7</v>
      </c>
      <c r="M13" s="220"/>
      <c r="N13" s="88"/>
    </row>
    <row r="14" spans="1:13" s="88" customFormat="1" ht="11.25" customHeight="1">
      <c r="A14" s="207"/>
      <c r="B14" s="31"/>
      <c r="C14" s="224"/>
      <c r="D14" s="223"/>
      <c r="E14" s="223"/>
      <c r="F14" s="223"/>
      <c r="G14" s="223"/>
      <c r="H14" s="223"/>
      <c r="I14" s="223"/>
      <c r="J14" s="223"/>
      <c r="K14" s="223"/>
      <c r="L14" s="223"/>
      <c r="M14" s="220"/>
    </row>
    <row r="15" spans="1:15" s="3" customFormat="1" ht="11.25" customHeight="1">
      <c r="A15" s="21" t="s">
        <v>333</v>
      </c>
      <c r="B15" s="30"/>
      <c r="C15" s="30"/>
      <c r="D15" s="30"/>
      <c r="E15" s="30"/>
      <c r="F15" s="30"/>
      <c r="G15" s="30"/>
      <c r="H15" s="30"/>
      <c r="I15" s="30"/>
      <c r="J15" s="30"/>
      <c r="K15" s="30"/>
      <c r="L15" s="30"/>
      <c r="M15" s="220"/>
      <c r="N15" s="30"/>
      <c r="O15" s="225"/>
    </row>
    <row r="16" spans="1:15" ht="11.25" customHeight="1">
      <c r="A16" s="2" t="s">
        <v>400</v>
      </c>
      <c r="B16" s="216">
        <v>89</v>
      </c>
      <c r="C16" s="216">
        <v>26</v>
      </c>
      <c r="D16" s="216">
        <v>7</v>
      </c>
      <c r="E16" s="216">
        <v>1</v>
      </c>
      <c r="F16" s="216">
        <v>2</v>
      </c>
      <c r="G16" s="216">
        <v>11</v>
      </c>
      <c r="H16" s="216">
        <v>1</v>
      </c>
      <c r="I16" s="216">
        <v>2</v>
      </c>
      <c r="J16" s="216">
        <v>11</v>
      </c>
      <c r="K16" s="216">
        <v>25</v>
      </c>
      <c r="L16" s="216">
        <v>3</v>
      </c>
      <c r="M16" s="220"/>
      <c r="N16" s="219"/>
      <c r="O16" s="160"/>
    </row>
    <row r="17" spans="1:15" ht="11.25" customHeight="1">
      <c r="A17" s="23" t="s">
        <v>401</v>
      </c>
      <c r="B17" s="216">
        <v>258</v>
      </c>
      <c r="C17" s="216">
        <v>134</v>
      </c>
      <c r="D17" s="216">
        <v>48</v>
      </c>
      <c r="E17" s="216">
        <v>5</v>
      </c>
      <c r="F17" s="216">
        <v>2</v>
      </c>
      <c r="G17" s="216">
        <v>31</v>
      </c>
      <c r="H17" s="216">
        <v>3</v>
      </c>
      <c r="I17" s="216">
        <v>7</v>
      </c>
      <c r="J17" s="216">
        <v>5</v>
      </c>
      <c r="K17" s="216">
        <v>19</v>
      </c>
      <c r="L17" s="216">
        <v>4</v>
      </c>
      <c r="M17" s="220"/>
      <c r="N17" s="219"/>
      <c r="O17" s="160"/>
    </row>
    <row r="18" spans="1:15" ht="11.25" customHeight="1">
      <c r="A18" s="1" t="s">
        <v>73</v>
      </c>
      <c r="B18" s="215">
        <v>11</v>
      </c>
      <c r="C18" s="215">
        <v>3</v>
      </c>
      <c r="D18" s="215">
        <v>1</v>
      </c>
      <c r="E18" s="215" t="s">
        <v>142</v>
      </c>
      <c r="F18" s="215" t="s">
        <v>142</v>
      </c>
      <c r="G18" s="215">
        <v>1</v>
      </c>
      <c r="H18" s="215" t="s">
        <v>142</v>
      </c>
      <c r="I18" s="215">
        <v>2</v>
      </c>
      <c r="J18" s="215">
        <v>4</v>
      </c>
      <c r="K18" s="215" t="s">
        <v>142</v>
      </c>
      <c r="L18" s="215" t="s">
        <v>142</v>
      </c>
      <c r="M18" s="220"/>
      <c r="N18" s="219"/>
      <c r="O18" s="160"/>
    </row>
    <row r="19" spans="1:15" ht="11.25" customHeight="1">
      <c r="A19" s="4"/>
      <c r="B19" s="30"/>
      <c r="C19" s="30"/>
      <c r="D19" s="30"/>
      <c r="E19" s="30"/>
      <c r="F19" s="30"/>
      <c r="G19" s="30"/>
      <c r="H19" s="30"/>
      <c r="I19" s="30"/>
      <c r="J19" s="30"/>
      <c r="K19" s="30"/>
      <c r="L19" s="30"/>
      <c r="M19" s="220"/>
      <c r="O19" s="160"/>
    </row>
    <row r="20" spans="1:15" ht="11.25" customHeight="1">
      <c r="A20" s="4" t="s">
        <v>23</v>
      </c>
      <c r="B20" s="31"/>
      <c r="C20" s="31"/>
      <c r="D20" s="31"/>
      <c r="E20" s="31"/>
      <c r="F20" s="31"/>
      <c r="G20" s="31"/>
      <c r="H20" s="31"/>
      <c r="I20" s="31"/>
      <c r="J20" s="31"/>
      <c r="K20" s="31"/>
      <c r="L20" s="31"/>
      <c r="M20" s="220"/>
      <c r="O20" s="160"/>
    </row>
    <row r="21" spans="1:15" ht="11.25" customHeight="1">
      <c r="A21" s="2" t="s">
        <v>84</v>
      </c>
      <c r="B21" s="31">
        <v>21</v>
      </c>
      <c r="C21" s="185">
        <v>8</v>
      </c>
      <c r="D21" s="185">
        <v>6</v>
      </c>
      <c r="E21" s="185">
        <v>1</v>
      </c>
      <c r="F21" s="185" t="s">
        <v>142</v>
      </c>
      <c r="G21" s="185">
        <v>3</v>
      </c>
      <c r="H21" s="185" t="s">
        <v>142</v>
      </c>
      <c r="I21" s="185" t="s">
        <v>142</v>
      </c>
      <c r="J21" s="185" t="s">
        <v>142</v>
      </c>
      <c r="K21" s="185">
        <v>3</v>
      </c>
      <c r="L21" s="185" t="s">
        <v>142</v>
      </c>
      <c r="M21" s="220"/>
      <c r="N21" s="221"/>
      <c r="O21" s="160"/>
    </row>
    <row r="22" spans="1:15" ht="11.25" customHeight="1">
      <c r="A22" s="2" t="s">
        <v>85</v>
      </c>
      <c r="B22" s="31">
        <v>14</v>
      </c>
      <c r="C22" s="185">
        <v>9</v>
      </c>
      <c r="D22" s="185">
        <v>1</v>
      </c>
      <c r="E22" s="185" t="s">
        <v>142</v>
      </c>
      <c r="F22" s="185" t="s">
        <v>142</v>
      </c>
      <c r="G22" s="185">
        <v>1</v>
      </c>
      <c r="H22" s="185" t="s">
        <v>142</v>
      </c>
      <c r="I22" s="185" t="s">
        <v>142</v>
      </c>
      <c r="J22" s="185" t="s">
        <v>142</v>
      </c>
      <c r="K22" s="185">
        <v>3</v>
      </c>
      <c r="L22" s="185" t="s">
        <v>142</v>
      </c>
      <c r="M22" s="220"/>
      <c r="N22" s="221"/>
      <c r="O22" s="160"/>
    </row>
    <row r="23" spans="1:15" ht="11.25" customHeight="1">
      <c r="A23" s="2" t="s">
        <v>86</v>
      </c>
      <c r="B23" s="31">
        <v>258</v>
      </c>
      <c r="C23" s="185">
        <v>128</v>
      </c>
      <c r="D23" s="185">
        <v>45</v>
      </c>
      <c r="E23" s="185">
        <v>5</v>
      </c>
      <c r="F23" s="185">
        <v>3</v>
      </c>
      <c r="G23" s="185">
        <v>31</v>
      </c>
      <c r="H23" s="185">
        <v>4</v>
      </c>
      <c r="I23" s="185">
        <v>7</v>
      </c>
      <c r="J23" s="185">
        <v>8</v>
      </c>
      <c r="K23" s="185">
        <v>23</v>
      </c>
      <c r="L23" s="185">
        <v>4</v>
      </c>
      <c r="M23" s="220"/>
      <c r="N23" s="221"/>
      <c r="O23" s="160"/>
    </row>
    <row r="24" spans="1:15" ht="11.25" customHeight="1">
      <c r="A24" s="2" t="s">
        <v>87</v>
      </c>
      <c r="B24" s="31">
        <v>39</v>
      </c>
      <c r="C24" s="185">
        <v>9</v>
      </c>
      <c r="D24" s="185">
        <v>4</v>
      </c>
      <c r="E24" s="185" t="s">
        <v>142</v>
      </c>
      <c r="F24" s="185" t="s">
        <v>142</v>
      </c>
      <c r="G24" s="185">
        <v>5</v>
      </c>
      <c r="H24" s="185" t="s">
        <v>142</v>
      </c>
      <c r="I24" s="185">
        <v>2</v>
      </c>
      <c r="J24" s="185">
        <v>6</v>
      </c>
      <c r="K24" s="185">
        <v>13</v>
      </c>
      <c r="L24" s="185" t="s">
        <v>142</v>
      </c>
      <c r="M24" s="220"/>
      <c r="N24" s="221"/>
      <c r="O24" s="160"/>
    </row>
    <row r="25" spans="1:15" s="113" customFormat="1" ht="11.25" customHeight="1">
      <c r="A25" s="32" t="s">
        <v>88</v>
      </c>
      <c r="B25" s="31">
        <v>8</v>
      </c>
      <c r="C25" s="185">
        <v>3</v>
      </c>
      <c r="D25" s="185" t="s">
        <v>142</v>
      </c>
      <c r="E25" s="185" t="s">
        <v>142</v>
      </c>
      <c r="F25" s="185" t="s">
        <v>142</v>
      </c>
      <c r="G25" s="185">
        <v>2</v>
      </c>
      <c r="H25" s="185" t="s">
        <v>142</v>
      </c>
      <c r="I25" s="185" t="s">
        <v>142</v>
      </c>
      <c r="J25" s="185" t="s">
        <v>142</v>
      </c>
      <c r="K25" s="185" t="s">
        <v>142</v>
      </c>
      <c r="L25" s="185">
        <v>3</v>
      </c>
      <c r="M25" s="220"/>
      <c r="N25" s="221"/>
      <c r="O25" s="160"/>
    </row>
    <row r="26" spans="1:15" s="113" customFormat="1" ht="11.25" customHeight="1">
      <c r="A26" s="32" t="s">
        <v>89</v>
      </c>
      <c r="B26" s="31">
        <v>7</v>
      </c>
      <c r="C26" s="185">
        <v>2</v>
      </c>
      <c r="D26" s="185" t="s">
        <v>142</v>
      </c>
      <c r="E26" s="185" t="s">
        <v>142</v>
      </c>
      <c r="F26" s="185">
        <v>1</v>
      </c>
      <c r="G26" s="185" t="s">
        <v>142</v>
      </c>
      <c r="H26" s="185" t="s">
        <v>142</v>
      </c>
      <c r="I26" s="185" t="s">
        <v>142</v>
      </c>
      <c r="J26" s="185">
        <v>2</v>
      </c>
      <c r="K26" s="185">
        <v>2</v>
      </c>
      <c r="L26" s="185" t="s">
        <v>142</v>
      </c>
      <c r="M26" s="220"/>
      <c r="N26" s="221"/>
      <c r="O26" s="160"/>
    </row>
    <row r="27" spans="1:15" s="113" customFormat="1" ht="11.25" customHeight="1">
      <c r="A27" s="1" t="s">
        <v>73</v>
      </c>
      <c r="B27" s="33">
        <v>11</v>
      </c>
      <c r="C27" s="186">
        <v>4</v>
      </c>
      <c r="D27" s="186" t="s">
        <v>142</v>
      </c>
      <c r="E27" s="186" t="s">
        <v>142</v>
      </c>
      <c r="F27" s="186" t="s">
        <v>142</v>
      </c>
      <c r="G27" s="186">
        <v>1</v>
      </c>
      <c r="H27" s="186" t="s">
        <v>142</v>
      </c>
      <c r="I27" s="186">
        <v>2</v>
      </c>
      <c r="J27" s="186">
        <v>4</v>
      </c>
      <c r="K27" s="186" t="s">
        <v>142</v>
      </c>
      <c r="L27" s="186" t="s">
        <v>142</v>
      </c>
      <c r="M27" s="220"/>
      <c r="N27" s="221"/>
      <c r="O27" s="160"/>
    </row>
    <row r="28" spans="1:15" s="113" customFormat="1" ht="11.25" customHeight="1">
      <c r="A28" s="32"/>
      <c r="B28" s="31"/>
      <c r="C28" s="31"/>
      <c r="D28" s="31"/>
      <c r="E28" s="31"/>
      <c r="F28" s="31"/>
      <c r="G28" s="31"/>
      <c r="H28" s="31"/>
      <c r="I28" s="31"/>
      <c r="J28" s="31"/>
      <c r="K28" s="31"/>
      <c r="L28" s="31"/>
      <c r="M28" s="220"/>
      <c r="N28" s="214"/>
      <c r="O28" s="160"/>
    </row>
    <row r="29" spans="1:15" s="12" customFormat="1" ht="11.25" customHeight="1">
      <c r="A29" s="4" t="s">
        <v>22</v>
      </c>
      <c r="B29" s="31"/>
      <c r="C29" s="31"/>
      <c r="D29" s="31"/>
      <c r="E29" s="30"/>
      <c r="F29" s="30"/>
      <c r="G29" s="30"/>
      <c r="H29" s="30"/>
      <c r="I29" s="30"/>
      <c r="J29" s="30"/>
      <c r="K29" s="30"/>
      <c r="L29" s="30"/>
      <c r="M29" s="220"/>
      <c r="N29" s="21"/>
      <c r="O29" s="160"/>
    </row>
    <row r="30" spans="1:15" s="113" customFormat="1" ht="11.25" customHeight="1">
      <c r="A30" s="32" t="s">
        <v>78</v>
      </c>
      <c r="B30" s="185">
        <v>2</v>
      </c>
      <c r="C30" s="185" t="s">
        <v>142</v>
      </c>
      <c r="D30" s="185">
        <v>1</v>
      </c>
      <c r="E30" s="185" t="s">
        <v>142</v>
      </c>
      <c r="F30" s="185" t="s">
        <v>142</v>
      </c>
      <c r="G30" s="185">
        <v>1</v>
      </c>
      <c r="H30" s="185" t="s">
        <v>142</v>
      </c>
      <c r="I30" s="185" t="s">
        <v>142</v>
      </c>
      <c r="J30" s="185" t="s">
        <v>142</v>
      </c>
      <c r="K30" s="185" t="s">
        <v>142</v>
      </c>
      <c r="L30" s="185" t="s">
        <v>142</v>
      </c>
      <c r="M30" s="220"/>
      <c r="N30" s="221"/>
      <c r="O30" s="160"/>
    </row>
    <row r="31" spans="1:15" ht="11.25" customHeight="1">
      <c r="A31" s="2" t="s">
        <v>79</v>
      </c>
      <c r="B31" s="185">
        <v>17</v>
      </c>
      <c r="C31" s="185">
        <v>6</v>
      </c>
      <c r="D31" s="185">
        <v>4</v>
      </c>
      <c r="E31" s="185">
        <v>1</v>
      </c>
      <c r="F31" s="185" t="s">
        <v>142</v>
      </c>
      <c r="G31" s="185">
        <v>2</v>
      </c>
      <c r="H31" s="185" t="s">
        <v>142</v>
      </c>
      <c r="I31" s="185" t="s">
        <v>142</v>
      </c>
      <c r="J31" s="185" t="s">
        <v>142</v>
      </c>
      <c r="K31" s="185">
        <v>4</v>
      </c>
      <c r="L31" s="185" t="s">
        <v>142</v>
      </c>
      <c r="M31" s="220"/>
      <c r="N31" s="221"/>
      <c r="O31" s="160"/>
    </row>
    <row r="32" spans="1:15" ht="11.25" customHeight="1">
      <c r="A32" s="2" t="s">
        <v>224</v>
      </c>
      <c r="B32" s="185">
        <v>7</v>
      </c>
      <c r="C32" s="185">
        <v>3</v>
      </c>
      <c r="D32" s="185">
        <v>1</v>
      </c>
      <c r="E32" s="185">
        <v>1</v>
      </c>
      <c r="F32" s="185">
        <v>1</v>
      </c>
      <c r="G32" s="185" t="s">
        <v>142</v>
      </c>
      <c r="H32" s="185" t="s">
        <v>142</v>
      </c>
      <c r="I32" s="185" t="s">
        <v>142</v>
      </c>
      <c r="J32" s="185" t="s">
        <v>142</v>
      </c>
      <c r="K32" s="185">
        <v>1</v>
      </c>
      <c r="L32" s="185" t="s">
        <v>142</v>
      </c>
      <c r="M32" s="220"/>
      <c r="N32" s="221"/>
      <c r="O32" s="160"/>
    </row>
    <row r="33" spans="1:15" ht="11.25" customHeight="1">
      <c r="A33" s="2" t="s">
        <v>80</v>
      </c>
      <c r="B33" s="185">
        <v>106</v>
      </c>
      <c r="C33" s="185">
        <v>66</v>
      </c>
      <c r="D33" s="185">
        <v>19</v>
      </c>
      <c r="E33" s="185">
        <v>2</v>
      </c>
      <c r="F33" s="185">
        <v>1</v>
      </c>
      <c r="G33" s="185">
        <v>7</v>
      </c>
      <c r="H33" s="185">
        <v>2</v>
      </c>
      <c r="I33" s="185">
        <v>3</v>
      </c>
      <c r="J33" s="185">
        <v>1</v>
      </c>
      <c r="K33" s="185">
        <v>5</v>
      </c>
      <c r="L33" s="185" t="s">
        <v>142</v>
      </c>
      <c r="M33" s="220"/>
      <c r="N33" s="221"/>
      <c r="O33" s="160"/>
    </row>
    <row r="34" spans="1:15" ht="11.25" customHeight="1">
      <c r="A34" s="2" t="s">
        <v>225</v>
      </c>
      <c r="B34" s="185">
        <v>7</v>
      </c>
      <c r="C34" s="185">
        <v>3</v>
      </c>
      <c r="D34" s="185">
        <v>2</v>
      </c>
      <c r="E34" s="185">
        <v>1</v>
      </c>
      <c r="F34" s="185" t="s">
        <v>142</v>
      </c>
      <c r="G34" s="185" t="s">
        <v>142</v>
      </c>
      <c r="H34" s="185" t="s">
        <v>142</v>
      </c>
      <c r="I34" s="185">
        <v>1</v>
      </c>
      <c r="J34" s="185" t="s">
        <v>142</v>
      </c>
      <c r="K34" s="185" t="s">
        <v>142</v>
      </c>
      <c r="L34" s="185" t="s">
        <v>142</v>
      </c>
      <c r="M34" s="220"/>
      <c r="N34" s="221"/>
      <c r="O34" s="160"/>
    </row>
    <row r="35" spans="1:15" ht="11.25" customHeight="1">
      <c r="A35" s="2" t="s">
        <v>81</v>
      </c>
      <c r="B35" s="185">
        <v>99</v>
      </c>
      <c r="C35" s="185">
        <v>50</v>
      </c>
      <c r="D35" s="185">
        <v>13</v>
      </c>
      <c r="E35" s="185" t="s">
        <v>142</v>
      </c>
      <c r="F35" s="185">
        <v>1</v>
      </c>
      <c r="G35" s="185">
        <v>19</v>
      </c>
      <c r="H35" s="185">
        <v>2</v>
      </c>
      <c r="I35" s="185">
        <v>2</v>
      </c>
      <c r="J35" s="185">
        <v>2</v>
      </c>
      <c r="K35" s="185">
        <v>8</v>
      </c>
      <c r="L35" s="185">
        <v>2</v>
      </c>
      <c r="M35" s="220"/>
      <c r="N35" s="221"/>
      <c r="O35" s="160"/>
    </row>
    <row r="36" spans="1:15" ht="11.25" customHeight="1">
      <c r="A36" s="2" t="s">
        <v>226</v>
      </c>
      <c r="B36" s="185">
        <v>3</v>
      </c>
      <c r="C36" s="185">
        <v>1</v>
      </c>
      <c r="D36" s="185">
        <v>1</v>
      </c>
      <c r="E36" s="185" t="s">
        <v>142</v>
      </c>
      <c r="F36" s="185" t="s">
        <v>142</v>
      </c>
      <c r="G36" s="185" t="s">
        <v>142</v>
      </c>
      <c r="H36" s="185" t="s">
        <v>142</v>
      </c>
      <c r="I36" s="185" t="s">
        <v>142</v>
      </c>
      <c r="J36" s="185" t="s">
        <v>142</v>
      </c>
      <c r="K36" s="185">
        <v>1</v>
      </c>
      <c r="L36" s="185" t="s">
        <v>142</v>
      </c>
      <c r="M36" s="220"/>
      <c r="N36" s="221"/>
      <c r="O36" s="160"/>
    </row>
    <row r="37" spans="1:15" ht="11.25" customHeight="1">
      <c r="A37" s="2" t="s">
        <v>82</v>
      </c>
      <c r="B37" s="185">
        <v>59</v>
      </c>
      <c r="C37" s="185">
        <v>13</v>
      </c>
      <c r="D37" s="185">
        <v>5</v>
      </c>
      <c r="E37" s="185">
        <v>1</v>
      </c>
      <c r="F37" s="185" t="s">
        <v>142</v>
      </c>
      <c r="G37" s="185">
        <v>9</v>
      </c>
      <c r="H37" s="185" t="s">
        <v>142</v>
      </c>
      <c r="I37" s="185">
        <v>3</v>
      </c>
      <c r="J37" s="185">
        <v>8</v>
      </c>
      <c r="K37" s="185">
        <v>18</v>
      </c>
      <c r="L37" s="185">
        <v>2</v>
      </c>
      <c r="M37" s="220"/>
      <c r="N37" s="221"/>
      <c r="O37" s="160"/>
    </row>
    <row r="38" spans="1:15" s="113" customFormat="1" ht="11.25" customHeight="1">
      <c r="A38" s="32" t="s">
        <v>227</v>
      </c>
      <c r="B38" s="180" t="s">
        <v>142</v>
      </c>
      <c r="C38" s="180" t="s">
        <v>142</v>
      </c>
      <c r="D38" s="180" t="s">
        <v>142</v>
      </c>
      <c r="E38" s="180" t="s">
        <v>142</v>
      </c>
      <c r="F38" s="180" t="s">
        <v>142</v>
      </c>
      <c r="G38" s="180" t="s">
        <v>142</v>
      </c>
      <c r="H38" s="180" t="s">
        <v>142</v>
      </c>
      <c r="I38" s="180" t="s">
        <v>142</v>
      </c>
      <c r="J38" s="180" t="s">
        <v>142</v>
      </c>
      <c r="K38" s="180" t="s">
        <v>142</v>
      </c>
      <c r="L38" s="180" t="s">
        <v>142</v>
      </c>
      <c r="M38" s="220"/>
      <c r="N38" s="202"/>
      <c r="O38" s="160"/>
    </row>
    <row r="39" spans="1:15" s="113" customFormat="1" ht="11.25" customHeight="1">
      <c r="A39" s="32" t="s">
        <v>83</v>
      </c>
      <c r="B39" s="185">
        <v>4</v>
      </c>
      <c r="C39" s="185">
        <v>1</v>
      </c>
      <c r="D39" s="185" t="s">
        <v>142</v>
      </c>
      <c r="E39" s="185" t="s">
        <v>142</v>
      </c>
      <c r="F39" s="185" t="s">
        <v>142</v>
      </c>
      <c r="G39" s="185" t="s">
        <v>142</v>
      </c>
      <c r="H39" s="185" t="s">
        <v>142</v>
      </c>
      <c r="I39" s="185" t="s">
        <v>142</v>
      </c>
      <c r="J39" s="185">
        <v>2</v>
      </c>
      <c r="K39" s="185">
        <v>1</v>
      </c>
      <c r="L39" s="185" t="s">
        <v>142</v>
      </c>
      <c r="M39" s="220"/>
      <c r="N39" s="221"/>
      <c r="O39" s="160"/>
    </row>
    <row r="40" spans="1:15" ht="11.25" customHeight="1">
      <c r="A40" s="1" t="s">
        <v>73</v>
      </c>
      <c r="B40" s="186">
        <v>54</v>
      </c>
      <c r="C40" s="186">
        <v>20</v>
      </c>
      <c r="D40" s="186">
        <v>10</v>
      </c>
      <c r="E40" s="186" t="s">
        <v>142</v>
      </c>
      <c r="F40" s="186">
        <v>1</v>
      </c>
      <c r="G40" s="186">
        <v>5</v>
      </c>
      <c r="H40" s="186" t="s">
        <v>142</v>
      </c>
      <c r="I40" s="186">
        <v>2</v>
      </c>
      <c r="J40" s="186">
        <v>7</v>
      </c>
      <c r="K40" s="186">
        <v>6</v>
      </c>
      <c r="L40" s="186">
        <v>3</v>
      </c>
      <c r="M40" s="220"/>
      <c r="N40" s="221"/>
      <c r="O40" s="160"/>
    </row>
    <row r="41" spans="1:15" ht="11.25">
      <c r="A41" s="2"/>
      <c r="B41" s="31"/>
      <c r="C41" s="31"/>
      <c r="D41" s="31"/>
      <c r="E41" s="31"/>
      <c r="F41" s="31"/>
      <c r="G41" s="31"/>
      <c r="H41" s="31"/>
      <c r="I41" s="31"/>
      <c r="J41" s="31"/>
      <c r="K41" s="31"/>
      <c r="L41" s="31"/>
      <c r="M41" s="220"/>
      <c r="O41" s="160"/>
    </row>
    <row r="42" spans="1:15" s="113" customFormat="1" ht="11.25" customHeight="1">
      <c r="A42" s="9" t="s">
        <v>143</v>
      </c>
      <c r="B42" s="31"/>
      <c r="C42" s="31"/>
      <c r="D42" s="31"/>
      <c r="E42" s="31"/>
      <c r="F42" s="31"/>
      <c r="G42" s="31"/>
      <c r="H42" s="31"/>
      <c r="I42" s="31"/>
      <c r="J42" s="31"/>
      <c r="K42" s="31"/>
      <c r="L42" s="31"/>
      <c r="M42" s="220"/>
      <c r="N42" s="214"/>
      <c r="O42" s="160"/>
    </row>
    <row r="43" spans="1:15" ht="11.25" customHeight="1">
      <c r="A43" s="2" t="s">
        <v>90</v>
      </c>
      <c r="B43" s="31">
        <v>278</v>
      </c>
      <c r="C43" s="185">
        <v>136</v>
      </c>
      <c r="D43" s="185">
        <v>50</v>
      </c>
      <c r="E43" s="185">
        <v>6</v>
      </c>
      <c r="F43" s="185">
        <v>1</v>
      </c>
      <c r="G43" s="185">
        <v>23</v>
      </c>
      <c r="H43" s="185">
        <v>3</v>
      </c>
      <c r="I43" s="185">
        <v>8</v>
      </c>
      <c r="J43" s="185">
        <v>10</v>
      </c>
      <c r="K43" s="185">
        <v>36</v>
      </c>
      <c r="L43" s="185">
        <v>5</v>
      </c>
      <c r="M43" s="220"/>
      <c r="N43" s="221"/>
      <c r="O43" s="160"/>
    </row>
    <row r="44" spans="1:15" ht="11.25" customHeight="1">
      <c r="A44" s="2" t="s">
        <v>91</v>
      </c>
      <c r="B44" s="31">
        <v>62</v>
      </c>
      <c r="C44" s="185">
        <v>20</v>
      </c>
      <c r="D44" s="185">
        <v>6</v>
      </c>
      <c r="E44" s="185" t="s">
        <v>142</v>
      </c>
      <c r="F44" s="185">
        <v>2</v>
      </c>
      <c r="G44" s="185">
        <v>18</v>
      </c>
      <c r="H44" s="185">
        <v>1</v>
      </c>
      <c r="I44" s="185">
        <v>3</v>
      </c>
      <c r="J44" s="185">
        <v>7</v>
      </c>
      <c r="K44" s="185">
        <v>4</v>
      </c>
      <c r="L44" s="185">
        <v>1</v>
      </c>
      <c r="M44" s="220"/>
      <c r="N44" s="221"/>
      <c r="O44" s="160"/>
    </row>
    <row r="45" spans="1:15" s="113" customFormat="1" ht="11.25" customHeight="1">
      <c r="A45" s="32" t="s">
        <v>92</v>
      </c>
      <c r="B45" s="31" t="s">
        <v>142</v>
      </c>
      <c r="C45" s="31" t="s">
        <v>142</v>
      </c>
      <c r="D45" s="31" t="s">
        <v>142</v>
      </c>
      <c r="E45" s="31" t="s">
        <v>142</v>
      </c>
      <c r="F45" s="31" t="s">
        <v>142</v>
      </c>
      <c r="G45" s="31" t="s">
        <v>142</v>
      </c>
      <c r="H45" s="31" t="s">
        <v>142</v>
      </c>
      <c r="I45" s="31" t="s">
        <v>142</v>
      </c>
      <c r="J45" s="31" t="s">
        <v>142</v>
      </c>
      <c r="K45" s="31" t="s">
        <v>142</v>
      </c>
      <c r="L45" s="31" t="s">
        <v>142</v>
      </c>
      <c r="M45" s="220"/>
      <c r="N45" s="202"/>
      <c r="O45" s="160"/>
    </row>
    <row r="46" spans="1:15" ht="11.25" customHeight="1">
      <c r="A46" s="2" t="s">
        <v>93</v>
      </c>
      <c r="B46" s="31">
        <v>3</v>
      </c>
      <c r="C46" s="185">
        <v>1</v>
      </c>
      <c r="D46" s="185" t="s">
        <v>142</v>
      </c>
      <c r="E46" s="185" t="s">
        <v>142</v>
      </c>
      <c r="F46" s="185" t="s">
        <v>142</v>
      </c>
      <c r="G46" s="185" t="s">
        <v>142</v>
      </c>
      <c r="H46" s="185" t="s">
        <v>142</v>
      </c>
      <c r="I46" s="185" t="s">
        <v>142</v>
      </c>
      <c r="J46" s="185" t="s">
        <v>142</v>
      </c>
      <c r="K46" s="185">
        <v>2</v>
      </c>
      <c r="L46" s="185" t="s">
        <v>142</v>
      </c>
      <c r="M46" s="220"/>
      <c r="N46" s="221"/>
      <c r="O46" s="160"/>
    </row>
    <row r="47" spans="1:15" s="113" customFormat="1" ht="11.25" customHeight="1">
      <c r="A47" s="1" t="s">
        <v>73</v>
      </c>
      <c r="B47" s="33">
        <v>15</v>
      </c>
      <c r="C47" s="186">
        <v>6</v>
      </c>
      <c r="D47" s="186" t="s">
        <v>142</v>
      </c>
      <c r="E47" s="186" t="s">
        <v>142</v>
      </c>
      <c r="F47" s="186">
        <v>1</v>
      </c>
      <c r="G47" s="186">
        <v>2</v>
      </c>
      <c r="H47" s="186" t="s">
        <v>142</v>
      </c>
      <c r="I47" s="186" t="s">
        <v>142</v>
      </c>
      <c r="J47" s="186">
        <v>3</v>
      </c>
      <c r="K47" s="186">
        <v>2</v>
      </c>
      <c r="L47" s="186">
        <v>1</v>
      </c>
      <c r="M47" s="220"/>
      <c r="N47" s="221"/>
      <c r="O47" s="160"/>
    </row>
    <row r="48" spans="1:15" s="113" customFormat="1" ht="11.25" customHeight="1">
      <c r="A48" s="207"/>
      <c r="B48" s="31"/>
      <c r="C48" s="31"/>
      <c r="D48" s="31"/>
      <c r="E48" s="31"/>
      <c r="F48" s="31"/>
      <c r="G48" s="31"/>
      <c r="H48" s="31"/>
      <c r="I48" s="31"/>
      <c r="J48" s="31"/>
      <c r="K48" s="31"/>
      <c r="L48" s="31"/>
      <c r="M48" s="220"/>
      <c r="N48" s="214"/>
      <c r="O48" s="160"/>
    </row>
    <row r="49" spans="1:15" ht="11.25" customHeight="1">
      <c r="A49" s="2"/>
      <c r="M49" s="220"/>
      <c r="O49" s="160"/>
    </row>
    <row r="50" spans="1:15" ht="11.25" customHeight="1">
      <c r="A50" s="4" t="s">
        <v>399</v>
      </c>
      <c r="B50" s="30"/>
      <c r="C50" s="30"/>
      <c r="D50" s="30"/>
      <c r="E50" s="30"/>
      <c r="F50" s="30"/>
      <c r="G50" s="30"/>
      <c r="H50" s="30"/>
      <c r="I50" s="30"/>
      <c r="J50" s="30"/>
      <c r="K50" s="30"/>
      <c r="L50" s="30"/>
      <c r="M50" s="220"/>
      <c r="N50" s="30"/>
      <c r="O50" s="160"/>
    </row>
    <row r="51" spans="1:15" ht="11.25" customHeight="1">
      <c r="A51" s="2" t="s">
        <v>402</v>
      </c>
      <c r="B51" s="216">
        <v>289</v>
      </c>
      <c r="C51" s="216">
        <v>127</v>
      </c>
      <c r="D51" s="216">
        <v>47</v>
      </c>
      <c r="E51" s="216">
        <v>6</v>
      </c>
      <c r="F51" s="216">
        <v>3</v>
      </c>
      <c r="G51" s="216">
        <v>38</v>
      </c>
      <c r="H51" s="216">
        <v>4</v>
      </c>
      <c r="I51" s="216">
        <v>8</v>
      </c>
      <c r="J51" s="216">
        <v>14</v>
      </c>
      <c r="K51" s="216">
        <v>36</v>
      </c>
      <c r="L51" s="216">
        <v>6</v>
      </c>
      <c r="M51" s="220"/>
      <c r="N51" s="219"/>
      <c r="O51" s="160"/>
    </row>
    <row r="52" spans="1:15" ht="11.25" customHeight="1">
      <c r="A52" s="2" t="s">
        <v>403</v>
      </c>
      <c r="B52" s="216">
        <v>7</v>
      </c>
      <c r="C52" s="216">
        <v>5</v>
      </c>
      <c r="D52" s="216" t="s">
        <v>142</v>
      </c>
      <c r="E52" s="216" t="s">
        <v>142</v>
      </c>
      <c r="F52" s="216" t="s">
        <v>142</v>
      </c>
      <c r="G52" s="216" t="s">
        <v>142</v>
      </c>
      <c r="H52" s="216" t="s">
        <v>142</v>
      </c>
      <c r="I52" s="216" t="s">
        <v>142</v>
      </c>
      <c r="J52" s="216" t="s">
        <v>142</v>
      </c>
      <c r="K52" s="216">
        <v>2</v>
      </c>
      <c r="L52" s="216" t="s">
        <v>142</v>
      </c>
      <c r="M52" s="220"/>
      <c r="N52" s="219"/>
      <c r="O52" s="160"/>
    </row>
    <row r="53" spans="1:15" ht="11.25" customHeight="1">
      <c r="A53" s="2" t="s">
        <v>404</v>
      </c>
      <c r="B53" s="216">
        <v>25</v>
      </c>
      <c r="C53" s="216">
        <v>11</v>
      </c>
      <c r="D53" s="216">
        <v>2</v>
      </c>
      <c r="E53" s="216" t="s">
        <v>142</v>
      </c>
      <c r="F53" s="216">
        <v>1</v>
      </c>
      <c r="G53" s="216">
        <v>3</v>
      </c>
      <c r="H53" s="216" t="s">
        <v>142</v>
      </c>
      <c r="I53" s="216">
        <v>1</v>
      </c>
      <c r="J53" s="216">
        <v>1</v>
      </c>
      <c r="K53" s="216">
        <v>5</v>
      </c>
      <c r="L53" s="216">
        <v>1</v>
      </c>
      <c r="M53" s="220"/>
      <c r="N53" s="219"/>
      <c r="O53" s="160"/>
    </row>
    <row r="54" spans="1:15" ht="11.25" customHeight="1">
      <c r="A54" s="2" t="s">
        <v>405</v>
      </c>
      <c r="B54" s="216">
        <v>19</v>
      </c>
      <c r="C54" s="216">
        <v>13</v>
      </c>
      <c r="D54" s="216">
        <v>5</v>
      </c>
      <c r="E54" s="216" t="s">
        <v>142</v>
      </c>
      <c r="F54" s="216" t="s">
        <v>142</v>
      </c>
      <c r="G54" s="216" t="s">
        <v>142</v>
      </c>
      <c r="H54" s="216" t="s">
        <v>142</v>
      </c>
      <c r="I54" s="216" t="s">
        <v>142</v>
      </c>
      <c r="J54" s="216" t="s">
        <v>142</v>
      </c>
      <c r="K54" s="216">
        <v>1</v>
      </c>
      <c r="L54" s="216" t="s">
        <v>142</v>
      </c>
      <c r="M54" s="220"/>
      <c r="N54" s="219"/>
      <c r="O54" s="160"/>
    </row>
    <row r="55" spans="1:15" ht="11.25" customHeight="1">
      <c r="A55" s="1" t="s">
        <v>73</v>
      </c>
      <c r="B55" s="215">
        <v>18</v>
      </c>
      <c r="C55" s="215">
        <v>7</v>
      </c>
      <c r="D55" s="215">
        <v>2</v>
      </c>
      <c r="E55" s="215" t="s">
        <v>142</v>
      </c>
      <c r="F55" s="215" t="s">
        <v>142</v>
      </c>
      <c r="G55" s="215">
        <v>2</v>
      </c>
      <c r="H55" s="215" t="s">
        <v>142</v>
      </c>
      <c r="I55" s="215">
        <v>2</v>
      </c>
      <c r="J55" s="215">
        <v>5</v>
      </c>
      <c r="K55" s="215" t="s">
        <v>142</v>
      </c>
      <c r="L55" s="215" t="s">
        <v>142</v>
      </c>
      <c r="M55" s="220"/>
      <c r="N55" s="219"/>
      <c r="O55" s="160"/>
    </row>
    <row r="56" spans="1:15" ht="11.25" customHeight="1">
      <c r="A56" s="2"/>
      <c r="B56" s="31"/>
      <c r="C56" s="31"/>
      <c r="D56" s="31"/>
      <c r="E56" s="31"/>
      <c r="F56" s="31"/>
      <c r="G56" s="31"/>
      <c r="H56" s="31"/>
      <c r="I56" s="31"/>
      <c r="J56" s="31"/>
      <c r="K56" s="31"/>
      <c r="L56" s="31"/>
      <c r="M56" s="220"/>
      <c r="O56" s="160"/>
    </row>
    <row r="57" spans="1:15" s="113" customFormat="1" ht="11.25" customHeight="1">
      <c r="A57" s="32"/>
      <c r="B57" s="31"/>
      <c r="C57" s="31"/>
      <c r="D57" s="31"/>
      <c r="E57" s="31"/>
      <c r="F57" s="31"/>
      <c r="G57" s="31"/>
      <c r="H57" s="31"/>
      <c r="I57" s="31"/>
      <c r="J57" s="31"/>
      <c r="K57" s="31"/>
      <c r="L57" s="31"/>
      <c r="M57" s="220"/>
      <c r="N57" s="214"/>
      <c r="O57" s="160"/>
    </row>
    <row r="58" spans="1:15" s="117" customFormat="1" ht="11.25" customHeight="1">
      <c r="A58" s="9" t="s">
        <v>281</v>
      </c>
      <c r="B58" s="30"/>
      <c r="C58" s="30"/>
      <c r="D58" s="30"/>
      <c r="E58" s="30"/>
      <c r="F58" s="30"/>
      <c r="G58" s="30"/>
      <c r="H58" s="30"/>
      <c r="I58" s="30"/>
      <c r="J58" s="30"/>
      <c r="K58" s="30"/>
      <c r="L58" s="30"/>
      <c r="M58" s="220"/>
      <c r="N58" s="217"/>
      <c r="O58" s="160"/>
    </row>
    <row r="59" spans="1:15" ht="11.25" customHeight="1">
      <c r="A59" s="2" t="s">
        <v>70</v>
      </c>
      <c r="B59" s="31">
        <v>203</v>
      </c>
      <c r="C59" s="185">
        <v>86</v>
      </c>
      <c r="D59" s="185">
        <v>28</v>
      </c>
      <c r="E59" s="185">
        <v>5</v>
      </c>
      <c r="F59" s="185">
        <v>1</v>
      </c>
      <c r="G59" s="185">
        <v>37</v>
      </c>
      <c r="H59" s="185">
        <v>4</v>
      </c>
      <c r="I59" s="185">
        <v>6</v>
      </c>
      <c r="J59" s="185">
        <v>13</v>
      </c>
      <c r="K59" s="185">
        <v>22</v>
      </c>
      <c r="L59" s="185">
        <v>1</v>
      </c>
      <c r="M59" s="220"/>
      <c r="N59" s="221"/>
      <c r="O59" s="160"/>
    </row>
    <row r="60" spans="1:15" ht="11.25" customHeight="1">
      <c r="A60" s="2" t="s">
        <v>71</v>
      </c>
      <c r="B60" s="31">
        <v>81</v>
      </c>
      <c r="C60" s="185">
        <v>37</v>
      </c>
      <c r="D60" s="185">
        <v>11</v>
      </c>
      <c r="E60" s="185">
        <v>1</v>
      </c>
      <c r="F60" s="185">
        <v>2</v>
      </c>
      <c r="G60" s="185">
        <v>5</v>
      </c>
      <c r="H60" s="185" t="s">
        <v>142</v>
      </c>
      <c r="I60" s="185">
        <v>3</v>
      </c>
      <c r="J60" s="185">
        <v>2</v>
      </c>
      <c r="K60" s="185">
        <v>16</v>
      </c>
      <c r="L60" s="185">
        <v>4</v>
      </c>
      <c r="M60" s="220"/>
      <c r="N60" s="221"/>
      <c r="O60" s="160"/>
    </row>
    <row r="61" spans="1:15" ht="11.25" customHeight="1">
      <c r="A61" s="2" t="s">
        <v>72</v>
      </c>
      <c r="B61" s="31">
        <v>56</v>
      </c>
      <c r="C61" s="175">
        <v>33</v>
      </c>
      <c r="D61" s="175">
        <v>15</v>
      </c>
      <c r="E61" s="175">
        <f aca="true" t="shared" si="0" ref="E61:L61">SUM(E62:E64)</f>
        <v>0</v>
      </c>
      <c r="F61" s="175">
        <f t="shared" si="0"/>
        <v>1</v>
      </c>
      <c r="G61" s="175">
        <f t="shared" si="0"/>
        <v>0</v>
      </c>
      <c r="H61" s="175">
        <f t="shared" si="0"/>
        <v>0</v>
      </c>
      <c r="I61" s="175">
        <f t="shared" si="0"/>
        <v>0</v>
      </c>
      <c r="J61" s="175">
        <f t="shared" si="0"/>
        <v>0</v>
      </c>
      <c r="K61" s="175">
        <f t="shared" si="0"/>
        <v>5</v>
      </c>
      <c r="L61" s="175">
        <f t="shared" si="0"/>
        <v>2</v>
      </c>
      <c r="M61" s="220"/>
      <c r="N61" s="202"/>
      <c r="O61" s="160"/>
    </row>
    <row r="62" spans="1:15" s="103" customFormat="1" ht="11.25" customHeight="1">
      <c r="A62" s="27" t="s">
        <v>230</v>
      </c>
      <c r="B62" s="102">
        <v>16</v>
      </c>
      <c r="C62" s="187">
        <v>7</v>
      </c>
      <c r="D62" s="187">
        <v>5</v>
      </c>
      <c r="E62" s="187" t="s">
        <v>142</v>
      </c>
      <c r="F62" s="187" t="s">
        <v>142</v>
      </c>
      <c r="G62" s="187" t="s">
        <v>142</v>
      </c>
      <c r="H62" s="187" t="s">
        <v>142</v>
      </c>
      <c r="I62" s="187" t="s">
        <v>142</v>
      </c>
      <c r="J62" s="187" t="s">
        <v>142</v>
      </c>
      <c r="K62" s="187">
        <v>2</v>
      </c>
      <c r="L62" s="187">
        <v>2</v>
      </c>
      <c r="M62" s="220"/>
      <c r="N62" s="227"/>
      <c r="O62" s="160"/>
    </row>
    <row r="63" spans="1:15" s="103" customFormat="1" ht="11.25" customHeight="1">
      <c r="A63" s="27" t="s">
        <v>231</v>
      </c>
      <c r="B63" s="102">
        <v>23</v>
      </c>
      <c r="C63" s="187">
        <v>14</v>
      </c>
      <c r="D63" s="187">
        <v>7</v>
      </c>
      <c r="E63" s="187" t="s">
        <v>142</v>
      </c>
      <c r="F63" s="187">
        <v>1</v>
      </c>
      <c r="G63" s="187" t="s">
        <v>142</v>
      </c>
      <c r="H63" s="187" t="s">
        <v>142</v>
      </c>
      <c r="I63" s="187" t="s">
        <v>142</v>
      </c>
      <c r="J63" s="187" t="s">
        <v>142</v>
      </c>
      <c r="K63" s="187">
        <v>1</v>
      </c>
      <c r="L63" s="187" t="s">
        <v>142</v>
      </c>
      <c r="M63" s="220"/>
      <c r="N63" s="227"/>
      <c r="O63" s="160"/>
    </row>
    <row r="64" spans="1:15" s="103" customFormat="1" ht="11.25" customHeight="1">
      <c r="A64" s="27" t="s">
        <v>232</v>
      </c>
      <c r="B64" s="102">
        <v>17</v>
      </c>
      <c r="C64" s="187">
        <v>12</v>
      </c>
      <c r="D64" s="187">
        <v>3</v>
      </c>
      <c r="E64" s="187" t="s">
        <v>142</v>
      </c>
      <c r="F64" s="187" t="s">
        <v>142</v>
      </c>
      <c r="G64" s="187" t="s">
        <v>142</v>
      </c>
      <c r="H64" s="187" t="s">
        <v>142</v>
      </c>
      <c r="I64" s="187" t="s">
        <v>142</v>
      </c>
      <c r="J64" s="187" t="s">
        <v>142</v>
      </c>
      <c r="K64" s="187">
        <v>2</v>
      </c>
      <c r="L64" s="187" t="s">
        <v>142</v>
      </c>
      <c r="M64" s="220"/>
      <c r="N64" s="227"/>
      <c r="O64" s="160"/>
    </row>
    <row r="65" spans="1:15" ht="11.25" customHeight="1">
      <c r="A65" s="1" t="s">
        <v>73</v>
      </c>
      <c r="B65" s="33">
        <v>18</v>
      </c>
      <c r="C65" s="186">
        <v>7</v>
      </c>
      <c r="D65" s="186">
        <v>2</v>
      </c>
      <c r="E65" s="186" t="s">
        <v>142</v>
      </c>
      <c r="F65" s="186" t="s">
        <v>142</v>
      </c>
      <c r="G65" s="186">
        <v>1</v>
      </c>
      <c r="H65" s="186" t="s">
        <v>142</v>
      </c>
      <c r="I65" s="186">
        <v>2</v>
      </c>
      <c r="J65" s="186">
        <v>5</v>
      </c>
      <c r="K65" s="186">
        <v>1</v>
      </c>
      <c r="L65" s="186" t="s">
        <v>142</v>
      </c>
      <c r="M65" s="220"/>
      <c r="N65" s="221"/>
      <c r="O65" s="160"/>
    </row>
    <row r="66" spans="1:15" s="113" customFormat="1" ht="11.25" customHeight="1">
      <c r="A66" s="32"/>
      <c r="B66" s="31"/>
      <c r="C66" s="31"/>
      <c r="D66" s="31"/>
      <c r="E66" s="31"/>
      <c r="F66" s="31"/>
      <c r="G66" s="31"/>
      <c r="H66" s="31"/>
      <c r="I66" s="31"/>
      <c r="J66" s="31"/>
      <c r="K66" s="31"/>
      <c r="L66" s="31"/>
      <c r="M66" s="220"/>
      <c r="N66" s="214"/>
      <c r="O66" s="160"/>
    </row>
    <row r="67" spans="1:15" s="117" customFormat="1" ht="11.25" customHeight="1">
      <c r="A67" s="9" t="s">
        <v>74</v>
      </c>
      <c r="B67" s="31"/>
      <c r="C67" s="31"/>
      <c r="D67" s="31"/>
      <c r="E67" s="30"/>
      <c r="F67" s="30"/>
      <c r="G67" s="30"/>
      <c r="H67" s="30"/>
      <c r="I67" s="30"/>
      <c r="J67" s="30"/>
      <c r="K67" s="30"/>
      <c r="L67" s="30"/>
      <c r="M67" s="220"/>
      <c r="N67" s="217"/>
      <c r="O67" s="160"/>
    </row>
    <row r="68" spans="1:15" ht="11.25" customHeight="1">
      <c r="A68" s="2" t="s">
        <v>75</v>
      </c>
      <c r="B68" s="185">
        <v>197</v>
      </c>
      <c r="C68" s="185">
        <v>88</v>
      </c>
      <c r="D68" s="185">
        <v>32</v>
      </c>
      <c r="E68" s="185">
        <v>4</v>
      </c>
      <c r="F68" s="185">
        <v>3</v>
      </c>
      <c r="G68" s="185">
        <v>28</v>
      </c>
      <c r="H68" s="185">
        <v>3</v>
      </c>
      <c r="I68" s="185">
        <v>4</v>
      </c>
      <c r="J68" s="185">
        <v>15</v>
      </c>
      <c r="K68" s="185">
        <v>16</v>
      </c>
      <c r="L68" s="185">
        <v>4</v>
      </c>
      <c r="M68" s="220"/>
      <c r="N68" s="221"/>
      <c r="O68" s="160"/>
    </row>
    <row r="69" spans="1:15" ht="11.25" customHeight="1">
      <c r="A69" s="2" t="s">
        <v>76</v>
      </c>
      <c r="B69" s="185">
        <v>116</v>
      </c>
      <c r="C69" s="185">
        <v>59</v>
      </c>
      <c r="D69" s="185">
        <v>18</v>
      </c>
      <c r="E69" s="185">
        <v>2</v>
      </c>
      <c r="F69" s="185">
        <v>1</v>
      </c>
      <c r="G69" s="185">
        <v>6</v>
      </c>
      <c r="H69" s="185" t="s">
        <v>142</v>
      </c>
      <c r="I69" s="185">
        <v>4</v>
      </c>
      <c r="J69" s="185" t="s">
        <v>142</v>
      </c>
      <c r="K69" s="185">
        <v>24</v>
      </c>
      <c r="L69" s="185">
        <v>2</v>
      </c>
      <c r="M69" s="220"/>
      <c r="N69" s="221"/>
      <c r="O69" s="160"/>
    </row>
    <row r="70" spans="1:15" s="103" customFormat="1" ht="11.25" customHeight="1">
      <c r="A70" s="27" t="s">
        <v>233</v>
      </c>
      <c r="B70" s="187">
        <v>42</v>
      </c>
      <c r="C70" s="187">
        <v>16</v>
      </c>
      <c r="D70" s="187">
        <v>6</v>
      </c>
      <c r="E70" s="187">
        <v>1</v>
      </c>
      <c r="F70" s="187">
        <v>1</v>
      </c>
      <c r="G70" s="187">
        <v>4</v>
      </c>
      <c r="H70" s="187" t="s">
        <v>142</v>
      </c>
      <c r="I70" s="187">
        <v>1</v>
      </c>
      <c r="J70" s="187" t="s">
        <v>142</v>
      </c>
      <c r="K70" s="187">
        <v>13</v>
      </c>
      <c r="L70" s="187" t="s">
        <v>142</v>
      </c>
      <c r="M70" s="220"/>
      <c r="N70" s="227"/>
      <c r="O70" s="160"/>
    </row>
    <row r="71" spans="1:15" ht="11.25" customHeight="1">
      <c r="A71" s="2" t="s">
        <v>77</v>
      </c>
      <c r="B71" s="185">
        <v>25</v>
      </c>
      <c r="C71" s="185">
        <v>9</v>
      </c>
      <c r="D71" s="185">
        <v>4</v>
      </c>
      <c r="E71" s="185" t="s">
        <v>142</v>
      </c>
      <c r="F71" s="185" t="s">
        <v>142</v>
      </c>
      <c r="G71" s="185">
        <v>6</v>
      </c>
      <c r="H71" s="185" t="s">
        <v>142</v>
      </c>
      <c r="I71" s="185">
        <v>1</v>
      </c>
      <c r="J71" s="185" t="s">
        <v>142</v>
      </c>
      <c r="K71" s="185">
        <v>4</v>
      </c>
      <c r="L71" s="185">
        <v>1</v>
      </c>
      <c r="M71" s="220"/>
      <c r="N71" s="221"/>
      <c r="O71" s="160"/>
    </row>
    <row r="72" spans="1:15" s="118" customFormat="1" ht="11.25" customHeight="1">
      <c r="A72" s="108" t="s">
        <v>233</v>
      </c>
      <c r="B72" s="187">
        <v>3</v>
      </c>
      <c r="C72" s="187">
        <v>1</v>
      </c>
      <c r="D72" s="187" t="s">
        <v>142</v>
      </c>
      <c r="E72" s="187" t="s">
        <v>142</v>
      </c>
      <c r="F72" s="187" t="s">
        <v>142</v>
      </c>
      <c r="G72" s="187" t="s">
        <v>142</v>
      </c>
      <c r="H72" s="187" t="s">
        <v>142</v>
      </c>
      <c r="I72" s="187" t="s">
        <v>142</v>
      </c>
      <c r="J72" s="187" t="s">
        <v>142</v>
      </c>
      <c r="K72" s="187">
        <v>2</v>
      </c>
      <c r="L72" s="187" t="s">
        <v>142</v>
      </c>
      <c r="M72" s="220"/>
      <c r="N72" s="227"/>
      <c r="O72" s="160"/>
    </row>
    <row r="73" spans="1:15" ht="11.25" customHeight="1">
      <c r="A73" s="1" t="s">
        <v>73</v>
      </c>
      <c r="B73" s="186">
        <v>20</v>
      </c>
      <c r="C73" s="186">
        <v>7</v>
      </c>
      <c r="D73" s="186">
        <v>2</v>
      </c>
      <c r="E73" s="186" t="s">
        <v>142</v>
      </c>
      <c r="F73" s="186" t="s">
        <v>142</v>
      </c>
      <c r="G73" s="186">
        <v>3</v>
      </c>
      <c r="H73" s="186">
        <v>1</v>
      </c>
      <c r="I73" s="186">
        <v>2</v>
      </c>
      <c r="J73" s="186">
        <v>5</v>
      </c>
      <c r="K73" s="186" t="s">
        <v>142</v>
      </c>
      <c r="L73" s="186" t="s">
        <v>142</v>
      </c>
      <c r="M73" s="220"/>
      <c r="N73" s="221"/>
      <c r="O73" s="160"/>
    </row>
    <row r="74" spans="1:15" ht="11.25" customHeight="1">
      <c r="A74" s="2"/>
      <c r="B74" s="31"/>
      <c r="C74" s="31"/>
      <c r="D74" s="31"/>
      <c r="E74" s="31"/>
      <c r="F74" s="31"/>
      <c r="G74" s="31"/>
      <c r="H74" s="31"/>
      <c r="I74" s="31"/>
      <c r="J74" s="31"/>
      <c r="K74" s="31"/>
      <c r="L74" s="31"/>
      <c r="M74" s="220"/>
      <c r="O74" s="160"/>
    </row>
    <row r="75" spans="1:15" ht="11.25" customHeight="1">
      <c r="A75" s="2"/>
      <c r="B75" s="51"/>
      <c r="C75" s="2"/>
      <c r="D75" s="2"/>
      <c r="E75" s="2"/>
      <c r="F75" s="2"/>
      <c r="G75" s="2"/>
      <c r="H75" s="2"/>
      <c r="I75" s="2"/>
      <c r="J75" s="2"/>
      <c r="K75" s="60"/>
      <c r="L75" s="61"/>
      <c r="M75" s="220"/>
      <c r="O75" s="160"/>
    </row>
    <row r="76" spans="1:15" ht="11.25" customHeight="1">
      <c r="A76" s="27"/>
      <c r="B76" s="51"/>
      <c r="C76" s="2"/>
      <c r="D76" s="2"/>
      <c r="E76" s="2"/>
      <c r="F76" s="2"/>
      <c r="G76" s="2"/>
      <c r="H76" s="2"/>
      <c r="I76" s="2"/>
      <c r="J76" s="2"/>
      <c r="K76" s="60"/>
      <c r="L76" s="61"/>
      <c r="M76" s="220"/>
      <c r="O76" s="160"/>
    </row>
    <row r="77" spans="1:15" ht="11.25" customHeight="1">
      <c r="A77" s="2"/>
      <c r="B77" s="51"/>
      <c r="C77" s="2"/>
      <c r="D77" s="2"/>
      <c r="E77" s="2"/>
      <c r="F77" s="2"/>
      <c r="G77" s="2"/>
      <c r="H77" s="2"/>
      <c r="I77" s="2"/>
      <c r="J77" s="2"/>
      <c r="K77" s="60"/>
      <c r="L77" s="61"/>
      <c r="M77" s="220"/>
      <c r="O77" s="160"/>
    </row>
    <row r="78" spans="1:15" ht="11.25" customHeight="1">
      <c r="A78" s="2"/>
      <c r="B78" s="51"/>
      <c r="C78" s="2"/>
      <c r="D78" s="2"/>
      <c r="E78" s="2"/>
      <c r="F78" s="2"/>
      <c r="G78" s="2"/>
      <c r="H78" s="2"/>
      <c r="I78" s="2"/>
      <c r="J78" s="2"/>
      <c r="K78" s="60"/>
      <c r="L78" s="61"/>
      <c r="M78" s="220"/>
      <c r="O78" s="160"/>
    </row>
    <row r="79" spans="1:15" ht="11.25" customHeight="1">
      <c r="A79" s="2"/>
      <c r="B79" s="51"/>
      <c r="C79" s="2"/>
      <c r="D79" s="2"/>
      <c r="E79" s="2"/>
      <c r="F79" s="2"/>
      <c r="G79" s="2"/>
      <c r="H79" s="2"/>
      <c r="I79" s="2"/>
      <c r="J79" s="2"/>
      <c r="K79" s="60"/>
      <c r="L79" s="61"/>
      <c r="M79" s="220"/>
      <c r="O79" s="160"/>
    </row>
    <row r="80" spans="1:15" ht="11.25" customHeight="1">
      <c r="A80" s="2"/>
      <c r="B80" s="51"/>
      <c r="C80" s="2"/>
      <c r="D80" s="2"/>
      <c r="E80" s="2"/>
      <c r="F80" s="2"/>
      <c r="G80" s="2"/>
      <c r="H80" s="2"/>
      <c r="I80" s="2"/>
      <c r="J80" s="2"/>
      <c r="K80" s="60"/>
      <c r="L80" s="61"/>
      <c r="M80" s="220"/>
      <c r="O80" s="160"/>
    </row>
    <row r="81" spans="1:15" ht="11.25" customHeight="1">
      <c r="A81" s="2"/>
      <c r="B81" s="51"/>
      <c r="C81" s="2"/>
      <c r="D81" s="2"/>
      <c r="E81" s="2"/>
      <c r="F81" s="2"/>
      <c r="G81" s="2"/>
      <c r="H81" s="2"/>
      <c r="I81" s="2"/>
      <c r="J81" s="2"/>
      <c r="K81" s="60"/>
      <c r="L81" s="61"/>
      <c r="M81" s="220"/>
      <c r="O81" s="160"/>
    </row>
    <row r="82" spans="1:15" ht="11.25" customHeight="1">
      <c r="A82" s="2"/>
      <c r="B82" s="51"/>
      <c r="C82" s="2"/>
      <c r="D82" s="2"/>
      <c r="E82" s="2"/>
      <c r="F82" s="2"/>
      <c r="G82" s="2"/>
      <c r="H82" s="2"/>
      <c r="I82" s="2"/>
      <c r="J82" s="2"/>
      <c r="K82" s="60"/>
      <c r="L82" s="61"/>
      <c r="M82" s="220"/>
      <c r="O82" s="160"/>
    </row>
    <row r="83" spans="1:15" ht="11.25" customHeight="1">
      <c r="A83" s="2"/>
      <c r="B83" s="51"/>
      <c r="C83" s="2"/>
      <c r="D83" s="2"/>
      <c r="E83" s="2"/>
      <c r="F83" s="2"/>
      <c r="G83" s="2"/>
      <c r="H83" s="2"/>
      <c r="I83" s="2"/>
      <c r="J83" s="2"/>
      <c r="K83" s="60"/>
      <c r="L83" s="61"/>
      <c r="M83" s="220"/>
      <c r="O83" s="160"/>
    </row>
    <row r="84" spans="1:15" ht="11.25" customHeight="1">
      <c r="A84" s="2"/>
      <c r="B84" s="51"/>
      <c r="C84" s="2"/>
      <c r="D84" s="2"/>
      <c r="E84" s="2"/>
      <c r="F84" s="2"/>
      <c r="G84" s="2"/>
      <c r="H84" s="2"/>
      <c r="I84" s="2"/>
      <c r="J84" s="2"/>
      <c r="K84" s="60"/>
      <c r="L84" s="61"/>
      <c r="M84" s="220"/>
      <c r="O84" s="160"/>
    </row>
    <row r="85" spans="1:15" ht="11.25" customHeight="1">
      <c r="A85" s="2"/>
      <c r="B85" s="51"/>
      <c r="C85" s="2"/>
      <c r="D85" s="2"/>
      <c r="E85" s="2"/>
      <c r="F85" s="2"/>
      <c r="G85" s="2"/>
      <c r="H85" s="2"/>
      <c r="I85" s="2"/>
      <c r="J85" s="2"/>
      <c r="K85" s="60"/>
      <c r="L85" s="61"/>
      <c r="M85" s="220"/>
      <c r="O85" s="160"/>
    </row>
    <row r="86" spans="1:15" ht="11.25" customHeight="1">
      <c r="A86" s="2"/>
      <c r="B86" s="51"/>
      <c r="C86" s="2"/>
      <c r="D86" s="2"/>
      <c r="E86" s="2"/>
      <c r="F86" s="2"/>
      <c r="G86" s="2"/>
      <c r="H86" s="2"/>
      <c r="I86" s="2"/>
      <c r="J86" s="2"/>
      <c r="K86" s="60"/>
      <c r="L86" s="61"/>
      <c r="M86" s="220"/>
      <c r="O86" s="160"/>
    </row>
    <row r="87" spans="1:15" ht="11.25" customHeight="1">
      <c r="A87" s="2"/>
      <c r="B87" s="51"/>
      <c r="C87" s="2"/>
      <c r="D87" s="2"/>
      <c r="E87" s="2"/>
      <c r="F87" s="2"/>
      <c r="G87" s="2"/>
      <c r="H87" s="2"/>
      <c r="I87" s="2"/>
      <c r="J87" s="2"/>
      <c r="K87" s="60"/>
      <c r="L87" s="61"/>
      <c r="M87" s="220"/>
      <c r="O87" s="160"/>
    </row>
    <row r="88" spans="1:15" ht="11.25" customHeight="1">
      <c r="A88" s="2"/>
      <c r="B88" s="51"/>
      <c r="C88" s="2"/>
      <c r="D88" s="2"/>
      <c r="E88" s="2"/>
      <c r="F88" s="2"/>
      <c r="G88" s="2"/>
      <c r="H88" s="2"/>
      <c r="I88" s="2"/>
      <c r="J88" s="2"/>
      <c r="K88" s="60"/>
      <c r="L88" s="61"/>
      <c r="M88" s="220"/>
      <c r="O88" s="160"/>
    </row>
    <row r="89" spans="1:15" ht="11.25" customHeight="1">
      <c r="A89" s="2"/>
      <c r="B89" s="51"/>
      <c r="C89" s="2"/>
      <c r="D89" s="2"/>
      <c r="E89" s="2"/>
      <c r="F89" s="2"/>
      <c r="G89" s="2"/>
      <c r="H89" s="2"/>
      <c r="I89" s="2"/>
      <c r="J89" s="2"/>
      <c r="K89" s="60"/>
      <c r="L89" s="61"/>
      <c r="M89" s="220"/>
      <c r="O89" s="160"/>
    </row>
    <row r="90" spans="1:15" ht="11.25" customHeight="1">
      <c r="A90" s="2"/>
      <c r="B90" s="51"/>
      <c r="C90" s="2"/>
      <c r="D90" s="2"/>
      <c r="E90" s="2"/>
      <c r="F90" s="2"/>
      <c r="G90" s="2"/>
      <c r="H90" s="2"/>
      <c r="I90" s="2"/>
      <c r="J90" s="2"/>
      <c r="K90" s="60"/>
      <c r="L90" s="61"/>
      <c r="M90" s="220"/>
      <c r="O90" s="160"/>
    </row>
    <row r="91" spans="1:15" ht="11.25" customHeight="1">
      <c r="A91" s="2"/>
      <c r="B91" s="51"/>
      <c r="C91" s="2"/>
      <c r="D91" s="2"/>
      <c r="E91" s="2"/>
      <c r="F91" s="2"/>
      <c r="G91" s="2"/>
      <c r="H91" s="2"/>
      <c r="I91" s="2"/>
      <c r="J91" s="2"/>
      <c r="K91" s="60"/>
      <c r="L91" s="61"/>
      <c r="M91" s="220"/>
      <c r="O91" s="160"/>
    </row>
    <row r="92" spans="1:15" ht="11.25" customHeight="1">
      <c r="A92" s="2"/>
      <c r="B92" s="51"/>
      <c r="C92" s="2"/>
      <c r="D92" s="2"/>
      <c r="E92" s="2"/>
      <c r="F92" s="2"/>
      <c r="G92" s="2"/>
      <c r="H92" s="2"/>
      <c r="I92" s="2"/>
      <c r="J92" s="2"/>
      <c r="K92" s="60"/>
      <c r="L92" s="61"/>
      <c r="M92" s="220"/>
      <c r="O92" s="160"/>
    </row>
    <row r="93" spans="1:15" ht="11.25" customHeight="1">
      <c r="A93" s="2"/>
      <c r="B93" s="51"/>
      <c r="C93" s="2"/>
      <c r="D93" s="2"/>
      <c r="E93" s="2"/>
      <c r="F93" s="2"/>
      <c r="G93" s="2"/>
      <c r="H93" s="2"/>
      <c r="I93" s="2"/>
      <c r="J93" s="2"/>
      <c r="K93" s="60"/>
      <c r="L93" s="61"/>
      <c r="M93" s="220"/>
      <c r="O93" s="160"/>
    </row>
    <row r="94" spans="1:15" ht="11.25" customHeight="1">
      <c r="A94" s="2"/>
      <c r="B94" s="51"/>
      <c r="C94" s="2"/>
      <c r="D94" s="2"/>
      <c r="E94" s="2"/>
      <c r="F94" s="2"/>
      <c r="G94" s="2"/>
      <c r="H94" s="2"/>
      <c r="I94" s="2"/>
      <c r="J94" s="2"/>
      <c r="K94" s="60"/>
      <c r="L94" s="61"/>
      <c r="M94" s="220"/>
      <c r="O94" s="160"/>
    </row>
    <row r="95" spans="1:15" ht="11.25" customHeight="1">
      <c r="A95" s="2"/>
      <c r="B95" s="51"/>
      <c r="C95" s="2"/>
      <c r="D95" s="2"/>
      <c r="E95" s="2"/>
      <c r="F95" s="2"/>
      <c r="G95" s="2"/>
      <c r="H95" s="2"/>
      <c r="I95" s="2"/>
      <c r="J95" s="2"/>
      <c r="K95" s="60"/>
      <c r="L95" s="61"/>
      <c r="M95" s="220"/>
      <c r="O95" s="160"/>
    </row>
    <row r="96" spans="1:13" ht="11.25" customHeight="1">
      <c r="A96" s="2"/>
      <c r="B96" s="51"/>
      <c r="C96" s="2"/>
      <c r="D96" s="2"/>
      <c r="E96" s="2"/>
      <c r="F96" s="2"/>
      <c r="G96" s="2"/>
      <c r="H96" s="2"/>
      <c r="I96" s="2"/>
      <c r="J96" s="2"/>
      <c r="K96" s="60"/>
      <c r="L96" s="61"/>
      <c r="M96" s="220"/>
    </row>
    <row r="97" spans="1:13" ht="11.25" customHeight="1">
      <c r="A97" s="2"/>
      <c r="B97" s="51"/>
      <c r="C97" s="2"/>
      <c r="D97" s="2"/>
      <c r="E97" s="2"/>
      <c r="F97" s="2"/>
      <c r="G97" s="2"/>
      <c r="H97" s="2"/>
      <c r="I97" s="2"/>
      <c r="J97" s="2"/>
      <c r="K97" s="60"/>
      <c r="L97" s="61"/>
      <c r="M97" s="220"/>
    </row>
    <row r="98" spans="1:13" ht="11.25" customHeight="1">
      <c r="A98" s="2"/>
      <c r="B98" s="51"/>
      <c r="C98" s="2"/>
      <c r="D98" s="2"/>
      <c r="E98" s="2"/>
      <c r="F98" s="2"/>
      <c r="G98" s="2"/>
      <c r="H98" s="2"/>
      <c r="I98" s="2"/>
      <c r="J98" s="2"/>
      <c r="K98" s="60"/>
      <c r="L98" s="61"/>
      <c r="M98" s="220"/>
    </row>
    <row r="99" spans="1:13" ht="11.25" customHeight="1">
      <c r="A99" s="2"/>
      <c r="B99" s="51"/>
      <c r="C99" s="2"/>
      <c r="D99" s="2"/>
      <c r="E99" s="2"/>
      <c r="F99" s="2"/>
      <c r="G99" s="2"/>
      <c r="H99" s="2"/>
      <c r="I99" s="2"/>
      <c r="J99" s="2"/>
      <c r="K99" s="60"/>
      <c r="L99" s="61"/>
      <c r="M99" s="220"/>
    </row>
    <row r="100" spans="1:13" ht="11.25" customHeight="1">
      <c r="A100" s="2"/>
      <c r="B100" s="51"/>
      <c r="C100" s="2"/>
      <c r="D100" s="2"/>
      <c r="E100" s="2"/>
      <c r="F100" s="2"/>
      <c r="G100" s="2"/>
      <c r="H100" s="2"/>
      <c r="I100" s="2"/>
      <c r="J100" s="2"/>
      <c r="K100" s="60"/>
      <c r="L100" s="61"/>
      <c r="M100" s="220"/>
    </row>
    <row r="101" spans="1:13" ht="11.25" customHeight="1">
      <c r="A101" s="2"/>
      <c r="B101" s="51"/>
      <c r="C101" s="2"/>
      <c r="D101" s="2"/>
      <c r="E101" s="2"/>
      <c r="F101" s="2"/>
      <c r="G101" s="2"/>
      <c r="H101" s="2"/>
      <c r="I101" s="2"/>
      <c r="J101" s="2"/>
      <c r="K101" s="60"/>
      <c r="L101" s="61"/>
      <c r="M101" s="220"/>
    </row>
    <row r="102" spans="1:13" ht="11.25" customHeight="1">
      <c r="A102" s="2"/>
      <c r="B102" s="51"/>
      <c r="C102" s="2"/>
      <c r="D102" s="2"/>
      <c r="E102" s="2"/>
      <c r="F102" s="2"/>
      <c r="G102" s="2"/>
      <c r="H102" s="2"/>
      <c r="I102" s="2"/>
      <c r="J102" s="2"/>
      <c r="K102" s="60"/>
      <c r="L102" s="61"/>
      <c r="M102" s="220"/>
    </row>
    <row r="103" spans="1:13" ht="11.25" customHeight="1">
      <c r="A103" s="2"/>
      <c r="B103" s="51"/>
      <c r="C103" s="2"/>
      <c r="D103" s="2"/>
      <c r="E103" s="2"/>
      <c r="F103" s="2"/>
      <c r="G103" s="2"/>
      <c r="H103" s="2"/>
      <c r="I103" s="2"/>
      <c r="J103" s="2"/>
      <c r="K103" s="60"/>
      <c r="L103" s="61"/>
      <c r="M103" s="220"/>
    </row>
    <row r="104" spans="1:13" ht="11.25" customHeight="1">
      <c r="A104" s="2"/>
      <c r="B104" s="51"/>
      <c r="C104" s="2"/>
      <c r="D104" s="2"/>
      <c r="E104" s="2"/>
      <c r="F104" s="2"/>
      <c r="G104" s="2"/>
      <c r="H104" s="2"/>
      <c r="I104" s="2"/>
      <c r="J104" s="2"/>
      <c r="K104" s="60"/>
      <c r="L104" s="61"/>
      <c r="M104" s="220"/>
    </row>
    <row r="105" spans="1:13" ht="11.25" customHeight="1">
      <c r="A105" s="2"/>
      <c r="B105" s="51"/>
      <c r="C105" s="2"/>
      <c r="D105" s="2"/>
      <c r="E105" s="2"/>
      <c r="F105" s="2"/>
      <c r="G105" s="2"/>
      <c r="H105" s="2"/>
      <c r="I105" s="2"/>
      <c r="J105" s="2"/>
      <c r="K105" s="60"/>
      <c r="L105" s="61"/>
      <c r="M105" s="220"/>
    </row>
    <row r="106" spans="1:13" ht="11.25" customHeight="1">
      <c r="A106" s="2"/>
      <c r="B106" s="51"/>
      <c r="C106" s="2"/>
      <c r="D106" s="2"/>
      <c r="E106" s="2"/>
      <c r="F106" s="2"/>
      <c r="G106" s="2"/>
      <c r="H106" s="2"/>
      <c r="I106" s="2"/>
      <c r="J106" s="2"/>
      <c r="K106" s="60"/>
      <c r="L106" s="61"/>
      <c r="M106" s="220"/>
    </row>
    <row r="107" spans="1:13" ht="11.25" customHeight="1">
      <c r="A107" s="2"/>
      <c r="B107" s="51"/>
      <c r="C107" s="2"/>
      <c r="D107" s="2"/>
      <c r="E107" s="2"/>
      <c r="F107" s="2"/>
      <c r="G107" s="2"/>
      <c r="H107" s="2"/>
      <c r="I107" s="2"/>
      <c r="J107" s="2"/>
      <c r="K107" s="60"/>
      <c r="L107" s="61"/>
      <c r="M107" s="220"/>
    </row>
    <row r="108" spans="1:13" ht="11.25" customHeight="1">
      <c r="A108" s="2"/>
      <c r="B108" s="51"/>
      <c r="C108" s="2"/>
      <c r="D108" s="2"/>
      <c r="E108" s="2"/>
      <c r="F108" s="2"/>
      <c r="G108" s="2"/>
      <c r="H108" s="2"/>
      <c r="I108" s="2"/>
      <c r="J108" s="2"/>
      <c r="K108" s="60"/>
      <c r="L108" s="61"/>
      <c r="M108" s="220"/>
    </row>
    <row r="109" spans="1:13" ht="11.25" customHeight="1">
      <c r="A109" s="2"/>
      <c r="B109" s="51"/>
      <c r="C109" s="2"/>
      <c r="D109" s="2"/>
      <c r="E109" s="2"/>
      <c r="F109" s="2"/>
      <c r="G109" s="2"/>
      <c r="H109" s="2"/>
      <c r="I109" s="2"/>
      <c r="J109" s="2"/>
      <c r="K109" s="60"/>
      <c r="L109" s="61"/>
      <c r="M109" s="220"/>
    </row>
    <row r="110" spans="1:13" ht="11.25" customHeight="1">
      <c r="A110" s="2"/>
      <c r="B110" s="51"/>
      <c r="C110" s="2"/>
      <c r="D110" s="2"/>
      <c r="E110" s="2"/>
      <c r="F110" s="2"/>
      <c r="G110" s="2"/>
      <c r="H110" s="2"/>
      <c r="I110" s="2"/>
      <c r="J110" s="2"/>
      <c r="K110" s="60"/>
      <c r="L110" s="61"/>
      <c r="M110" s="220"/>
    </row>
    <row r="111" spans="1:13" ht="11.25" customHeight="1">
      <c r="A111" s="2"/>
      <c r="B111" s="51"/>
      <c r="C111" s="2"/>
      <c r="D111" s="2"/>
      <c r="E111" s="2"/>
      <c r="F111" s="2"/>
      <c r="G111" s="2"/>
      <c r="H111" s="2"/>
      <c r="I111" s="2"/>
      <c r="J111" s="2"/>
      <c r="K111" s="60"/>
      <c r="L111" s="61"/>
      <c r="M111" s="220"/>
    </row>
    <row r="112" spans="1:13" ht="11.25" customHeight="1">
      <c r="A112" s="2"/>
      <c r="B112" s="51"/>
      <c r="C112" s="2"/>
      <c r="D112" s="2"/>
      <c r="E112" s="2"/>
      <c r="F112" s="2"/>
      <c r="G112" s="2"/>
      <c r="H112" s="2"/>
      <c r="I112" s="2"/>
      <c r="J112" s="2"/>
      <c r="K112" s="60"/>
      <c r="L112" s="61"/>
      <c r="M112" s="220"/>
    </row>
    <row r="113" spans="1:13" ht="11.25" customHeight="1">
      <c r="A113" s="2"/>
      <c r="B113" s="51"/>
      <c r="C113" s="2"/>
      <c r="D113" s="2"/>
      <c r="E113" s="2"/>
      <c r="F113" s="2"/>
      <c r="G113" s="2"/>
      <c r="H113" s="2"/>
      <c r="I113" s="2"/>
      <c r="J113" s="2"/>
      <c r="K113" s="60"/>
      <c r="L113" s="61"/>
      <c r="M113" s="220"/>
    </row>
    <row r="114" spans="1:13" ht="11.25" customHeight="1">
      <c r="A114" s="2"/>
      <c r="B114" s="51"/>
      <c r="C114" s="2"/>
      <c r="D114" s="2"/>
      <c r="E114" s="2"/>
      <c r="F114" s="2"/>
      <c r="G114" s="2"/>
      <c r="H114" s="2"/>
      <c r="I114" s="2"/>
      <c r="J114" s="2"/>
      <c r="K114" s="60"/>
      <c r="L114" s="61"/>
      <c r="M114" s="220"/>
    </row>
    <row r="115" spans="1:13" ht="11.25" customHeight="1">
      <c r="A115" s="2"/>
      <c r="B115" s="51"/>
      <c r="C115" s="2"/>
      <c r="D115" s="2"/>
      <c r="E115" s="2"/>
      <c r="F115" s="2"/>
      <c r="G115" s="2"/>
      <c r="H115" s="2"/>
      <c r="I115" s="2"/>
      <c r="J115" s="2"/>
      <c r="K115" s="60"/>
      <c r="L115" s="61"/>
      <c r="M115" s="220"/>
    </row>
    <row r="116" spans="1:13" ht="11.25" customHeight="1">
      <c r="A116" s="2"/>
      <c r="B116" s="51"/>
      <c r="C116" s="2"/>
      <c r="D116" s="2"/>
      <c r="E116" s="2"/>
      <c r="F116" s="2"/>
      <c r="G116" s="2"/>
      <c r="H116" s="2"/>
      <c r="I116" s="2"/>
      <c r="J116" s="2"/>
      <c r="K116" s="60"/>
      <c r="L116" s="61"/>
      <c r="M116" s="220"/>
    </row>
    <row r="117" spans="1:13" ht="11.25" customHeight="1">
      <c r="A117" s="2"/>
      <c r="B117" s="51"/>
      <c r="C117" s="2"/>
      <c r="D117" s="2"/>
      <c r="E117" s="2"/>
      <c r="F117" s="2"/>
      <c r="G117" s="2"/>
      <c r="H117" s="2"/>
      <c r="I117" s="2"/>
      <c r="J117" s="2"/>
      <c r="K117" s="60"/>
      <c r="L117" s="61"/>
      <c r="M117" s="220"/>
    </row>
    <row r="118" spans="1:13" ht="11.25" customHeight="1">
      <c r="A118" s="2"/>
      <c r="B118" s="51"/>
      <c r="C118" s="2"/>
      <c r="D118" s="2"/>
      <c r="E118" s="2"/>
      <c r="F118" s="2"/>
      <c r="G118" s="2"/>
      <c r="H118" s="2"/>
      <c r="I118" s="2"/>
      <c r="J118" s="2"/>
      <c r="K118" s="60"/>
      <c r="L118" s="61"/>
      <c r="M118" s="220"/>
    </row>
    <row r="119" spans="1:13" ht="11.25" customHeight="1">
      <c r="A119" s="2"/>
      <c r="B119" s="51"/>
      <c r="C119" s="2"/>
      <c r="D119" s="2"/>
      <c r="E119" s="2"/>
      <c r="F119" s="2"/>
      <c r="G119" s="2"/>
      <c r="H119" s="2"/>
      <c r="I119" s="2"/>
      <c r="J119" s="2"/>
      <c r="K119" s="60"/>
      <c r="L119" s="61"/>
      <c r="M119" s="220"/>
    </row>
    <row r="120" spans="1:13" ht="11.25" customHeight="1">
      <c r="A120" s="2"/>
      <c r="B120" s="51"/>
      <c r="C120" s="2"/>
      <c r="D120" s="2"/>
      <c r="E120" s="2"/>
      <c r="F120" s="2"/>
      <c r="G120" s="2"/>
      <c r="H120" s="2"/>
      <c r="I120" s="2"/>
      <c r="J120" s="2"/>
      <c r="K120" s="60"/>
      <c r="L120" s="61"/>
      <c r="M120" s="220"/>
    </row>
    <row r="121" spans="1:13" ht="11.25" customHeight="1">
      <c r="A121" s="2"/>
      <c r="B121" s="51"/>
      <c r="C121" s="2"/>
      <c r="D121" s="2"/>
      <c r="E121" s="2"/>
      <c r="F121" s="2"/>
      <c r="G121" s="2"/>
      <c r="H121" s="2"/>
      <c r="I121" s="2"/>
      <c r="J121" s="2"/>
      <c r="K121" s="60"/>
      <c r="L121" s="61"/>
      <c r="M121" s="220"/>
    </row>
    <row r="122" spans="1:13" ht="11.25" customHeight="1">
      <c r="A122" s="2"/>
      <c r="B122" s="51"/>
      <c r="C122" s="2"/>
      <c r="D122" s="2"/>
      <c r="E122" s="2"/>
      <c r="F122" s="2"/>
      <c r="G122" s="2"/>
      <c r="H122" s="2"/>
      <c r="I122" s="2"/>
      <c r="J122" s="2"/>
      <c r="K122" s="60"/>
      <c r="L122" s="61"/>
      <c r="M122" s="220"/>
    </row>
    <row r="123" spans="1:13" ht="11.25" customHeight="1">
      <c r="A123" s="2"/>
      <c r="B123" s="51"/>
      <c r="C123" s="2"/>
      <c r="D123" s="2"/>
      <c r="E123" s="2"/>
      <c r="F123" s="2"/>
      <c r="G123" s="2"/>
      <c r="H123" s="2"/>
      <c r="I123" s="2"/>
      <c r="J123" s="2"/>
      <c r="K123" s="60"/>
      <c r="L123" s="61"/>
      <c r="M123" s="220"/>
    </row>
    <row r="124" spans="1:13" ht="11.25" customHeight="1">
      <c r="A124" s="2"/>
      <c r="B124" s="51"/>
      <c r="C124" s="2"/>
      <c r="D124" s="2"/>
      <c r="E124" s="2"/>
      <c r="F124" s="2"/>
      <c r="G124" s="2"/>
      <c r="H124" s="2"/>
      <c r="I124" s="2"/>
      <c r="J124" s="2"/>
      <c r="K124" s="60"/>
      <c r="L124" s="61"/>
      <c r="M124" s="220"/>
    </row>
    <row r="125" spans="1:13" ht="11.25" customHeight="1">
      <c r="A125" s="2"/>
      <c r="B125" s="51"/>
      <c r="C125" s="2"/>
      <c r="D125" s="2"/>
      <c r="E125" s="2"/>
      <c r="F125" s="2"/>
      <c r="G125" s="2"/>
      <c r="H125" s="2"/>
      <c r="I125" s="2"/>
      <c r="J125" s="2"/>
      <c r="K125" s="60"/>
      <c r="L125" s="61"/>
      <c r="M125" s="220"/>
    </row>
    <row r="126" spans="1:13" ht="11.25" customHeight="1">
      <c r="A126" s="2"/>
      <c r="B126" s="51"/>
      <c r="C126" s="2"/>
      <c r="D126" s="2"/>
      <c r="E126" s="2"/>
      <c r="F126" s="2"/>
      <c r="G126" s="2"/>
      <c r="H126" s="2"/>
      <c r="I126" s="2"/>
      <c r="J126" s="2"/>
      <c r="K126" s="60"/>
      <c r="L126" s="61"/>
      <c r="M126" s="220"/>
    </row>
    <row r="127" spans="1:13" ht="11.25" customHeight="1">
      <c r="A127" s="2"/>
      <c r="B127" s="51"/>
      <c r="C127" s="2"/>
      <c r="D127" s="2"/>
      <c r="E127" s="2"/>
      <c r="F127" s="2"/>
      <c r="G127" s="2"/>
      <c r="H127" s="2"/>
      <c r="I127" s="2"/>
      <c r="J127" s="2"/>
      <c r="K127" s="60"/>
      <c r="L127" s="61"/>
      <c r="M127" s="220"/>
    </row>
    <row r="128" spans="1:13" ht="11.25" customHeight="1">
      <c r="A128" s="2"/>
      <c r="B128" s="51"/>
      <c r="C128" s="2"/>
      <c r="D128" s="2"/>
      <c r="E128" s="2"/>
      <c r="F128" s="2"/>
      <c r="G128" s="2"/>
      <c r="H128" s="2"/>
      <c r="I128" s="2"/>
      <c r="J128" s="2"/>
      <c r="K128" s="60"/>
      <c r="L128" s="61"/>
      <c r="M128" s="220"/>
    </row>
    <row r="129" spans="1:13" ht="11.25" customHeight="1">
      <c r="A129" s="2"/>
      <c r="B129" s="51"/>
      <c r="C129" s="2"/>
      <c r="D129" s="2"/>
      <c r="E129" s="2"/>
      <c r="F129" s="2"/>
      <c r="G129" s="2"/>
      <c r="H129" s="2"/>
      <c r="I129" s="2"/>
      <c r="J129" s="2"/>
      <c r="K129" s="60"/>
      <c r="L129" s="61"/>
      <c r="M129" s="220"/>
    </row>
    <row r="130" spans="1:13" ht="11.25" customHeight="1">
      <c r="A130" s="2"/>
      <c r="B130" s="51"/>
      <c r="C130" s="2"/>
      <c r="D130" s="2"/>
      <c r="E130" s="2"/>
      <c r="F130" s="2"/>
      <c r="G130" s="2"/>
      <c r="H130" s="2"/>
      <c r="I130" s="2"/>
      <c r="J130" s="2"/>
      <c r="K130" s="60"/>
      <c r="L130" s="61"/>
      <c r="M130" s="220"/>
    </row>
    <row r="131" spans="1:13" ht="11.25" customHeight="1">
      <c r="A131" s="2"/>
      <c r="B131" s="51"/>
      <c r="C131" s="2"/>
      <c r="D131" s="2"/>
      <c r="E131" s="2"/>
      <c r="F131" s="2"/>
      <c r="G131" s="2"/>
      <c r="H131" s="2"/>
      <c r="I131" s="2"/>
      <c r="J131" s="2"/>
      <c r="K131" s="60"/>
      <c r="L131" s="61"/>
      <c r="M131" s="220"/>
    </row>
    <row r="132" spans="1:13" ht="11.25" customHeight="1">
      <c r="A132" s="2"/>
      <c r="B132" s="51"/>
      <c r="C132" s="2"/>
      <c r="D132" s="2"/>
      <c r="E132" s="2"/>
      <c r="F132" s="2"/>
      <c r="G132" s="2"/>
      <c r="H132" s="2"/>
      <c r="I132" s="2"/>
      <c r="J132" s="2"/>
      <c r="K132" s="60"/>
      <c r="L132" s="61"/>
      <c r="M132" s="220"/>
    </row>
    <row r="133" spans="1:13" ht="11.25" customHeight="1">
      <c r="A133" s="2"/>
      <c r="B133" s="51"/>
      <c r="C133" s="2"/>
      <c r="D133" s="2"/>
      <c r="E133" s="2"/>
      <c r="F133" s="2"/>
      <c r="G133" s="2"/>
      <c r="H133" s="2"/>
      <c r="I133" s="2"/>
      <c r="J133" s="2"/>
      <c r="K133" s="60"/>
      <c r="L133" s="61"/>
      <c r="M133" s="220"/>
    </row>
    <row r="134" spans="1:13" ht="11.25" customHeight="1">
      <c r="A134" s="2"/>
      <c r="B134" s="51"/>
      <c r="C134" s="2"/>
      <c r="D134" s="2"/>
      <c r="E134" s="2"/>
      <c r="F134" s="2"/>
      <c r="G134" s="2"/>
      <c r="H134" s="2"/>
      <c r="I134" s="2"/>
      <c r="J134" s="2"/>
      <c r="K134" s="60"/>
      <c r="L134" s="61"/>
      <c r="M134" s="220"/>
    </row>
    <row r="135" spans="1:13" ht="11.25" customHeight="1">
      <c r="A135" s="2"/>
      <c r="B135" s="51"/>
      <c r="C135" s="2"/>
      <c r="D135" s="2"/>
      <c r="E135" s="2"/>
      <c r="F135" s="2"/>
      <c r="G135" s="2"/>
      <c r="H135" s="2"/>
      <c r="I135" s="2"/>
      <c r="J135" s="2"/>
      <c r="K135" s="60"/>
      <c r="L135" s="61"/>
      <c r="M135" s="220"/>
    </row>
    <row r="136" spans="1:13" ht="11.25" customHeight="1">
      <c r="A136" s="2"/>
      <c r="B136" s="51"/>
      <c r="C136" s="2"/>
      <c r="D136" s="2"/>
      <c r="E136" s="2"/>
      <c r="F136" s="2"/>
      <c r="G136" s="2"/>
      <c r="H136" s="2"/>
      <c r="I136" s="2"/>
      <c r="J136" s="2"/>
      <c r="K136" s="60"/>
      <c r="L136" s="61"/>
      <c r="M136" s="220"/>
    </row>
    <row r="137" spans="1:13" ht="11.25" customHeight="1">
      <c r="A137" s="2"/>
      <c r="B137" s="51"/>
      <c r="C137" s="2"/>
      <c r="D137" s="2"/>
      <c r="E137" s="2"/>
      <c r="F137" s="2"/>
      <c r="G137" s="2"/>
      <c r="H137" s="2"/>
      <c r="I137" s="2"/>
      <c r="J137" s="2"/>
      <c r="K137" s="60"/>
      <c r="L137" s="61"/>
      <c r="M137" s="220"/>
    </row>
    <row r="138" spans="1:13" ht="11.25" customHeight="1">
      <c r="A138" s="2"/>
      <c r="B138" s="51"/>
      <c r="C138" s="2"/>
      <c r="D138" s="2"/>
      <c r="E138" s="2"/>
      <c r="F138" s="2"/>
      <c r="G138" s="2"/>
      <c r="H138" s="2"/>
      <c r="I138" s="2"/>
      <c r="J138" s="2"/>
      <c r="K138" s="60"/>
      <c r="L138" s="61"/>
      <c r="M138" s="220"/>
    </row>
    <row r="139" spans="1:13" ht="11.25" customHeight="1">
      <c r="A139" s="2"/>
      <c r="B139" s="51"/>
      <c r="C139" s="2"/>
      <c r="D139" s="2"/>
      <c r="E139" s="2"/>
      <c r="F139" s="2"/>
      <c r="G139" s="2"/>
      <c r="H139" s="2"/>
      <c r="I139" s="2"/>
      <c r="J139" s="2"/>
      <c r="K139" s="60"/>
      <c r="L139" s="61"/>
      <c r="M139" s="220"/>
    </row>
    <row r="140" spans="1:13" ht="11.25" customHeight="1">
      <c r="A140" s="2"/>
      <c r="B140" s="51"/>
      <c r="C140" s="2"/>
      <c r="D140" s="2"/>
      <c r="E140" s="2"/>
      <c r="F140" s="2"/>
      <c r="G140" s="2"/>
      <c r="H140" s="2"/>
      <c r="I140" s="2"/>
      <c r="J140" s="2"/>
      <c r="K140" s="60"/>
      <c r="L140" s="61"/>
      <c r="M140" s="220"/>
    </row>
    <row r="141" spans="1:13" ht="11.25" customHeight="1">
      <c r="A141" s="2"/>
      <c r="B141" s="51"/>
      <c r="C141" s="2"/>
      <c r="D141" s="2"/>
      <c r="E141" s="2"/>
      <c r="F141" s="2"/>
      <c r="G141" s="2"/>
      <c r="H141" s="2"/>
      <c r="I141" s="2"/>
      <c r="J141" s="2"/>
      <c r="K141" s="60"/>
      <c r="L141" s="61"/>
      <c r="M141" s="220"/>
    </row>
    <row r="142" spans="1:13" ht="11.25" customHeight="1">
      <c r="A142" s="2"/>
      <c r="B142" s="51"/>
      <c r="C142" s="2"/>
      <c r="D142" s="2"/>
      <c r="E142" s="2"/>
      <c r="F142" s="2"/>
      <c r="G142" s="2"/>
      <c r="H142" s="2"/>
      <c r="I142" s="2"/>
      <c r="J142" s="2"/>
      <c r="K142" s="60"/>
      <c r="L142" s="61"/>
      <c r="M142" s="220"/>
    </row>
    <row r="143" spans="1:13" ht="11.25" customHeight="1">
      <c r="A143" s="2"/>
      <c r="B143" s="51"/>
      <c r="C143" s="2"/>
      <c r="D143" s="2"/>
      <c r="E143" s="2"/>
      <c r="F143" s="2"/>
      <c r="G143" s="2"/>
      <c r="H143" s="2"/>
      <c r="I143" s="2"/>
      <c r="J143" s="2"/>
      <c r="K143" s="60"/>
      <c r="L143" s="61"/>
      <c r="M143" s="220"/>
    </row>
    <row r="144" spans="1:13" ht="11.25" customHeight="1">
      <c r="A144" s="2"/>
      <c r="B144" s="51"/>
      <c r="C144" s="2"/>
      <c r="D144" s="2"/>
      <c r="E144" s="2"/>
      <c r="F144" s="2"/>
      <c r="G144" s="2"/>
      <c r="H144" s="2"/>
      <c r="I144" s="2"/>
      <c r="J144" s="2"/>
      <c r="K144" s="60"/>
      <c r="L144" s="61"/>
      <c r="M144" s="220"/>
    </row>
    <row r="145" spans="1:13" ht="11.25" customHeight="1">
      <c r="A145" s="2"/>
      <c r="B145" s="51"/>
      <c r="C145" s="2"/>
      <c r="D145" s="2"/>
      <c r="E145" s="2"/>
      <c r="F145" s="2"/>
      <c r="G145" s="2"/>
      <c r="H145" s="2"/>
      <c r="I145" s="2"/>
      <c r="J145" s="2"/>
      <c r="K145" s="60"/>
      <c r="L145" s="61"/>
      <c r="M145" s="220"/>
    </row>
    <row r="146" spans="1:13" ht="11.25" customHeight="1">
      <c r="A146" s="2"/>
      <c r="B146" s="51"/>
      <c r="C146" s="2"/>
      <c r="D146" s="2"/>
      <c r="E146" s="2"/>
      <c r="F146" s="2"/>
      <c r="G146" s="2"/>
      <c r="H146" s="2"/>
      <c r="I146" s="2"/>
      <c r="J146" s="2"/>
      <c r="K146" s="60"/>
      <c r="L146" s="61"/>
      <c r="M146" s="220"/>
    </row>
    <row r="147" spans="1:13" ht="11.25" customHeight="1">
      <c r="A147" s="2"/>
      <c r="B147" s="51"/>
      <c r="C147" s="2"/>
      <c r="D147" s="2"/>
      <c r="E147" s="2"/>
      <c r="F147" s="2"/>
      <c r="G147" s="2"/>
      <c r="H147" s="2"/>
      <c r="I147" s="2"/>
      <c r="J147" s="2"/>
      <c r="K147" s="60"/>
      <c r="L147" s="61"/>
      <c r="M147" s="220"/>
    </row>
    <row r="148" spans="1:13" ht="11.25" customHeight="1">
      <c r="A148" s="2"/>
      <c r="B148" s="51"/>
      <c r="C148" s="2"/>
      <c r="D148" s="2"/>
      <c r="E148" s="2"/>
      <c r="F148" s="2"/>
      <c r="G148" s="2"/>
      <c r="H148" s="2"/>
      <c r="I148" s="2"/>
      <c r="J148" s="2"/>
      <c r="K148" s="60"/>
      <c r="L148" s="61"/>
      <c r="M148" s="220"/>
    </row>
    <row r="149" spans="1:13" ht="11.25" customHeight="1">
      <c r="A149" s="2"/>
      <c r="B149" s="51"/>
      <c r="C149" s="2"/>
      <c r="D149" s="2"/>
      <c r="E149" s="2"/>
      <c r="F149" s="2"/>
      <c r="G149" s="2"/>
      <c r="H149" s="2"/>
      <c r="I149" s="2"/>
      <c r="J149" s="2"/>
      <c r="K149" s="60"/>
      <c r="L149" s="61"/>
      <c r="M149" s="220"/>
    </row>
    <row r="150" spans="1:13" ht="11.25" customHeight="1">
      <c r="A150" s="2"/>
      <c r="B150" s="51"/>
      <c r="C150" s="2"/>
      <c r="D150" s="2"/>
      <c r="E150" s="2"/>
      <c r="F150" s="2"/>
      <c r="G150" s="2"/>
      <c r="H150" s="2"/>
      <c r="I150" s="2"/>
      <c r="J150" s="2"/>
      <c r="K150" s="60"/>
      <c r="L150" s="61"/>
      <c r="M150" s="220"/>
    </row>
    <row r="151" ht="11.25" customHeight="1">
      <c r="M151" s="220"/>
    </row>
    <row r="152" ht="11.25" customHeight="1">
      <c r="M152" s="220"/>
    </row>
    <row r="153" ht="11.25" customHeight="1">
      <c r="M153" s="220"/>
    </row>
    <row r="154" ht="11.25" customHeight="1">
      <c r="M154" s="220"/>
    </row>
    <row r="155" ht="11.25" customHeight="1">
      <c r="M155" s="220"/>
    </row>
    <row r="156" ht="11.25" customHeight="1">
      <c r="M156" s="220"/>
    </row>
    <row r="157" ht="11.25" customHeight="1">
      <c r="M157" s="220"/>
    </row>
    <row r="158" ht="11.25" customHeight="1">
      <c r="M158" s="220"/>
    </row>
    <row r="159" ht="11.25" customHeight="1">
      <c r="M159" s="220"/>
    </row>
    <row r="160" ht="11.25" customHeight="1">
      <c r="M160" s="220"/>
    </row>
    <row r="161" ht="11.25" customHeight="1">
      <c r="M161" s="220"/>
    </row>
    <row r="162" ht="11.25" customHeight="1">
      <c r="M162" s="222"/>
    </row>
    <row r="163" ht="11.25" customHeight="1">
      <c r="M163" s="222"/>
    </row>
    <row r="164" ht="11.25" customHeight="1">
      <c r="M164" s="222"/>
    </row>
    <row r="165" ht="11.25" customHeight="1">
      <c r="M165" s="222"/>
    </row>
    <row r="166" ht="11.25" customHeight="1">
      <c r="M166" s="222"/>
    </row>
    <row r="167" ht="11.25" customHeight="1">
      <c r="M167" s="222"/>
    </row>
    <row r="168" ht="11.25" customHeight="1">
      <c r="M168" s="222"/>
    </row>
    <row r="169" ht="11.25" customHeight="1">
      <c r="M169" s="222"/>
    </row>
  </sheetData>
  <sheetProtection/>
  <printOptions/>
  <pageMargins left="0.7480314960629921" right="0.7480314960629921" top="0.984251968503937" bottom="0.984251968503937" header="0.5118110236220472" footer="0.5118110236220472"/>
  <pageSetup horizontalDpi="600" verticalDpi="600" orientation="landscape" paperSize="9" scale="58" r:id="rId2"/>
  <rowBreaks count="1" manualBreakCount="1">
    <brk id="48" max="255" man="1"/>
  </rowBreaks>
  <drawing r:id="rId1"/>
</worksheet>
</file>

<file path=xl/worksheets/sheet15.xml><?xml version="1.0" encoding="utf-8"?>
<worksheet xmlns="http://schemas.openxmlformats.org/spreadsheetml/2006/main" xmlns:r="http://schemas.openxmlformats.org/officeDocument/2006/relationships">
  <dimension ref="A1:T129"/>
  <sheetViews>
    <sheetView view="pageBreakPreview" zoomScale="60" zoomScalePageLayoutView="0" workbookViewId="0" topLeftCell="A80">
      <selection activeCell="A3" sqref="A3"/>
    </sheetView>
  </sheetViews>
  <sheetFormatPr defaultColWidth="9.140625" defaultRowHeight="12.75"/>
  <cols>
    <col min="1" max="1" width="19.7109375" style="151" customWidth="1"/>
    <col min="2" max="2" width="7.140625" style="151" customWidth="1"/>
    <col min="3" max="18" width="6.140625" style="151" customWidth="1"/>
    <col min="19" max="19" width="8.7109375" style="151" customWidth="1"/>
    <col min="20" max="16384" width="9.140625" style="151" customWidth="1"/>
  </cols>
  <sheetData>
    <row r="1" spans="1:19" s="126" customFormat="1" ht="11.25" customHeight="1">
      <c r="A1" s="5" t="s">
        <v>600</v>
      </c>
      <c r="S1" s="127"/>
    </row>
    <row r="2" s="128" customFormat="1" ht="11.25" customHeight="1" hidden="1">
      <c r="A2" s="5" t="s">
        <v>329</v>
      </c>
    </row>
    <row r="3" s="129" customFormat="1" ht="11.25" customHeight="1">
      <c r="A3" s="18" t="s">
        <v>277</v>
      </c>
    </row>
    <row r="4" s="129" customFormat="1" ht="11.25" customHeight="1" hidden="1">
      <c r="A4" s="18" t="s">
        <v>329</v>
      </c>
    </row>
    <row r="5" spans="1:19" s="126" customFormat="1" ht="11.25" customHeight="1">
      <c r="A5" s="130" t="s">
        <v>329</v>
      </c>
      <c r="B5" s="130"/>
      <c r="C5" s="130"/>
      <c r="D5" s="130"/>
      <c r="E5" s="130"/>
      <c r="F5" s="130"/>
      <c r="G5" s="130"/>
      <c r="H5" s="130"/>
      <c r="I5" s="130"/>
      <c r="J5" s="130"/>
      <c r="K5" s="130"/>
      <c r="L5" s="130"/>
      <c r="M5" s="130"/>
      <c r="N5" s="130"/>
      <c r="O5" s="130"/>
      <c r="P5" s="130"/>
      <c r="Q5" s="130"/>
      <c r="R5" s="130"/>
      <c r="S5" s="130"/>
    </row>
    <row r="6" spans="1:19" s="126" customFormat="1" ht="11.25" customHeight="1">
      <c r="A6" s="131"/>
      <c r="B6" s="132" t="s">
        <v>103</v>
      </c>
      <c r="C6" s="132"/>
      <c r="D6" s="132"/>
      <c r="E6" s="132"/>
      <c r="F6" s="132"/>
      <c r="G6" s="132"/>
      <c r="H6" s="132"/>
      <c r="I6" s="132"/>
      <c r="J6" s="132"/>
      <c r="K6" s="132"/>
      <c r="L6" s="132"/>
      <c r="M6" s="132"/>
      <c r="N6" s="132"/>
      <c r="O6" s="132"/>
      <c r="P6" s="132"/>
      <c r="Q6" s="132"/>
      <c r="R6" s="132"/>
      <c r="S6" s="132"/>
    </row>
    <row r="7" spans="1:19" s="126" customFormat="1" ht="11.25">
      <c r="A7" s="133"/>
      <c r="B7" s="134" t="s">
        <v>105</v>
      </c>
      <c r="C7" s="134"/>
      <c r="D7" s="134"/>
      <c r="E7" s="134"/>
      <c r="F7" s="134"/>
      <c r="G7" s="134"/>
      <c r="H7" s="134"/>
      <c r="I7" s="134"/>
      <c r="J7" s="134"/>
      <c r="K7" s="134"/>
      <c r="L7" s="134"/>
      <c r="M7" s="134"/>
      <c r="N7" s="134"/>
      <c r="O7" s="134"/>
      <c r="P7" s="134"/>
      <c r="Q7" s="134"/>
      <c r="R7" s="134"/>
      <c r="S7" s="135"/>
    </row>
    <row r="8" spans="1:19" s="126" customFormat="1" ht="11.25">
      <c r="A8" s="136" t="s">
        <v>20</v>
      </c>
      <c r="B8" s="136" t="s">
        <v>153</v>
      </c>
      <c r="C8" s="137">
        <v>0</v>
      </c>
      <c r="D8" s="137" t="s">
        <v>106</v>
      </c>
      <c r="E8" s="137" t="s">
        <v>107</v>
      </c>
      <c r="F8" s="137" t="s">
        <v>108</v>
      </c>
      <c r="G8" s="137" t="s">
        <v>109</v>
      </c>
      <c r="H8" s="137" t="s">
        <v>110</v>
      </c>
      <c r="I8" s="137">
        <v>15</v>
      </c>
      <c r="J8" s="137" t="s">
        <v>111</v>
      </c>
      <c r="K8" s="137" t="s">
        <v>112</v>
      </c>
      <c r="L8" s="137" t="s">
        <v>113</v>
      </c>
      <c r="M8" s="137" t="s">
        <v>114</v>
      </c>
      <c r="N8" s="137" t="s">
        <v>115</v>
      </c>
      <c r="O8" s="137" t="s">
        <v>116</v>
      </c>
      <c r="P8" s="137" t="s">
        <v>117</v>
      </c>
      <c r="Q8" s="137" t="s">
        <v>118</v>
      </c>
      <c r="R8" s="137" t="s">
        <v>274</v>
      </c>
      <c r="S8" s="137" t="s">
        <v>119</v>
      </c>
    </row>
    <row r="9" spans="1:19" s="126" customFormat="1" ht="11.25">
      <c r="A9" s="138" t="s">
        <v>95</v>
      </c>
      <c r="B9" s="138" t="s">
        <v>101</v>
      </c>
      <c r="C9" s="138"/>
      <c r="D9" s="138"/>
      <c r="E9" s="138"/>
      <c r="F9" s="138"/>
      <c r="G9" s="138"/>
      <c r="H9" s="138"/>
      <c r="I9" s="138"/>
      <c r="J9" s="138"/>
      <c r="K9" s="138"/>
      <c r="L9" s="138"/>
      <c r="M9" s="138"/>
      <c r="N9" s="138"/>
      <c r="O9" s="138"/>
      <c r="P9" s="138"/>
      <c r="Q9" s="138"/>
      <c r="R9" s="138"/>
      <c r="S9" s="139" t="s">
        <v>120</v>
      </c>
    </row>
    <row r="10" spans="1:19" s="141" customFormat="1" ht="11.25">
      <c r="A10" s="128"/>
      <c r="B10" s="140"/>
      <c r="C10" s="140"/>
      <c r="D10" s="140"/>
      <c r="E10" s="140"/>
      <c r="F10" s="140"/>
      <c r="G10" s="140"/>
      <c r="H10" s="140"/>
      <c r="I10" s="140"/>
      <c r="J10" s="140"/>
      <c r="K10" s="140"/>
      <c r="L10" s="140"/>
      <c r="M10" s="140"/>
      <c r="N10" s="140"/>
      <c r="O10" s="140"/>
      <c r="P10" s="140"/>
      <c r="Q10" s="140"/>
      <c r="R10" s="140"/>
      <c r="S10" s="140"/>
    </row>
    <row r="11" spans="1:20" s="126" customFormat="1" ht="11.25">
      <c r="A11" s="148" t="s">
        <v>9</v>
      </c>
      <c r="B11" s="142">
        <v>358</v>
      </c>
      <c r="C11" s="142" t="s">
        <v>142</v>
      </c>
      <c r="D11" s="142">
        <v>2</v>
      </c>
      <c r="E11" s="142">
        <v>2</v>
      </c>
      <c r="F11" s="142">
        <v>2</v>
      </c>
      <c r="G11" s="142">
        <v>2</v>
      </c>
      <c r="H11" s="142">
        <v>1</v>
      </c>
      <c r="I11" s="142">
        <v>4</v>
      </c>
      <c r="J11" s="142">
        <v>21</v>
      </c>
      <c r="K11" s="142">
        <v>26</v>
      </c>
      <c r="L11" s="142">
        <v>34</v>
      </c>
      <c r="M11" s="142">
        <v>40</v>
      </c>
      <c r="N11" s="142">
        <v>42</v>
      </c>
      <c r="O11" s="142">
        <v>38</v>
      </c>
      <c r="P11" s="142">
        <v>52</v>
      </c>
      <c r="Q11" s="142">
        <v>40</v>
      </c>
      <c r="R11" s="142">
        <v>52</v>
      </c>
      <c r="S11" s="142" t="s">
        <v>142</v>
      </c>
      <c r="T11" s="143"/>
    </row>
    <row r="12" spans="1:20" s="141" customFormat="1" ht="11.25">
      <c r="A12" s="141" t="s">
        <v>168</v>
      </c>
      <c r="B12" s="144">
        <v>34</v>
      </c>
      <c r="C12" s="144" t="s">
        <v>142</v>
      </c>
      <c r="D12" s="144" t="s">
        <v>142</v>
      </c>
      <c r="E12" s="144" t="s">
        <v>142</v>
      </c>
      <c r="F12" s="144" t="s">
        <v>142</v>
      </c>
      <c r="G12" s="144" t="s">
        <v>142</v>
      </c>
      <c r="H12" s="144" t="s">
        <v>142</v>
      </c>
      <c r="I12" s="144">
        <v>1</v>
      </c>
      <c r="J12" s="144">
        <v>1</v>
      </c>
      <c r="K12" s="144">
        <v>2</v>
      </c>
      <c r="L12" s="144">
        <v>6</v>
      </c>
      <c r="M12" s="144">
        <v>4</v>
      </c>
      <c r="N12" s="144">
        <v>5</v>
      </c>
      <c r="O12" s="144">
        <v>3</v>
      </c>
      <c r="P12" s="144">
        <v>4</v>
      </c>
      <c r="Q12" s="144">
        <v>3</v>
      </c>
      <c r="R12" s="144">
        <v>5</v>
      </c>
      <c r="S12" s="144" t="s">
        <v>142</v>
      </c>
      <c r="T12" s="143"/>
    </row>
    <row r="13" spans="1:20" s="170" customFormat="1" ht="11.25">
      <c r="A13" s="170" t="s">
        <v>275</v>
      </c>
      <c r="B13" s="171">
        <v>9</v>
      </c>
      <c r="C13" s="171" t="s">
        <v>142</v>
      </c>
      <c r="D13" s="171" t="s">
        <v>142</v>
      </c>
      <c r="E13" s="171" t="s">
        <v>142</v>
      </c>
      <c r="F13" s="171" t="s">
        <v>142</v>
      </c>
      <c r="G13" s="171" t="s">
        <v>142</v>
      </c>
      <c r="H13" s="171" t="s">
        <v>142</v>
      </c>
      <c r="I13" s="171" t="s">
        <v>142</v>
      </c>
      <c r="J13" s="171" t="s">
        <v>142</v>
      </c>
      <c r="K13" s="171">
        <v>1</v>
      </c>
      <c r="L13" s="171">
        <v>1</v>
      </c>
      <c r="M13" s="171">
        <v>2</v>
      </c>
      <c r="N13" s="171">
        <v>1</v>
      </c>
      <c r="O13" s="171">
        <v>2</v>
      </c>
      <c r="P13" s="171">
        <v>1</v>
      </c>
      <c r="Q13" s="171" t="s">
        <v>142</v>
      </c>
      <c r="R13" s="171">
        <v>1</v>
      </c>
      <c r="S13" s="171" t="s">
        <v>142</v>
      </c>
      <c r="T13" s="172"/>
    </row>
    <row r="14" spans="1:20" s="141" customFormat="1" ht="11.25">
      <c r="A14" s="141" t="s">
        <v>169</v>
      </c>
      <c r="B14" s="144">
        <v>13</v>
      </c>
      <c r="C14" s="144" t="s">
        <v>142</v>
      </c>
      <c r="D14" s="144" t="s">
        <v>142</v>
      </c>
      <c r="E14" s="144" t="s">
        <v>142</v>
      </c>
      <c r="F14" s="144" t="s">
        <v>142</v>
      </c>
      <c r="G14" s="144" t="s">
        <v>142</v>
      </c>
      <c r="H14" s="144" t="s">
        <v>142</v>
      </c>
      <c r="I14" s="144" t="s">
        <v>142</v>
      </c>
      <c r="J14" s="144">
        <v>2</v>
      </c>
      <c r="K14" s="144">
        <v>1</v>
      </c>
      <c r="L14" s="144" t="s">
        <v>142</v>
      </c>
      <c r="M14" s="144">
        <v>2</v>
      </c>
      <c r="N14" s="144" t="s">
        <v>142</v>
      </c>
      <c r="O14" s="144">
        <v>2</v>
      </c>
      <c r="P14" s="144">
        <v>1</v>
      </c>
      <c r="Q14" s="144">
        <v>3</v>
      </c>
      <c r="R14" s="144">
        <v>2</v>
      </c>
      <c r="S14" s="144" t="s">
        <v>142</v>
      </c>
      <c r="T14" s="143"/>
    </row>
    <row r="15" spans="1:20" s="141" customFormat="1" ht="11.25">
      <c r="A15" s="141" t="s">
        <v>170</v>
      </c>
      <c r="B15" s="144">
        <v>8</v>
      </c>
      <c r="C15" s="144" t="s">
        <v>142</v>
      </c>
      <c r="D15" s="144" t="s">
        <v>142</v>
      </c>
      <c r="E15" s="144" t="s">
        <v>142</v>
      </c>
      <c r="F15" s="144" t="s">
        <v>142</v>
      </c>
      <c r="G15" s="144">
        <v>1</v>
      </c>
      <c r="H15" s="144" t="s">
        <v>142</v>
      </c>
      <c r="I15" s="144" t="s">
        <v>142</v>
      </c>
      <c r="J15" s="144" t="s">
        <v>142</v>
      </c>
      <c r="K15" s="144" t="s">
        <v>142</v>
      </c>
      <c r="L15" s="144" t="s">
        <v>142</v>
      </c>
      <c r="M15" s="144" t="s">
        <v>142</v>
      </c>
      <c r="N15" s="144">
        <v>3</v>
      </c>
      <c r="O15" s="144">
        <v>1</v>
      </c>
      <c r="P15" s="144">
        <v>1</v>
      </c>
      <c r="Q15" s="144">
        <v>2</v>
      </c>
      <c r="R15" s="144" t="s">
        <v>142</v>
      </c>
      <c r="S15" s="144" t="s">
        <v>142</v>
      </c>
      <c r="T15" s="143"/>
    </row>
    <row r="16" spans="1:20" s="141" customFormat="1" ht="11.25">
      <c r="A16" s="141" t="s">
        <v>171</v>
      </c>
      <c r="B16" s="144">
        <v>18</v>
      </c>
      <c r="C16" s="144" t="s">
        <v>142</v>
      </c>
      <c r="D16" s="144" t="s">
        <v>142</v>
      </c>
      <c r="E16" s="144" t="s">
        <v>142</v>
      </c>
      <c r="F16" s="144" t="s">
        <v>142</v>
      </c>
      <c r="G16" s="144" t="s">
        <v>142</v>
      </c>
      <c r="H16" s="144" t="s">
        <v>142</v>
      </c>
      <c r="I16" s="144" t="s">
        <v>142</v>
      </c>
      <c r="J16" s="144">
        <v>1</v>
      </c>
      <c r="K16" s="144">
        <v>1</v>
      </c>
      <c r="L16" s="144">
        <v>2</v>
      </c>
      <c r="M16" s="144" t="s">
        <v>142</v>
      </c>
      <c r="N16" s="144">
        <v>4</v>
      </c>
      <c r="O16" s="144">
        <v>2</v>
      </c>
      <c r="P16" s="144">
        <v>1</v>
      </c>
      <c r="Q16" s="144">
        <v>6</v>
      </c>
      <c r="R16" s="144">
        <v>1</v>
      </c>
      <c r="S16" s="144" t="s">
        <v>142</v>
      </c>
      <c r="T16" s="143"/>
    </row>
    <row r="17" spans="2:20" s="141" customFormat="1" ht="11.25">
      <c r="B17" s="145"/>
      <c r="C17" s="145"/>
      <c r="D17" s="145"/>
      <c r="E17" s="145"/>
      <c r="F17" s="145"/>
      <c r="G17" s="145"/>
      <c r="H17" s="145"/>
      <c r="I17" s="145"/>
      <c r="J17" s="145"/>
      <c r="K17" s="145"/>
      <c r="L17" s="145"/>
      <c r="M17" s="145"/>
      <c r="N17" s="145"/>
      <c r="O17" s="145"/>
      <c r="P17" s="145"/>
      <c r="Q17" s="145"/>
      <c r="R17" s="145"/>
      <c r="S17" s="144"/>
      <c r="T17" s="143"/>
    </row>
    <row r="18" spans="1:20" s="141" customFormat="1" ht="11.25">
      <c r="A18" s="141" t="s">
        <v>172</v>
      </c>
      <c r="B18" s="144">
        <v>13</v>
      </c>
      <c r="C18" s="144" t="s">
        <v>142</v>
      </c>
      <c r="D18" s="144" t="s">
        <v>142</v>
      </c>
      <c r="E18" s="144" t="s">
        <v>142</v>
      </c>
      <c r="F18" s="144" t="s">
        <v>142</v>
      </c>
      <c r="G18" s="144" t="s">
        <v>142</v>
      </c>
      <c r="H18" s="144">
        <v>1</v>
      </c>
      <c r="I18" s="144" t="s">
        <v>142</v>
      </c>
      <c r="J18" s="144">
        <v>1</v>
      </c>
      <c r="K18" s="144">
        <v>1</v>
      </c>
      <c r="L18" s="144">
        <v>3</v>
      </c>
      <c r="M18" s="144">
        <v>2</v>
      </c>
      <c r="N18" s="144">
        <v>1</v>
      </c>
      <c r="O18" s="144">
        <v>1</v>
      </c>
      <c r="P18" s="144" t="s">
        <v>142</v>
      </c>
      <c r="Q18" s="144">
        <v>1</v>
      </c>
      <c r="R18" s="144">
        <v>2</v>
      </c>
      <c r="S18" s="144" t="s">
        <v>142</v>
      </c>
      <c r="T18" s="143"/>
    </row>
    <row r="19" spans="1:20" s="141" customFormat="1" ht="11.25">
      <c r="A19" s="141" t="s">
        <v>173</v>
      </c>
      <c r="B19" s="144">
        <v>11</v>
      </c>
      <c r="C19" s="144" t="s">
        <v>142</v>
      </c>
      <c r="D19" s="144" t="s">
        <v>142</v>
      </c>
      <c r="E19" s="144" t="s">
        <v>142</v>
      </c>
      <c r="F19" s="144" t="s">
        <v>142</v>
      </c>
      <c r="G19" s="144" t="s">
        <v>142</v>
      </c>
      <c r="H19" s="144" t="s">
        <v>142</v>
      </c>
      <c r="I19" s="144" t="s">
        <v>142</v>
      </c>
      <c r="J19" s="144">
        <v>1</v>
      </c>
      <c r="K19" s="144">
        <v>2</v>
      </c>
      <c r="L19" s="144">
        <v>1</v>
      </c>
      <c r="M19" s="144" t="s">
        <v>142</v>
      </c>
      <c r="N19" s="144">
        <v>1</v>
      </c>
      <c r="O19" s="144">
        <v>1</v>
      </c>
      <c r="P19" s="144">
        <v>3</v>
      </c>
      <c r="Q19" s="144" t="s">
        <v>142</v>
      </c>
      <c r="R19" s="144">
        <v>2</v>
      </c>
      <c r="S19" s="144" t="s">
        <v>142</v>
      </c>
      <c r="T19" s="143"/>
    </row>
    <row r="20" spans="1:20" s="141" customFormat="1" ht="11.25">
      <c r="A20" s="141" t="s">
        <v>174</v>
      </c>
      <c r="B20" s="144">
        <v>16</v>
      </c>
      <c r="C20" s="144" t="s">
        <v>142</v>
      </c>
      <c r="D20" s="144" t="s">
        <v>142</v>
      </c>
      <c r="E20" s="144" t="s">
        <v>142</v>
      </c>
      <c r="F20" s="144" t="s">
        <v>142</v>
      </c>
      <c r="G20" s="144" t="s">
        <v>142</v>
      </c>
      <c r="H20" s="144" t="s">
        <v>142</v>
      </c>
      <c r="I20" s="144">
        <v>2</v>
      </c>
      <c r="J20" s="144" t="s">
        <v>142</v>
      </c>
      <c r="K20" s="144">
        <v>1</v>
      </c>
      <c r="L20" s="144">
        <v>1</v>
      </c>
      <c r="M20" s="144">
        <v>1</v>
      </c>
      <c r="N20" s="144">
        <v>3</v>
      </c>
      <c r="O20" s="144">
        <v>2</v>
      </c>
      <c r="P20" s="144">
        <v>3</v>
      </c>
      <c r="Q20" s="144">
        <v>2</v>
      </c>
      <c r="R20" s="144">
        <v>1</v>
      </c>
      <c r="S20" s="144" t="s">
        <v>142</v>
      </c>
      <c r="T20" s="143"/>
    </row>
    <row r="21" spans="1:20" s="141" customFormat="1" ht="11.25">
      <c r="A21" s="141" t="s">
        <v>175</v>
      </c>
      <c r="B21" s="144">
        <v>3</v>
      </c>
      <c r="C21" s="144" t="s">
        <v>142</v>
      </c>
      <c r="D21" s="144" t="s">
        <v>142</v>
      </c>
      <c r="E21" s="144" t="s">
        <v>142</v>
      </c>
      <c r="F21" s="144" t="s">
        <v>142</v>
      </c>
      <c r="G21" s="144" t="s">
        <v>142</v>
      </c>
      <c r="H21" s="144" t="s">
        <v>142</v>
      </c>
      <c r="I21" s="144" t="s">
        <v>142</v>
      </c>
      <c r="J21" s="144">
        <v>1</v>
      </c>
      <c r="K21" s="144" t="s">
        <v>142</v>
      </c>
      <c r="L21" s="144" t="s">
        <v>142</v>
      </c>
      <c r="M21" s="144">
        <v>1</v>
      </c>
      <c r="N21" s="144" t="s">
        <v>142</v>
      </c>
      <c r="O21" s="144" t="s">
        <v>142</v>
      </c>
      <c r="P21" s="144" t="s">
        <v>142</v>
      </c>
      <c r="Q21" s="144">
        <v>1</v>
      </c>
      <c r="R21" s="144" t="s">
        <v>142</v>
      </c>
      <c r="S21" s="144" t="s">
        <v>142</v>
      </c>
      <c r="T21" s="143"/>
    </row>
    <row r="22" spans="1:20" s="141" customFormat="1" ht="11.25">
      <c r="A22" s="141" t="s">
        <v>176</v>
      </c>
      <c r="B22" s="144">
        <v>6</v>
      </c>
      <c r="C22" s="144" t="s">
        <v>142</v>
      </c>
      <c r="D22" s="144" t="s">
        <v>142</v>
      </c>
      <c r="E22" s="144" t="s">
        <v>142</v>
      </c>
      <c r="F22" s="144" t="s">
        <v>142</v>
      </c>
      <c r="G22" s="144" t="s">
        <v>142</v>
      </c>
      <c r="H22" s="144" t="s">
        <v>142</v>
      </c>
      <c r="I22" s="144" t="s">
        <v>142</v>
      </c>
      <c r="J22" s="144" t="s">
        <v>142</v>
      </c>
      <c r="K22" s="144">
        <v>1</v>
      </c>
      <c r="L22" s="144" t="s">
        <v>142</v>
      </c>
      <c r="M22" s="144">
        <v>2</v>
      </c>
      <c r="N22" s="144" t="s">
        <v>142</v>
      </c>
      <c r="O22" s="144" t="s">
        <v>142</v>
      </c>
      <c r="P22" s="144">
        <v>1</v>
      </c>
      <c r="Q22" s="144">
        <v>1</v>
      </c>
      <c r="R22" s="144">
        <v>1</v>
      </c>
      <c r="S22" s="144" t="s">
        <v>142</v>
      </c>
      <c r="T22" s="143"/>
    </row>
    <row r="23" spans="2:20" s="141" customFormat="1" ht="11.25">
      <c r="B23" s="145"/>
      <c r="C23" s="145"/>
      <c r="D23" s="145"/>
      <c r="E23" s="145"/>
      <c r="F23" s="145"/>
      <c r="G23" s="145"/>
      <c r="H23" s="145"/>
      <c r="I23" s="145"/>
      <c r="J23" s="145"/>
      <c r="K23" s="145"/>
      <c r="L23" s="145"/>
      <c r="M23" s="145"/>
      <c r="N23" s="145"/>
      <c r="O23" s="145"/>
      <c r="P23" s="145"/>
      <c r="Q23" s="145"/>
      <c r="R23" s="145"/>
      <c r="S23" s="144"/>
      <c r="T23" s="143"/>
    </row>
    <row r="24" spans="1:20" s="141" customFormat="1" ht="11.25">
      <c r="A24" s="141" t="s">
        <v>177</v>
      </c>
      <c r="B24" s="144">
        <v>43</v>
      </c>
      <c r="C24" s="144" t="s">
        <v>142</v>
      </c>
      <c r="D24" s="144">
        <v>1</v>
      </c>
      <c r="E24" s="144">
        <v>2</v>
      </c>
      <c r="F24" s="144">
        <v>1</v>
      </c>
      <c r="G24" s="144" t="s">
        <v>142</v>
      </c>
      <c r="H24" s="144" t="s">
        <v>142</v>
      </c>
      <c r="I24" s="144" t="s">
        <v>142</v>
      </c>
      <c r="J24" s="144">
        <v>2</v>
      </c>
      <c r="K24" s="144">
        <v>2</v>
      </c>
      <c r="L24" s="144">
        <v>1</v>
      </c>
      <c r="M24" s="144">
        <v>6</v>
      </c>
      <c r="N24" s="144">
        <v>4</v>
      </c>
      <c r="O24" s="144">
        <v>3</v>
      </c>
      <c r="P24" s="144">
        <v>5</v>
      </c>
      <c r="Q24" s="144">
        <v>5</v>
      </c>
      <c r="R24" s="144">
        <v>11</v>
      </c>
      <c r="S24" s="144" t="s">
        <v>142</v>
      </c>
      <c r="T24" s="143"/>
    </row>
    <row r="25" spans="1:20" s="170" customFormat="1" ht="11.25">
      <c r="A25" s="170" t="s">
        <v>243</v>
      </c>
      <c r="B25" s="171">
        <v>4</v>
      </c>
      <c r="C25" s="171" t="s">
        <v>142</v>
      </c>
      <c r="D25" s="171" t="s">
        <v>142</v>
      </c>
      <c r="E25" s="171" t="s">
        <v>142</v>
      </c>
      <c r="F25" s="171" t="s">
        <v>142</v>
      </c>
      <c r="G25" s="171" t="s">
        <v>142</v>
      </c>
      <c r="H25" s="171" t="s">
        <v>142</v>
      </c>
      <c r="I25" s="171" t="s">
        <v>142</v>
      </c>
      <c r="J25" s="171" t="s">
        <v>142</v>
      </c>
      <c r="K25" s="171" t="s">
        <v>142</v>
      </c>
      <c r="L25" s="171" t="s">
        <v>142</v>
      </c>
      <c r="M25" s="171" t="s">
        <v>142</v>
      </c>
      <c r="N25" s="171" t="s">
        <v>142</v>
      </c>
      <c r="O25" s="171" t="s">
        <v>142</v>
      </c>
      <c r="P25" s="171" t="s">
        <v>142</v>
      </c>
      <c r="Q25" s="171">
        <v>1</v>
      </c>
      <c r="R25" s="171">
        <v>3</v>
      </c>
      <c r="S25" s="173" t="s">
        <v>142</v>
      </c>
      <c r="T25" s="172"/>
    </row>
    <row r="26" spans="1:20" s="141" customFormat="1" ht="11.25">
      <c r="A26" s="141" t="s">
        <v>178</v>
      </c>
      <c r="B26" s="144">
        <v>13</v>
      </c>
      <c r="C26" s="144" t="s">
        <v>142</v>
      </c>
      <c r="D26" s="144" t="s">
        <v>142</v>
      </c>
      <c r="E26" s="144" t="s">
        <v>142</v>
      </c>
      <c r="F26" s="144" t="s">
        <v>142</v>
      </c>
      <c r="G26" s="144" t="s">
        <v>142</v>
      </c>
      <c r="H26" s="144" t="s">
        <v>142</v>
      </c>
      <c r="I26" s="144" t="s">
        <v>142</v>
      </c>
      <c r="J26" s="144" t="s">
        <v>142</v>
      </c>
      <c r="K26" s="144">
        <v>1</v>
      </c>
      <c r="L26" s="144" t="s">
        <v>142</v>
      </c>
      <c r="M26" s="144">
        <v>2</v>
      </c>
      <c r="N26" s="144">
        <v>2</v>
      </c>
      <c r="O26" s="144">
        <v>3</v>
      </c>
      <c r="P26" s="144">
        <v>3</v>
      </c>
      <c r="Q26" s="144">
        <v>2</v>
      </c>
      <c r="R26" s="144" t="s">
        <v>142</v>
      </c>
      <c r="S26" s="144" t="s">
        <v>142</v>
      </c>
      <c r="T26" s="143"/>
    </row>
    <row r="27" spans="1:20" s="141" customFormat="1" ht="11.25">
      <c r="A27" s="141" t="s">
        <v>179</v>
      </c>
      <c r="B27" s="144">
        <v>55</v>
      </c>
      <c r="C27" s="144" t="s">
        <v>142</v>
      </c>
      <c r="D27" s="144">
        <v>1</v>
      </c>
      <c r="E27" s="144" t="s">
        <v>142</v>
      </c>
      <c r="F27" s="144" t="s">
        <v>142</v>
      </c>
      <c r="G27" s="144" t="s">
        <v>142</v>
      </c>
      <c r="H27" s="144" t="s">
        <v>142</v>
      </c>
      <c r="I27" s="144" t="s">
        <v>142</v>
      </c>
      <c r="J27" s="144">
        <v>4</v>
      </c>
      <c r="K27" s="144">
        <v>3</v>
      </c>
      <c r="L27" s="144">
        <v>6</v>
      </c>
      <c r="M27" s="144">
        <v>12</v>
      </c>
      <c r="N27" s="144">
        <v>4</v>
      </c>
      <c r="O27" s="144">
        <v>4</v>
      </c>
      <c r="P27" s="144">
        <v>9</v>
      </c>
      <c r="Q27" s="144">
        <v>6</v>
      </c>
      <c r="R27" s="144">
        <v>6</v>
      </c>
      <c r="S27" s="144" t="s">
        <v>142</v>
      </c>
      <c r="T27" s="143"/>
    </row>
    <row r="28" spans="1:20" s="170" customFormat="1" ht="11.25">
      <c r="A28" s="170" t="s">
        <v>244</v>
      </c>
      <c r="B28" s="171">
        <v>9</v>
      </c>
      <c r="C28" s="171" t="s">
        <v>142</v>
      </c>
      <c r="D28" s="171" t="s">
        <v>142</v>
      </c>
      <c r="E28" s="171" t="s">
        <v>142</v>
      </c>
      <c r="F28" s="171" t="s">
        <v>142</v>
      </c>
      <c r="G28" s="171" t="s">
        <v>142</v>
      </c>
      <c r="H28" s="171" t="s">
        <v>142</v>
      </c>
      <c r="I28" s="171" t="s">
        <v>142</v>
      </c>
      <c r="J28" s="171">
        <v>1</v>
      </c>
      <c r="K28" s="171">
        <v>1</v>
      </c>
      <c r="L28" s="171">
        <v>2</v>
      </c>
      <c r="M28" s="171">
        <v>1</v>
      </c>
      <c r="N28" s="171">
        <v>1</v>
      </c>
      <c r="O28" s="171" t="s">
        <v>142</v>
      </c>
      <c r="P28" s="171">
        <v>1</v>
      </c>
      <c r="Q28" s="171">
        <v>2</v>
      </c>
      <c r="R28" s="171" t="s">
        <v>142</v>
      </c>
      <c r="S28" s="173" t="s">
        <v>142</v>
      </c>
      <c r="T28" s="172"/>
    </row>
    <row r="29" spans="2:20" s="141" customFormat="1" ht="11.25">
      <c r="B29" s="145"/>
      <c r="C29" s="145"/>
      <c r="D29" s="145"/>
      <c r="E29" s="145"/>
      <c r="F29" s="145"/>
      <c r="G29" s="145"/>
      <c r="H29" s="145"/>
      <c r="I29" s="145"/>
      <c r="J29" s="145"/>
      <c r="K29" s="145"/>
      <c r="L29" s="145"/>
      <c r="M29" s="145"/>
      <c r="N29" s="145"/>
      <c r="O29" s="145"/>
      <c r="P29" s="145"/>
      <c r="Q29" s="145"/>
      <c r="R29" s="145"/>
      <c r="S29" s="144"/>
      <c r="T29" s="143"/>
    </row>
    <row r="30" spans="1:20" s="141" customFormat="1" ht="11.25">
      <c r="A30" s="141" t="s">
        <v>180</v>
      </c>
      <c r="B30" s="144">
        <v>16</v>
      </c>
      <c r="C30" s="144" t="s">
        <v>142</v>
      </c>
      <c r="D30" s="144" t="s">
        <v>142</v>
      </c>
      <c r="E30" s="144" t="s">
        <v>142</v>
      </c>
      <c r="F30" s="144" t="s">
        <v>142</v>
      </c>
      <c r="G30" s="144">
        <v>1</v>
      </c>
      <c r="H30" s="144" t="s">
        <v>142</v>
      </c>
      <c r="I30" s="144" t="s">
        <v>142</v>
      </c>
      <c r="J30" s="144">
        <v>1</v>
      </c>
      <c r="K30" s="144">
        <v>1</v>
      </c>
      <c r="L30" s="144">
        <v>2</v>
      </c>
      <c r="M30" s="144">
        <v>1</v>
      </c>
      <c r="N30" s="144">
        <v>1</v>
      </c>
      <c r="O30" s="144">
        <v>2</v>
      </c>
      <c r="P30" s="144">
        <v>4</v>
      </c>
      <c r="Q30" s="144">
        <v>1</v>
      </c>
      <c r="R30" s="144">
        <v>2</v>
      </c>
      <c r="S30" s="142" t="s">
        <v>142</v>
      </c>
      <c r="T30" s="143"/>
    </row>
    <row r="31" spans="1:20" s="141" customFormat="1" ht="11.25">
      <c r="A31" s="141" t="s">
        <v>181</v>
      </c>
      <c r="B31" s="144">
        <v>18</v>
      </c>
      <c r="C31" s="144" t="s">
        <v>142</v>
      </c>
      <c r="D31" s="144" t="s">
        <v>142</v>
      </c>
      <c r="E31" s="144" t="s">
        <v>142</v>
      </c>
      <c r="F31" s="144" t="s">
        <v>142</v>
      </c>
      <c r="G31" s="144" t="s">
        <v>142</v>
      </c>
      <c r="H31" s="144" t="s">
        <v>142</v>
      </c>
      <c r="I31" s="144" t="s">
        <v>142</v>
      </c>
      <c r="J31" s="144" t="s">
        <v>142</v>
      </c>
      <c r="K31" s="144">
        <v>4</v>
      </c>
      <c r="L31" s="144">
        <v>2</v>
      </c>
      <c r="M31" s="144">
        <v>1</v>
      </c>
      <c r="N31" s="144">
        <v>3</v>
      </c>
      <c r="O31" s="144">
        <v>2</v>
      </c>
      <c r="P31" s="144">
        <v>2</v>
      </c>
      <c r="Q31" s="144">
        <v>2</v>
      </c>
      <c r="R31" s="144">
        <v>2</v>
      </c>
      <c r="S31" s="144" t="s">
        <v>142</v>
      </c>
      <c r="T31" s="143"/>
    </row>
    <row r="32" spans="1:20" s="141" customFormat="1" ht="11.25">
      <c r="A32" s="141" t="s">
        <v>182</v>
      </c>
      <c r="B32" s="144">
        <v>16</v>
      </c>
      <c r="C32" s="144" t="s">
        <v>142</v>
      </c>
      <c r="D32" s="144" t="s">
        <v>142</v>
      </c>
      <c r="E32" s="144" t="s">
        <v>142</v>
      </c>
      <c r="F32" s="144" t="s">
        <v>142</v>
      </c>
      <c r="G32" s="144" t="s">
        <v>142</v>
      </c>
      <c r="H32" s="144" t="s">
        <v>142</v>
      </c>
      <c r="I32" s="144" t="s">
        <v>142</v>
      </c>
      <c r="J32" s="144">
        <v>2</v>
      </c>
      <c r="K32" s="144" t="s">
        <v>142</v>
      </c>
      <c r="L32" s="144">
        <v>1</v>
      </c>
      <c r="M32" s="144">
        <v>1</v>
      </c>
      <c r="N32" s="144">
        <v>2</v>
      </c>
      <c r="O32" s="144">
        <v>3</v>
      </c>
      <c r="P32" s="144">
        <v>2</v>
      </c>
      <c r="Q32" s="144">
        <v>1</v>
      </c>
      <c r="R32" s="144">
        <v>4</v>
      </c>
      <c r="S32" s="144" t="s">
        <v>142</v>
      </c>
      <c r="T32" s="143"/>
    </row>
    <row r="33" spans="1:20" s="141" customFormat="1" ht="11.25">
      <c r="A33" s="141" t="s">
        <v>183</v>
      </c>
      <c r="B33" s="144">
        <v>14</v>
      </c>
      <c r="C33" s="144" t="s">
        <v>142</v>
      </c>
      <c r="D33" s="144" t="s">
        <v>142</v>
      </c>
      <c r="E33" s="144" t="s">
        <v>142</v>
      </c>
      <c r="F33" s="144" t="s">
        <v>142</v>
      </c>
      <c r="G33" s="144" t="s">
        <v>142</v>
      </c>
      <c r="H33" s="144" t="s">
        <v>142</v>
      </c>
      <c r="I33" s="144" t="s">
        <v>142</v>
      </c>
      <c r="J33" s="144" t="s">
        <v>142</v>
      </c>
      <c r="K33" s="144" t="s">
        <v>142</v>
      </c>
      <c r="L33" s="144">
        <v>2</v>
      </c>
      <c r="M33" s="144">
        <v>1</v>
      </c>
      <c r="N33" s="144">
        <v>1</v>
      </c>
      <c r="O33" s="144">
        <v>3</v>
      </c>
      <c r="P33" s="144">
        <v>2</v>
      </c>
      <c r="Q33" s="144">
        <v>2</v>
      </c>
      <c r="R33" s="144">
        <v>3</v>
      </c>
      <c r="S33" s="144" t="s">
        <v>142</v>
      </c>
      <c r="T33" s="143"/>
    </row>
    <row r="34" spans="1:20" s="141" customFormat="1" ht="11.25">
      <c r="A34" s="141" t="s">
        <v>184</v>
      </c>
      <c r="B34" s="144">
        <v>15</v>
      </c>
      <c r="C34" s="144" t="s">
        <v>142</v>
      </c>
      <c r="D34" s="144" t="s">
        <v>142</v>
      </c>
      <c r="E34" s="144" t="s">
        <v>142</v>
      </c>
      <c r="F34" s="144" t="s">
        <v>142</v>
      </c>
      <c r="G34" s="144" t="s">
        <v>142</v>
      </c>
      <c r="H34" s="144" t="s">
        <v>142</v>
      </c>
      <c r="I34" s="144" t="s">
        <v>142</v>
      </c>
      <c r="J34" s="144">
        <v>2</v>
      </c>
      <c r="K34" s="144">
        <v>1</v>
      </c>
      <c r="L34" s="144">
        <v>1</v>
      </c>
      <c r="M34" s="144" t="s">
        <v>142</v>
      </c>
      <c r="N34" s="144">
        <v>1</v>
      </c>
      <c r="O34" s="144">
        <v>1</v>
      </c>
      <c r="P34" s="144">
        <v>4</v>
      </c>
      <c r="Q34" s="144">
        <v>1</v>
      </c>
      <c r="R34" s="144">
        <v>4</v>
      </c>
      <c r="S34" s="144" t="s">
        <v>142</v>
      </c>
      <c r="T34" s="143"/>
    </row>
    <row r="35" spans="2:20" s="141" customFormat="1" ht="11.25">
      <c r="B35" s="145"/>
      <c r="C35" s="145"/>
      <c r="D35" s="145"/>
      <c r="E35" s="145"/>
      <c r="F35" s="145"/>
      <c r="G35" s="145"/>
      <c r="H35" s="145"/>
      <c r="I35" s="145"/>
      <c r="J35" s="145"/>
      <c r="K35" s="145"/>
      <c r="L35" s="145"/>
      <c r="M35" s="145"/>
      <c r="N35" s="145"/>
      <c r="O35" s="145"/>
      <c r="P35" s="145"/>
      <c r="Q35" s="145"/>
      <c r="R35" s="145"/>
      <c r="S35" s="145"/>
      <c r="T35" s="143"/>
    </row>
    <row r="36" spans="1:20" s="141" customFormat="1" ht="11.25">
      <c r="A36" s="141" t="s">
        <v>185</v>
      </c>
      <c r="B36" s="144">
        <v>13</v>
      </c>
      <c r="C36" s="144" t="s">
        <v>142</v>
      </c>
      <c r="D36" s="144" t="s">
        <v>142</v>
      </c>
      <c r="E36" s="144" t="s">
        <v>142</v>
      </c>
      <c r="F36" s="144" t="s">
        <v>142</v>
      </c>
      <c r="G36" s="144" t="s">
        <v>142</v>
      </c>
      <c r="H36" s="144" t="s">
        <v>142</v>
      </c>
      <c r="I36" s="144" t="s">
        <v>142</v>
      </c>
      <c r="J36" s="144" t="s">
        <v>142</v>
      </c>
      <c r="K36" s="144">
        <v>2</v>
      </c>
      <c r="L36" s="144">
        <v>1</v>
      </c>
      <c r="M36" s="144">
        <v>1</v>
      </c>
      <c r="N36" s="144">
        <v>2</v>
      </c>
      <c r="O36" s="144">
        <v>2</v>
      </c>
      <c r="P36" s="144">
        <v>2</v>
      </c>
      <c r="Q36" s="144" t="s">
        <v>142</v>
      </c>
      <c r="R36" s="144">
        <v>3</v>
      </c>
      <c r="S36" s="144" t="s">
        <v>142</v>
      </c>
      <c r="T36" s="143"/>
    </row>
    <row r="37" spans="1:20" s="141" customFormat="1" ht="11.25">
      <c r="A37" s="141" t="s">
        <v>186</v>
      </c>
      <c r="B37" s="144">
        <v>7</v>
      </c>
      <c r="C37" s="142" t="s">
        <v>142</v>
      </c>
      <c r="D37" s="142" t="s">
        <v>142</v>
      </c>
      <c r="E37" s="142" t="s">
        <v>142</v>
      </c>
      <c r="F37" s="142" t="s">
        <v>142</v>
      </c>
      <c r="G37" s="142" t="s">
        <v>142</v>
      </c>
      <c r="H37" s="142" t="s">
        <v>142</v>
      </c>
      <c r="I37" s="142" t="s">
        <v>142</v>
      </c>
      <c r="J37" s="142" t="s">
        <v>142</v>
      </c>
      <c r="K37" s="144">
        <v>2</v>
      </c>
      <c r="L37" s="144">
        <v>1</v>
      </c>
      <c r="M37" s="144" t="s">
        <v>142</v>
      </c>
      <c r="N37" s="144">
        <v>1</v>
      </c>
      <c r="O37" s="144">
        <v>2</v>
      </c>
      <c r="P37" s="144" t="s">
        <v>142</v>
      </c>
      <c r="Q37" s="144">
        <v>1</v>
      </c>
      <c r="R37" s="142" t="s">
        <v>142</v>
      </c>
      <c r="S37" s="144" t="s">
        <v>142</v>
      </c>
      <c r="T37" s="143"/>
    </row>
    <row r="38" spans="1:20" s="141" customFormat="1" ht="11.25">
      <c r="A38" s="141" t="s">
        <v>187</v>
      </c>
      <c r="B38" s="144">
        <v>19</v>
      </c>
      <c r="C38" s="144" t="s">
        <v>142</v>
      </c>
      <c r="D38" s="144" t="s">
        <v>142</v>
      </c>
      <c r="E38" s="144" t="s">
        <v>142</v>
      </c>
      <c r="F38" s="144">
        <v>1</v>
      </c>
      <c r="G38" s="144" t="s">
        <v>142</v>
      </c>
      <c r="H38" s="144" t="s">
        <v>142</v>
      </c>
      <c r="I38" s="144">
        <v>1</v>
      </c>
      <c r="J38" s="144">
        <v>3</v>
      </c>
      <c r="K38" s="144">
        <v>1</v>
      </c>
      <c r="L38" s="144">
        <v>3</v>
      </c>
      <c r="M38" s="144">
        <v>1</v>
      </c>
      <c r="N38" s="144">
        <v>3</v>
      </c>
      <c r="O38" s="144">
        <v>1</v>
      </c>
      <c r="P38" s="144">
        <v>3</v>
      </c>
      <c r="Q38" s="144" t="s">
        <v>142</v>
      </c>
      <c r="R38" s="144">
        <v>2</v>
      </c>
      <c r="S38" s="144" t="s">
        <v>142</v>
      </c>
      <c r="T38" s="143"/>
    </row>
    <row r="39" spans="1:20" s="141" customFormat="1" ht="11.25">
      <c r="A39" s="280" t="s">
        <v>188</v>
      </c>
      <c r="B39" s="282">
        <v>7</v>
      </c>
      <c r="C39" s="282" t="s">
        <v>142</v>
      </c>
      <c r="D39" s="282" t="s">
        <v>142</v>
      </c>
      <c r="E39" s="282" t="s">
        <v>142</v>
      </c>
      <c r="F39" s="282" t="s">
        <v>142</v>
      </c>
      <c r="G39" s="282" t="s">
        <v>142</v>
      </c>
      <c r="H39" s="282" t="s">
        <v>142</v>
      </c>
      <c r="I39" s="282" t="s">
        <v>142</v>
      </c>
      <c r="J39" s="282" t="s">
        <v>142</v>
      </c>
      <c r="K39" s="282" t="s">
        <v>142</v>
      </c>
      <c r="L39" s="282">
        <v>1</v>
      </c>
      <c r="M39" s="282">
        <v>2</v>
      </c>
      <c r="N39" s="282">
        <v>1</v>
      </c>
      <c r="O39" s="282" t="s">
        <v>142</v>
      </c>
      <c r="P39" s="282">
        <v>2</v>
      </c>
      <c r="Q39" s="282" t="s">
        <v>142</v>
      </c>
      <c r="R39" s="282">
        <v>1</v>
      </c>
      <c r="S39" s="282" t="s">
        <v>142</v>
      </c>
      <c r="T39" s="143"/>
    </row>
    <row r="40" spans="1:20" s="141" customFormat="1" ht="11.25">
      <c r="A40" s="146"/>
      <c r="B40" s="147"/>
      <c r="C40" s="147"/>
      <c r="D40" s="147"/>
      <c r="E40" s="147"/>
      <c r="F40" s="147"/>
      <c r="G40" s="147"/>
      <c r="H40" s="147"/>
      <c r="I40" s="147"/>
      <c r="J40" s="147"/>
      <c r="K40" s="147"/>
      <c r="L40" s="147"/>
      <c r="M40" s="147"/>
      <c r="N40" s="147"/>
      <c r="O40" s="147"/>
      <c r="P40" s="147"/>
      <c r="Q40" s="147"/>
      <c r="R40" s="147"/>
      <c r="S40" s="147"/>
      <c r="T40" s="143"/>
    </row>
    <row r="41" spans="1:20" s="126" customFormat="1" ht="11.25">
      <c r="A41" s="148" t="s">
        <v>166</v>
      </c>
      <c r="B41" s="142">
        <v>3460</v>
      </c>
      <c r="C41" s="142">
        <v>2</v>
      </c>
      <c r="D41" s="142">
        <v>8</v>
      </c>
      <c r="E41" s="142">
        <v>19</v>
      </c>
      <c r="F41" s="142">
        <v>26</v>
      </c>
      <c r="G41" s="142">
        <v>41</v>
      </c>
      <c r="H41" s="142">
        <v>57</v>
      </c>
      <c r="I41" s="142">
        <v>151</v>
      </c>
      <c r="J41" s="142">
        <v>191</v>
      </c>
      <c r="K41" s="142">
        <v>253</v>
      </c>
      <c r="L41" s="142">
        <v>428</v>
      </c>
      <c r="M41" s="142">
        <v>548</v>
      </c>
      <c r="N41" s="142">
        <v>485</v>
      </c>
      <c r="O41" s="142">
        <v>451</v>
      </c>
      <c r="P41" s="142">
        <v>339</v>
      </c>
      <c r="Q41" s="142">
        <v>230</v>
      </c>
      <c r="R41" s="142">
        <v>206</v>
      </c>
      <c r="S41" s="142">
        <v>25</v>
      </c>
      <c r="T41" s="143"/>
    </row>
    <row r="42" spans="1:20" s="141" customFormat="1" ht="11.25">
      <c r="A42" s="141" t="s">
        <v>168</v>
      </c>
      <c r="B42" s="144">
        <v>663</v>
      </c>
      <c r="C42" s="144">
        <v>1</v>
      </c>
      <c r="D42" s="144">
        <v>2</v>
      </c>
      <c r="E42" s="144">
        <v>4</v>
      </c>
      <c r="F42" s="144">
        <v>4</v>
      </c>
      <c r="G42" s="144">
        <v>6</v>
      </c>
      <c r="H42" s="144">
        <v>13</v>
      </c>
      <c r="I42" s="144">
        <v>19</v>
      </c>
      <c r="J42" s="144">
        <v>30</v>
      </c>
      <c r="K42" s="144">
        <v>27</v>
      </c>
      <c r="L42" s="144">
        <v>84</v>
      </c>
      <c r="M42" s="144">
        <v>125</v>
      </c>
      <c r="N42" s="144">
        <v>99</v>
      </c>
      <c r="O42" s="144">
        <v>106</v>
      </c>
      <c r="P42" s="144">
        <v>60</v>
      </c>
      <c r="Q42" s="144">
        <v>35</v>
      </c>
      <c r="R42" s="144">
        <v>37</v>
      </c>
      <c r="S42" s="144">
        <v>11</v>
      </c>
      <c r="T42" s="143"/>
    </row>
    <row r="43" spans="1:20" s="170" customFormat="1" ht="11.25">
      <c r="A43" s="170" t="s">
        <v>275</v>
      </c>
      <c r="B43" s="171">
        <v>235</v>
      </c>
      <c r="C43" s="171">
        <v>1</v>
      </c>
      <c r="D43" s="171">
        <v>1</v>
      </c>
      <c r="E43" s="171">
        <v>1</v>
      </c>
      <c r="F43" s="171">
        <v>1</v>
      </c>
      <c r="G43" s="171">
        <v>1</v>
      </c>
      <c r="H43" s="171">
        <v>4</v>
      </c>
      <c r="I43" s="171">
        <v>3</v>
      </c>
      <c r="J43" s="171">
        <v>6</v>
      </c>
      <c r="K43" s="171">
        <v>7</v>
      </c>
      <c r="L43" s="171">
        <v>25</v>
      </c>
      <c r="M43" s="171">
        <v>50</v>
      </c>
      <c r="N43" s="171">
        <v>37</v>
      </c>
      <c r="O43" s="171">
        <v>44</v>
      </c>
      <c r="P43" s="171">
        <v>33</v>
      </c>
      <c r="Q43" s="171">
        <v>10</v>
      </c>
      <c r="R43" s="171">
        <v>9</v>
      </c>
      <c r="S43" s="171">
        <v>2</v>
      </c>
      <c r="T43" s="172"/>
    </row>
    <row r="44" spans="1:20" s="141" customFormat="1" ht="11.25">
      <c r="A44" s="141" t="s">
        <v>169</v>
      </c>
      <c r="B44" s="144">
        <v>181</v>
      </c>
      <c r="C44" s="144" t="s">
        <v>142</v>
      </c>
      <c r="D44" s="144" t="s">
        <v>142</v>
      </c>
      <c r="E44" s="144">
        <v>2</v>
      </c>
      <c r="F44" s="144">
        <v>2</v>
      </c>
      <c r="G44" s="144">
        <v>1</v>
      </c>
      <c r="H44" s="144">
        <v>4</v>
      </c>
      <c r="I44" s="144">
        <v>5</v>
      </c>
      <c r="J44" s="144">
        <v>7</v>
      </c>
      <c r="K44" s="144">
        <v>15</v>
      </c>
      <c r="L44" s="144">
        <v>18</v>
      </c>
      <c r="M44" s="144">
        <v>28</v>
      </c>
      <c r="N44" s="144">
        <v>24</v>
      </c>
      <c r="O44" s="144">
        <v>28</v>
      </c>
      <c r="P44" s="144">
        <v>23</v>
      </c>
      <c r="Q44" s="144">
        <v>16</v>
      </c>
      <c r="R44" s="144">
        <v>8</v>
      </c>
      <c r="S44" s="144" t="s">
        <v>142</v>
      </c>
      <c r="T44" s="143"/>
    </row>
    <row r="45" spans="1:20" s="141" customFormat="1" ht="11.25">
      <c r="A45" s="141" t="s">
        <v>170</v>
      </c>
      <c r="B45" s="144">
        <v>113</v>
      </c>
      <c r="C45" s="144" t="s">
        <v>142</v>
      </c>
      <c r="D45" s="144">
        <v>1</v>
      </c>
      <c r="E45" s="144" t="s">
        <v>142</v>
      </c>
      <c r="F45" s="144">
        <v>2</v>
      </c>
      <c r="G45" s="144" t="s">
        <v>142</v>
      </c>
      <c r="H45" s="144" t="s">
        <v>142</v>
      </c>
      <c r="I45" s="144">
        <v>6</v>
      </c>
      <c r="J45" s="144">
        <v>4</v>
      </c>
      <c r="K45" s="144">
        <v>3</v>
      </c>
      <c r="L45" s="144">
        <v>7</v>
      </c>
      <c r="M45" s="144">
        <v>19</v>
      </c>
      <c r="N45" s="144">
        <v>23</v>
      </c>
      <c r="O45" s="144">
        <v>19</v>
      </c>
      <c r="P45" s="144">
        <v>15</v>
      </c>
      <c r="Q45" s="144">
        <v>9</v>
      </c>
      <c r="R45" s="144">
        <v>5</v>
      </c>
      <c r="S45" s="144" t="s">
        <v>142</v>
      </c>
      <c r="T45" s="143"/>
    </row>
    <row r="46" spans="1:20" s="141" customFormat="1" ht="11.25">
      <c r="A46" s="141" t="s">
        <v>171</v>
      </c>
      <c r="B46" s="144">
        <v>110</v>
      </c>
      <c r="C46" s="144" t="s">
        <v>142</v>
      </c>
      <c r="D46" s="144" t="s">
        <v>142</v>
      </c>
      <c r="E46" s="144">
        <v>1</v>
      </c>
      <c r="F46" s="144">
        <v>1</v>
      </c>
      <c r="G46" s="144" t="s">
        <v>142</v>
      </c>
      <c r="H46" s="144">
        <v>2</v>
      </c>
      <c r="I46" s="144">
        <v>5</v>
      </c>
      <c r="J46" s="144">
        <v>5</v>
      </c>
      <c r="K46" s="144">
        <v>14</v>
      </c>
      <c r="L46" s="144">
        <v>17</v>
      </c>
      <c r="M46" s="144">
        <v>26</v>
      </c>
      <c r="N46" s="144">
        <v>17</v>
      </c>
      <c r="O46" s="144">
        <v>9</v>
      </c>
      <c r="P46" s="144">
        <v>4</v>
      </c>
      <c r="Q46" s="144">
        <v>6</v>
      </c>
      <c r="R46" s="144">
        <v>3</v>
      </c>
      <c r="S46" s="144" t="s">
        <v>142</v>
      </c>
      <c r="T46" s="143"/>
    </row>
    <row r="47" spans="2:20" s="141" customFormat="1" ht="11.25">
      <c r="B47" s="145"/>
      <c r="C47" s="145"/>
      <c r="D47" s="145"/>
      <c r="E47" s="145"/>
      <c r="F47" s="145"/>
      <c r="G47" s="145"/>
      <c r="H47" s="145"/>
      <c r="I47" s="145"/>
      <c r="J47" s="145"/>
      <c r="K47" s="145"/>
      <c r="L47" s="145"/>
      <c r="M47" s="145"/>
      <c r="N47" s="145"/>
      <c r="O47" s="145"/>
      <c r="P47" s="145"/>
      <c r="Q47" s="145"/>
      <c r="R47" s="145"/>
      <c r="S47" s="145"/>
      <c r="T47" s="143"/>
    </row>
    <row r="48" spans="1:20" s="141" customFormat="1" ht="11.25">
      <c r="A48" s="141" t="s">
        <v>172</v>
      </c>
      <c r="B48" s="144">
        <v>129</v>
      </c>
      <c r="C48" s="144">
        <v>1</v>
      </c>
      <c r="D48" s="144" t="s">
        <v>142</v>
      </c>
      <c r="E48" s="144">
        <v>1</v>
      </c>
      <c r="F48" s="144" t="s">
        <v>142</v>
      </c>
      <c r="G48" s="144">
        <v>3</v>
      </c>
      <c r="H48" s="144">
        <v>1</v>
      </c>
      <c r="I48" s="144">
        <v>6</v>
      </c>
      <c r="J48" s="144">
        <v>9</v>
      </c>
      <c r="K48" s="144">
        <v>11</v>
      </c>
      <c r="L48" s="144">
        <v>22</v>
      </c>
      <c r="M48" s="144">
        <v>23</v>
      </c>
      <c r="N48" s="144">
        <v>16</v>
      </c>
      <c r="O48" s="144">
        <v>13</v>
      </c>
      <c r="P48" s="144">
        <v>8</v>
      </c>
      <c r="Q48" s="144">
        <v>6</v>
      </c>
      <c r="R48" s="144">
        <v>9</v>
      </c>
      <c r="S48" s="144" t="s">
        <v>142</v>
      </c>
      <c r="T48" s="143"/>
    </row>
    <row r="49" spans="1:20" s="141" customFormat="1" ht="11.25">
      <c r="A49" s="141" t="s">
        <v>173</v>
      </c>
      <c r="B49" s="144">
        <v>77</v>
      </c>
      <c r="C49" s="144" t="s">
        <v>142</v>
      </c>
      <c r="D49" s="144" t="s">
        <v>142</v>
      </c>
      <c r="E49" s="144" t="s">
        <v>142</v>
      </c>
      <c r="F49" s="144" t="s">
        <v>142</v>
      </c>
      <c r="G49" s="144" t="s">
        <v>142</v>
      </c>
      <c r="H49" s="144">
        <v>2</v>
      </c>
      <c r="I49" s="144">
        <v>4</v>
      </c>
      <c r="J49" s="144">
        <v>3</v>
      </c>
      <c r="K49" s="144">
        <v>4</v>
      </c>
      <c r="L49" s="144">
        <v>6</v>
      </c>
      <c r="M49" s="144">
        <v>20</v>
      </c>
      <c r="N49" s="144">
        <v>9</v>
      </c>
      <c r="O49" s="144">
        <v>11</v>
      </c>
      <c r="P49" s="144">
        <v>9</v>
      </c>
      <c r="Q49" s="144">
        <v>6</v>
      </c>
      <c r="R49" s="144">
        <v>3</v>
      </c>
      <c r="S49" s="144" t="s">
        <v>142</v>
      </c>
      <c r="T49" s="143"/>
    </row>
    <row r="50" spans="1:20" s="141" customFormat="1" ht="11.25">
      <c r="A50" s="141" t="s">
        <v>174</v>
      </c>
      <c r="B50" s="144">
        <v>80</v>
      </c>
      <c r="C50" s="144" t="s">
        <v>142</v>
      </c>
      <c r="D50" s="144" t="s">
        <v>142</v>
      </c>
      <c r="E50" s="144" t="s">
        <v>142</v>
      </c>
      <c r="F50" s="144" t="s">
        <v>142</v>
      </c>
      <c r="G50" s="144" t="s">
        <v>142</v>
      </c>
      <c r="H50" s="144">
        <v>1</v>
      </c>
      <c r="I50" s="144">
        <v>9</v>
      </c>
      <c r="J50" s="144">
        <v>6</v>
      </c>
      <c r="K50" s="144">
        <v>7</v>
      </c>
      <c r="L50" s="144">
        <v>7</v>
      </c>
      <c r="M50" s="144">
        <v>10</v>
      </c>
      <c r="N50" s="144">
        <v>11</v>
      </c>
      <c r="O50" s="144">
        <v>10</v>
      </c>
      <c r="P50" s="144">
        <v>3</v>
      </c>
      <c r="Q50" s="144">
        <v>10</v>
      </c>
      <c r="R50" s="144">
        <v>6</v>
      </c>
      <c r="S50" s="144" t="s">
        <v>142</v>
      </c>
      <c r="T50" s="143"/>
    </row>
    <row r="51" spans="1:20" s="141" customFormat="1" ht="11.25">
      <c r="A51" s="141" t="s">
        <v>175</v>
      </c>
      <c r="B51" s="144">
        <v>43</v>
      </c>
      <c r="C51" s="144" t="s">
        <v>142</v>
      </c>
      <c r="D51" s="144" t="s">
        <v>142</v>
      </c>
      <c r="E51" s="144" t="s">
        <v>142</v>
      </c>
      <c r="F51" s="144" t="s">
        <v>142</v>
      </c>
      <c r="G51" s="144">
        <v>2</v>
      </c>
      <c r="H51" s="144" t="s">
        <v>142</v>
      </c>
      <c r="I51" s="144">
        <v>3</v>
      </c>
      <c r="J51" s="144">
        <v>3</v>
      </c>
      <c r="K51" s="144">
        <v>7</v>
      </c>
      <c r="L51" s="144">
        <v>3</v>
      </c>
      <c r="M51" s="144">
        <v>6</v>
      </c>
      <c r="N51" s="144">
        <v>4</v>
      </c>
      <c r="O51" s="144">
        <v>4</v>
      </c>
      <c r="P51" s="144">
        <v>6</v>
      </c>
      <c r="Q51" s="144">
        <v>3</v>
      </c>
      <c r="R51" s="144">
        <v>2</v>
      </c>
      <c r="S51" s="144" t="s">
        <v>142</v>
      </c>
      <c r="T51" s="143"/>
    </row>
    <row r="52" spans="1:20" s="141" customFormat="1" ht="11.25">
      <c r="A52" s="141" t="s">
        <v>176</v>
      </c>
      <c r="B52" s="144">
        <v>48</v>
      </c>
      <c r="C52" s="144" t="s">
        <v>142</v>
      </c>
      <c r="D52" s="144">
        <v>1</v>
      </c>
      <c r="E52" s="144" t="s">
        <v>142</v>
      </c>
      <c r="F52" s="144" t="s">
        <v>142</v>
      </c>
      <c r="G52" s="144">
        <v>2</v>
      </c>
      <c r="H52" s="144">
        <v>1</v>
      </c>
      <c r="I52" s="144">
        <v>3</v>
      </c>
      <c r="J52" s="144">
        <v>4</v>
      </c>
      <c r="K52" s="144">
        <v>2</v>
      </c>
      <c r="L52" s="144">
        <v>3</v>
      </c>
      <c r="M52" s="144">
        <v>6</v>
      </c>
      <c r="N52" s="144">
        <v>2</v>
      </c>
      <c r="O52" s="144">
        <v>8</v>
      </c>
      <c r="P52" s="144">
        <v>10</v>
      </c>
      <c r="Q52" s="144">
        <v>3</v>
      </c>
      <c r="R52" s="144">
        <v>2</v>
      </c>
      <c r="S52" s="144">
        <v>1</v>
      </c>
      <c r="T52" s="143"/>
    </row>
    <row r="53" spans="2:20" s="141" customFormat="1" ht="11.25">
      <c r="B53" s="145"/>
      <c r="C53" s="145"/>
      <c r="D53" s="145"/>
      <c r="E53" s="145"/>
      <c r="F53" s="145"/>
      <c r="G53" s="145"/>
      <c r="H53" s="145"/>
      <c r="I53" s="145"/>
      <c r="J53" s="145"/>
      <c r="K53" s="145"/>
      <c r="L53" s="145"/>
      <c r="M53" s="145"/>
      <c r="N53" s="145"/>
      <c r="O53" s="145"/>
      <c r="P53" s="145"/>
      <c r="Q53" s="145"/>
      <c r="R53" s="145"/>
      <c r="S53" s="145"/>
      <c r="T53" s="143"/>
    </row>
    <row r="54" spans="1:20" s="141" customFormat="1" ht="11.25">
      <c r="A54" s="141" t="s">
        <v>177</v>
      </c>
      <c r="B54" s="144">
        <v>420</v>
      </c>
      <c r="C54" s="144" t="s">
        <v>142</v>
      </c>
      <c r="D54" s="144">
        <v>1</v>
      </c>
      <c r="E54" s="144">
        <v>1</v>
      </c>
      <c r="F54" s="144">
        <v>3</v>
      </c>
      <c r="G54" s="144">
        <v>6</v>
      </c>
      <c r="H54" s="144">
        <v>9</v>
      </c>
      <c r="I54" s="144">
        <v>19</v>
      </c>
      <c r="J54" s="144">
        <v>30</v>
      </c>
      <c r="K54" s="144">
        <v>26</v>
      </c>
      <c r="L54" s="144">
        <v>67</v>
      </c>
      <c r="M54" s="144">
        <v>48</v>
      </c>
      <c r="N54" s="144">
        <v>65</v>
      </c>
      <c r="O54" s="144">
        <v>47</v>
      </c>
      <c r="P54" s="144">
        <v>32</v>
      </c>
      <c r="Q54" s="144">
        <v>30</v>
      </c>
      <c r="R54" s="144">
        <v>33</v>
      </c>
      <c r="S54" s="144">
        <v>3</v>
      </c>
      <c r="T54" s="143"/>
    </row>
    <row r="55" spans="1:20" s="170" customFormat="1" ht="11.25">
      <c r="A55" s="170" t="s">
        <v>243</v>
      </c>
      <c r="B55" s="171">
        <v>84</v>
      </c>
      <c r="C55" s="171" t="s">
        <v>142</v>
      </c>
      <c r="D55" s="171" t="s">
        <v>142</v>
      </c>
      <c r="E55" s="171" t="s">
        <v>142</v>
      </c>
      <c r="F55" s="171">
        <v>1</v>
      </c>
      <c r="G55" s="171">
        <v>2</v>
      </c>
      <c r="H55" s="171">
        <v>2</v>
      </c>
      <c r="I55" s="171">
        <v>5</v>
      </c>
      <c r="J55" s="171">
        <v>4</v>
      </c>
      <c r="K55" s="171">
        <v>7</v>
      </c>
      <c r="L55" s="171">
        <v>15</v>
      </c>
      <c r="M55" s="171">
        <v>10</v>
      </c>
      <c r="N55" s="171">
        <v>9</v>
      </c>
      <c r="O55" s="171">
        <v>13</v>
      </c>
      <c r="P55" s="171">
        <v>5</v>
      </c>
      <c r="Q55" s="171">
        <v>3</v>
      </c>
      <c r="R55" s="171">
        <v>7</v>
      </c>
      <c r="S55" s="171">
        <v>1</v>
      </c>
      <c r="T55" s="172"/>
    </row>
    <row r="56" spans="1:20" s="141" customFormat="1" ht="11.25">
      <c r="A56" s="141" t="s">
        <v>178</v>
      </c>
      <c r="B56" s="144">
        <v>90</v>
      </c>
      <c r="C56" s="144" t="s">
        <v>142</v>
      </c>
      <c r="D56" s="144" t="s">
        <v>142</v>
      </c>
      <c r="E56" s="144" t="s">
        <v>142</v>
      </c>
      <c r="F56" s="144">
        <v>1</v>
      </c>
      <c r="G56" s="144" t="s">
        <v>142</v>
      </c>
      <c r="H56" s="144">
        <v>3</v>
      </c>
      <c r="I56" s="144">
        <v>5</v>
      </c>
      <c r="J56" s="144">
        <v>4</v>
      </c>
      <c r="K56" s="144">
        <v>7</v>
      </c>
      <c r="L56" s="144">
        <v>14</v>
      </c>
      <c r="M56" s="144">
        <v>14</v>
      </c>
      <c r="N56" s="144">
        <v>12</v>
      </c>
      <c r="O56" s="144">
        <v>5</v>
      </c>
      <c r="P56" s="144">
        <v>12</v>
      </c>
      <c r="Q56" s="144">
        <v>5</v>
      </c>
      <c r="R56" s="144">
        <v>8</v>
      </c>
      <c r="S56" s="144" t="s">
        <v>142</v>
      </c>
      <c r="T56" s="143"/>
    </row>
    <row r="57" spans="1:20" s="141" customFormat="1" ht="11.25">
      <c r="A57" s="141" t="s">
        <v>179</v>
      </c>
      <c r="B57" s="144">
        <v>443</v>
      </c>
      <c r="C57" s="144" t="s">
        <v>142</v>
      </c>
      <c r="D57" s="144">
        <v>1</v>
      </c>
      <c r="E57" s="144">
        <v>3</v>
      </c>
      <c r="F57" s="144">
        <v>2</v>
      </c>
      <c r="G57" s="144">
        <v>1</v>
      </c>
      <c r="H57" s="144">
        <v>5</v>
      </c>
      <c r="I57" s="144">
        <v>22</v>
      </c>
      <c r="J57" s="144">
        <v>25</v>
      </c>
      <c r="K57" s="144">
        <v>37</v>
      </c>
      <c r="L57" s="144">
        <v>63</v>
      </c>
      <c r="M57" s="144">
        <v>69</v>
      </c>
      <c r="N57" s="144">
        <v>62</v>
      </c>
      <c r="O57" s="144">
        <v>52</v>
      </c>
      <c r="P57" s="144">
        <v>54</v>
      </c>
      <c r="Q57" s="144">
        <v>22</v>
      </c>
      <c r="R57" s="144">
        <v>23</v>
      </c>
      <c r="S57" s="144">
        <v>2</v>
      </c>
      <c r="T57" s="143"/>
    </row>
    <row r="58" spans="1:20" s="170" customFormat="1" ht="11.25">
      <c r="A58" s="170" t="s">
        <v>244</v>
      </c>
      <c r="B58" s="171">
        <v>111</v>
      </c>
      <c r="C58" s="171" t="s">
        <v>142</v>
      </c>
      <c r="D58" s="171" t="s">
        <v>142</v>
      </c>
      <c r="E58" s="171">
        <v>1</v>
      </c>
      <c r="F58" s="171" t="s">
        <v>142</v>
      </c>
      <c r="G58" s="171" t="s">
        <v>142</v>
      </c>
      <c r="H58" s="171">
        <v>1</v>
      </c>
      <c r="I58" s="171">
        <v>5</v>
      </c>
      <c r="J58" s="171">
        <v>6</v>
      </c>
      <c r="K58" s="171">
        <v>6</v>
      </c>
      <c r="L58" s="171">
        <v>14</v>
      </c>
      <c r="M58" s="171">
        <v>22</v>
      </c>
      <c r="N58" s="171">
        <v>21</v>
      </c>
      <c r="O58" s="171">
        <v>10</v>
      </c>
      <c r="P58" s="171">
        <v>13</v>
      </c>
      <c r="Q58" s="171">
        <v>3</v>
      </c>
      <c r="R58" s="171">
        <v>9</v>
      </c>
      <c r="S58" s="171" t="s">
        <v>142</v>
      </c>
      <c r="T58" s="172"/>
    </row>
    <row r="59" spans="2:20" s="141" customFormat="1" ht="11.25">
      <c r="B59" s="145"/>
      <c r="C59" s="145"/>
      <c r="D59" s="145"/>
      <c r="E59" s="145"/>
      <c r="F59" s="145"/>
      <c r="G59" s="145"/>
      <c r="H59" s="145"/>
      <c r="I59" s="145"/>
      <c r="J59" s="145"/>
      <c r="K59" s="145"/>
      <c r="L59" s="145"/>
      <c r="M59" s="145"/>
      <c r="N59" s="145"/>
      <c r="O59" s="145"/>
      <c r="P59" s="145"/>
      <c r="Q59" s="145"/>
      <c r="R59" s="145"/>
      <c r="S59" s="145"/>
      <c r="T59" s="143"/>
    </row>
    <row r="60" spans="1:20" s="141" customFormat="1" ht="11.25">
      <c r="A60" s="141" t="s">
        <v>180</v>
      </c>
      <c r="B60" s="144">
        <v>109</v>
      </c>
      <c r="C60" s="144" t="s">
        <v>142</v>
      </c>
      <c r="D60" s="144">
        <v>1</v>
      </c>
      <c r="E60" s="144">
        <v>1</v>
      </c>
      <c r="F60" s="144" t="s">
        <v>142</v>
      </c>
      <c r="G60" s="144">
        <v>1</v>
      </c>
      <c r="H60" s="144">
        <v>2</v>
      </c>
      <c r="I60" s="144">
        <v>2</v>
      </c>
      <c r="J60" s="144">
        <v>5</v>
      </c>
      <c r="K60" s="144">
        <v>11</v>
      </c>
      <c r="L60" s="144">
        <v>8</v>
      </c>
      <c r="M60" s="144">
        <v>19</v>
      </c>
      <c r="N60" s="281">
        <v>14</v>
      </c>
      <c r="O60" s="144">
        <v>14</v>
      </c>
      <c r="P60" s="144">
        <v>13</v>
      </c>
      <c r="Q60" s="144">
        <v>11</v>
      </c>
      <c r="R60" s="144">
        <v>7</v>
      </c>
      <c r="S60" s="144" t="s">
        <v>142</v>
      </c>
      <c r="T60" s="143"/>
    </row>
    <row r="61" spans="1:20" s="141" customFormat="1" ht="11.25">
      <c r="A61" s="141" t="s">
        <v>181</v>
      </c>
      <c r="B61" s="144">
        <v>66</v>
      </c>
      <c r="C61" s="144" t="s">
        <v>142</v>
      </c>
      <c r="D61" s="144" t="s">
        <v>142</v>
      </c>
      <c r="E61" s="144" t="s">
        <v>142</v>
      </c>
      <c r="F61" s="144">
        <v>1</v>
      </c>
      <c r="G61" s="144">
        <v>2</v>
      </c>
      <c r="H61" s="144">
        <v>1</v>
      </c>
      <c r="I61" s="144">
        <v>3</v>
      </c>
      <c r="J61" s="144">
        <v>2</v>
      </c>
      <c r="K61" s="144">
        <v>2</v>
      </c>
      <c r="L61" s="144">
        <v>4</v>
      </c>
      <c r="M61" s="144">
        <v>9</v>
      </c>
      <c r="N61" s="144">
        <v>13</v>
      </c>
      <c r="O61" s="144">
        <v>10</v>
      </c>
      <c r="P61" s="144">
        <v>9</v>
      </c>
      <c r="Q61" s="144">
        <v>5</v>
      </c>
      <c r="R61" s="144">
        <v>4</v>
      </c>
      <c r="S61" s="144">
        <v>1</v>
      </c>
      <c r="T61" s="143"/>
    </row>
    <row r="62" spans="1:20" s="141" customFormat="1" ht="11.25">
      <c r="A62" s="141" t="s">
        <v>182</v>
      </c>
      <c r="B62" s="144">
        <v>119</v>
      </c>
      <c r="C62" s="144" t="s">
        <v>142</v>
      </c>
      <c r="D62" s="144" t="s">
        <v>142</v>
      </c>
      <c r="E62" s="144" t="s">
        <v>142</v>
      </c>
      <c r="F62" s="144">
        <v>1</v>
      </c>
      <c r="G62" s="144">
        <v>4</v>
      </c>
      <c r="H62" s="144">
        <v>1</v>
      </c>
      <c r="I62" s="144">
        <v>6</v>
      </c>
      <c r="J62" s="144">
        <v>3</v>
      </c>
      <c r="K62" s="144">
        <v>4</v>
      </c>
      <c r="L62" s="144">
        <v>16</v>
      </c>
      <c r="M62" s="144">
        <v>19</v>
      </c>
      <c r="N62" s="144">
        <v>21</v>
      </c>
      <c r="O62" s="144">
        <v>14</v>
      </c>
      <c r="P62" s="144">
        <v>13</v>
      </c>
      <c r="Q62" s="144">
        <v>4</v>
      </c>
      <c r="R62" s="144">
        <v>9</v>
      </c>
      <c r="S62" s="144">
        <v>4</v>
      </c>
      <c r="T62" s="143"/>
    </row>
    <row r="63" spans="1:20" s="141" customFormat="1" ht="11.25">
      <c r="A63" s="141" t="s">
        <v>183</v>
      </c>
      <c r="B63" s="144">
        <v>136</v>
      </c>
      <c r="C63" s="144" t="s">
        <v>142</v>
      </c>
      <c r="D63" s="144" t="s">
        <v>142</v>
      </c>
      <c r="E63" s="144" t="s">
        <v>142</v>
      </c>
      <c r="F63" s="144">
        <v>1</v>
      </c>
      <c r="G63" s="144">
        <v>2</v>
      </c>
      <c r="H63" s="144">
        <v>3</v>
      </c>
      <c r="I63" s="144">
        <v>5</v>
      </c>
      <c r="J63" s="144">
        <v>5</v>
      </c>
      <c r="K63" s="144">
        <v>13</v>
      </c>
      <c r="L63" s="144">
        <v>14</v>
      </c>
      <c r="M63" s="144">
        <v>17</v>
      </c>
      <c r="N63" s="144">
        <v>22</v>
      </c>
      <c r="O63" s="144">
        <v>17</v>
      </c>
      <c r="P63" s="144">
        <v>17</v>
      </c>
      <c r="Q63" s="144">
        <v>7</v>
      </c>
      <c r="R63" s="144">
        <v>11</v>
      </c>
      <c r="S63" s="144">
        <v>2</v>
      </c>
      <c r="T63" s="143"/>
    </row>
    <row r="64" spans="1:20" s="141" customFormat="1" ht="11.25">
      <c r="A64" s="141" t="s">
        <v>184</v>
      </c>
      <c r="B64" s="147">
        <v>81</v>
      </c>
      <c r="C64" s="147" t="s">
        <v>142</v>
      </c>
      <c r="D64" s="147" t="s">
        <v>142</v>
      </c>
      <c r="E64" s="147">
        <v>1</v>
      </c>
      <c r="F64" s="147">
        <v>1</v>
      </c>
      <c r="G64" s="147" t="s">
        <v>142</v>
      </c>
      <c r="H64" s="147">
        <v>2</v>
      </c>
      <c r="I64" s="147">
        <v>5</v>
      </c>
      <c r="J64" s="147">
        <v>6</v>
      </c>
      <c r="K64" s="147">
        <v>8</v>
      </c>
      <c r="L64" s="147">
        <v>5</v>
      </c>
      <c r="M64" s="147">
        <v>8</v>
      </c>
      <c r="N64" s="147">
        <v>11</v>
      </c>
      <c r="O64" s="147">
        <v>11</v>
      </c>
      <c r="P64" s="147">
        <v>8</v>
      </c>
      <c r="Q64" s="147">
        <v>10</v>
      </c>
      <c r="R64" s="147">
        <v>5</v>
      </c>
      <c r="S64" s="147" t="s">
        <v>142</v>
      </c>
      <c r="T64" s="143"/>
    </row>
    <row r="65" spans="2:20" s="141" customFormat="1" ht="11.25">
      <c r="B65" s="145"/>
      <c r="C65" s="145"/>
      <c r="D65" s="145"/>
      <c r="E65" s="145"/>
      <c r="F65" s="145"/>
      <c r="G65" s="145"/>
      <c r="H65" s="145"/>
      <c r="I65" s="145"/>
      <c r="J65" s="145"/>
      <c r="K65" s="145"/>
      <c r="L65" s="145"/>
      <c r="M65" s="145"/>
      <c r="N65" s="145"/>
      <c r="O65" s="145"/>
      <c r="P65" s="145"/>
      <c r="Q65" s="145"/>
      <c r="R65" s="145"/>
      <c r="S65" s="145"/>
      <c r="T65" s="143"/>
    </row>
    <row r="66" spans="1:20" s="141" customFormat="1" ht="11.25">
      <c r="A66" s="141" t="s">
        <v>185</v>
      </c>
      <c r="B66" s="147">
        <v>228</v>
      </c>
      <c r="C66" s="147" t="s">
        <v>142</v>
      </c>
      <c r="D66" s="147" t="s">
        <v>142</v>
      </c>
      <c r="E66" s="147">
        <v>2</v>
      </c>
      <c r="F66" s="147">
        <v>3</v>
      </c>
      <c r="G66" s="147">
        <v>5</v>
      </c>
      <c r="H66" s="147">
        <v>5</v>
      </c>
      <c r="I66" s="147">
        <v>9</v>
      </c>
      <c r="J66" s="147">
        <v>20</v>
      </c>
      <c r="K66" s="147">
        <v>22</v>
      </c>
      <c r="L66" s="147">
        <v>23</v>
      </c>
      <c r="M66" s="147">
        <v>38</v>
      </c>
      <c r="N66" s="147">
        <v>25</v>
      </c>
      <c r="O66" s="147">
        <v>29</v>
      </c>
      <c r="P66" s="147">
        <v>18</v>
      </c>
      <c r="Q66" s="147">
        <v>17</v>
      </c>
      <c r="R66" s="147">
        <v>12</v>
      </c>
      <c r="S66" s="147" t="s">
        <v>142</v>
      </c>
      <c r="T66" s="143"/>
    </row>
    <row r="67" spans="1:20" s="141" customFormat="1" ht="11.25">
      <c r="A67" s="141" t="s">
        <v>186</v>
      </c>
      <c r="B67" s="147">
        <v>81</v>
      </c>
      <c r="C67" s="147" t="s">
        <v>142</v>
      </c>
      <c r="D67" s="147" t="s">
        <v>142</v>
      </c>
      <c r="E67" s="147" t="s">
        <v>142</v>
      </c>
      <c r="F67" s="147">
        <v>2</v>
      </c>
      <c r="G67" s="147">
        <v>1</v>
      </c>
      <c r="H67" s="147" t="s">
        <v>142</v>
      </c>
      <c r="I67" s="147" t="s">
        <v>142</v>
      </c>
      <c r="J67" s="147">
        <v>4</v>
      </c>
      <c r="K67" s="147">
        <v>10</v>
      </c>
      <c r="L67" s="147">
        <v>12</v>
      </c>
      <c r="M67" s="147">
        <v>10</v>
      </c>
      <c r="N67" s="147">
        <v>13</v>
      </c>
      <c r="O67" s="147">
        <v>15</v>
      </c>
      <c r="P67" s="147">
        <v>2</v>
      </c>
      <c r="Q67" s="147">
        <v>8</v>
      </c>
      <c r="R67" s="147">
        <v>3</v>
      </c>
      <c r="S67" s="147">
        <v>1</v>
      </c>
      <c r="T67" s="143"/>
    </row>
    <row r="68" spans="1:20" s="141" customFormat="1" ht="11.25">
      <c r="A68" s="141" t="s">
        <v>187</v>
      </c>
      <c r="B68" s="147">
        <v>121</v>
      </c>
      <c r="C68" s="147" t="s">
        <v>142</v>
      </c>
      <c r="D68" s="147" t="s">
        <v>142</v>
      </c>
      <c r="E68" s="147">
        <v>3</v>
      </c>
      <c r="F68" s="147">
        <v>1</v>
      </c>
      <c r="G68" s="147">
        <v>5</v>
      </c>
      <c r="H68" s="147">
        <v>2</v>
      </c>
      <c r="I68" s="147">
        <v>7</v>
      </c>
      <c r="J68" s="147">
        <v>6</v>
      </c>
      <c r="K68" s="147">
        <v>11</v>
      </c>
      <c r="L68" s="147">
        <v>21</v>
      </c>
      <c r="M68" s="147">
        <v>21</v>
      </c>
      <c r="N68" s="147">
        <v>9</v>
      </c>
      <c r="O68" s="147">
        <v>13</v>
      </c>
      <c r="P68" s="147">
        <v>9</v>
      </c>
      <c r="Q68" s="147">
        <v>8</v>
      </c>
      <c r="R68" s="147">
        <v>5</v>
      </c>
      <c r="S68" s="147" t="s">
        <v>142</v>
      </c>
      <c r="T68" s="143"/>
    </row>
    <row r="69" spans="1:20" s="141" customFormat="1" ht="11.25">
      <c r="A69" s="280" t="s">
        <v>188</v>
      </c>
      <c r="B69" s="153">
        <v>122</v>
      </c>
      <c r="C69" s="153" t="s">
        <v>142</v>
      </c>
      <c r="D69" s="153">
        <v>1</v>
      </c>
      <c r="E69" s="153" t="s">
        <v>142</v>
      </c>
      <c r="F69" s="153">
        <v>1</v>
      </c>
      <c r="G69" s="153" t="s">
        <v>142</v>
      </c>
      <c r="H69" s="153" t="s">
        <v>142</v>
      </c>
      <c r="I69" s="153">
        <v>8</v>
      </c>
      <c r="J69" s="153">
        <v>10</v>
      </c>
      <c r="K69" s="153">
        <v>12</v>
      </c>
      <c r="L69" s="153">
        <v>14</v>
      </c>
      <c r="M69" s="153">
        <v>13</v>
      </c>
      <c r="N69" s="153">
        <v>13</v>
      </c>
      <c r="O69" s="153">
        <v>16</v>
      </c>
      <c r="P69" s="153">
        <v>14</v>
      </c>
      <c r="Q69" s="153">
        <v>9</v>
      </c>
      <c r="R69" s="153">
        <v>11</v>
      </c>
      <c r="S69" s="153" t="s">
        <v>142</v>
      </c>
      <c r="T69" s="143"/>
    </row>
    <row r="70" spans="1:20" s="141" customFormat="1" ht="11.25">
      <c r="A70" s="146"/>
      <c r="B70" s="147"/>
      <c r="C70" s="147"/>
      <c r="D70" s="147"/>
      <c r="E70" s="147"/>
      <c r="F70" s="147"/>
      <c r="G70" s="147"/>
      <c r="H70" s="147"/>
      <c r="I70" s="147"/>
      <c r="J70" s="147"/>
      <c r="K70" s="147"/>
      <c r="L70" s="147"/>
      <c r="M70" s="147"/>
      <c r="N70" s="147"/>
      <c r="O70" s="147"/>
      <c r="P70" s="147"/>
      <c r="Q70" s="147"/>
      <c r="R70" s="147"/>
      <c r="S70" s="147"/>
      <c r="T70" s="143"/>
    </row>
    <row r="71" spans="1:20" s="126" customFormat="1" ht="11.25">
      <c r="A71" s="148" t="s">
        <v>10</v>
      </c>
      <c r="B71" s="149">
        <v>21821</v>
      </c>
      <c r="C71" s="149">
        <v>48</v>
      </c>
      <c r="D71" s="149">
        <v>157</v>
      </c>
      <c r="E71" s="149">
        <v>232</v>
      </c>
      <c r="F71" s="149">
        <v>245</v>
      </c>
      <c r="G71" s="149">
        <v>333</v>
      </c>
      <c r="H71" s="149">
        <v>428</v>
      </c>
      <c r="I71" s="149">
        <v>913</v>
      </c>
      <c r="J71" s="149">
        <v>1026</v>
      </c>
      <c r="K71" s="149">
        <v>1627</v>
      </c>
      <c r="L71" s="149">
        <v>2765</v>
      </c>
      <c r="M71" s="149">
        <v>3840</v>
      </c>
      <c r="N71" s="149">
        <v>3347</v>
      </c>
      <c r="O71" s="149">
        <v>2773</v>
      </c>
      <c r="P71" s="149">
        <v>1973</v>
      </c>
      <c r="Q71" s="149">
        <v>1084</v>
      </c>
      <c r="R71" s="149">
        <v>863</v>
      </c>
      <c r="S71" s="149">
        <v>167</v>
      </c>
      <c r="T71" s="143"/>
    </row>
    <row r="72" spans="1:20" s="150" customFormat="1" ht="11.25">
      <c r="A72" s="141" t="s">
        <v>168</v>
      </c>
      <c r="B72" s="147">
        <v>3844</v>
      </c>
      <c r="C72" s="147">
        <v>4</v>
      </c>
      <c r="D72" s="147">
        <v>36</v>
      </c>
      <c r="E72" s="147">
        <v>36</v>
      </c>
      <c r="F72" s="147">
        <v>50</v>
      </c>
      <c r="G72" s="147">
        <v>51</v>
      </c>
      <c r="H72" s="147">
        <v>51</v>
      </c>
      <c r="I72" s="147">
        <v>113</v>
      </c>
      <c r="J72" s="147">
        <v>124</v>
      </c>
      <c r="K72" s="147">
        <v>178</v>
      </c>
      <c r="L72" s="147">
        <v>426</v>
      </c>
      <c r="M72" s="147">
        <v>776</v>
      </c>
      <c r="N72" s="147">
        <v>762</v>
      </c>
      <c r="O72" s="147">
        <v>570</v>
      </c>
      <c r="P72" s="147">
        <v>339</v>
      </c>
      <c r="Q72" s="147">
        <v>159</v>
      </c>
      <c r="R72" s="147">
        <v>105</v>
      </c>
      <c r="S72" s="147">
        <v>64</v>
      </c>
      <c r="T72" s="143"/>
    </row>
    <row r="73" spans="1:20" s="170" customFormat="1" ht="11.25">
      <c r="A73" s="170" t="s">
        <v>275</v>
      </c>
      <c r="B73" s="171">
        <v>1627</v>
      </c>
      <c r="C73" s="171" t="s">
        <v>142</v>
      </c>
      <c r="D73" s="171">
        <v>14</v>
      </c>
      <c r="E73" s="171">
        <v>15</v>
      </c>
      <c r="F73" s="171">
        <v>16</v>
      </c>
      <c r="G73" s="171">
        <v>20</v>
      </c>
      <c r="H73" s="171">
        <v>12</v>
      </c>
      <c r="I73" s="171">
        <v>25</v>
      </c>
      <c r="J73" s="171">
        <v>35</v>
      </c>
      <c r="K73" s="171">
        <v>42</v>
      </c>
      <c r="L73" s="171">
        <v>189</v>
      </c>
      <c r="M73" s="171">
        <v>361</v>
      </c>
      <c r="N73" s="171">
        <v>343</v>
      </c>
      <c r="O73" s="171">
        <v>270</v>
      </c>
      <c r="P73" s="171">
        <v>142</v>
      </c>
      <c r="Q73" s="171">
        <v>62</v>
      </c>
      <c r="R73" s="171">
        <v>41</v>
      </c>
      <c r="S73" s="171">
        <v>40</v>
      </c>
      <c r="T73" s="172"/>
    </row>
    <row r="74" spans="1:20" s="141" customFormat="1" ht="11.25">
      <c r="A74" s="141" t="s">
        <v>169</v>
      </c>
      <c r="B74" s="147">
        <v>637</v>
      </c>
      <c r="C74" s="147">
        <v>1</v>
      </c>
      <c r="D74" s="147">
        <v>5</v>
      </c>
      <c r="E74" s="147">
        <v>17</v>
      </c>
      <c r="F74" s="147">
        <v>11</v>
      </c>
      <c r="G74" s="147">
        <v>6</v>
      </c>
      <c r="H74" s="147">
        <v>6</v>
      </c>
      <c r="I74" s="147">
        <v>19</v>
      </c>
      <c r="J74" s="147">
        <v>22</v>
      </c>
      <c r="K74" s="147">
        <v>37</v>
      </c>
      <c r="L74" s="147">
        <v>92</v>
      </c>
      <c r="M74" s="147">
        <v>122</v>
      </c>
      <c r="N74" s="147">
        <v>86</v>
      </c>
      <c r="O74" s="147">
        <v>95</v>
      </c>
      <c r="P74" s="147">
        <v>66</v>
      </c>
      <c r="Q74" s="147">
        <v>32</v>
      </c>
      <c r="R74" s="147">
        <v>19</v>
      </c>
      <c r="S74" s="147">
        <v>1</v>
      </c>
      <c r="T74" s="143"/>
    </row>
    <row r="75" spans="1:20" s="141" customFormat="1" ht="11.25">
      <c r="A75" s="141" t="s">
        <v>170</v>
      </c>
      <c r="B75" s="147">
        <v>554</v>
      </c>
      <c r="C75" s="147">
        <v>2</v>
      </c>
      <c r="D75" s="147">
        <v>2</v>
      </c>
      <c r="E75" s="147">
        <v>3</v>
      </c>
      <c r="F75" s="147">
        <v>6</v>
      </c>
      <c r="G75" s="147">
        <v>9</v>
      </c>
      <c r="H75" s="147">
        <v>9</v>
      </c>
      <c r="I75" s="147">
        <v>25</v>
      </c>
      <c r="J75" s="147">
        <v>34</v>
      </c>
      <c r="K75" s="147">
        <v>28</v>
      </c>
      <c r="L75" s="147">
        <v>72</v>
      </c>
      <c r="M75" s="147">
        <v>96</v>
      </c>
      <c r="N75" s="147">
        <v>82</v>
      </c>
      <c r="O75" s="147">
        <v>70</v>
      </c>
      <c r="P75" s="147">
        <v>56</v>
      </c>
      <c r="Q75" s="147">
        <v>30</v>
      </c>
      <c r="R75" s="147">
        <v>23</v>
      </c>
      <c r="S75" s="147">
        <v>7</v>
      </c>
      <c r="T75" s="143"/>
    </row>
    <row r="76" spans="1:20" s="141" customFormat="1" ht="11.25">
      <c r="A76" s="141" t="s">
        <v>171</v>
      </c>
      <c r="B76" s="147">
        <v>1172</v>
      </c>
      <c r="C76" s="147">
        <v>5</v>
      </c>
      <c r="D76" s="147">
        <v>6</v>
      </c>
      <c r="E76" s="147">
        <v>7</v>
      </c>
      <c r="F76" s="147">
        <v>16</v>
      </c>
      <c r="G76" s="147">
        <v>12</v>
      </c>
      <c r="H76" s="147">
        <v>28</v>
      </c>
      <c r="I76" s="147">
        <v>63</v>
      </c>
      <c r="J76" s="147">
        <v>58</v>
      </c>
      <c r="K76" s="147">
        <v>88</v>
      </c>
      <c r="L76" s="147">
        <v>163</v>
      </c>
      <c r="M76" s="147">
        <v>207</v>
      </c>
      <c r="N76" s="147">
        <v>170</v>
      </c>
      <c r="O76" s="147">
        <v>145</v>
      </c>
      <c r="P76" s="147">
        <v>97</v>
      </c>
      <c r="Q76" s="147">
        <v>57</v>
      </c>
      <c r="R76" s="147">
        <v>42</v>
      </c>
      <c r="S76" s="147">
        <v>8</v>
      </c>
      <c r="T76" s="143"/>
    </row>
    <row r="77" spans="2:20" s="141" customFormat="1" ht="11.25">
      <c r="B77" s="145"/>
      <c r="C77" s="145"/>
      <c r="D77" s="145"/>
      <c r="E77" s="145"/>
      <c r="F77" s="145"/>
      <c r="G77" s="145"/>
      <c r="H77" s="145"/>
      <c r="I77" s="145"/>
      <c r="J77" s="145"/>
      <c r="K77" s="145"/>
      <c r="L77" s="145"/>
      <c r="M77" s="145"/>
      <c r="N77" s="145"/>
      <c r="O77" s="145"/>
      <c r="P77" s="145"/>
      <c r="Q77" s="145"/>
      <c r="R77" s="145"/>
      <c r="S77" s="145"/>
      <c r="T77" s="143"/>
    </row>
    <row r="78" spans="1:20" s="141" customFormat="1" ht="11.25">
      <c r="A78" s="141" t="s">
        <v>172</v>
      </c>
      <c r="B78" s="147">
        <v>933</v>
      </c>
      <c r="C78" s="147">
        <v>1</v>
      </c>
      <c r="D78" s="147">
        <v>6</v>
      </c>
      <c r="E78" s="147">
        <v>14</v>
      </c>
      <c r="F78" s="147">
        <v>9</v>
      </c>
      <c r="G78" s="147">
        <v>13</v>
      </c>
      <c r="H78" s="147">
        <v>16</v>
      </c>
      <c r="I78" s="147">
        <v>38</v>
      </c>
      <c r="J78" s="147">
        <v>66</v>
      </c>
      <c r="K78" s="147">
        <v>96</v>
      </c>
      <c r="L78" s="147">
        <v>115</v>
      </c>
      <c r="M78" s="147">
        <v>164</v>
      </c>
      <c r="N78" s="147">
        <v>133</v>
      </c>
      <c r="O78" s="147">
        <v>94</v>
      </c>
      <c r="P78" s="147">
        <v>86</v>
      </c>
      <c r="Q78" s="147">
        <v>41</v>
      </c>
      <c r="R78" s="147">
        <v>40</v>
      </c>
      <c r="S78" s="147">
        <v>1</v>
      </c>
      <c r="T78" s="143"/>
    </row>
    <row r="79" spans="1:20" s="141" customFormat="1" ht="11.25">
      <c r="A79" s="141" t="s">
        <v>173</v>
      </c>
      <c r="B79" s="147">
        <v>554</v>
      </c>
      <c r="C79" s="147" t="s">
        <v>142</v>
      </c>
      <c r="D79" s="147">
        <v>5</v>
      </c>
      <c r="E79" s="147">
        <v>8</v>
      </c>
      <c r="F79" s="147">
        <v>5</v>
      </c>
      <c r="G79" s="147">
        <v>7</v>
      </c>
      <c r="H79" s="147">
        <v>17</v>
      </c>
      <c r="I79" s="147">
        <v>26</v>
      </c>
      <c r="J79" s="147">
        <v>30</v>
      </c>
      <c r="K79" s="147">
        <v>45</v>
      </c>
      <c r="L79" s="147">
        <v>88</v>
      </c>
      <c r="M79" s="147">
        <v>79</v>
      </c>
      <c r="N79" s="147">
        <v>69</v>
      </c>
      <c r="O79" s="147">
        <v>69</v>
      </c>
      <c r="P79" s="147">
        <v>51</v>
      </c>
      <c r="Q79" s="147">
        <v>32</v>
      </c>
      <c r="R79" s="147">
        <v>23</v>
      </c>
      <c r="S79" s="147" t="s">
        <v>142</v>
      </c>
      <c r="T79" s="143"/>
    </row>
    <row r="80" spans="1:20" s="141" customFormat="1" ht="11.25">
      <c r="A80" s="141" t="s">
        <v>174</v>
      </c>
      <c r="B80" s="147">
        <v>623</v>
      </c>
      <c r="C80" s="147">
        <v>4</v>
      </c>
      <c r="D80" s="147">
        <v>6</v>
      </c>
      <c r="E80" s="147">
        <v>8</v>
      </c>
      <c r="F80" s="147">
        <v>6</v>
      </c>
      <c r="G80" s="147">
        <v>10</v>
      </c>
      <c r="H80" s="147">
        <v>16</v>
      </c>
      <c r="I80" s="147">
        <v>32</v>
      </c>
      <c r="J80" s="147">
        <v>33</v>
      </c>
      <c r="K80" s="147">
        <v>63</v>
      </c>
      <c r="L80" s="147">
        <v>82</v>
      </c>
      <c r="M80" s="147">
        <v>112</v>
      </c>
      <c r="N80" s="147">
        <v>66</v>
      </c>
      <c r="O80" s="147">
        <v>59</v>
      </c>
      <c r="P80" s="147">
        <v>55</v>
      </c>
      <c r="Q80" s="147">
        <v>33</v>
      </c>
      <c r="R80" s="147">
        <v>26</v>
      </c>
      <c r="S80" s="147">
        <v>12</v>
      </c>
      <c r="T80" s="143"/>
    </row>
    <row r="81" spans="1:20" s="141" customFormat="1" ht="11.25">
      <c r="A81" s="141" t="s">
        <v>175</v>
      </c>
      <c r="B81" s="147">
        <v>131</v>
      </c>
      <c r="C81" s="147">
        <v>1</v>
      </c>
      <c r="D81" s="147">
        <v>1</v>
      </c>
      <c r="E81" s="147">
        <v>1</v>
      </c>
      <c r="F81" s="147" t="s">
        <v>142</v>
      </c>
      <c r="G81" s="147">
        <v>2</v>
      </c>
      <c r="H81" s="147" t="s">
        <v>142</v>
      </c>
      <c r="I81" s="147">
        <v>7</v>
      </c>
      <c r="J81" s="147">
        <v>7</v>
      </c>
      <c r="K81" s="147">
        <v>14</v>
      </c>
      <c r="L81" s="147">
        <v>25</v>
      </c>
      <c r="M81" s="147">
        <v>20</v>
      </c>
      <c r="N81" s="147">
        <v>9</v>
      </c>
      <c r="O81" s="147">
        <v>18</v>
      </c>
      <c r="P81" s="147">
        <v>10</v>
      </c>
      <c r="Q81" s="147">
        <v>8</v>
      </c>
      <c r="R81" s="147">
        <v>6</v>
      </c>
      <c r="S81" s="147">
        <v>2</v>
      </c>
      <c r="T81" s="143"/>
    </row>
    <row r="82" spans="1:20" s="141" customFormat="1" ht="11.25">
      <c r="A82" s="141" t="s">
        <v>176</v>
      </c>
      <c r="B82" s="147">
        <v>343</v>
      </c>
      <c r="C82" s="147">
        <v>1</v>
      </c>
      <c r="D82" s="147">
        <v>2</v>
      </c>
      <c r="E82" s="147">
        <v>4</v>
      </c>
      <c r="F82" s="147">
        <v>3</v>
      </c>
      <c r="G82" s="147">
        <v>7</v>
      </c>
      <c r="H82" s="147">
        <v>7</v>
      </c>
      <c r="I82" s="147">
        <v>26</v>
      </c>
      <c r="J82" s="147">
        <v>14</v>
      </c>
      <c r="K82" s="147">
        <v>23</v>
      </c>
      <c r="L82" s="147">
        <v>51</v>
      </c>
      <c r="M82" s="147">
        <v>51</v>
      </c>
      <c r="N82" s="147">
        <v>52</v>
      </c>
      <c r="O82" s="147">
        <v>31</v>
      </c>
      <c r="P82" s="147">
        <v>34</v>
      </c>
      <c r="Q82" s="147">
        <v>21</v>
      </c>
      <c r="R82" s="147">
        <v>15</v>
      </c>
      <c r="S82" s="147">
        <v>1</v>
      </c>
      <c r="T82" s="143"/>
    </row>
    <row r="83" spans="2:20" s="141" customFormat="1" ht="11.25">
      <c r="B83" s="145"/>
      <c r="C83" s="145"/>
      <c r="D83" s="145"/>
      <c r="E83" s="145"/>
      <c r="F83" s="145"/>
      <c r="G83" s="145"/>
      <c r="H83" s="145"/>
      <c r="I83" s="145"/>
      <c r="J83" s="145"/>
      <c r="K83" s="145"/>
      <c r="L83" s="145"/>
      <c r="M83" s="145"/>
      <c r="N83" s="145"/>
      <c r="O83" s="145"/>
      <c r="P83" s="145"/>
      <c r="Q83" s="145"/>
      <c r="R83" s="145"/>
      <c r="S83" s="145"/>
      <c r="T83" s="143"/>
    </row>
    <row r="84" spans="1:20" s="141" customFormat="1" ht="11.25">
      <c r="A84" s="141" t="s">
        <v>177</v>
      </c>
      <c r="B84" s="147">
        <v>3518</v>
      </c>
      <c r="C84" s="147">
        <v>6</v>
      </c>
      <c r="D84" s="147">
        <v>23</v>
      </c>
      <c r="E84" s="147">
        <v>32</v>
      </c>
      <c r="F84" s="147">
        <v>36</v>
      </c>
      <c r="G84" s="147">
        <v>70</v>
      </c>
      <c r="H84" s="147">
        <v>90</v>
      </c>
      <c r="I84" s="147">
        <v>140</v>
      </c>
      <c r="J84" s="147">
        <v>169</v>
      </c>
      <c r="K84" s="147">
        <v>271</v>
      </c>
      <c r="L84" s="147">
        <v>438</v>
      </c>
      <c r="M84" s="147">
        <v>632</v>
      </c>
      <c r="N84" s="147">
        <v>520</v>
      </c>
      <c r="O84" s="147">
        <v>423</v>
      </c>
      <c r="P84" s="147">
        <v>328</v>
      </c>
      <c r="Q84" s="147">
        <v>181</v>
      </c>
      <c r="R84" s="147">
        <v>137</v>
      </c>
      <c r="S84" s="147">
        <v>22</v>
      </c>
      <c r="T84" s="143"/>
    </row>
    <row r="85" spans="1:20" s="170" customFormat="1" ht="11.25">
      <c r="A85" s="170" t="s">
        <v>243</v>
      </c>
      <c r="B85" s="171">
        <v>1029</v>
      </c>
      <c r="C85" s="171">
        <v>1</v>
      </c>
      <c r="D85" s="171">
        <v>7</v>
      </c>
      <c r="E85" s="171">
        <v>7</v>
      </c>
      <c r="F85" s="171">
        <v>7</v>
      </c>
      <c r="G85" s="171">
        <v>17</v>
      </c>
      <c r="H85" s="171">
        <v>18</v>
      </c>
      <c r="I85" s="171">
        <v>30</v>
      </c>
      <c r="J85" s="171">
        <v>43</v>
      </c>
      <c r="K85" s="171">
        <v>55</v>
      </c>
      <c r="L85" s="171">
        <v>123</v>
      </c>
      <c r="M85" s="171">
        <v>227</v>
      </c>
      <c r="N85" s="171">
        <v>166</v>
      </c>
      <c r="O85" s="171">
        <v>137</v>
      </c>
      <c r="P85" s="171">
        <v>97</v>
      </c>
      <c r="Q85" s="171">
        <v>49</v>
      </c>
      <c r="R85" s="171">
        <v>45</v>
      </c>
      <c r="S85" s="171" t="s">
        <v>142</v>
      </c>
      <c r="T85" s="172"/>
    </row>
    <row r="86" spans="1:20" s="141" customFormat="1" ht="11.25">
      <c r="A86" s="141" t="s">
        <v>178</v>
      </c>
      <c r="B86" s="147">
        <v>628</v>
      </c>
      <c r="C86" s="147" t="s">
        <v>142</v>
      </c>
      <c r="D86" s="147">
        <v>1</v>
      </c>
      <c r="E86" s="147">
        <v>8</v>
      </c>
      <c r="F86" s="147">
        <v>5</v>
      </c>
      <c r="G86" s="147">
        <v>8</v>
      </c>
      <c r="H86" s="147">
        <v>17</v>
      </c>
      <c r="I86" s="147">
        <v>46</v>
      </c>
      <c r="J86" s="147">
        <v>40</v>
      </c>
      <c r="K86" s="147">
        <v>57</v>
      </c>
      <c r="L86" s="147">
        <v>84</v>
      </c>
      <c r="M86" s="147">
        <v>93</v>
      </c>
      <c r="N86" s="147">
        <v>84</v>
      </c>
      <c r="O86" s="147">
        <v>69</v>
      </c>
      <c r="P86" s="147">
        <v>47</v>
      </c>
      <c r="Q86" s="147">
        <v>40</v>
      </c>
      <c r="R86" s="147">
        <v>28</v>
      </c>
      <c r="S86" s="147">
        <v>1</v>
      </c>
      <c r="T86" s="143"/>
    </row>
    <row r="87" spans="1:20" s="141" customFormat="1" ht="11.25">
      <c r="A87" s="141" t="s">
        <v>179</v>
      </c>
      <c r="B87" s="147">
        <v>3803</v>
      </c>
      <c r="C87" s="147">
        <v>10</v>
      </c>
      <c r="D87" s="147">
        <v>23</v>
      </c>
      <c r="E87" s="147">
        <v>37</v>
      </c>
      <c r="F87" s="147">
        <v>36</v>
      </c>
      <c r="G87" s="147">
        <v>59</v>
      </c>
      <c r="H87" s="147">
        <v>66</v>
      </c>
      <c r="I87" s="147">
        <v>173</v>
      </c>
      <c r="J87" s="147">
        <v>172</v>
      </c>
      <c r="K87" s="147">
        <v>270</v>
      </c>
      <c r="L87" s="147">
        <v>494</v>
      </c>
      <c r="M87" s="147">
        <v>669</v>
      </c>
      <c r="N87" s="147">
        <v>610</v>
      </c>
      <c r="O87" s="147">
        <v>502</v>
      </c>
      <c r="P87" s="147">
        <v>327</v>
      </c>
      <c r="Q87" s="147">
        <v>183</v>
      </c>
      <c r="R87" s="147">
        <v>152</v>
      </c>
      <c r="S87" s="147">
        <v>20</v>
      </c>
      <c r="T87" s="143"/>
    </row>
    <row r="88" spans="1:20" s="170" customFormat="1" ht="11.25">
      <c r="A88" s="170" t="s">
        <v>244</v>
      </c>
      <c r="B88" s="171">
        <v>1342</v>
      </c>
      <c r="C88" s="171">
        <v>6</v>
      </c>
      <c r="D88" s="171">
        <v>7</v>
      </c>
      <c r="E88" s="171">
        <v>13</v>
      </c>
      <c r="F88" s="171">
        <v>15</v>
      </c>
      <c r="G88" s="171">
        <v>17</v>
      </c>
      <c r="H88" s="171">
        <v>13</v>
      </c>
      <c r="I88" s="171">
        <v>47</v>
      </c>
      <c r="J88" s="171">
        <v>43</v>
      </c>
      <c r="K88" s="171">
        <v>61</v>
      </c>
      <c r="L88" s="171">
        <v>161</v>
      </c>
      <c r="M88" s="171">
        <v>279</v>
      </c>
      <c r="N88" s="171">
        <v>262</v>
      </c>
      <c r="O88" s="171">
        <v>226</v>
      </c>
      <c r="P88" s="171">
        <v>93</v>
      </c>
      <c r="Q88" s="171">
        <v>49</v>
      </c>
      <c r="R88" s="171">
        <v>43</v>
      </c>
      <c r="S88" s="171">
        <v>7</v>
      </c>
      <c r="T88" s="172"/>
    </row>
    <row r="89" spans="2:20" s="141" customFormat="1" ht="11.25">
      <c r="B89" s="145"/>
      <c r="C89" s="145"/>
      <c r="D89" s="145"/>
      <c r="E89" s="145"/>
      <c r="F89" s="145"/>
      <c r="G89" s="145"/>
      <c r="H89" s="145"/>
      <c r="I89" s="145"/>
      <c r="J89" s="145"/>
      <c r="K89" s="145"/>
      <c r="L89" s="145"/>
      <c r="M89" s="145"/>
      <c r="N89" s="145"/>
      <c r="O89" s="145"/>
      <c r="P89" s="145"/>
      <c r="Q89" s="145"/>
      <c r="R89" s="145"/>
      <c r="S89" s="145"/>
      <c r="T89" s="143"/>
    </row>
    <row r="90" spans="1:20" s="141" customFormat="1" ht="11.25">
      <c r="A90" s="141" t="s">
        <v>180</v>
      </c>
      <c r="B90" s="147">
        <v>664</v>
      </c>
      <c r="C90" s="147">
        <v>2</v>
      </c>
      <c r="D90" s="147">
        <v>3</v>
      </c>
      <c r="E90" s="147">
        <v>6</v>
      </c>
      <c r="F90" s="147">
        <v>7</v>
      </c>
      <c r="G90" s="147">
        <v>9</v>
      </c>
      <c r="H90" s="147">
        <v>12</v>
      </c>
      <c r="I90" s="147">
        <v>17</v>
      </c>
      <c r="J90" s="147">
        <v>49</v>
      </c>
      <c r="K90" s="147">
        <v>69</v>
      </c>
      <c r="L90" s="147">
        <v>83</v>
      </c>
      <c r="M90" s="147">
        <v>104</v>
      </c>
      <c r="N90" s="147">
        <v>79</v>
      </c>
      <c r="O90" s="147">
        <v>84</v>
      </c>
      <c r="P90" s="147">
        <v>66</v>
      </c>
      <c r="Q90" s="147">
        <v>40</v>
      </c>
      <c r="R90" s="147">
        <v>32</v>
      </c>
      <c r="S90" s="147">
        <v>2</v>
      </c>
      <c r="T90" s="143"/>
    </row>
    <row r="91" spans="1:20" s="141" customFormat="1" ht="11.25">
      <c r="A91" s="141" t="s">
        <v>181</v>
      </c>
      <c r="B91" s="147">
        <v>631</v>
      </c>
      <c r="C91" s="147" t="s">
        <v>142</v>
      </c>
      <c r="D91" s="147">
        <v>4</v>
      </c>
      <c r="E91" s="147">
        <v>6</v>
      </c>
      <c r="F91" s="147">
        <v>11</v>
      </c>
      <c r="G91" s="147">
        <v>12</v>
      </c>
      <c r="H91" s="147">
        <v>13</v>
      </c>
      <c r="I91" s="147">
        <v>25</v>
      </c>
      <c r="J91" s="147">
        <v>17</v>
      </c>
      <c r="K91" s="147">
        <v>48</v>
      </c>
      <c r="L91" s="147">
        <v>81</v>
      </c>
      <c r="M91" s="147">
        <v>108</v>
      </c>
      <c r="N91" s="147">
        <v>95</v>
      </c>
      <c r="O91" s="147">
        <v>85</v>
      </c>
      <c r="P91" s="147">
        <v>67</v>
      </c>
      <c r="Q91" s="147">
        <v>32</v>
      </c>
      <c r="R91" s="147">
        <v>25</v>
      </c>
      <c r="S91" s="147">
        <v>2</v>
      </c>
      <c r="T91" s="143"/>
    </row>
    <row r="92" spans="1:20" s="141" customFormat="1" ht="11.25">
      <c r="A92" s="141" t="s">
        <v>182</v>
      </c>
      <c r="B92" s="147">
        <v>652</v>
      </c>
      <c r="C92" s="147">
        <v>2</v>
      </c>
      <c r="D92" s="147">
        <v>4</v>
      </c>
      <c r="E92" s="147">
        <v>6</v>
      </c>
      <c r="F92" s="147">
        <v>7</v>
      </c>
      <c r="G92" s="147">
        <v>10</v>
      </c>
      <c r="H92" s="147">
        <v>16</v>
      </c>
      <c r="I92" s="147">
        <v>22</v>
      </c>
      <c r="J92" s="147">
        <v>31</v>
      </c>
      <c r="K92" s="147">
        <v>46</v>
      </c>
      <c r="L92" s="147">
        <v>67</v>
      </c>
      <c r="M92" s="147">
        <v>119</v>
      </c>
      <c r="N92" s="147">
        <v>110</v>
      </c>
      <c r="O92" s="147">
        <v>92</v>
      </c>
      <c r="P92" s="147">
        <v>62</v>
      </c>
      <c r="Q92" s="147">
        <v>25</v>
      </c>
      <c r="R92" s="147">
        <v>24</v>
      </c>
      <c r="S92" s="147">
        <v>9</v>
      </c>
      <c r="T92" s="143"/>
    </row>
    <row r="93" spans="1:20" s="141" customFormat="1" ht="11.25">
      <c r="A93" s="141" t="s">
        <v>183</v>
      </c>
      <c r="B93" s="147">
        <v>591</v>
      </c>
      <c r="C93" s="147">
        <v>1</v>
      </c>
      <c r="D93" s="147">
        <v>8</v>
      </c>
      <c r="E93" s="147">
        <v>5</v>
      </c>
      <c r="F93" s="147">
        <v>5</v>
      </c>
      <c r="G93" s="147">
        <v>11</v>
      </c>
      <c r="H93" s="147">
        <v>19</v>
      </c>
      <c r="I93" s="147">
        <v>19</v>
      </c>
      <c r="J93" s="147">
        <v>26</v>
      </c>
      <c r="K93" s="147">
        <v>52</v>
      </c>
      <c r="L93" s="147">
        <v>84</v>
      </c>
      <c r="M93" s="147">
        <v>84</v>
      </c>
      <c r="N93" s="147">
        <v>86</v>
      </c>
      <c r="O93" s="147">
        <v>74</v>
      </c>
      <c r="P93" s="147">
        <v>53</v>
      </c>
      <c r="Q93" s="147">
        <v>35</v>
      </c>
      <c r="R93" s="147">
        <v>22</v>
      </c>
      <c r="S93" s="147">
        <v>7</v>
      </c>
      <c r="T93" s="143"/>
    </row>
    <row r="94" spans="1:20" ht="11.25" customHeight="1">
      <c r="A94" s="141" t="s">
        <v>184</v>
      </c>
      <c r="B94" s="147">
        <v>463</v>
      </c>
      <c r="C94" s="147">
        <v>1</v>
      </c>
      <c r="D94" s="147">
        <v>3</v>
      </c>
      <c r="E94" s="147">
        <v>4</v>
      </c>
      <c r="F94" s="147">
        <v>5</v>
      </c>
      <c r="G94" s="147">
        <v>8</v>
      </c>
      <c r="H94" s="147">
        <v>9</v>
      </c>
      <c r="I94" s="147">
        <v>26</v>
      </c>
      <c r="J94" s="147">
        <v>27</v>
      </c>
      <c r="K94" s="147">
        <v>42</v>
      </c>
      <c r="L94" s="147">
        <v>62</v>
      </c>
      <c r="M94" s="147">
        <v>66</v>
      </c>
      <c r="N94" s="147">
        <v>66</v>
      </c>
      <c r="O94" s="147">
        <v>43</v>
      </c>
      <c r="P94" s="147">
        <v>46</v>
      </c>
      <c r="Q94" s="147">
        <v>25</v>
      </c>
      <c r="R94" s="147">
        <v>25</v>
      </c>
      <c r="S94" s="147">
        <v>5</v>
      </c>
      <c r="T94" s="143"/>
    </row>
    <row r="95" spans="1:20" ht="11.25" customHeight="1">
      <c r="A95" s="141"/>
      <c r="B95" s="152"/>
      <c r="C95" s="152"/>
      <c r="D95" s="152"/>
      <c r="E95" s="152"/>
      <c r="F95" s="152"/>
      <c r="G95" s="152"/>
      <c r="H95" s="152"/>
      <c r="I95" s="152"/>
      <c r="J95" s="152"/>
      <c r="K95" s="152"/>
      <c r="L95" s="152"/>
      <c r="M95" s="152"/>
      <c r="N95" s="152"/>
      <c r="O95" s="152"/>
      <c r="P95" s="152"/>
      <c r="Q95" s="152"/>
      <c r="R95" s="152"/>
      <c r="S95" s="152"/>
      <c r="T95" s="143"/>
    </row>
    <row r="96" spans="1:20" ht="11.25" customHeight="1">
      <c r="A96" s="141" t="s">
        <v>185</v>
      </c>
      <c r="B96" s="147">
        <v>617</v>
      </c>
      <c r="C96" s="147">
        <v>1</v>
      </c>
      <c r="D96" s="147">
        <v>6</v>
      </c>
      <c r="E96" s="147">
        <v>6</v>
      </c>
      <c r="F96" s="147">
        <v>6</v>
      </c>
      <c r="G96" s="147">
        <v>6</v>
      </c>
      <c r="H96" s="147">
        <v>10</v>
      </c>
      <c r="I96" s="147">
        <v>27</v>
      </c>
      <c r="J96" s="147">
        <v>34</v>
      </c>
      <c r="K96" s="147">
        <v>59</v>
      </c>
      <c r="L96" s="147">
        <v>76</v>
      </c>
      <c r="M96" s="147">
        <v>104</v>
      </c>
      <c r="N96" s="147">
        <v>83</v>
      </c>
      <c r="O96" s="147">
        <v>70</v>
      </c>
      <c r="P96" s="147">
        <v>57</v>
      </c>
      <c r="Q96" s="147">
        <v>33</v>
      </c>
      <c r="R96" s="147">
        <v>39</v>
      </c>
      <c r="S96" s="147" t="s">
        <v>142</v>
      </c>
      <c r="T96" s="143"/>
    </row>
    <row r="97" spans="1:20" ht="11.25" customHeight="1">
      <c r="A97" s="141" t="s">
        <v>186</v>
      </c>
      <c r="B97" s="147">
        <v>271</v>
      </c>
      <c r="C97" s="147">
        <v>4</v>
      </c>
      <c r="D97" s="147">
        <v>1</v>
      </c>
      <c r="E97" s="147">
        <v>9</v>
      </c>
      <c r="F97" s="147">
        <v>4</v>
      </c>
      <c r="G97" s="147">
        <v>5</v>
      </c>
      <c r="H97" s="147">
        <v>2</v>
      </c>
      <c r="I97" s="147">
        <v>7</v>
      </c>
      <c r="J97" s="147">
        <v>15</v>
      </c>
      <c r="K97" s="147">
        <v>22</v>
      </c>
      <c r="L97" s="147">
        <v>30</v>
      </c>
      <c r="M97" s="147">
        <v>43</v>
      </c>
      <c r="N97" s="147">
        <v>44</v>
      </c>
      <c r="O97" s="147">
        <v>30</v>
      </c>
      <c r="P97" s="147">
        <v>24</v>
      </c>
      <c r="Q97" s="147">
        <v>13</v>
      </c>
      <c r="R97" s="147">
        <v>18</v>
      </c>
      <c r="S97" s="147" t="s">
        <v>142</v>
      </c>
      <c r="T97" s="143"/>
    </row>
    <row r="98" spans="1:20" ht="11.25" customHeight="1">
      <c r="A98" s="141" t="s">
        <v>187</v>
      </c>
      <c r="B98" s="147">
        <v>654</v>
      </c>
      <c r="C98" s="147">
        <v>2</v>
      </c>
      <c r="D98" s="147">
        <v>8</v>
      </c>
      <c r="E98" s="147">
        <v>7</v>
      </c>
      <c r="F98" s="147">
        <v>7</v>
      </c>
      <c r="G98" s="147">
        <v>11</v>
      </c>
      <c r="H98" s="147">
        <v>9</v>
      </c>
      <c r="I98" s="147">
        <v>28</v>
      </c>
      <c r="J98" s="147">
        <v>36</v>
      </c>
      <c r="K98" s="147">
        <v>54</v>
      </c>
      <c r="L98" s="147">
        <v>80</v>
      </c>
      <c r="M98" s="147">
        <v>114</v>
      </c>
      <c r="N98" s="147">
        <v>71</v>
      </c>
      <c r="O98" s="147">
        <v>92</v>
      </c>
      <c r="P98" s="147">
        <v>68</v>
      </c>
      <c r="Q98" s="147">
        <v>34</v>
      </c>
      <c r="R98" s="147">
        <v>32</v>
      </c>
      <c r="S98" s="147">
        <v>1</v>
      </c>
      <c r="T98" s="143"/>
    </row>
    <row r="99" spans="1:20" ht="11.25" customHeight="1">
      <c r="A99" s="280" t="s">
        <v>188</v>
      </c>
      <c r="B99" s="153">
        <v>538</v>
      </c>
      <c r="C99" s="153" t="s">
        <v>142</v>
      </c>
      <c r="D99" s="153">
        <v>4</v>
      </c>
      <c r="E99" s="153">
        <v>8</v>
      </c>
      <c r="F99" s="153">
        <v>10</v>
      </c>
      <c r="G99" s="153">
        <v>7</v>
      </c>
      <c r="H99" s="153">
        <v>15</v>
      </c>
      <c r="I99" s="153">
        <v>34</v>
      </c>
      <c r="J99" s="153">
        <v>22</v>
      </c>
      <c r="K99" s="153">
        <v>65</v>
      </c>
      <c r="L99" s="153">
        <v>72</v>
      </c>
      <c r="M99" s="153">
        <v>77</v>
      </c>
      <c r="N99" s="153">
        <v>70</v>
      </c>
      <c r="O99" s="153">
        <v>58</v>
      </c>
      <c r="P99" s="153">
        <v>34</v>
      </c>
      <c r="Q99" s="153">
        <v>30</v>
      </c>
      <c r="R99" s="153">
        <v>30</v>
      </c>
      <c r="S99" s="153">
        <v>2</v>
      </c>
      <c r="T99" s="143"/>
    </row>
    <row r="100" spans="1:19" ht="15">
      <c r="A100" s="154"/>
      <c r="B100" s="155"/>
      <c r="C100" s="155"/>
      <c r="D100" s="155"/>
      <c r="E100" s="155"/>
      <c r="F100" s="155"/>
      <c r="G100" s="155"/>
      <c r="H100" s="155"/>
      <c r="I100" s="155"/>
      <c r="J100" s="155"/>
      <c r="K100" s="155"/>
      <c r="L100" s="155"/>
      <c r="M100" s="155"/>
      <c r="N100" s="155"/>
      <c r="O100" s="155"/>
      <c r="P100" s="155"/>
      <c r="Q100" s="155"/>
      <c r="R100" s="155"/>
      <c r="S100" s="155"/>
    </row>
    <row r="101" spans="1:19" s="285" customFormat="1" ht="11.25" customHeight="1">
      <c r="A101" s="148" t="s">
        <v>153</v>
      </c>
      <c r="B101" s="284">
        <v>25639</v>
      </c>
      <c r="C101" s="284">
        <v>50</v>
      </c>
      <c r="D101" s="284">
        <v>167</v>
      </c>
      <c r="E101" s="284">
        <v>253</v>
      </c>
      <c r="F101" s="284">
        <v>273</v>
      </c>
      <c r="G101" s="284">
        <v>376</v>
      </c>
      <c r="H101" s="284">
        <v>486</v>
      </c>
      <c r="I101" s="284">
        <v>1068</v>
      </c>
      <c r="J101" s="284">
        <v>1238</v>
      </c>
      <c r="K101" s="284">
        <v>1906</v>
      </c>
      <c r="L101" s="284">
        <v>3227</v>
      </c>
      <c r="M101" s="284">
        <v>4428</v>
      </c>
      <c r="N101" s="284">
        <v>3874</v>
      </c>
      <c r="O101" s="284">
        <v>3262</v>
      </c>
      <c r="P101" s="284">
        <v>2364</v>
      </c>
      <c r="Q101" s="284">
        <v>1354</v>
      </c>
      <c r="R101" s="284">
        <v>1121</v>
      </c>
      <c r="S101" s="284">
        <v>192</v>
      </c>
    </row>
    <row r="102" spans="1:19" s="283" customFormat="1" ht="11.25" customHeight="1">
      <c r="A102" s="141" t="s">
        <v>168</v>
      </c>
      <c r="B102" s="145">
        <v>4541</v>
      </c>
      <c r="C102" s="145">
        <v>5</v>
      </c>
      <c r="D102" s="145">
        <v>38</v>
      </c>
      <c r="E102" s="145">
        <v>40</v>
      </c>
      <c r="F102" s="145">
        <v>54</v>
      </c>
      <c r="G102" s="145">
        <v>57</v>
      </c>
      <c r="H102" s="145">
        <v>64</v>
      </c>
      <c r="I102" s="145">
        <v>133</v>
      </c>
      <c r="J102" s="145">
        <v>155</v>
      </c>
      <c r="K102" s="145">
        <v>207</v>
      </c>
      <c r="L102" s="145">
        <v>516</v>
      </c>
      <c r="M102" s="145">
        <v>905</v>
      </c>
      <c r="N102" s="145">
        <v>866</v>
      </c>
      <c r="O102" s="145">
        <v>679</v>
      </c>
      <c r="P102" s="145">
        <v>403</v>
      </c>
      <c r="Q102" s="145">
        <v>197</v>
      </c>
      <c r="R102" s="145">
        <v>147</v>
      </c>
      <c r="S102" s="145">
        <v>75</v>
      </c>
    </row>
    <row r="103" spans="1:19" s="286" customFormat="1" ht="11.25" customHeight="1">
      <c r="A103" s="170" t="s">
        <v>275</v>
      </c>
      <c r="B103" s="171">
        <v>1871</v>
      </c>
      <c r="C103" s="171">
        <v>1</v>
      </c>
      <c r="D103" s="171">
        <v>15</v>
      </c>
      <c r="E103" s="171">
        <v>16</v>
      </c>
      <c r="F103" s="171">
        <v>17</v>
      </c>
      <c r="G103" s="171">
        <v>21</v>
      </c>
      <c r="H103" s="171">
        <v>16</v>
      </c>
      <c r="I103" s="171">
        <v>28</v>
      </c>
      <c r="J103" s="171">
        <v>41</v>
      </c>
      <c r="K103" s="171">
        <v>50</v>
      </c>
      <c r="L103" s="171">
        <v>215</v>
      </c>
      <c r="M103" s="171">
        <v>413</v>
      </c>
      <c r="N103" s="171">
        <v>381</v>
      </c>
      <c r="O103" s="171">
        <v>316</v>
      </c>
      <c r="P103" s="171">
        <v>176</v>
      </c>
      <c r="Q103" s="171">
        <v>72</v>
      </c>
      <c r="R103" s="171">
        <v>51</v>
      </c>
      <c r="S103" s="171">
        <v>42</v>
      </c>
    </row>
    <row r="104" spans="1:19" s="283" customFormat="1" ht="11.25" customHeight="1">
      <c r="A104" s="141" t="s">
        <v>169</v>
      </c>
      <c r="B104" s="145">
        <v>831</v>
      </c>
      <c r="C104" s="145">
        <v>1</v>
      </c>
      <c r="D104" s="145">
        <v>5</v>
      </c>
      <c r="E104" s="145">
        <v>19</v>
      </c>
      <c r="F104" s="145">
        <v>13</v>
      </c>
      <c r="G104" s="145">
        <v>7</v>
      </c>
      <c r="H104" s="145">
        <v>10</v>
      </c>
      <c r="I104" s="145">
        <v>24</v>
      </c>
      <c r="J104" s="145">
        <v>31</v>
      </c>
      <c r="K104" s="145">
        <v>53</v>
      </c>
      <c r="L104" s="145">
        <v>110</v>
      </c>
      <c r="M104" s="145">
        <v>152</v>
      </c>
      <c r="N104" s="145">
        <v>110</v>
      </c>
      <c r="O104" s="145">
        <v>125</v>
      </c>
      <c r="P104" s="145">
        <v>90</v>
      </c>
      <c r="Q104" s="145">
        <v>51</v>
      </c>
      <c r="R104" s="145">
        <v>29</v>
      </c>
      <c r="S104" s="145">
        <v>1</v>
      </c>
    </row>
    <row r="105" spans="1:19" s="283" customFormat="1" ht="11.25" customHeight="1">
      <c r="A105" s="141" t="s">
        <v>170</v>
      </c>
      <c r="B105" s="145">
        <v>675</v>
      </c>
      <c r="C105" s="145">
        <v>2</v>
      </c>
      <c r="D105" s="145">
        <v>3</v>
      </c>
      <c r="E105" s="145">
        <v>3</v>
      </c>
      <c r="F105" s="145">
        <v>8</v>
      </c>
      <c r="G105" s="145">
        <v>10</v>
      </c>
      <c r="H105" s="145">
        <v>9</v>
      </c>
      <c r="I105" s="145">
        <v>31</v>
      </c>
      <c r="J105" s="145">
        <v>38</v>
      </c>
      <c r="K105" s="145">
        <v>31</v>
      </c>
      <c r="L105" s="145">
        <v>79</v>
      </c>
      <c r="M105" s="145">
        <v>115</v>
      </c>
      <c r="N105" s="145">
        <v>108</v>
      </c>
      <c r="O105" s="145">
        <v>90</v>
      </c>
      <c r="P105" s="145">
        <v>72</v>
      </c>
      <c r="Q105" s="145">
        <v>41</v>
      </c>
      <c r="R105" s="145">
        <v>28</v>
      </c>
      <c r="S105" s="145">
        <v>7</v>
      </c>
    </row>
    <row r="106" spans="1:19" s="283" customFormat="1" ht="11.25" customHeight="1">
      <c r="A106" s="141" t="s">
        <v>171</v>
      </c>
      <c r="B106" s="145">
        <v>1300</v>
      </c>
      <c r="C106" s="145">
        <v>5</v>
      </c>
      <c r="D106" s="145">
        <v>6</v>
      </c>
      <c r="E106" s="145">
        <v>8</v>
      </c>
      <c r="F106" s="145">
        <v>17</v>
      </c>
      <c r="G106" s="145">
        <v>12</v>
      </c>
      <c r="H106" s="145">
        <v>30</v>
      </c>
      <c r="I106" s="145">
        <v>68</v>
      </c>
      <c r="J106" s="145">
        <v>64</v>
      </c>
      <c r="K106" s="145">
        <v>103</v>
      </c>
      <c r="L106" s="145">
        <v>182</v>
      </c>
      <c r="M106" s="145">
        <v>233</v>
      </c>
      <c r="N106" s="145">
        <v>191</v>
      </c>
      <c r="O106" s="145">
        <v>156</v>
      </c>
      <c r="P106" s="145">
        <v>102</v>
      </c>
      <c r="Q106" s="145">
        <v>69</v>
      </c>
      <c r="R106" s="145">
        <v>46</v>
      </c>
      <c r="S106" s="145">
        <v>8</v>
      </c>
    </row>
    <row r="107" spans="1:19" s="283" customFormat="1" ht="11.25" customHeight="1">
      <c r="A107" s="141"/>
      <c r="B107" s="145"/>
      <c r="C107" s="145"/>
      <c r="D107" s="145"/>
      <c r="E107" s="145"/>
      <c r="F107" s="145"/>
      <c r="G107" s="145"/>
      <c r="H107" s="145"/>
      <c r="I107" s="145"/>
      <c r="J107" s="145"/>
      <c r="K107" s="145"/>
      <c r="L107" s="145"/>
      <c r="M107" s="145"/>
      <c r="N107" s="145"/>
      <c r="O107" s="145"/>
      <c r="P107" s="145"/>
      <c r="Q107" s="145"/>
      <c r="R107" s="145"/>
      <c r="S107" s="145"/>
    </row>
    <row r="108" spans="1:19" s="283" customFormat="1" ht="11.25" customHeight="1">
      <c r="A108" s="141" t="s">
        <v>172</v>
      </c>
      <c r="B108" s="145">
        <v>1075</v>
      </c>
      <c r="C108" s="145">
        <v>2</v>
      </c>
      <c r="D108" s="145">
        <v>6</v>
      </c>
      <c r="E108" s="145">
        <v>15</v>
      </c>
      <c r="F108" s="145">
        <v>9</v>
      </c>
      <c r="G108" s="145">
        <v>16</v>
      </c>
      <c r="H108" s="145">
        <v>18</v>
      </c>
      <c r="I108" s="145">
        <v>44</v>
      </c>
      <c r="J108" s="145">
        <v>76</v>
      </c>
      <c r="K108" s="145">
        <v>108</v>
      </c>
      <c r="L108" s="145">
        <v>140</v>
      </c>
      <c r="M108" s="145">
        <v>189</v>
      </c>
      <c r="N108" s="145">
        <v>150</v>
      </c>
      <c r="O108" s="145">
        <v>108</v>
      </c>
      <c r="P108" s="145">
        <v>94</v>
      </c>
      <c r="Q108" s="145">
        <v>48</v>
      </c>
      <c r="R108" s="145">
        <v>51</v>
      </c>
      <c r="S108" s="145">
        <v>1</v>
      </c>
    </row>
    <row r="109" spans="1:19" s="283" customFormat="1" ht="11.25" customHeight="1">
      <c r="A109" s="141" t="s">
        <v>173</v>
      </c>
      <c r="B109" s="145">
        <v>642</v>
      </c>
      <c r="C109" s="145" t="s">
        <v>142</v>
      </c>
      <c r="D109" s="145">
        <v>5</v>
      </c>
      <c r="E109" s="145">
        <v>8</v>
      </c>
      <c r="F109" s="145">
        <v>5</v>
      </c>
      <c r="G109" s="145">
        <v>7</v>
      </c>
      <c r="H109" s="145">
        <v>19</v>
      </c>
      <c r="I109" s="145">
        <v>30</v>
      </c>
      <c r="J109" s="145">
        <v>34</v>
      </c>
      <c r="K109" s="145">
        <v>51</v>
      </c>
      <c r="L109" s="145">
        <v>95</v>
      </c>
      <c r="M109" s="145">
        <v>99</v>
      </c>
      <c r="N109" s="145">
        <v>79</v>
      </c>
      <c r="O109" s="145">
        <v>81</v>
      </c>
      <c r="P109" s="145">
        <v>63</v>
      </c>
      <c r="Q109" s="145">
        <v>38</v>
      </c>
      <c r="R109" s="145">
        <v>28</v>
      </c>
      <c r="S109" s="145" t="s">
        <v>142</v>
      </c>
    </row>
    <row r="110" spans="1:19" s="283" customFormat="1" ht="11.25" customHeight="1">
      <c r="A110" s="141" t="s">
        <v>174</v>
      </c>
      <c r="B110" s="145">
        <v>719</v>
      </c>
      <c r="C110" s="145">
        <v>4</v>
      </c>
      <c r="D110" s="145">
        <v>6</v>
      </c>
      <c r="E110" s="145">
        <v>8</v>
      </c>
      <c r="F110" s="145">
        <v>6</v>
      </c>
      <c r="G110" s="145">
        <v>10</v>
      </c>
      <c r="H110" s="145">
        <v>17</v>
      </c>
      <c r="I110" s="145">
        <v>43</v>
      </c>
      <c r="J110" s="145">
        <v>39</v>
      </c>
      <c r="K110" s="145">
        <v>71</v>
      </c>
      <c r="L110" s="145">
        <v>90</v>
      </c>
      <c r="M110" s="145">
        <v>123</v>
      </c>
      <c r="N110" s="145">
        <v>80</v>
      </c>
      <c r="O110" s="145">
        <v>71</v>
      </c>
      <c r="P110" s="145">
        <v>61</v>
      </c>
      <c r="Q110" s="145">
        <v>45</v>
      </c>
      <c r="R110" s="145">
        <v>33</v>
      </c>
      <c r="S110" s="145">
        <v>12</v>
      </c>
    </row>
    <row r="111" spans="1:19" s="283" customFormat="1" ht="11.25" customHeight="1">
      <c r="A111" s="141" t="s">
        <v>175</v>
      </c>
      <c r="B111" s="145">
        <v>177</v>
      </c>
      <c r="C111" s="145">
        <v>1</v>
      </c>
      <c r="D111" s="145">
        <v>1</v>
      </c>
      <c r="E111" s="145">
        <v>1</v>
      </c>
      <c r="F111" s="145" t="s">
        <v>142</v>
      </c>
      <c r="G111" s="145">
        <v>4</v>
      </c>
      <c r="H111" s="145" t="s">
        <v>142</v>
      </c>
      <c r="I111" s="145">
        <v>10</v>
      </c>
      <c r="J111" s="145">
        <v>11</v>
      </c>
      <c r="K111" s="145">
        <v>21</v>
      </c>
      <c r="L111" s="145">
        <v>28</v>
      </c>
      <c r="M111" s="145">
        <v>27</v>
      </c>
      <c r="N111" s="145">
        <v>13</v>
      </c>
      <c r="O111" s="145">
        <v>22</v>
      </c>
      <c r="P111" s="145">
        <v>16</v>
      </c>
      <c r="Q111" s="145">
        <v>12</v>
      </c>
      <c r="R111" s="145">
        <v>8</v>
      </c>
      <c r="S111" s="145">
        <v>2</v>
      </c>
    </row>
    <row r="112" spans="1:19" s="283" customFormat="1" ht="11.25" customHeight="1">
      <c r="A112" s="141" t="s">
        <v>176</v>
      </c>
      <c r="B112" s="145">
        <v>397</v>
      </c>
      <c r="C112" s="145">
        <v>1</v>
      </c>
      <c r="D112" s="145">
        <v>3</v>
      </c>
      <c r="E112" s="145">
        <v>4</v>
      </c>
      <c r="F112" s="145">
        <v>3</v>
      </c>
      <c r="G112" s="145">
        <v>9</v>
      </c>
      <c r="H112" s="145">
        <v>8</v>
      </c>
      <c r="I112" s="145">
        <v>29</v>
      </c>
      <c r="J112" s="145">
        <v>18</v>
      </c>
      <c r="K112" s="145">
        <v>26</v>
      </c>
      <c r="L112" s="145">
        <v>54</v>
      </c>
      <c r="M112" s="145">
        <v>59</v>
      </c>
      <c r="N112" s="145">
        <v>54</v>
      </c>
      <c r="O112" s="145">
        <v>39</v>
      </c>
      <c r="P112" s="145">
        <v>45</v>
      </c>
      <c r="Q112" s="145">
        <v>25</v>
      </c>
      <c r="R112" s="145">
        <v>18</v>
      </c>
      <c r="S112" s="145">
        <v>2</v>
      </c>
    </row>
    <row r="113" spans="1:19" s="283" customFormat="1" ht="11.25" customHeight="1">
      <c r="A113" s="141"/>
      <c r="B113" s="145"/>
      <c r="C113" s="145"/>
      <c r="D113" s="145"/>
      <c r="E113" s="145"/>
      <c r="F113" s="145"/>
      <c r="G113" s="145"/>
      <c r="H113" s="145"/>
      <c r="I113" s="145"/>
      <c r="J113" s="145"/>
      <c r="K113" s="145"/>
      <c r="L113" s="145"/>
      <c r="M113" s="145"/>
      <c r="N113" s="145"/>
      <c r="O113" s="145"/>
      <c r="P113" s="145"/>
      <c r="Q113" s="145"/>
      <c r="R113" s="145"/>
      <c r="S113" s="145"/>
    </row>
    <row r="114" spans="1:19" s="283" customFormat="1" ht="11.25" customHeight="1">
      <c r="A114" s="141" t="s">
        <v>177</v>
      </c>
      <c r="B114" s="145">
        <v>3981</v>
      </c>
      <c r="C114" s="145">
        <v>6</v>
      </c>
      <c r="D114" s="145">
        <v>25</v>
      </c>
      <c r="E114" s="145">
        <v>35</v>
      </c>
      <c r="F114" s="145">
        <v>40</v>
      </c>
      <c r="G114" s="145">
        <v>76</v>
      </c>
      <c r="H114" s="145">
        <v>99</v>
      </c>
      <c r="I114" s="145">
        <v>159</v>
      </c>
      <c r="J114" s="145">
        <v>201</v>
      </c>
      <c r="K114" s="145">
        <v>299</v>
      </c>
      <c r="L114" s="145">
        <v>506</v>
      </c>
      <c r="M114" s="145">
        <v>686</v>
      </c>
      <c r="N114" s="145">
        <v>589</v>
      </c>
      <c r="O114" s="145">
        <v>473</v>
      </c>
      <c r="P114" s="145">
        <v>365</v>
      </c>
      <c r="Q114" s="145">
        <v>216</v>
      </c>
      <c r="R114" s="145">
        <v>181</v>
      </c>
      <c r="S114" s="145">
        <v>25</v>
      </c>
    </row>
    <row r="115" spans="1:19" s="286" customFormat="1" ht="11.25" customHeight="1">
      <c r="A115" s="170" t="s">
        <v>243</v>
      </c>
      <c r="B115" s="171">
        <v>1117</v>
      </c>
      <c r="C115" s="171">
        <v>1</v>
      </c>
      <c r="D115" s="171">
        <v>7</v>
      </c>
      <c r="E115" s="171">
        <v>7</v>
      </c>
      <c r="F115" s="171">
        <v>8</v>
      </c>
      <c r="G115" s="171">
        <v>19</v>
      </c>
      <c r="H115" s="171">
        <v>20</v>
      </c>
      <c r="I115" s="171">
        <v>35</v>
      </c>
      <c r="J115" s="171">
        <v>47</v>
      </c>
      <c r="K115" s="171">
        <v>62</v>
      </c>
      <c r="L115" s="171">
        <v>138</v>
      </c>
      <c r="M115" s="171">
        <v>237</v>
      </c>
      <c r="N115" s="171">
        <v>175</v>
      </c>
      <c r="O115" s="171">
        <v>150</v>
      </c>
      <c r="P115" s="171">
        <v>102</v>
      </c>
      <c r="Q115" s="171">
        <v>53</v>
      </c>
      <c r="R115" s="171">
        <v>55</v>
      </c>
      <c r="S115" s="171">
        <v>1</v>
      </c>
    </row>
    <row r="116" spans="1:19" s="283" customFormat="1" ht="11.25" customHeight="1">
      <c r="A116" s="141" t="s">
        <v>178</v>
      </c>
      <c r="B116" s="145">
        <v>731</v>
      </c>
      <c r="C116" s="145" t="s">
        <v>142</v>
      </c>
      <c r="D116" s="145">
        <v>1</v>
      </c>
      <c r="E116" s="145">
        <v>8</v>
      </c>
      <c r="F116" s="145">
        <v>6</v>
      </c>
      <c r="G116" s="145">
        <v>8</v>
      </c>
      <c r="H116" s="145">
        <v>20</v>
      </c>
      <c r="I116" s="145">
        <v>51</v>
      </c>
      <c r="J116" s="145">
        <v>44</v>
      </c>
      <c r="K116" s="145">
        <v>65</v>
      </c>
      <c r="L116" s="145">
        <v>98</v>
      </c>
      <c r="M116" s="145">
        <v>109</v>
      </c>
      <c r="N116" s="145">
        <v>98</v>
      </c>
      <c r="O116" s="145">
        <v>77</v>
      </c>
      <c r="P116" s="145">
        <v>62</v>
      </c>
      <c r="Q116" s="145">
        <v>47</v>
      </c>
      <c r="R116" s="145">
        <v>36</v>
      </c>
      <c r="S116" s="145">
        <v>1</v>
      </c>
    </row>
    <row r="117" spans="1:19" s="283" customFormat="1" ht="11.25" customHeight="1">
      <c r="A117" s="141" t="s">
        <v>179</v>
      </c>
      <c r="B117" s="145">
        <v>4301</v>
      </c>
      <c r="C117" s="145">
        <v>10</v>
      </c>
      <c r="D117" s="145">
        <v>25</v>
      </c>
      <c r="E117" s="145">
        <v>40</v>
      </c>
      <c r="F117" s="145">
        <v>38</v>
      </c>
      <c r="G117" s="145">
        <v>60</v>
      </c>
      <c r="H117" s="145">
        <v>71</v>
      </c>
      <c r="I117" s="145">
        <v>195</v>
      </c>
      <c r="J117" s="145">
        <v>201</v>
      </c>
      <c r="K117" s="145">
        <v>310</v>
      </c>
      <c r="L117" s="145">
        <v>563</v>
      </c>
      <c r="M117" s="145">
        <v>750</v>
      </c>
      <c r="N117" s="145">
        <v>676</v>
      </c>
      <c r="O117" s="145">
        <v>558</v>
      </c>
      <c r="P117" s="145">
        <v>390</v>
      </c>
      <c r="Q117" s="145">
        <v>211</v>
      </c>
      <c r="R117" s="145">
        <v>181</v>
      </c>
      <c r="S117" s="145">
        <v>22</v>
      </c>
    </row>
    <row r="118" spans="1:19" s="286" customFormat="1" ht="11.25" customHeight="1">
      <c r="A118" s="170" t="s">
        <v>244</v>
      </c>
      <c r="B118" s="171">
        <v>1462</v>
      </c>
      <c r="C118" s="171">
        <v>6</v>
      </c>
      <c r="D118" s="171">
        <v>7</v>
      </c>
      <c r="E118" s="171">
        <v>14</v>
      </c>
      <c r="F118" s="171">
        <v>15</v>
      </c>
      <c r="G118" s="171">
        <v>17</v>
      </c>
      <c r="H118" s="171">
        <v>14</v>
      </c>
      <c r="I118" s="171">
        <v>52</v>
      </c>
      <c r="J118" s="171">
        <v>50</v>
      </c>
      <c r="K118" s="171">
        <v>68</v>
      </c>
      <c r="L118" s="171">
        <v>177</v>
      </c>
      <c r="M118" s="171">
        <v>302</v>
      </c>
      <c r="N118" s="171">
        <v>284</v>
      </c>
      <c r="O118" s="171">
        <v>236</v>
      </c>
      <c r="P118" s="171">
        <v>107</v>
      </c>
      <c r="Q118" s="171">
        <v>54</v>
      </c>
      <c r="R118" s="171">
        <v>52</v>
      </c>
      <c r="S118" s="171">
        <v>7</v>
      </c>
    </row>
    <row r="119" spans="1:19" s="283" customFormat="1" ht="11.25" customHeight="1">
      <c r="A119" s="141"/>
      <c r="B119" s="145"/>
      <c r="C119" s="145"/>
      <c r="D119" s="145"/>
      <c r="E119" s="145"/>
      <c r="F119" s="145"/>
      <c r="G119" s="145"/>
      <c r="H119" s="145"/>
      <c r="I119" s="145"/>
      <c r="J119" s="145"/>
      <c r="K119" s="145"/>
      <c r="L119" s="145"/>
      <c r="M119" s="145"/>
      <c r="N119" s="145"/>
      <c r="O119" s="145"/>
      <c r="P119" s="145"/>
      <c r="Q119" s="145"/>
      <c r="R119" s="145"/>
      <c r="S119" s="145"/>
    </row>
    <row r="120" spans="1:19" s="283" customFormat="1" ht="11.25" customHeight="1">
      <c r="A120" s="141" t="s">
        <v>180</v>
      </c>
      <c r="B120" s="145">
        <v>789</v>
      </c>
      <c r="C120" s="145">
        <v>2</v>
      </c>
      <c r="D120" s="145">
        <v>4</v>
      </c>
      <c r="E120" s="145">
        <v>7</v>
      </c>
      <c r="F120" s="145">
        <v>7</v>
      </c>
      <c r="G120" s="145">
        <v>11</v>
      </c>
      <c r="H120" s="145">
        <v>14</v>
      </c>
      <c r="I120" s="145">
        <v>19</v>
      </c>
      <c r="J120" s="145">
        <v>55</v>
      </c>
      <c r="K120" s="145">
        <v>81</v>
      </c>
      <c r="L120" s="145">
        <v>93</v>
      </c>
      <c r="M120" s="145">
        <v>124</v>
      </c>
      <c r="N120" s="145">
        <v>94</v>
      </c>
      <c r="O120" s="145">
        <v>100</v>
      </c>
      <c r="P120" s="145">
        <v>83</v>
      </c>
      <c r="Q120" s="145">
        <v>52</v>
      </c>
      <c r="R120" s="145">
        <v>41</v>
      </c>
      <c r="S120" s="145">
        <v>2</v>
      </c>
    </row>
    <row r="121" spans="1:19" s="283" customFormat="1" ht="11.25" customHeight="1">
      <c r="A121" s="141" t="s">
        <v>181</v>
      </c>
      <c r="B121" s="145">
        <v>715</v>
      </c>
      <c r="C121" s="145" t="s">
        <v>142</v>
      </c>
      <c r="D121" s="145">
        <v>4</v>
      </c>
      <c r="E121" s="145">
        <v>6</v>
      </c>
      <c r="F121" s="145">
        <v>12</v>
      </c>
      <c r="G121" s="145">
        <v>14</v>
      </c>
      <c r="H121" s="145">
        <v>14</v>
      </c>
      <c r="I121" s="145">
        <v>28</v>
      </c>
      <c r="J121" s="145">
        <v>19</v>
      </c>
      <c r="K121" s="145">
        <v>54</v>
      </c>
      <c r="L121" s="145">
        <v>87</v>
      </c>
      <c r="M121" s="145">
        <v>118</v>
      </c>
      <c r="N121" s="145">
        <v>111</v>
      </c>
      <c r="O121" s="145">
        <v>97</v>
      </c>
      <c r="P121" s="145">
        <v>78</v>
      </c>
      <c r="Q121" s="145">
        <v>39</v>
      </c>
      <c r="R121" s="145">
        <v>31</v>
      </c>
      <c r="S121" s="145">
        <v>3</v>
      </c>
    </row>
    <row r="122" spans="1:19" s="283" customFormat="1" ht="11.25" customHeight="1">
      <c r="A122" s="141" t="s">
        <v>182</v>
      </c>
      <c r="B122" s="145">
        <v>787</v>
      </c>
      <c r="C122" s="145">
        <v>2</v>
      </c>
      <c r="D122" s="145">
        <v>4</v>
      </c>
      <c r="E122" s="145">
        <v>6</v>
      </c>
      <c r="F122" s="145">
        <v>8</v>
      </c>
      <c r="G122" s="145">
        <v>14</v>
      </c>
      <c r="H122" s="145">
        <v>17</v>
      </c>
      <c r="I122" s="145">
        <v>28</v>
      </c>
      <c r="J122" s="145">
        <v>36</v>
      </c>
      <c r="K122" s="145">
        <v>50</v>
      </c>
      <c r="L122" s="145">
        <v>84</v>
      </c>
      <c r="M122" s="145">
        <v>139</v>
      </c>
      <c r="N122" s="145">
        <v>133</v>
      </c>
      <c r="O122" s="145">
        <v>109</v>
      </c>
      <c r="P122" s="145">
        <v>77</v>
      </c>
      <c r="Q122" s="145">
        <v>30</v>
      </c>
      <c r="R122" s="145">
        <v>37</v>
      </c>
      <c r="S122" s="145">
        <v>13</v>
      </c>
    </row>
    <row r="123" spans="1:19" s="283" customFormat="1" ht="11.25" customHeight="1">
      <c r="A123" s="141" t="s">
        <v>183</v>
      </c>
      <c r="B123" s="145">
        <v>741</v>
      </c>
      <c r="C123" s="145">
        <v>1</v>
      </c>
      <c r="D123" s="145">
        <v>8</v>
      </c>
      <c r="E123" s="145">
        <v>5</v>
      </c>
      <c r="F123" s="145">
        <v>6</v>
      </c>
      <c r="G123" s="145">
        <v>13</v>
      </c>
      <c r="H123" s="145">
        <v>22</v>
      </c>
      <c r="I123" s="145">
        <v>24</v>
      </c>
      <c r="J123" s="145">
        <v>31</v>
      </c>
      <c r="K123" s="145">
        <v>65</v>
      </c>
      <c r="L123" s="145">
        <v>100</v>
      </c>
      <c r="M123" s="145">
        <v>102</v>
      </c>
      <c r="N123" s="145">
        <v>109</v>
      </c>
      <c r="O123" s="145">
        <v>94</v>
      </c>
      <c r="P123" s="145">
        <v>72</v>
      </c>
      <c r="Q123" s="145">
        <v>44</v>
      </c>
      <c r="R123" s="145">
        <v>36</v>
      </c>
      <c r="S123" s="145">
        <v>9</v>
      </c>
    </row>
    <row r="124" spans="1:19" s="283" customFormat="1" ht="11.25" customHeight="1">
      <c r="A124" s="141" t="s">
        <v>184</v>
      </c>
      <c r="B124" s="145">
        <v>559</v>
      </c>
      <c r="C124" s="145">
        <v>1</v>
      </c>
      <c r="D124" s="145">
        <v>3</v>
      </c>
      <c r="E124" s="145">
        <v>5</v>
      </c>
      <c r="F124" s="145">
        <v>6</v>
      </c>
      <c r="G124" s="145">
        <v>8</v>
      </c>
      <c r="H124" s="145">
        <v>11</v>
      </c>
      <c r="I124" s="145">
        <v>31</v>
      </c>
      <c r="J124" s="145">
        <v>35</v>
      </c>
      <c r="K124" s="145">
        <v>51</v>
      </c>
      <c r="L124" s="145">
        <v>68</v>
      </c>
      <c r="M124" s="145">
        <v>74</v>
      </c>
      <c r="N124" s="145">
        <v>78</v>
      </c>
      <c r="O124" s="145">
        <v>55</v>
      </c>
      <c r="P124" s="145">
        <v>58</v>
      </c>
      <c r="Q124" s="145">
        <v>36</v>
      </c>
      <c r="R124" s="145">
        <v>34</v>
      </c>
      <c r="S124" s="145">
        <v>5</v>
      </c>
    </row>
    <row r="125" spans="1:19" s="283" customFormat="1" ht="11.25" customHeight="1">
      <c r="A125" s="141"/>
      <c r="B125" s="145"/>
      <c r="C125" s="145"/>
      <c r="D125" s="145"/>
      <c r="E125" s="145"/>
      <c r="F125" s="145"/>
      <c r="G125" s="145"/>
      <c r="H125" s="145"/>
      <c r="I125" s="145"/>
      <c r="J125" s="145"/>
      <c r="K125" s="145"/>
      <c r="L125" s="145"/>
      <c r="M125" s="145"/>
      <c r="N125" s="145"/>
      <c r="O125" s="145"/>
      <c r="P125" s="145"/>
      <c r="Q125" s="145"/>
      <c r="R125" s="145"/>
      <c r="S125" s="145"/>
    </row>
    <row r="126" spans="1:19" s="283" customFormat="1" ht="11.25" customHeight="1">
      <c r="A126" s="141" t="s">
        <v>185</v>
      </c>
      <c r="B126" s="145">
        <v>858</v>
      </c>
      <c r="C126" s="145">
        <v>1</v>
      </c>
      <c r="D126" s="145">
        <v>6</v>
      </c>
      <c r="E126" s="145">
        <v>8</v>
      </c>
      <c r="F126" s="145">
        <v>9</v>
      </c>
      <c r="G126" s="145">
        <v>11</v>
      </c>
      <c r="H126" s="145">
        <v>15</v>
      </c>
      <c r="I126" s="145">
        <v>36</v>
      </c>
      <c r="J126" s="145">
        <v>54</v>
      </c>
      <c r="K126" s="145">
        <v>83</v>
      </c>
      <c r="L126" s="145">
        <v>100</v>
      </c>
      <c r="M126" s="145">
        <v>143</v>
      </c>
      <c r="N126" s="145">
        <v>110</v>
      </c>
      <c r="O126" s="145">
        <v>101</v>
      </c>
      <c r="P126" s="145">
        <v>77</v>
      </c>
      <c r="Q126" s="145">
        <v>50</v>
      </c>
      <c r="R126" s="145">
        <v>54</v>
      </c>
      <c r="S126" s="145" t="s">
        <v>142</v>
      </c>
    </row>
    <row r="127" spans="1:19" s="283" customFormat="1" ht="11.25" customHeight="1">
      <c r="A127" s="141" t="s">
        <v>186</v>
      </c>
      <c r="B127" s="145">
        <v>359</v>
      </c>
      <c r="C127" s="145">
        <v>4</v>
      </c>
      <c r="D127" s="145">
        <v>1</v>
      </c>
      <c r="E127" s="145">
        <v>9</v>
      </c>
      <c r="F127" s="145">
        <v>6</v>
      </c>
      <c r="G127" s="145">
        <v>6</v>
      </c>
      <c r="H127" s="145">
        <v>2</v>
      </c>
      <c r="I127" s="145">
        <v>7</v>
      </c>
      <c r="J127" s="145">
        <v>19</v>
      </c>
      <c r="K127" s="145">
        <v>34</v>
      </c>
      <c r="L127" s="145">
        <v>43</v>
      </c>
      <c r="M127" s="145">
        <v>53</v>
      </c>
      <c r="N127" s="145">
        <v>58</v>
      </c>
      <c r="O127" s="145">
        <v>47</v>
      </c>
      <c r="P127" s="145">
        <v>26</v>
      </c>
      <c r="Q127" s="145">
        <v>22</v>
      </c>
      <c r="R127" s="145">
        <v>21</v>
      </c>
      <c r="S127" s="145">
        <v>1</v>
      </c>
    </row>
    <row r="128" spans="1:19" s="283" customFormat="1" ht="11.25" customHeight="1">
      <c r="A128" s="141" t="s">
        <v>187</v>
      </c>
      <c r="B128" s="145">
        <v>794</v>
      </c>
      <c r="C128" s="145">
        <v>2</v>
      </c>
      <c r="D128" s="145">
        <v>8</v>
      </c>
      <c r="E128" s="145">
        <v>10</v>
      </c>
      <c r="F128" s="145">
        <v>9</v>
      </c>
      <c r="G128" s="145">
        <v>16</v>
      </c>
      <c r="H128" s="145">
        <v>11</v>
      </c>
      <c r="I128" s="145">
        <v>36</v>
      </c>
      <c r="J128" s="145">
        <v>45</v>
      </c>
      <c r="K128" s="145">
        <v>66</v>
      </c>
      <c r="L128" s="145">
        <v>104</v>
      </c>
      <c r="M128" s="145">
        <v>136</v>
      </c>
      <c r="N128" s="145">
        <v>83</v>
      </c>
      <c r="O128" s="145">
        <v>106</v>
      </c>
      <c r="P128" s="145">
        <v>80</v>
      </c>
      <c r="Q128" s="145">
        <v>42</v>
      </c>
      <c r="R128" s="145">
        <v>39</v>
      </c>
      <c r="S128" s="145">
        <v>1</v>
      </c>
    </row>
    <row r="129" spans="1:19" s="283" customFormat="1" ht="11.25" customHeight="1">
      <c r="A129" s="280" t="s">
        <v>188</v>
      </c>
      <c r="B129" s="153">
        <v>667</v>
      </c>
      <c r="C129" s="153" t="s">
        <v>142</v>
      </c>
      <c r="D129" s="153">
        <v>5</v>
      </c>
      <c r="E129" s="153">
        <v>8</v>
      </c>
      <c r="F129" s="153">
        <v>11</v>
      </c>
      <c r="G129" s="153">
        <v>7</v>
      </c>
      <c r="H129" s="153">
        <v>15</v>
      </c>
      <c r="I129" s="153">
        <v>42</v>
      </c>
      <c r="J129" s="153">
        <v>32</v>
      </c>
      <c r="K129" s="153">
        <v>77</v>
      </c>
      <c r="L129" s="153">
        <v>87</v>
      </c>
      <c r="M129" s="153">
        <v>92</v>
      </c>
      <c r="N129" s="153">
        <v>84</v>
      </c>
      <c r="O129" s="153">
        <v>74</v>
      </c>
      <c r="P129" s="153">
        <v>50</v>
      </c>
      <c r="Q129" s="153">
        <v>39</v>
      </c>
      <c r="R129" s="153">
        <v>42</v>
      </c>
      <c r="S129" s="153">
        <v>2</v>
      </c>
    </row>
  </sheetData>
  <sheetProtection/>
  <printOptions/>
  <pageMargins left="0.7086614173228347" right="0.7086614173228347" top="0.7480314960629921" bottom="0.7480314960629921" header="0.31496062992125984" footer="0.31496062992125984"/>
  <pageSetup horizontalDpi="600" verticalDpi="600" orientation="landscape" paperSize="9" scale="95" r:id="rId2"/>
  <rowBreaks count="3" manualBreakCount="3">
    <brk id="39" max="255" man="1"/>
    <brk id="69" max="255" man="1"/>
    <brk id="99" max="255" man="1"/>
  </rowBreaks>
  <drawing r:id="rId1"/>
</worksheet>
</file>

<file path=xl/worksheets/sheet16.xml><?xml version="1.0" encoding="utf-8"?>
<worksheet xmlns="http://schemas.openxmlformats.org/spreadsheetml/2006/main" xmlns:r="http://schemas.openxmlformats.org/officeDocument/2006/relationships">
  <dimension ref="A1:S165"/>
  <sheetViews>
    <sheetView view="pageBreakPreview" zoomScaleSheetLayoutView="100" zoomScalePageLayoutView="0" workbookViewId="0" topLeftCell="A1">
      <pane ySplit="9" topLeftCell="A10" activePane="bottomLeft" state="frozen"/>
      <selection pane="topLeft" activeCell="A58" sqref="A58:A83"/>
      <selection pane="bottomLeft" activeCell="A3" sqref="A3"/>
    </sheetView>
  </sheetViews>
  <sheetFormatPr defaultColWidth="9.140625" defaultRowHeight="12.75"/>
  <cols>
    <col min="1" max="1" width="20.00390625" style="0" customWidth="1"/>
    <col min="2" max="2" width="8.140625" style="0" customWidth="1"/>
    <col min="3" max="18" width="5.28125" style="0" customWidth="1"/>
    <col min="19" max="19" width="9.00390625" style="0" customWidth="1"/>
  </cols>
  <sheetData>
    <row r="1" spans="1:19" s="5" customFormat="1" ht="13.5" customHeight="1">
      <c r="A1" s="5" t="s">
        <v>601</v>
      </c>
      <c r="S1" s="64"/>
    </row>
    <row r="2" spans="1:19" s="5" customFormat="1" ht="13.5" customHeight="1" hidden="1">
      <c r="A2" s="5" t="s">
        <v>329</v>
      </c>
      <c r="S2" s="64"/>
    </row>
    <row r="3" s="4" customFormat="1" ht="13.5" customHeight="1">
      <c r="A3" s="18" t="s">
        <v>278</v>
      </c>
    </row>
    <row r="4" s="4" customFormat="1" ht="13.5" customHeight="1" hidden="1">
      <c r="A4" s="18" t="s">
        <v>329</v>
      </c>
    </row>
    <row r="5" spans="1:19" s="4" customFormat="1" ht="13.5" customHeight="1">
      <c r="A5" s="6"/>
      <c r="B5" s="6"/>
      <c r="C5" s="6"/>
      <c r="D5" s="6"/>
      <c r="E5" s="6"/>
      <c r="F5" s="6"/>
      <c r="G5" s="6"/>
      <c r="H5" s="6"/>
      <c r="I5" s="6"/>
      <c r="J5" s="6"/>
      <c r="K5" s="6"/>
      <c r="L5" s="6"/>
      <c r="M5" s="6"/>
      <c r="N5" s="6"/>
      <c r="O5" s="6"/>
      <c r="P5" s="6"/>
      <c r="Q5" s="6"/>
      <c r="R5" s="6"/>
      <c r="S5" s="6"/>
    </row>
    <row r="6" spans="1:19" s="4" customFormat="1" ht="11.25" customHeight="1">
      <c r="A6" s="12" t="s">
        <v>102</v>
      </c>
      <c r="B6" s="11" t="s">
        <v>103</v>
      </c>
      <c r="C6" s="11"/>
      <c r="D6" s="11"/>
      <c r="E6" s="11"/>
      <c r="F6" s="11"/>
      <c r="G6" s="11"/>
      <c r="H6" s="11"/>
      <c r="I6" s="11"/>
      <c r="J6" s="11"/>
      <c r="K6" s="11"/>
      <c r="L6" s="11"/>
      <c r="M6" s="11"/>
      <c r="N6" s="11"/>
      <c r="O6" s="11"/>
      <c r="P6" s="11"/>
      <c r="Q6" s="11"/>
      <c r="R6" s="11"/>
      <c r="S6" s="11"/>
    </row>
    <row r="7" spans="1:19" s="4" customFormat="1" ht="11.25" customHeight="1">
      <c r="A7" s="24" t="s">
        <v>104</v>
      </c>
      <c r="B7" s="25" t="s">
        <v>105</v>
      </c>
      <c r="C7" s="10"/>
      <c r="D7" s="10"/>
      <c r="E7" s="10"/>
      <c r="F7" s="10"/>
      <c r="G7" s="10"/>
      <c r="H7" s="10"/>
      <c r="I7" s="10"/>
      <c r="J7" s="10"/>
      <c r="K7" s="10"/>
      <c r="L7" s="10"/>
      <c r="M7" s="10"/>
      <c r="N7" s="10"/>
      <c r="O7" s="10"/>
      <c r="P7" s="10"/>
      <c r="Q7" s="10"/>
      <c r="R7" s="10"/>
      <c r="S7" s="10"/>
    </row>
    <row r="8" spans="1:19" s="4" customFormat="1" ht="11.25" customHeight="1">
      <c r="A8" s="8" t="s">
        <v>13</v>
      </c>
      <c r="B8" s="8" t="s">
        <v>153</v>
      </c>
      <c r="C8" s="7">
        <v>0</v>
      </c>
      <c r="D8" s="7" t="s">
        <v>106</v>
      </c>
      <c r="E8" s="7" t="s">
        <v>107</v>
      </c>
      <c r="F8" s="7" t="s">
        <v>108</v>
      </c>
      <c r="G8" s="7" t="s">
        <v>109</v>
      </c>
      <c r="H8" s="7" t="s">
        <v>110</v>
      </c>
      <c r="I8" s="7">
        <v>15</v>
      </c>
      <c r="J8" s="7" t="s">
        <v>111</v>
      </c>
      <c r="K8" s="7" t="s">
        <v>112</v>
      </c>
      <c r="L8" s="7" t="s">
        <v>113</v>
      </c>
      <c r="M8" s="7" t="s">
        <v>114</v>
      </c>
      <c r="N8" s="7" t="s">
        <v>115</v>
      </c>
      <c r="O8" s="7" t="s">
        <v>116</v>
      </c>
      <c r="P8" s="7" t="s">
        <v>117</v>
      </c>
      <c r="Q8" s="7" t="s">
        <v>118</v>
      </c>
      <c r="R8" s="8" t="s">
        <v>248</v>
      </c>
      <c r="S8" s="7" t="s">
        <v>119</v>
      </c>
    </row>
    <row r="9" spans="1:19" s="4" customFormat="1" ht="11.25" customHeight="1">
      <c r="A9" s="20" t="s">
        <v>19</v>
      </c>
      <c r="B9" s="20" t="s">
        <v>101</v>
      </c>
      <c r="C9" s="6"/>
      <c r="D9" s="6"/>
      <c r="E9" s="6"/>
      <c r="F9" s="6"/>
      <c r="G9" s="6"/>
      <c r="H9" s="6"/>
      <c r="I9" s="6"/>
      <c r="J9" s="6"/>
      <c r="K9" s="6"/>
      <c r="L9" s="6"/>
      <c r="M9" s="6"/>
      <c r="N9" s="6"/>
      <c r="O9" s="6"/>
      <c r="P9" s="6"/>
      <c r="Q9" s="6"/>
      <c r="R9" s="6"/>
      <c r="S9" s="26" t="s">
        <v>120</v>
      </c>
    </row>
    <row r="10" spans="1:19" s="2" customFormat="1" ht="11.25" customHeight="1">
      <c r="A10" s="5"/>
      <c r="B10" s="5"/>
      <c r="C10" s="5"/>
      <c r="D10" s="5"/>
      <c r="E10" s="5"/>
      <c r="F10" s="5"/>
      <c r="G10" s="5"/>
      <c r="H10" s="5"/>
      <c r="I10" s="5"/>
      <c r="J10" s="5"/>
      <c r="K10" s="5"/>
      <c r="L10" s="5"/>
      <c r="M10" s="5"/>
      <c r="N10" s="5"/>
      <c r="O10" s="5"/>
      <c r="P10" s="5"/>
      <c r="Q10" s="5"/>
      <c r="R10" s="5"/>
      <c r="S10" s="5"/>
    </row>
    <row r="11" spans="1:19" s="2" customFormat="1" ht="11.25" customHeight="1">
      <c r="A11" s="9" t="s">
        <v>9</v>
      </c>
      <c r="B11" s="31"/>
      <c r="C11" s="31"/>
      <c r="D11" s="31"/>
      <c r="E11" s="31"/>
      <c r="F11" s="31"/>
      <c r="G11" s="31"/>
      <c r="H11" s="31"/>
      <c r="I11" s="31"/>
      <c r="J11" s="31"/>
      <c r="K11" s="31"/>
      <c r="L11" s="31"/>
      <c r="M11" s="31"/>
      <c r="N11" s="31"/>
      <c r="O11" s="31"/>
      <c r="P11" s="31"/>
      <c r="Q11" s="31"/>
      <c r="R11" s="31"/>
      <c r="S11" s="31"/>
    </row>
    <row r="12" spans="1:19" s="4" customFormat="1" ht="11.25" customHeight="1">
      <c r="A12" s="4" t="s">
        <v>250</v>
      </c>
      <c r="B12" s="30">
        <v>358</v>
      </c>
      <c r="C12" s="30" t="s">
        <v>142</v>
      </c>
      <c r="D12" s="30">
        <v>2</v>
      </c>
      <c r="E12" s="30">
        <v>2</v>
      </c>
      <c r="F12" s="30">
        <v>2</v>
      </c>
      <c r="G12" s="30">
        <v>2</v>
      </c>
      <c r="H12" s="30">
        <v>1</v>
      </c>
      <c r="I12" s="30">
        <v>4</v>
      </c>
      <c r="J12" s="30">
        <v>21</v>
      </c>
      <c r="K12" s="30">
        <v>26</v>
      </c>
      <c r="L12" s="30">
        <v>34</v>
      </c>
      <c r="M12" s="30">
        <v>40</v>
      </c>
      <c r="N12" s="30">
        <v>42</v>
      </c>
      <c r="O12" s="30">
        <v>38</v>
      </c>
      <c r="P12" s="30">
        <v>52</v>
      </c>
      <c r="Q12" s="30">
        <v>40</v>
      </c>
      <c r="R12" s="30">
        <v>52</v>
      </c>
      <c r="S12" s="31" t="s">
        <v>142</v>
      </c>
    </row>
    <row r="13" spans="1:19" s="2" customFormat="1" ht="11.25" customHeight="1">
      <c r="A13" s="2" t="s">
        <v>156</v>
      </c>
      <c r="B13" s="31">
        <v>163</v>
      </c>
      <c r="C13" s="31" t="s">
        <v>142</v>
      </c>
      <c r="D13" s="31" t="s">
        <v>142</v>
      </c>
      <c r="E13" s="31" t="s">
        <v>142</v>
      </c>
      <c r="F13" s="31" t="s">
        <v>142</v>
      </c>
      <c r="G13" s="31" t="s">
        <v>142</v>
      </c>
      <c r="H13" s="31" t="s">
        <v>142</v>
      </c>
      <c r="I13" s="31" t="s">
        <v>142</v>
      </c>
      <c r="J13" s="31">
        <v>6</v>
      </c>
      <c r="K13" s="31">
        <v>13</v>
      </c>
      <c r="L13" s="31">
        <v>19</v>
      </c>
      <c r="M13" s="31">
        <v>23</v>
      </c>
      <c r="N13" s="31">
        <v>18</v>
      </c>
      <c r="O13" s="31">
        <v>19</v>
      </c>
      <c r="P13" s="31">
        <v>24</v>
      </c>
      <c r="Q13" s="31">
        <v>21</v>
      </c>
      <c r="R13" s="31">
        <v>20</v>
      </c>
      <c r="S13" s="31" t="s">
        <v>142</v>
      </c>
    </row>
    <row r="14" spans="1:19" s="2" customFormat="1" ht="11.25" customHeight="1">
      <c r="A14" s="2" t="s">
        <v>157</v>
      </c>
      <c r="B14" s="31">
        <v>56</v>
      </c>
      <c r="C14" s="31" t="s">
        <v>142</v>
      </c>
      <c r="D14" s="31" t="s">
        <v>142</v>
      </c>
      <c r="E14" s="31">
        <v>1</v>
      </c>
      <c r="F14" s="31">
        <v>2</v>
      </c>
      <c r="G14" s="31" t="s">
        <v>142</v>
      </c>
      <c r="H14" s="31" t="s">
        <v>142</v>
      </c>
      <c r="I14" s="31">
        <v>1</v>
      </c>
      <c r="J14" s="31">
        <v>11</v>
      </c>
      <c r="K14" s="31">
        <v>8</v>
      </c>
      <c r="L14" s="31">
        <v>7</v>
      </c>
      <c r="M14" s="31">
        <v>1</v>
      </c>
      <c r="N14" s="31">
        <v>5</v>
      </c>
      <c r="O14" s="31" t="s">
        <v>142</v>
      </c>
      <c r="P14" s="31">
        <v>4</v>
      </c>
      <c r="Q14" s="31">
        <v>4</v>
      </c>
      <c r="R14" s="31">
        <v>12</v>
      </c>
      <c r="S14" s="31" t="s">
        <v>142</v>
      </c>
    </row>
    <row r="15" spans="1:19" s="2" customFormat="1" ht="11.25" customHeight="1">
      <c r="A15" s="2" t="s">
        <v>158</v>
      </c>
      <c r="B15" s="31">
        <v>6</v>
      </c>
      <c r="C15" s="31" t="s">
        <v>142</v>
      </c>
      <c r="D15" s="31" t="s">
        <v>142</v>
      </c>
      <c r="E15" s="31" t="s">
        <v>142</v>
      </c>
      <c r="F15" s="31" t="s">
        <v>142</v>
      </c>
      <c r="G15" s="31" t="s">
        <v>142</v>
      </c>
      <c r="H15" s="31" t="s">
        <v>142</v>
      </c>
      <c r="I15" s="31" t="s">
        <v>142</v>
      </c>
      <c r="J15" s="31" t="s">
        <v>142</v>
      </c>
      <c r="K15" s="31">
        <v>1</v>
      </c>
      <c r="L15" s="31" t="s">
        <v>142</v>
      </c>
      <c r="M15" s="31">
        <v>2</v>
      </c>
      <c r="N15" s="31">
        <v>1</v>
      </c>
      <c r="O15" s="31" t="s">
        <v>142</v>
      </c>
      <c r="P15" s="31">
        <v>2</v>
      </c>
      <c r="Q15" s="31" t="s">
        <v>142</v>
      </c>
      <c r="R15" s="31" t="s">
        <v>142</v>
      </c>
      <c r="S15" s="31" t="s">
        <v>142</v>
      </c>
    </row>
    <row r="16" spans="1:19" s="2" customFormat="1" ht="11.25" customHeight="1">
      <c r="A16" s="2" t="s">
        <v>159</v>
      </c>
      <c r="B16" s="31">
        <v>4</v>
      </c>
      <c r="C16" s="31" t="s">
        <v>142</v>
      </c>
      <c r="D16" s="31" t="s">
        <v>142</v>
      </c>
      <c r="E16" s="31">
        <v>1</v>
      </c>
      <c r="F16" s="31" t="s">
        <v>142</v>
      </c>
      <c r="G16" s="31" t="s">
        <v>142</v>
      </c>
      <c r="H16" s="31" t="s">
        <v>142</v>
      </c>
      <c r="I16" s="31" t="s">
        <v>142</v>
      </c>
      <c r="J16" s="31" t="s">
        <v>142</v>
      </c>
      <c r="K16" s="31" t="s">
        <v>142</v>
      </c>
      <c r="L16" s="31" t="s">
        <v>142</v>
      </c>
      <c r="M16" s="31" t="s">
        <v>142</v>
      </c>
      <c r="N16" s="31" t="s">
        <v>142</v>
      </c>
      <c r="O16" s="31">
        <v>1</v>
      </c>
      <c r="P16" s="31">
        <v>1</v>
      </c>
      <c r="Q16" s="31" t="s">
        <v>142</v>
      </c>
      <c r="R16" s="31">
        <v>1</v>
      </c>
      <c r="S16" s="31" t="s">
        <v>142</v>
      </c>
    </row>
    <row r="17" spans="1:19" s="2" customFormat="1" ht="11.25" customHeight="1">
      <c r="A17" s="2" t="s">
        <v>160</v>
      </c>
      <c r="B17" s="31">
        <v>43</v>
      </c>
      <c r="C17" s="31" t="s">
        <v>142</v>
      </c>
      <c r="D17" s="31" t="s">
        <v>142</v>
      </c>
      <c r="E17" s="31" t="s">
        <v>142</v>
      </c>
      <c r="F17" s="31" t="s">
        <v>142</v>
      </c>
      <c r="G17" s="31" t="s">
        <v>142</v>
      </c>
      <c r="H17" s="31" t="s">
        <v>142</v>
      </c>
      <c r="I17" s="31">
        <v>1</v>
      </c>
      <c r="J17" s="31" t="s">
        <v>142</v>
      </c>
      <c r="K17" s="31">
        <v>1</v>
      </c>
      <c r="L17" s="31">
        <v>5</v>
      </c>
      <c r="M17" s="31">
        <v>12</v>
      </c>
      <c r="N17" s="31">
        <v>12</v>
      </c>
      <c r="O17" s="31">
        <v>5</v>
      </c>
      <c r="P17" s="31">
        <v>4</v>
      </c>
      <c r="Q17" s="31">
        <v>2</v>
      </c>
      <c r="R17" s="31">
        <v>1</v>
      </c>
      <c r="S17" s="31" t="s">
        <v>142</v>
      </c>
    </row>
    <row r="18" spans="1:19" s="2" customFormat="1" ht="11.25" customHeight="1">
      <c r="A18" s="2" t="s">
        <v>161</v>
      </c>
      <c r="B18" s="31">
        <v>4</v>
      </c>
      <c r="C18" s="31" t="s">
        <v>142</v>
      </c>
      <c r="D18" s="31" t="s">
        <v>142</v>
      </c>
      <c r="E18" s="31" t="s">
        <v>142</v>
      </c>
      <c r="F18" s="31" t="s">
        <v>142</v>
      </c>
      <c r="G18" s="31" t="s">
        <v>142</v>
      </c>
      <c r="H18" s="31" t="s">
        <v>142</v>
      </c>
      <c r="I18" s="31" t="s">
        <v>142</v>
      </c>
      <c r="J18" s="31">
        <v>1</v>
      </c>
      <c r="K18" s="31" t="s">
        <v>142</v>
      </c>
      <c r="L18" s="31" t="s">
        <v>142</v>
      </c>
      <c r="M18" s="31" t="s">
        <v>142</v>
      </c>
      <c r="N18" s="31">
        <v>1</v>
      </c>
      <c r="O18" s="31" t="s">
        <v>142</v>
      </c>
      <c r="P18" s="31">
        <v>2</v>
      </c>
      <c r="Q18" s="31" t="s">
        <v>142</v>
      </c>
      <c r="R18" s="31" t="s">
        <v>142</v>
      </c>
      <c r="S18" s="31" t="s">
        <v>142</v>
      </c>
    </row>
    <row r="19" spans="1:19" s="2" customFormat="1" ht="11.25" customHeight="1">
      <c r="A19" s="2" t="s">
        <v>162</v>
      </c>
      <c r="B19" s="31">
        <v>11</v>
      </c>
      <c r="C19" s="31" t="s">
        <v>142</v>
      </c>
      <c r="D19" s="31" t="s">
        <v>142</v>
      </c>
      <c r="E19" s="31" t="s">
        <v>142</v>
      </c>
      <c r="F19" s="31" t="s">
        <v>142</v>
      </c>
      <c r="G19" s="31" t="s">
        <v>142</v>
      </c>
      <c r="H19" s="31">
        <v>1</v>
      </c>
      <c r="I19" s="31">
        <v>2</v>
      </c>
      <c r="J19" s="31">
        <v>2</v>
      </c>
      <c r="K19" s="31">
        <v>1</v>
      </c>
      <c r="L19" s="31" t="s">
        <v>142</v>
      </c>
      <c r="M19" s="31" t="s">
        <v>142</v>
      </c>
      <c r="N19" s="31" t="s">
        <v>142</v>
      </c>
      <c r="O19" s="31">
        <v>3</v>
      </c>
      <c r="P19" s="31">
        <v>1</v>
      </c>
      <c r="Q19" s="31">
        <v>1</v>
      </c>
      <c r="R19" s="31" t="s">
        <v>142</v>
      </c>
      <c r="S19" s="31" t="s">
        <v>142</v>
      </c>
    </row>
    <row r="20" spans="1:19" s="2" customFormat="1" ht="11.25" customHeight="1">
      <c r="A20" s="2" t="s">
        <v>163</v>
      </c>
      <c r="B20" s="31">
        <v>20</v>
      </c>
      <c r="C20" s="31" t="s">
        <v>142</v>
      </c>
      <c r="D20" s="31" t="s">
        <v>142</v>
      </c>
      <c r="E20" s="31" t="s">
        <v>142</v>
      </c>
      <c r="F20" s="31" t="s">
        <v>142</v>
      </c>
      <c r="G20" s="31">
        <v>1</v>
      </c>
      <c r="H20" s="31" t="s">
        <v>142</v>
      </c>
      <c r="I20" s="31" t="s">
        <v>142</v>
      </c>
      <c r="J20" s="31">
        <v>1</v>
      </c>
      <c r="K20" s="31" t="s">
        <v>142</v>
      </c>
      <c r="L20" s="31" t="s">
        <v>142</v>
      </c>
      <c r="M20" s="31">
        <v>1</v>
      </c>
      <c r="N20" s="31" t="s">
        <v>142</v>
      </c>
      <c r="O20" s="31">
        <v>2</v>
      </c>
      <c r="P20" s="31">
        <v>5</v>
      </c>
      <c r="Q20" s="31">
        <v>5</v>
      </c>
      <c r="R20" s="31">
        <v>5</v>
      </c>
      <c r="S20" s="31" t="s">
        <v>142</v>
      </c>
    </row>
    <row r="21" spans="1:19" s="2" customFormat="1" ht="11.25" customHeight="1">
      <c r="A21" s="2" t="s">
        <v>164</v>
      </c>
      <c r="B21" s="31">
        <v>44</v>
      </c>
      <c r="C21" s="31" t="s">
        <v>142</v>
      </c>
      <c r="D21" s="31">
        <v>2</v>
      </c>
      <c r="E21" s="31" t="s">
        <v>142</v>
      </c>
      <c r="F21" s="31" t="s">
        <v>142</v>
      </c>
      <c r="G21" s="31">
        <v>1</v>
      </c>
      <c r="H21" s="31" t="s">
        <v>142</v>
      </c>
      <c r="I21" s="31" t="s">
        <v>142</v>
      </c>
      <c r="J21" s="31" t="s">
        <v>142</v>
      </c>
      <c r="K21" s="31">
        <v>2</v>
      </c>
      <c r="L21" s="31">
        <v>2</v>
      </c>
      <c r="M21" s="31">
        <v>1</v>
      </c>
      <c r="N21" s="31">
        <v>1</v>
      </c>
      <c r="O21" s="31">
        <v>8</v>
      </c>
      <c r="P21" s="31">
        <v>8</v>
      </c>
      <c r="Q21" s="31">
        <v>6</v>
      </c>
      <c r="R21" s="31">
        <v>13</v>
      </c>
      <c r="S21" s="31" t="s">
        <v>142</v>
      </c>
    </row>
    <row r="22" spans="1:19" s="2" customFormat="1" ht="11.25" customHeight="1">
      <c r="A22" s="2" t="s">
        <v>165</v>
      </c>
      <c r="B22" s="31">
        <v>7</v>
      </c>
      <c r="C22" s="31" t="s">
        <v>142</v>
      </c>
      <c r="D22" s="31" t="s">
        <v>142</v>
      </c>
      <c r="E22" s="31" t="s">
        <v>142</v>
      </c>
      <c r="F22" s="31" t="s">
        <v>142</v>
      </c>
      <c r="G22" s="31" t="s">
        <v>142</v>
      </c>
      <c r="H22" s="31" t="s">
        <v>142</v>
      </c>
      <c r="I22" s="31" t="s">
        <v>142</v>
      </c>
      <c r="J22" s="31" t="s">
        <v>142</v>
      </c>
      <c r="K22" s="31" t="s">
        <v>142</v>
      </c>
      <c r="L22" s="31">
        <v>1</v>
      </c>
      <c r="M22" s="31" t="s">
        <v>142</v>
      </c>
      <c r="N22" s="31">
        <v>4</v>
      </c>
      <c r="O22" s="31" t="s">
        <v>142</v>
      </c>
      <c r="P22" s="31">
        <v>1</v>
      </c>
      <c r="Q22" s="31">
        <v>1</v>
      </c>
      <c r="R22" s="31" t="s">
        <v>142</v>
      </c>
      <c r="S22" s="31" t="s">
        <v>142</v>
      </c>
    </row>
    <row r="23" spans="2:19" s="2" customFormat="1" ht="11.25" customHeight="1">
      <c r="B23" s="31"/>
      <c r="C23" s="31"/>
      <c r="D23" s="31"/>
      <c r="E23" s="31"/>
      <c r="F23" s="31"/>
      <c r="G23" s="31"/>
      <c r="H23" s="31"/>
      <c r="I23" s="31"/>
      <c r="J23" s="31"/>
      <c r="K23" s="31"/>
      <c r="L23" s="31"/>
      <c r="M23" s="31"/>
      <c r="N23" s="31"/>
      <c r="O23" s="31"/>
      <c r="P23" s="31"/>
      <c r="Q23" s="31"/>
      <c r="R23" s="31"/>
      <c r="S23" s="31"/>
    </row>
    <row r="24" spans="1:19" s="4" customFormat="1" ht="11.25" customHeight="1">
      <c r="A24" s="4" t="s">
        <v>251</v>
      </c>
      <c r="B24" s="79">
        <v>266</v>
      </c>
      <c r="C24" s="30" t="s">
        <v>142</v>
      </c>
      <c r="D24" s="30">
        <v>1</v>
      </c>
      <c r="E24" s="30">
        <v>1</v>
      </c>
      <c r="F24" s="30">
        <v>1</v>
      </c>
      <c r="G24" s="30" t="s">
        <v>142</v>
      </c>
      <c r="H24" s="30">
        <v>1</v>
      </c>
      <c r="I24" s="30">
        <v>2</v>
      </c>
      <c r="J24" s="30">
        <v>13</v>
      </c>
      <c r="K24" s="30">
        <v>19</v>
      </c>
      <c r="L24" s="30">
        <v>28</v>
      </c>
      <c r="M24" s="30">
        <v>37</v>
      </c>
      <c r="N24" s="30">
        <v>33</v>
      </c>
      <c r="O24" s="30">
        <v>34</v>
      </c>
      <c r="P24" s="30">
        <v>40</v>
      </c>
      <c r="Q24" s="30">
        <v>24</v>
      </c>
      <c r="R24" s="30">
        <v>32</v>
      </c>
      <c r="S24" s="31" t="s">
        <v>142</v>
      </c>
    </row>
    <row r="25" spans="1:19" s="2" customFormat="1" ht="11.25" customHeight="1">
      <c r="A25" s="2" t="s">
        <v>156</v>
      </c>
      <c r="B25" s="22">
        <v>132</v>
      </c>
      <c r="C25" s="31" t="s">
        <v>142</v>
      </c>
      <c r="D25" s="31" t="s">
        <v>142</v>
      </c>
      <c r="E25" s="31" t="s">
        <v>142</v>
      </c>
      <c r="F25" s="31" t="s">
        <v>142</v>
      </c>
      <c r="G25" s="31" t="s">
        <v>142</v>
      </c>
      <c r="H25" s="31" t="s">
        <v>142</v>
      </c>
      <c r="I25" s="31" t="s">
        <v>142</v>
      </c>
      <c r="J25" s="31">
        <v>5</v>
      </c>
      <c r="K25" s="31">
        <v>11</v>
      </c>
      <c r="L25" s="31">
        <v>15</v>
      </c>
      <c r="M25" s="31">
        <v>20</v>
      </c>
      <c r="N25" s="31">
        <v>13</v>
      </c>
      <c r="O25" s="31">
        <v>17</v>
      </c>
      <c r="P25" s="31">
        <v>19</v>
      </c>
      <c r="Q25" s="31">
        <v>15</v>
      </c>
      <c r="R25" s="31">
        <v>17</v>
      </c>
      <c r="S25" s="31" t="s">
        <v>142</v>
      </c>
    </row>
    <row r="26" spans="1:19" s="2" customFormat="1" ht="11.25" customHeight="1">
      <c r="A26" s="2" t="s">
        <v>157</v>
      </c>
      <c r="B26" s="22">
        <v>29</v>
      </c>
      <c r="C26" s="31" t="s">
        <v>142</v>
      </c>
      <c r="D26" s="31" t="s">
        <v>142</v>
      </c>
      <c r="E26" s="31">
        <v>1</v>
      </c>
      <c r="F26" s="31">
        <v>1</v>
      </c>
      <c r="G26" s="31" t="s">
        <v>142</v>
      </c>
      <c r="H26" s="31" t="s">
        <v>142</v>
      </c>
      <c r="I26" s="31" t="s">
        <v>142</v>
      </c>
      <c r="J26" s="31">
        <v>6</v>
      </c>
      <c r="K26" s="31">
        <v>4</v>
      </c>
      <c r="L26" s="31">
        <v>6</v>
      </c>
      <c r="M26" s="31">
        <v>1</v>
      </c>
      <c r="N26" s="31">
        <v>4</v>
      </c>
      <c r="O26" s="31" t="s">
        <v>142</v>
      </c>
      <c r="P26" s="31">
        <v>2</v>
      </c>
      <c r="Q26" s="31" t="s">
        <v>142</v>
      </c>
      <c r="R26" s="31">
        <v>4</v>
      </c>
      <c r="S26" s="31" t="s">
        <v>142</v>
      </c>
    </row>
    <row r="27" spans="1:19" s="2" customFormat="1" ht="11.25" customHeight="1">
      <c r="A27" s="2" t="s">
        <v>158</v>
      </c>
      <c r="B27" s="22">
        <v>6</v>
      </c>
      <c r="C27" s="31" t="s">
        <v>142</v>
      </c>
      <c r="D27" s="31" t="s">
        <v>142</v>
      </c>
      <c r="E27" s="31" t="s">
        <v>142</v>
      </c>
      <c r="F27" s="31" t="s">
        <v>142</v>
      </c>
      <c r="G27" s="31" t="s">
        <v>142</v>
      </c>
      <c r="H27" s="31" t="s">
        <v>142</v>
      </c>
      <c r="I27" s="31" t="s">
        <v>142</v>
      </c>
      <c r="J27" s="31" t="s">
        <v>142</v>
      </c>
      <c r="K27" s="31">
        <v>1</v>
      </c>
      <c r="L27" s="31" t="s">
        <v>142</v>
      </c>
      <c r="M27" s="31">
        <v>2</v>
      </c>
      <c r="N27" s="31">
        <v>1</v>
      </c>
      <c r="O27" s="31" t="s">
        <v>142</v>
      </c>
      <c r="P27" s="31">
        <v>2</v>
      </c>
      <c r="Q27" s="31" t="s">
        <v>142</v>
      </c>
      <c r="R27" s="31" t="s">
        <v>142</v>
      </c>
      <c r="S27" s="31" t="s">
        <v>142</v>
      </c>
    </row>
    <row r="28" spans="1:19" s="2" customFormat="1" ht="11.25" customHeight="1">
      <c r="A28" s="2" t="s">
        <v>159</v>
      </c>
      <c r="B28" s="22">
        <v>3</v>
      </c>
      <c r="C28" s="31" t="s">
        <v>142</v>
      </c>
      <c r="D28" s="31" t="s">
        <v>142</v>
      </c>
      <c r="E28" s="31" t="s">
        <v>142</v>
      </c>
      <c r="F28" s="31" t="s">
        <v>142</v>
      </c>
      <c r="G28" s="31" t="s">
        <v>142</v>
      </c>
      <c r="H28" s="31" t="s">
        <v>142</v>
      </c>
      <c r="I28" s="31" t="s">
        <v>142</v>
      </c>
      <c r="J28" s="31" t="s">
        <v>142</v>
      </c>
      <c r="K28" s="31" t="s">
        <v>142</v>
      </c>
      <c r="L28" s="31" t="s">
        <v>142</v>
      </c>
      <c r="M28" s="31" t="s">
        <v>142</v>
      </c>
      <c r="N28" s="31" t="s">
        <v>142</v>
      </c>
      <c r="O28" s="31">
        <v>1</v>
      </c>
      <c r="P28" s="31">
        <v>1</v>
      </c>
      <c r="Q28" s="31" t="s">
        <v>142</v>
      </c>
      <c r="R28" s="31">
        <v>1</v>
      </c>
      <c r="S28" s="31" t="s">
        <v>142</v>
      </c>
    </row>
    <row r="29" spans="1:19" s="2" customFormat="1" ht="11.25" customHeight="1">
      <c r="A29" s="2" t="s">
        <v>160</v>
      </c>
      <c r="B29" s="22">
        <v>41</v>
      </c>
      <c r="C29" s="31" t="s">
        <v>142</v>
      </c>
      <c r="D29" s="31" t="s">
        <v>142</v>
      </c>
      <c r="E29" s="31" t="s">
        <v>142</v>
      </c>
      <c r="F29" s="31" t="s">
        <v>142</v>
      </c>
      <c r="G29" s="31" t="s">
        <v>142</v>
      </c>
      <c r="H29" s="31" t="s">
        <v>142</v>
      </c>
      <c r="I29" s="31">
        <v>1</v>
      </c>
      <c r="J29" s="31" t="s">
        <v>142</v>
      </c>
      <c r="K29" s="31">
        <v>1</v>
      </c>
      <c r="L29" s="31">
        <v>5</v>
      </c>
      <c r="M29" s="31">
        <v>12</v>
      </c>
      <c r="N29" s="31">
        <v>10</v>
      </c>
      <c r="O29" s="31">
        <v>5</v>
      </c>
      <c r="P29" s="31">
        <v>4</v>
      </c>
      <c r="Q29" s="31">
        <v>2</v>
      </c>
      <c r="R29" s="31">
        <v>1</v>
      </c>
      <c r="S29" s="31" t="s">
        <v>142</v>
      </c>
    </row>
    <row r="30" spans="1:19" s="2" customFormat="1" ht="11.25" customHeight="1">
      <c r="A30" s="2" t="s">
        <v>161</v>
      </c>
      <c r="B30" s="22">
        <v>1</v>
      </c>
      <c r="C30" s="31" t="s">
        <v>142</v>
      </c>
      <c r="D30" s="31" t="s">
        <v>142</v>
      </c>
      <c r="E30" s="31" t="s">
        <v>142</v>
      </c>
      <c r="F30" s="31" t="s">
        <v>142</v>
      </c>
      <c r="G30" s="31" t="s">
        <v>142</v>
      </c>
      <c r="H30" s="31" t="s">
        <v>142</v>
      </c>
      <c r="I30" s="31" t="s">
        <v>142</v>
      </c>
      <c r="J30" s="31" t="s">
        <v>142</v>
      </c>
      <c r="K30" s="31" t="s">
        <v>142</v>
      </c>
      <c r="L30" s="31" t="s">
        <v>142</v>
      </c>
      <c r="M30" s="31" t="s">
        <v>142</v>
      </c>
      <c r="N30" s="31" t="s">
        <v>142</v>
      </c>
      <c r="O30" s="31" t="s">
        <v>142</v>
      </c>
      <c r="P30" s="31">
        <v>1</v>
      </c>
      <c r="Q30" s="31" t="s">
        <v>142</v>
      </c>
      <c r="R30" s="31" t="s">
        <v>142</v>
      </c>
      <c r="S30" s="31" t="s">
        <v>142</v>
      </c>
    </row>
    <row r="31" spans="1:19" s="2" customFormat="1" ht="11.25" customHeight="1">
      <c r="A31" s="2" t="s">
        <v>162</v>
      </c>
      <c r="B31" s="22">
        <v>10</v>
      </c>
      <c r="C31" s="31" t="s">
        <v>142</v>
      </c>
      <c r="D31" s="31" t="s">
        <v>142</v>
      </c>
      <c r="E31" s="31" t="s">
        <v>142</v>
      </c>
      <c r="F31" s="31" t="s">
        <v>142</v>
      </c>
      <c r="G31" s="31" t="s">
        <v>142</v>
      </c>
      <c r="H31" s="31">
        <v>1</v>
      </c>
      <c r="I31" s="31">
        <v>1</v>
      </c>
      <c r="J31" s="31">
        <v>2</v>
      </c>
      <c r="K31" s="31">
        <v>1</v>
      </c>
      <c r="L31" s="31" t="s">
        <v>142</v>
      </c>
      <c r="M31" s="31" t="s">
        <v>142</v>
      </c>
      <c r="N31" s="31" t="s">
        <v>142</v>
      </c>
      <c r="O31" s="31">
        <v>3</v>
      </c>
      <c r="P31" s="31">
        <v>1</v>
      </c>
      <c r="Q31" s="31">
        <v>1</v>
      </c>
      <c r="R31" s="31" t="s">
        <v>142</v>
      </c>
      <c r="S31" s="31" t="s">
        <v>142</v>
      </c>
    </row>
    <row r="32" spans="1:19" s="2" customFormat="1" ht="11.25" customHeight="1">
      <c r="A32" s="2" t="s">
        <v>163</v>
      </c>
      <c r="B32" s="22">
        <v>13</v>
      </c>
      <c r="C32" s="31" t="s">
        <v>142</v>
      </c>
      <c r="D32" s="31" t="s">
        <v>142</v>
      </c>
      <c r="E32" s="31" t="s">
        <v>142</v>
      </c>
      <c r="F32" s="31" t="s">
        <v>142</v>
      </c>
      <c r="G32" s="31" t="s">
        <v>142</v>
      </c>
      <c r="H32" s="31" t="s">
        <v>142</v>
      </c>
      <c r="I32" s="31" t="s">
        <v>142</v>
      </c>
      <c r="J32" s="31" t="s">
        <v>142</v>
      </c>
      <c r="K32" s="31" t="s">
        <v>142</v>
      </c>
      <c r="L32" s="31" t="s">
        <v>142</v>
      </c>
      <c r="M32" s="31">
        <v>1</v>
      </c>
      <c r="N32" s="31" t="s">
        <v>142</v>
      </c>
      <c r="O32" s="31">
        <v>1</v>
      </c>
      <c r="P32" s="31">
        <v>4</v>
      </c>
      <c r="Q32" s="31">
        <v>3</v>
      </c>
      <c r="R32" s="31">
        <v>4</v>
      </c>
      <c r="S32" s="31" t="s">
        <v>142</v>
      </c>
    </row>
    <row r="33" spans="1:19" s="2" customFormat="1" ht="11.25" customHeight="1">
      <c r="A33" s="2" t="s">
        <v>164</v>
      </c>
      <c r="B33" s="22">
        <v>25</v>
      </c>
      <c r="C33" s="31" t="s">
        <v>142</v>
      </c>
      <c r="D33" s="31">
        <v>1</v>
      </c>
      <c r="E33" s="31" t="s">
        <v>142</v>
      </c>
      <c r="F33" s="31" t="s">
        <v>142</v>
      </c>
      <c r="G33" s="31" t="s">
        <v>142</v>
      </c>
      <c r="H33" s="31" t="s">
        <v>142</v>
      </c>
      <c r="I33" s="31" t="s">
        <v>142</v>
      </c>
      <c r="J33" s="31" t="s">
        <v>142</v>
      </c>
      <c r="K33" s="31">
        <v>1</v>
      </c>
      <c r="L33" s="31">
        <v>2</v>
      </c>
      <c r="M33" s="31">
        <v>1</v>
      </c>
      <c r="N33" s="31">
        <v>1</v>
      </c>
      <c r="O33" s="31">
        <v>7</v>
      </c>
      <c r="P33" s="31">
        <v>5</v>
      </c>
      <c r="Q33" s="31">
        <v>2</v>
      </c>
      <c r="R33" s="31">
        <v>5</v>
      </c>
      <c r="S33" s="31" t="s">
        <v>142</v>
      </c>
    </row>
    <row r="34" spans="1:19" s="2" customFormat="1" ht="11.25" customHeight="1">
      <c r="A34" s="2" t="s">
        <v>165</v>
      </c>
      <c r="B34" s="22">
        <v>6</v>
      </c>
      <c r="C34" s="31" t="s">
        <v>142</v>
      </c>
      <c r="D34" s="31" t="s">
        <v>142</v>
      </c>
      <c r="E34" s="31" t="s">
        <v>142</v>
      </c>
      <c r="F34" s="31" t="s">
        <v>142</v>
      </c>
      <c r="G34" s="31" t="s">
        <v>142</v>
      </c>
      <c r="H34" s="31" t="s">
        <v>142</v>
      </c>
      <c r="I34" s="31" t="s">
        <v>142</v>
      </c>
      <c r="J34" s="31" t="s">
        <v>142</v>
      </c>
      <c r="K34" s="31" t="s">
        <v>142</v>
      </c>
      <c r="L34" s="31" t="s">
        <v>142</v>
      </c>
      <c r="M34" s="31" t="s">
        <v>142</v>
      </c>
      <c r="N34" s="31">
        <v>4</v>
      </c>
      <c r="O34" s="31" t="s">
        <v>142</v>
      </c>
      <c r="P34" s="31">
        <v>1</v>
      </c>
      <c r="Q34" s="31">
        <v>1</v>
      </c>
      <c r="R34" s="31" t="s">
        <v>142</v>
      </c>
      <c r="S34" s="31" t="s">
        <v>142</v>
      </c>
    </row>
    <row r="35" spans="2:19" s="2" customFormat="1" ht="11.25" customHeight="1">
      <c r="B35" s="31"/>
      <c r="C35" s="31"/>
      <c r="D35" s="31"/>
      <c r="E35" s="31"/>
      <c r="F35" s="31"/>
      <c r="G35" s="31"/>
      <c r="H35" s="31"/>
      <c r="I35" s="31"/>
      <c r="J35" s="31"/>
      <c r="K35" s="31"/>
      <c r="L35" s="31"/>
      <c r="M35" s="31"/>
      <c r="N35" s="31"/>
      <c r="O35" s="31"/>
      <c r="P35" s="31"/>
      <c r="Q35" s="31"/>
      <c r="R35" s="31"/>
      <c r="S35" s="31"/>
    </row>
    <row r="36" spans="1:19" s="4" customFormat="1" ht="11.25" customHeight="1">
      <c r="A36" s="4" t="s">
        <v>252</v>
      </c>
      <c r="B36" s="79">
        <v>92</v>
      </c>
      <c r="C36" s="30" t="s">
        <v>142</v>
      </c>
      <c r="D36" s="30">
        <v>1</v>
      </c>
      <c r="E36" s="30">
        <v>1</v>
      </c>
      <c r="F36" s="30">
        <v>1</v>
      </c>
      <c r="G36" s="30">
        <v>2</v>
      </c>
      <c r="H36" s="30" t="s">
        <v>142</v>
      </c>
      <c r="I36" s="30">
        <v>2</v>
      </c>
      <c r="J36" s="30">
        <v>8</v>
      </c>
      <c r="K36" s="30">
        <v>7</v>
      </c>
      <c r="L36" s="30">
        <v>6</v>
      </c>
      <c r="M36" s="30">
        <v>3</v>
      </c>
      <c r="N36" s="30">
        <v>9</v>
      </c>
      <c r="O36" s="30">
        <v>4</v>
      </c>
      <c r="P36" s="30">
        <v>12</v>
      </c>
      <c r="Q36" s="30">
        <v>16</v>
      </c>
      <c r="R36" s="30">
        <v>20</v>
      </c>
      <c r="S36" s="31" t="s">
        <v>142</v>
      </c>
    </row>
    <row r="37" spans="1:19" s="2" customFormat="1" ht="11.25" customHeight="1">
      <c r="A37" s="2" t="s">
        <v>156</v>
      </c>
      <c r="B37" s="22">
        <v>31</v>
      </c>
      <c r="C37" s="31" t="s">
        <v>142</v>
      </c>
      <c r="D37" s="31" t="s">
        <v>142</v>
      </c>
      <c r="E37" s="31" t="s">
        <v>142</v>
      </c>
      <c r="F37" s="31" t="s">
        <v>142</v>
      </c>
      <c r="G37" s="31" t="s">
        <v>142</v>
      </c>
      <c r="H37" s="31" t="s">
        <v>142</v>
      </c>
      <c r="I37" s="31" t="s">
        <v>142</v>
      </c>
      <c r="J37" s="31">
        <v>1</v>
      </c>
      <c r="K37" s="31">
        <v>2</v>
      </c>
      <c r="L37" s="31">
        <v>4</v>
      </c>
      <c r="M37" s="31">
        <v>3</v>
      </c>
      <c r="N37" s="31">
        <v>5</v>
      </c>
      <c r="O37" s="31">
        <v>2</v>
      </c>
      <c r="P37" s="31">
        <v>5</v>
      </c>
      <c r="Q37" s="31">
        <v>6</v>
      </c>
      <c r="R37" s="31">
        <v>3</v>
      </c>
      <c r="S37" s="31" t="s">
        <v>142</v>
      </c>
    </row>
    <row r="38" spans="1:19" s="2" customFormat="1" ht="11.25" customHeight="1">
      <c r="A38" s="2" t="s">
        <v>157</v>
      </c>
      <c r="B38" s="22">
        <v>27</v>
      </c>
      <c r="C38" s="31" t="s">
        <v>142</v>
      </c>
      <c r="D38" s="31" t="s">
        <v>142</v>
      </c>
      <c r="E38" s="31" t="s">
        <v>142</v>
      </c>
      <c r="F38" s="31">
        <v>1</v>
      </c>
      <c r="G38" s="31" t="s">
        <v>142</v>
      </c>
      <c r="H38" s="31" t="s">
        <v>142</v>
      </c>
      <c r="I38" s="31">
        <v>1</v>
      </c>
      <c r="J38" s="31">
        <v>5</v>
      </c>
      <c r="K38" s="31">
        <v>4</v>
      </c>
      <c r="L38" s="31">
        <v>1</v>
      </c>
      <c r="M38" s="31" t="s">
        <v>142</v>
      </c>
      <c r="N38" s="31">
        <v>1</v>
      </c>
      <c r="O38" s="31" t="s">
        <v>142</v>
      </c>
      <c r="P38" s="31">
        <v>2</v>
      </c>
      <c r="Q38" s="31">
        <v>4</v>
      </c>
      <c r="R38" s="31">
        <v>8</v>
      </c>
      <c r="S38" s="31" t="s">
        <v>142</v>
      </c>
    </row>
    <row r="39" spans="1:19" s="2" customFormat="1" ht="11.25" customHeight="1">
      <c r="A39" s="2" t="s">
        <v>158</v>
      </c>
      <c r="B39" s="51" t="s">
        <v>142</v>
      </c>
      <c r="C39" s="31" t="s">
        <v>142</v>
      </c>
      <c r="D39" s="31" t="s">
        <v>142</v>
      </c>
      <c r="E39" s="31" t="s">
        <v>142</v>
      </c>
      <c r="F39" s="31" t="s">
        <v>142</v>
      </c>
      <c r="G39" s="31" t="s">
        <v>142</v>
      </c>
      <c r="H39" s="31" t="s">
        <v>142</v>
      </c>
      <c r="I39" s="31" t="s">
        <v>142</v>
      </c>
      <c r="J39" s="31" t="s">
        <v>142</v>
      </c>
      <c r="K39" s="31" t="s">
        <v>142</v>
      </c>
      <c r="L39" s="31" t="s">
        <v>142</v>
      </c>
      <c r="M39" s="31" t="s">
        <v>142</v>
      </c>
      <c r="N39" s="31" t="s">
        <v>142</v>
      </c>
      <c r="O39" s="31" t="s">
        <v>142</v>
      </c>
      <c r="P39" s="31" t="s">
        <v>142</v>
      </c>
      <c r="Q39" s="31" t="s">
        <v>142</v>
      </c>
      <c r="R39" s="31" t="s">
        <v>142</v>
      </c>
      <c r="S39" s="31" t="s">
        <v>142</v>
      </c>
    </row>
    <row r="40" spans="1:19" s="2" customFormat="1" ht="11.25" customHeight="1">
      <c r="A40" s="2" t="s">
        <v>159</v>
      </c>
      <c r="B40" s="22">
        <v>1</v>
      </c>
      <c r="C40" s="31" t="s">
        <v>142</v>
      </c>
      <c r="D40" s="31" t="s">
        <v>142</v>
      </c>
      <c r="E40" s="31">
        <v>1</v>
      </c>
      <c r="F40" s="31" t="s">
        <v>142</v>
      </c>
      <c r="G40" s="31" t="s">
        <v>142</v>
      </c>
      <c r="H40" s="31" t="s">
        <v>142</v>
      </c>
      <c r="I40" s="31" t="s">
        <v>142</v>
      </c>
      <c r="J40" s="31" t="s">
        <v>142</v>
      </c>
      <c r="K40" s="31" t="s">
        <v>142</v>
      </c>
      <c r="L40" s="31" t="s">
        <v>142</v>
      </c>
      <c r="M40" s="31" t="s">
        <v>142</v>
      </c>
      <c r="N40" s="31" t="s">
        <v>142</v>
      </c>
      <c r="O40" s="31" t="s">
        <v>142</v>
      </c>
      <c r="P40" s="31" t="s">
        <v>142</v>
      </c>
      <c r="Q40" s="31" t="s">
        <v>142</v>
      </c>
      <c r="R40" s="31" t="s">
        <v>142</v>
      </c>
      <c r="S40" s="31" t="s">
        <v>142</v>
      </c>
    </row>
    <row r="41" spans="1:19" s="2" customFormat="1" ht="11.25" customHeight="1">
      <c r="A41" s="2" t="s">
        <v>160</v>
      </c>
      <c r="B41" s="22">
        <v>2</v>
      </c>
      <c r="C41" s="31" t="s">
        <v>142</v>
      </c>
      <c r="D41" s="31" t="s">
        <v>142</v>
      </c>
      <c r="E41" s="31" t="s">
        <v>142</v>
      </c>
      <c r="F41" s="31" t="s">
        <v>142</v>
      </c>
      <c r="G41" s="31" t="s">
        <v>142</v>
      </c>
      <c r="H41" s="31" t="s">
        <v>142</v>
      </c>
      <c r="I41" s="31" t="s">
        <v>142</v>
      </c>
      <c r="J41" s="31" t="s">
        <v>142</v>
      </c>
      <c r="K41" s="31" t="s">
        <v>142</v>
      </c>
      <c r="L41" s="31" t="s">
        <v>142</v>
      </c>
      <c r="M41" s="31" t="s">
        <v>142</v>
      </c>
      <c r="N41" s="31">
        <v>2</v>
      </c>
      <c r="O41" s="31" t="s">
        <v>142</v>
      </c>
      <c r="P41" s="31" t="s">
        <v>142</v>
      </c>
      <c r="Q41" s="31" t="s">
        <v>142</v>
      </c>
      <c r="R41" s="31" t="s">
        <v>142</v>
      </c>
      <c r="S41" s="31" t="s">
        <v>142</v>
      </c>
    </row>
    <row r="42" spans="1:19" s="2" customFormat="1" ht="11.25" customHeight="1">
      <c r="A42" s="2" t="s">
        <v>161</v>
      </c>
      <c r="B42" s="22">
        <v>3</v>
      </c>
      <c r="C42" s="31" t="s">
        <v>142</v>
      </c>
      <c r="D42" s="31" t="s">
        <v>142</v>
      </c>
      <c r="E42" s="31" t="s">
        <v>142</v>
      </c>
      <c r="F42" s="31" t="s">
        <v>142</v>
      </c>
      <c r="G42" s="31" t="s">
        <v>142</v>
      </c>
      <c r="H42" s="31" t="s">
        <v>142</v>
      </c>
      <c r="I42" s="31" t="s">
        <v>142</v>
      </c>
      <c r="J42" s="31">
        <v>1</v>
      </c>
      <c r="K42" s="31" t="s">
        <v>142</v>
      </c>
      <c r="L42" s="31" t="s">
        <v>142</v>
      </c>
      <c r="M42" s="31" t="s">
        <v>142</v>
      </c>
      <c r="N42" s="31">
        <v>1</v>
      </c>
      <c r="O42" s="31" t="s">
        <v>142</v>
      </c>
      <c r="P42" s="31">
        <v>1</v>
      </c>
      <c r="Q42" s="31" t="s">
        <v>142</v>
      </c>
      <c r="R42" s="31" t="s">
        <v>142</v>
      </c>
      <c r="S42" s="31" t="s">
        <v>142</v>
      </c>
    </row>
    <row r="43" spans="1:19" s="2" customFormat="1" ht="11.25" customHeight="1">
      <c r="A43" s="2" t="s">
        <v>162</v>
      </c>
      <c r="B43" s="22">
        <v>1</v>
      </c>
      <c r="C43" s="31" t="s">
        <v>142</v>
      </c>
      <c r="D43" s="31" t="s">
        <v>142</v>
      </c>
      <c r="E43" s="31" t="s">
        <v>142</v>
      </c>
      <c r="F43" s="31" t="s">
        <v>142</v>
      </c>
      <c r="G43" s="31" t="s">
        <v>142</v>
      </c>
      <c r="H43" s="31" t="s">
        <v>142</v>
      </c>
      <c r="I43" s="31">
        <v>1</v>
      </c>
      <c r="J43" s="31" t="s">
        <v>142</v>
      </c>
      <c r="K43" s="31" t="s">
        <v>142</v>
      </c>
      <c r="L43" s="31" t="s">
        <v>142</v>
      </c>
      <c r="M43" s="31" t="s">
        <v>142</v>
      </c>
      <c r="N43" s="31" t="s">
        <v>142</v>
      </c>
      <c r="O43" s="31" t="s">
        <v>142</v>
      </c>
      <c r="P43" s="31" t="s">
        <v>142</v>
      </c>
      <c r="Q43" s="31" t="s">
        <v>142</v>
      </c>
      <c r="R43" s="31" t="s">
        <v>142</v>
      </c>
      <c r="S43" s="31" t="s">
        <v>142</v>
      </c>
    </row>
    <row r="44" spans="1:19" s="2" customFormat="1" ht="11.25" customHeight="1">
      <c r="A44" s="2" t="s">
        <v>163</v>
      </c>
      <c r="B44" s="22">
        <v>7</v>
      </c>
      <c r="C44" s="31" t="s">
        <v>142</v>
      </c>
      <c r="D44" s="31" t="s">
        <v>142</v>
      </c>
      <c r="E44" s="31" t="s">
        <v>142</v>
      </c>
      <c r="F44" s="31" t="s">
        <v>142</v>
      </c>
      <c r="G44" s="31">
        <v>1</v>
      </c>
      <c r="H44" s="31" t="s">
        <v>142</v>
      </c>
      <c r="I44" s="31" t="s">
        <v>142</v>
      </c>
      <c r="J44" s="31">
        <v>1</v>
      </c>
      <c r="K44" s="31" t="s">
        <v>142</v>
      </c>
      <c r="L44" s="31" t="s">
        <v>142</v>
      </c>
      <c r="M44" s="31" t="s">
        <v>142</v>
      </c>
      <c r="N44" s="31" t="s">
        <v>142</v>
      </c>
      <c r="O44" s="31">
        <v>1</v>
      </c>
      <c r="P44" s="31">
        <v>1</v>
      </c>
      <c r="Q44" s="31">
        <v>2</v>
      </c>
      <c r="R44" s="31">
        <v>1</v>
      </c>
      <c r="S44" s="31" t="s">
        <v>142</v>
      </c>
    </row>
    <row r="45" spans="1:19" s="2" customFormat="1" ht="11.25" customHeight="1">
      <c r="A45" s="2" t="s">
        <v>164</v>
      </c>
      <c r="B45" s="22">
        <v>19</v>
      </c>
      <c r="C45" s="31" t="s">
        <v>142</v>
      </c>
      <c r="D45" s="31">
        <v>1</v>
      </c>
      <c r="E45" s="31" t="s">
        <v>142</v>
      </c>
      <c r="F45" s="31" t="s">
        <v>142</v>
      </c>
      <c r="G45" s="31">
        <v>1</v>
      </c>
      <c r="H45" s="31" t="s">
        <v>142</v>
      </c>
      <c r="I45" s="31" t="s">
        <v>142</v>
      </c>
      <c r="J45" s="31" t="s">
        <v>142</v>
      </c>
      <c r="K45" s="31">
        <v>1</v>
      </c>
      <c r="L45" s="31" t="s">
        <v>142</v>
      </c>
      <c r="M45" s="31" t="s">
        <v>142</v>
      </c>
      <c r="N45" s="31" t="s">
        <v>142</v>
      </c>
      <c r="O45" s="31">
        <v>1</v>
      </c>
      <c r="P45" s="31">
        <v>3</v>
      </c>
      <c r="Q45" s="31">
        <v>4</v>
      </c>
      <c r="R45" s="31">
        <v>8</v>
      </c>
      <c r="S45" s="31" t="s">
        <v>142</v>
      </c>
    </row>
    <row r="46" spans="1:19" s="2" customFormat="1" ht="11.25" customHeight="1">
      <c r="A46" s="1" t="s">
        <v>165</v>
      </c>
      <c r="B46" s="58">
        <v>1</v>
      </c>
      <c r="C46" s="33" t="s">
        <v>142</v>
      </c>
      <c r="D46" s="33" t="s">
        <v>142</v>
      </c>
      <c r="E46" s="33" t="s">
        <v>142</v>
      </c>
      <c r="F46" s="33" t="s">
        <v>142</v>
      </c>
      <c r="G46" s="33" t="s">
        <v>142</v>
      </c>
      <c r="H46" s="33" t="s">
        <v>142</v>
      </c>
      <c r="I46" s="33" t="s">
        <v>142</v>
      </c>
      <c r="J46" s="33" t="s">
        <v>142</v>
      </c>
      <c r="K46" s="33" t="s">
        <v>142</v>
      </c>
      <c r="L46" s="33">
        <v>1</v>
      </c>
      <c r="M46" s="33" t="s">
        <v>142</v>
      </c>
      <c r="N46" s="33" t="s">
        <v>142</v>
      </c>
      <c r="O46" s="33" t="s">
        <v>142</v>
      </c>
      <c r="P46" s="33" t="s">
        <v>142</v>
      </c>
      <c r="Q46" s="33" t="s">
        <v>142</v>
      </c>
      <c r="R46" s="33" t="s">
        <v>142</v>
      </c>
      <c r="S46" s="33" t="s">
        <v>142</v>
      </c>
    </row>
    <row r="47" spans="2:19" s="2" customFormat="1" ht="11.25" customHeight="1">
      <c r="B47" s="22"/>
      <c r="C47" s="31"/>
      <c r="D47" s="31"/>
      <c r="E47" s="31"/>
      <c r="F47" s="31"/>
      <c r="G47" s="31"/>
      <c r="H47" s="31"/>
      <c r="I47" s="31"/>
      <c r="J47" s="31"/>
      <c r="K47" s="31"/>
      <c r="L47" s="31"/>
      <c r="M47" s="31"/>
      <c r="N47" s="31"/>
      <c r="O47" s="31"/>
      <c r="P47" s="31"/>
      <c r="Q47" s="31"/>
      <c r="R47" s="31"/>
      <c r="S47" s="31"/>
    </row>
    <row r="48" spans="2:19" s="2" customFormat="1" ht="11.25" customHeight="1">
      <c r="B48" s="22"/>
      <c r="C48" s="31"/>
      <c r="D48" s="31"/>
      <c r="E48" s="31"/>
      <c r="F48" s="31"/>
      <c r="G48" s="31"/>
      <c r="H48" s="31"/>
      <c r="I48" s="31"/>
      <c r="J48" s="31"/>
      <c r="K48" s="31"/>
      <c r="L48" s="31"/>
      <c r="M48" s="31"/>
      <c r="N48" s="31"/>
      <c r="O48" s="31"/>
      <c r="P48" s="31"/>
      <c r="Q48" s="31"/>
      <c r="R48" s="31"/>
      <c r="S48" s="31"/>
    </row>
    <row r="49" spans="2:19" s="2" customFormat="1" ht="11.25" customHeight="1">
      <c r="B49" s="22"/>
      <c r="C49" s="31"/>
      <c r="D49" s="31"/>
      <c r="E49" s="31"/>
      <c r="F49" s="31"/>
      <c r="G49" s="31"/>
      <c r="H49" s="31"/>
      <c r="I49" s="31"/>
      <c r="J49" s="31"/>
      <c r="K49" s="31"/>
      <c r="L49" s="31"/>
      <c r="M49" s="31"/>
      <c r="N49" s="31"/>
      <c r="O49" s="31"/>
      <c r="P49" s="31"/>
      <c r="Q49" s="31"/>
      <c r="R49" s="31"/>
      <c r="S49" s="31"/>
    </row>
    <row r="50" spans="1:19" s="2" customFormat="1" ht="11.25" customHeight="1">
      <c r="A50" s="9" t="s">
        <v>166</v>
      </c>
      <c r="B50" s="31"/>
      <c r="C50" s="31"/>
      <c r="D50" s="31"/>
      <c r="E50" s="31"/>
      <c r="F50" s="31"/>
      <c r="G50" s="31"/>
      <c r="H50" s="31"/>
      <c r="I50" s="31"/>
      <c r="J50" s="31"/>
      <c r="K50" s="31"/>
      <c r="L50" s="31"/>
      <c r="M50" s="31"/>
      <c r="N50" s="31"/>
      <c r="O50" s="31"/>
      <c r="P50" s="31"/>
      <c r="Q50" s="31"/>
      <c r="R50" s="31"/>
      <c r="S50" s="31"/>
    </row>
    <row r="51" spans="1:19" s="2" customFormat="1" ht="11.25" customHeight="1">
      <c r="A51" s="4" t="s">
        <v>253</v>
      </c>
      <c r="B51" s="79">
        <v>3460</v>
      </c>
      <c r="C51" s="30">
        <v>2</v>
      </c>
      <c r="D51" s="30">
        <v>8</v>
      </c>
      <c r="E51" s="30">
        <v>19</v>
      </c>
      <c r="F51" s="30">
        <v>26</v>
      </c>
      <c r="G51" s="30">
        <v>41</v>
      </c>
      <c r="H51" s="30">
        <v>57</v>
      </c>
      <c r="I51" s="30">
        <v>151</v>
      </c>
      <c r="J51" s="30">
        <v>191</v>
      </c>
      <c r="K51" s="30">
        <v>253</v>
      </c>
      <c r="L51" s="30">
        <v>428</v>
      </c>
      <c r="M51" s="30">
        <v>548</v>
      </c>
      <c r="N51" s="30">
        <v>485</v>
      </c>
      <c r="O51" s="30">
        <v>451</v>
      </c>
      <c r="P51" s="30">
        <v>339</v>
      </c>
      <c r="Q51" s="30">
        <v>230</v>
      </c>
      <c r="R51" s="30">
        <v>206</v>
      </c>
      <c r="S51" s="30">
        <v>25</v>
      </c>
    </row>
    <row r="52" spans="1:19" s="2" customFormat="1" ht="11.25" customHeight="1">
      <c r="A52" s="2" t="s">
        <v>156</v>
      </c>
      <c r="B52" s="22">
        <v>1366</v>
      </c>
      <c r="C52" s="31" t="s">
        <v>142</v>
      </c>
      <c r="D52" s="31" t="s">
        <v>142</v>
      </c>
      <c r="E52" s="31" t="s">
        <v>142</v>
      </c>
      <c r="F52" s="31" t="s">
        <v>142</v>
      </c>
      <c r="G52" s="31" t="s">
        <v>142</v>
      </c>
      <c r="H52" s="31">
        <v>1</v>
      </c>
      <c r="I52" s="31">
        <v>1</v>
      </c>
      <c r="J52" s="31">
        <v>6</v>
      </c>
      <c r="K52" s="31">
        <v>119</v>
      </c>
      <c r="L52" s="31">
        <v>216</v>
      </c>
      <c r="M52" s="31">
        <v>245</v>
      </c>
      <c r="N52" s="31">
        <v>249</v>
      </c>
      <c r="O52" s="31">
        <v>188</v>
      </c>
      <c r="P52" s="31">
        <v>142</v>
      </c>
      <c r="Q52" s="31">
        <v>105</v>
      </c>
      <c r="R52" s="31">
        <v>88</v>
      </c>
      <c r="S52" s="31">
        <v>6</v>
      </c>
    </row>
    <row r="53" spans="1:19" s="2" customFormat="1" ht="11.25" customHeight="1">
      <c r="A53" s="2" t="s">
        <v>157</v>
      </c>
      <c r="B53" s="22">
        <v>677</v>
      </c>
      <c r="C53" s="31">
        <v>2</v>
      </c>
      <c r="D53" s="31">
        <v>6</v>
      </c>
      <c r="E53" s="31">
        <v>11</v>
      </c>
      <c r="F53" s="31">
        <v>13</v>
      </c>
      <c r="G53" s="31">
        <v>14</v>
      </c>
      <c r="H53" s="31">
        <v>17</v>
      </c>
      <c r="I53" s="31">
        <v>20</v>
      </c>
      <c r="J53" s="31">
        <v>63</v>
      </c>
      <c r="K53" s="31">
        <v>81</v>
      </c>
      <c r="L53" s="31">
        <v>99</v>
      </c>
      <c r="M53" s="31">
        <v>94</v>
      </c>
      <c r="N53" s="31">
        <v>63</v>
      </c>
      <c r="O53" s="31">
        <v>57</v>
      </c>
      <c r="P53" s="31">
        <v>43</v>
      </c>
      <c r="Q53" s="31">
        <v>45</v>
      </c>
      <c r="R53" s="31">
        <v>36</v>
      </c>
      <c r="S53" s="31">
        <v>13</v>
      </c>
    </row>
    <row r="54" spans="1:19" s="2" customFormat="1" ht="11.25" customHeight="1">
      <c r="A54" s="2" t="s">
        <v>158</v>
      </c>
      <c r="B54" s="22">
        <v>87</v>
      </c>
      <c r="C54" s="31" t="s">
        <v>142</v>
      </c>
      <c r="D54" s="31" t="s">
        <v>142</v>
      </c>
      <c r="E54" s="31" t="s">
        <v>142</v>
      </c>
      <c r="F54" s="31" t="s">
        <v>142</v>
      </c>
      <c r="G54" s="31" t="s">
        <v>142</v>
      </c>
      <c r="H54" s="31" t="s">
        <v>142</v>
      </c>
      <c r="I54" s="31" t="s">
        <v>142</v>
      </c>
      <c r="J54" s="31" t="s">
        <v>142</v>
      </c>
      <c r="K54" s="31">
        <v>3</v>
      </c>
      <c r="L54" s="31">
        <v>9</v>
      </c>
      <c r="M54" s="31">
        <v>18</v>
      </c>
      <c r="N54" s="31">
        <v>17</v>
      </c>
      <c r="O54" s="31">
        <v>26</v>
      </c>
      <c r="P54" s="31">
        <v>12</v>
      </c>
      <c r="Q54" s="31">
        <v>2</v>
      </c>
      <c r="R54" s="31" t="s">
        <v>142</v>
      </c>
      <c r="S54" s="31" t="s">
        <v>142</v>
      </c>
    </row>
    <row r="55" spans="1:19" s="2" customFormat="1" ht="11.25" customHeight="1">
      <c r="A55" s="2" t="s">
        <v>159</v>
      </c>
      <c r="B55" s="22">
        <v>37</v>
      </c>
      <c r="C55" s="31" t="s">
        <v>142</v>
      </c>
      <c r="D55" s="31" t="s">
        <v>142</v>
      </c>
      <c r="E55" s="31">
        <v>1</v>
      </c>
      <c r="F55" s="31" t="s">
        <v>142</v>
      </c>
      <c r="G55" s="31" t="s">
        <v>142</v>
      </c>
      <c r="H55" s="31" t="s">
        <v>142</v>
      </c>
      <c r="I55" s="31" t="s">
        <v>142</v>
      </c>
      <c r="J55" s="31">
        <v>1</v>
      </c>
      <c r="K55" s="31">
        <v>3</v>
      </c>
      <c r="L55" s="31">
        <v>7</v>
      </c>
      <c r="M55" s="31">
        <v>5</v>
      </c>
      <c r="N55" s="31">
        <v>2</v>
      </c>
      <c r="O55" s="31">
        <v>3</v>
      </c>
      <c r="P55" s="31">
        <v>8</v>
      </c>
      <c r="Q55" s="31">
        <v>1</v>
      </c>
      <c r="R55" s="31">
        <v>6</v>
      </c>
      <c r="S55" s="31" t="s">
        <v>142</v>
      </c>
    </row>
    <row r="56" spans="1:19" s="2" customFormat="1" ht="11.25" customHeight="1">
      <c r="A56" s="2" t="s">
        <v>160</v>
      </c>
      <c r="B56" s="22">
        <v>323</v>
      </c>
      <c r="C56" s="31" t="s">
        <v>142</v>
      </c>
      <c r="D56" s="31" t="s">
        <v>142</v>
      </c>
      <c r="E56" s="31" t="s">
        <v>142</v>
      </c>
      <c r="F56" s="31">
        <v>1</v>
      </c>
      <c r="G56" s="31" t="s">
        <v>142</v>
      </c>
      <c r="H56" s="31">
        <v>2</v>
      </c>
      <c r="I56" s="31">
        <v>1</v>
      </c>
      <c r="J56" s="31">
        <v>15</v>
      </c>
      <c r="K56" s="31">
        <v>7</v>
      </c>
      <c r="L56" s="31">
        <v>47</v>
      </c>
      <c r="M56" s="31">
        <v>80</v>
      </c>
      <c r="N56" s="31">
        <v>58</v>
      </c>
      <c r="O56" s="31">
        <v>66</v>
      </c>
      <c r="P56" s="31">
        <v>36</v>
      </c>
      <c r="Q56" s="31">
        <v>10</v>
      </c>
      <c r="R56" s="31" t="s">
        <v>142</v>
      </c>
      <c r="S56" s="31" t="s">
        <v>142</v>
      </c>
    </row>
    <row r="57" spans="1:19" s="4" customFormat="1" ht="11.25" customHeight="1">
      <c r="A57" s="2" t="s">
        <v>161</v>
      </c>
      <c r="B57" s="22">
        <v>31</v>
      </c>
      <c r="C57" s="31" t="s">
        <v>142</v>
      </c>
      <c r="D57" s="31" t="s">
        <v>142</v>
      </c>
      <c r="E57" s="31" t="s">
        <v>142</v>
      </c>
      <c r="F57" s="31" t="s">
        <v>142</v>
      </c>
      <c r="G57" s="31">
        <v>1</v>
      </c>
      <c r="H57" s="31" t="s">
        <v>142</v>
      </c>
      <c r="I57" s="31">
        <v>2</v>
      </c>
      <c r="J57" s="31">
        <v>4</v>
      </c>
      <c r="K57" s="31">
        <v>1</v>
      </c>
      <c r="L57" s="31">
        <v>1</v>
      </c>
      <c r="M57" s="31">
        <v>11</v>
      </c>
      <c r="N57" s="31">
        <v>3</v>
      </c>
      <c r="O57" s="31">
        <v>6</v>
      </c>
      <c r="P57" s="31">
        <v>2</v>
      </c>
      <c r="Q57" s="31" t="s">
        <v>142</v>
      </c>
      <c r="R57" s="31" t="s">
        <v>142</v>
      </c>
      <c r="S57" s="31" t="s">
        <v>142</v>
      </c>
    </row>
    <row r="58" spans="1:19" s="4" customFormat="1" ht="11.25" customHeight="1">
      <c r="A58" s="2" t="s">
        <v>162</v>
      </c>
      <c r="B58" s="22">
        <v>309</v>
      </c>
      <c r="C58" s="31" t="s">
        <v>142</v>
      </c>
      <c r="D58" s="31" t="s">
        <v>142</v>
      </c>
      <c r="E58" s="31" t="s">
        <v>142</v>
      </c>
      <c r="F58" s="31" t="s">
        <v>142</v>
      </c>
      <c r="G58" s="31">
        <v>4</v>
      </c>
      <c r="H58" s="31">
        <v>21</v>
      </c>
      <c r="I58" s="31">
        <v>112</v>
      </c>
      <c r="J58" s="31">
        <v>68</v>
      </c>
      <c r="K58" s="31">
        <v>18</v>
      </c>
      <c r="L58" s="31">
        <v>16</v>
      </c>
      <c r="M58" s="31">
        <v>17</v>
      </c>
      <c r="N58" s="31">
        <v>23</v>
      </c>
      <c r="O58" s="31">
        <v>14</v>
      </c>
      <c r="P58" s="31">
        <v>11</v>
      </c>
      <c r="Q58" s="31">
        <v>2</v>
      </c>
      <c r="R58" s="31">
        <v>3</v>
      </c>
      <c r="S58" s="31" t="s">
        <v>142</v>
      </c>
    </row>
    <row r="59" spans="1:19" s="2" customFormat="1" ht="11.25" customHeight="1">
      <c r="A59" s="2" t="s">
        <v>163</v>
      </c>
      <c r="B59" s="22">
        <v>302</v>
      </c>
      <c r="C59" s="31" t="s">
        <v>142</v>
      </c>
      <c r="D59" s="31" t="s">
        <v>142</v>
      </c>
      <c r="E59" s="31">
        <v>3</v>
      </c>
      <c r="F59" s="31">
        <v>6</v>
      </c>
      <c r="G59" s="31">
        <v>11</v>
      </c>
      <c r="H59" s="31">
        <v>11</v>
      </c>
      <c r="I59" s="31">
        <v>4</v>
      </c>
      <c r="J59" s="31">
        <v>16</v>
      </c>
      <c r="K59" s="31">
        <v>7</v>
      </c>
      <c r="L59" s="31">
        <v>11</v>
      </c>
      <c r="M59" s="31">
        <v>41</v>
      </c>
      <c r="N59" s="31">
        <v>38</v>
      </c>
      <c r="O59" s="31">
        <v>50</v>
      </c>
      <c r="P59" s="31">
        <v>43</v>
      </c>
      <c r="Q59" s="31">
        <v>33</v>
      </c>
      <c r="R59" s="31">
        <v>25</v>
      </c>
      <c r="S59" s="31">
        <v>3</v>
      </c>
    </row>
    <row r="60" spans="1:19" s="2" customFormat="1" ht="11.25" customHeight="1">
      <c r="A60" s="2" t="s">
        <v>164</v>
      </c>
      <c r="B60" s="22">
        <v>293</v>
      </c>
      <c r="C60" s="31" t="s">
        <v>142</v>
      </c>
      <c r="D60" s="31">
        <v>2</v>
      </c>
      <c r="E60" s="31">
        <v>4</v>
      </c>
      <c r="F60" s="31">
        <v>6</v>
      </c>
      <c r="G60" s="31">
        <v>9</v>
      </c>
      <c r="H60" s="31">
        <v>4</v>
      </c>
      <c r="I60" s="31">
        <v>9</v>
      </c>
      <c r="J60" s="31">
        <v>16</v>
      </c>
      <c r="K60" s="31">
        <v>13</v>
      </c>
      <c r="L60" s="31">
        <v>17</v>
      </c>
      <c r="M60" s="31">
        <v>30</v>
      </c>
      <c r="N60" s="31">
        <v>28</v>
      </c>
      <c r="O60" s="31">
        <v>36</v>
      </c>
      <c r="P60" s="31">
        <v>38</v>
      </c>
      <c r="Q60" s="31">
        <v>31</v>
      </c>
      <c r="R60" s="31">
        <v>47</v>
      </c>
      <c r="S60" s="31">
        <v>3</v>
      </c>
    </row>
    <row r="61" spans="1:19" s="2" customFormat="1" ht="11.25" customHeight="1">
      <c r="A61" s="2" t="s">
        <v>165</v>
      </c>
      <c r="B61" s="22">
        <v>35</v>
      </c>
      <c r="C61" s="31" t="s">
        <v>142</v>
      </c>
      <c r="D61" s="31" t="s">
        <v>142</v>
      </c>
      <c r="E61" s="31" t="s">
        <v>142</v>
      </c>
      <c r="F61" s="31" t="s">
        <v>142</v>
      </c>
      <c r="G61" s="31">
        <v>2</v>
      </c>
      <c r="H61" s="31">
        <v>1</v>
      </c>
      <c r="I61" s="31">
        <v>2</v>
      </c>
      <c r="J61" s="31">
        <v>2</v>
      </c>
      <c r="K61" s="31">
        <v>1</v>
      </c>
      <c r="L61" s="31">
        <v>5</v>
      </c>
      <c r="M61" s="31">
        <v>7</v>
      </c>
      <c r="N61" s="31">
        <v>4</v>
      </c>
      <c r="O61" s="31">
        <v>5</v>
      </c>
      <c r="P61" s="31">
        <v>4</v>
      </c>
      <c r="Q61" s="31">
        <v>1</v>
      </c>
      <c r="R61" s="31">
        <v>1</v>
      </c>
      <c r="S61" s="31" t="s">
        <v>142</v>
      </c>
    </row>
    <row r="62" spans="2:19" s="2" customFormat="1" ht="11.25" customHeight="1">
      <c r="B62" s="31"/>
      <c r="C62" s="31"/>
      <c r="D62" s="31"/>
      <c r="E62" s="31"/>
      <c r="F62" s="31"/>
      <c r="G62" s="31"/>
      <c r="H62" s="31"/>
      <c r="I62" s="31"/>
      <c r="J62" s="31"/>
      <c r="K62" s="31"/>
      <c r="L62" s="31"/>
      <c r="M62" s="31"/>
      <c r="N62" s="31"/>
      <c r="O62" s="31"/>
      <c r="P62" s="31"/>
      <c r="Q62" s="31"/>
      <c r="R62" s="31"/>
      <c r="S62" s="31"/>
    </row>
    <row r="63" spans="1:19" s="2" customFormat="1" ht="11.25" customHeight="1">
      <c r="A63" s="4" t="s">
        <v>254</v>
      </c>
      <c r="B63" s="79">
        <v>2143</v>
      </c>
      <c r="C63" s="30" t="s">
        <v>142</v>
      </c>
      <c r="D63" s="30">
        <v>5</v>
      </c>
      <c r="E63" s="30">
        <v>8</v>
      </c>
      <c r="F63" s="30">
        <v>14</v>
      </c>
      <c r="G63" s="30">
        <v>21</v>
      </c>
      <c r="H63" s="30">
        <v>32</v>
      </c>
      <c r="I63" s="30">
        <v>91</v>
      </c>
      <c r="J63" s="30">
        <v>119</v>
      </c>
      <c r="K63" s="30">
        <v>166</v>
      </c>
      <c r="L63" s="30">
        <v>303</v>
      </c>
      <c r="M63" s="30">
        <v>378</v>
      </c>
      <c r="N63" s="30">
        <v>302</v>
      </c>
      <c r="O63" s="30">
        <v>273</v>
      </c>
      <c r="P63" s="30">
        <v>206</v>
      </c>
      <c r="Q63" s="30">
        <v>112</v>
      </c>
      <c r="R63" s="30">
        <v>112</v>
      </c>
      <c r="S63" s="31">
        <v>1</v>
      </c>
    </row>
    <row r="64" spans="1:19" s="2" customFormat="1" ht="11.25" customHeight="1">
      <c r="A64" s="2" t="s">
        <v>156</v>
      </c>
      <c r="B64" s="22">
        <v>905</v>
      </c>
      <c r="C64" s="31" t="s">
        <v>142</v>
      </c>
      <c r="D64" s="31" t="s">
        <v>142</v>
      </c>
      <c r="E64" s="31" t="s">
        <v>142</v>
      </c>
      <c r="F64" s="31" t="s">
        <v>142</v>
      </c>
      <c r="G64" s="31" t="s">
        <v>142</v>
      </c>
      <c r="H64" s="31">
        <v>1</v>
      </c>
      <c r="I64" s="31">
        <v>1</v>
      </c>
      <c r="J64" s="31">
        <v>6</v>
      </c>
      <c r="K64" s="31">
        <v>80</v>
      </c>
      <c r="L64" s="31">
        <v>164</v>
      </c>
      <c r="M64" s="31">
        <v>159</v>
      </c>
      <c r="N64" s="31">
        <v>152</v>
      </c>
      <c r="O64" s="31">
        <v>119</v>
      </c>
      <c r="P64" s="31">
        <v>91</v>
      </c>
      <c r="Q64" s="31">
        <v>64</v>
      </c>
      <c r="R64" s="31">
        <v>68</v>
      </c>
      <c r="S64" s="31" t="s">
        <v>142</v>
      </c>
    </row>
    <row r="65" spans="1:19" s="2" customFormat="1" ht="11.25" customHeight="1">
      <c r="A65" s="2" t="s">
        <v>157</v>
      </c>
      <c r="B65" s="22">
        <v>293</v>
      </c>
      <c r="C65" s="31" t="s">
        <v>142</v>
      </c>
      <c r="D65" s="31">
        <v>3</v>
      </c>
      <c r="E65" s="31">
        <v>6</v>
      </c>
      <c r="F65" s="31">
        <v>4</v>
      </c>
      <c r="G65" s="31">
        <v>5</v>
      </c>
      <c r="H65" s="31">
        <v>9</v>
      </c>
      <c r="I65" s="31">
        <v>8</v>
      </c>
      <c r="J65" s="31">
        <v>36</v>
      </c>
      <c r="K65" s="31">
        <v>42</v>
      </c>
      <c r="L65" s="31">
        <v>55</v>
      </c>
      <c r="M65" s="31">
        <v>57</v>
      </c>
      <c r="N65" s="31">
        <v>28</v>
      </c>
      <c r="O65" s="31">
        <v>17</v>
      </c>
      <c r="P65" s="31">
        <v>11</v>
      </c>
      <c r="Q65" s="31">
        <v>6</v>
      </c>
      <c r="R65" s="31">
        <v>5</v>
      </c>
      <c r="S65" s="31">
        <v>1</v>
      </c>
    </row>
    <row r="66" spans="1:19" s="2" customFormat="1" ht="11.25" customHeight="1">
      <c r="A66" s="2" t="s">
        <v>158</v>
      </c>
      <c r="B66" s="22">
        <v>76</v>
      </c>
      <c r="C66" s="31" t="s">
        <v>142</v>
      </c>
      <c r="D66" s="31" t="s">
        <v>142</v>
      </c>
      <c r="E66" s="31" t="s">
        <v>142</v>
      </c>
      <c r="F66" s="31" t="s">
        <v>142</v>
      </c>
      <c r="G66" s="31" t="s">
        <v>142</v>
      </c>
      <c r="H66" s="31" t="s">
        <v>142</v>
      </c>
      <c r="I66" s="31" t="s">
        <v>142</v>
      </c>
      <c r="J66" s="31" t="s">
        <v>142</v>
      </c>
      <c r="K66" s="31">
        <v>3</v>
      </c>
      <c r="L66" s="31">
        <v>8</v>
      </c>
      <c r="M66" s="31">
        <v>17</v>
      </c>
      <c r="N66" s="31">
        <v>13</v>
      </c>
      <c r="O66" s="31">
        <v>23</v>
      </c>
      <c r="P66" s="31">
        <v>11</v>
      </c>
      <c r="Q66" s="31">
        <v>1</v>
      </c>
      <c r="R66" s="31" t="s">
        <v>142</v>
      </c>
      <c r="S66" s="31" t="s">
        <v>142</v>
      </c>
    </row>
    <row r="67" spans="1:19" s="2" customFormat="1" ht="11.25" customHeight="1">
      <c r="A67" s="2" t="s">
        <v>159</v>
      </c>
      <c r="B67" s="22">
        <v>19</v>
      </c>
      <c r="C67" s="31" t="s">
        <v>142</v>
      </c>
      <c r="D67" s="31" t="s">
        <v>142</v>
      </c>
      <c r="E67" s="31">
        <v>1</v>
      </c>
      <c r="F67" s="31" t="s">
        <v>142</v>
      </c>
      <c r="G67" s="31" t="s">
        <v>142</v>
      </c>
      <c r="H67" s="31" t="s">
        <v>142</v>
      </c>
      <c r="I67" s="31" t="s">
        <v>142</v>
      </c>
      <c r="J67" s="31">
        <v>1</v>
      </c>
      <c r="K67" s="31">
        <v>2</v>
      </c>
      <c r="L67" s="31">
        <v>3</v>
      </c>
      <c r="M67" s="31">
        <v>3</v>
      </c>
      <c r="N67" s="31" t="s">
        <v>142</v>
      </c>
      <c r="O67" s="31">
        <v>1</v>
      </c>
      <c r="P67" s="31">
        <v>4</v>
      </c>
      <c r="Q67" s="31">
        <v>1</v>
      </c>
      <c r="R67" s="31">
        <v>3</v>
      </c>
      <c r="S67" s="31" t="s">
        <v>142</v>
      </c>
    </row>
    <row r="68" spans="1:19" s="2" customFormat="1" ht="11.25" customHeight="1">
      <c r="A68" s="2" t="s">
        <v>160</v>
      </c>
      <c r="B68" s="22">
        <v>298</v>
      </c>
      <c r="C68" s="31" t="s">
        <v>142</v>
      </c>
      <c r="D68" s="31" t="s">
        <v>142</v>
      </c>
      <c r="E68" s="31" t="s">
        <v>142</v>
      </c>
      <c r="F68" s="31">
        <v>1</v>
      </c>
      <c r="G68" s="31" t="s">
        <v>142</v>
      </c>
      <c r="H68" s="31">
        <v>2</v>
      </c>
      <c r="I68" s="31">
        <v>1</v>
      </c>
      <c r="J68" s="31">
        <v>14</v>
      </c>
      <c r="K68" s="31">
        <v>7</v>
      </c>
      <c r="L68" s="31">
        <v>44</v>
      </c>
      <c r="M68" s="31">
        <v>77</v>
      </c>
      <c r="N68" s="31">
        <v>50</v>
      </c>
      <c r="O68" s="31">
        <v>59</v>
      </c>
      <c r="P68" s="31">
        <v>33</v>
      </c>
      <c r="Q68" s="31">
        <v>10</v>
      </c>
      <c r="R68" s="31" t="s">
        <v>142</v>
      </c>
      <c r="S68" s="31" t="s">
        <v>142</v>
      </c>
    </row>
    <row r="69" spans="1:19" s="2" customFormat="1" ht="11.25" customHeight="1">
      <c r="A69" s="2" t="s">
        <v>161</v>
      </c>
      <c r="B69" s="22">
        <v>12</v>
      </c>
      <c r="C69" s="31" t="s">
        <v>142</v>
      </c>
      <c r="D69" s="31" t="s">
        <v>142</v>
      </c>
      <c r="E69" s="31" t="s">
        <v>142</v>
      </c>
      <c r="F69" s="31" t="s">
        <v>142</v>
      </c>
      <c r="G69" s="31">
        <v>1</v>
      </c>
      <c r="H69" s="31" t="s">
        <v>142</v>
      </c>
      <c r="I69" s="31">
        <v>1</v>
      </c>
      <c r="J69" s="31">
        <v>2</v>
      </c>
      <c r="K69" s="31">
        <v>1</v>
      </c>
      <c r="L69" s="31">
        <v>1</v>
      </c>
      <c r="M69" s="31">
        <v>4</v>
      </c>
      <c r="N69" s="31" t="s">
        <v>142</v>
      </c>
      <c r="O69" s="31">
        <v>2</v>
      </c>
      <c r="P69" s="31" t="s">
        <v>142</v>
      </c>
      <c r="Q69" s="31" t="s">
        <v>142</v>
      </c>
      <c r="R69" s="31" t="s">
        <v>142</v>
      </c>
      <c r="S69" s="31" t="s">
        <v>142</v>
      </c>
    </row>
    <row r="70" spans="1:19" s="2" customFormat="1" ht="11.25" customHeight="1">
      <c r="A70" s="2" t="s">
        <v>162</v>
      </c>
      <c r="B70" s="22">
        <v>209</v>
      </c>
      <c r="C70" s="31" t="s">
        <v>142</v>
      </c>
      <c r="D70" s="31" t="s">
        <v>142</v>
      </c>
      <c r="E70" s="31" t="s">
        <v>142</v>
      </c>
      <c r="F70" s="31" t="s">
        <v>142</v>
      </c>
      <c r="G70" s="31">
        <v>2</v>
      </c>
      <c r="H70" s="31">
        <v>10</v>
      </c>
      <c r="I70" s="31">
        <v>71</v>
      </c>
      <c r="J70" s="31">
        <v>42</v>
      </c>
      <c r="K70" s="31">
        <v>15</v>
      </c>
      <c r="L70" s="31">
        <v>9</v>
      </c>
      <c r="M70" s="31">
        <v>14</v>
      </c>
      <c r="N70" s="31">
        <v>19</v>
      </c>
      <c r="O70" s="31">
        <v>13</v>
      </c>
      <c r="P70" s="31">
        <v>10</v>
      </c>
      <c r="Q70" s="31">
        <v>2</v>
      </c>
      <c r="R70" s="31">
        <v>2</v>
      </c>
      <c r="S70" s="31" t="s">
        <v>142</v>
      </c>
    </row>
    <row r="71" spans="1:19" s="2" customFormat="1" ht="11.25" customHeight="1">
      <c r="A71" s="2" t="s">
        <v>163</v>
      </c>
      <c r="B71" s="22">
        <v>163</v>
      </c>
      <c r="C71" s="31" t="s">
        <v>142</v>
      </c>
      <c r="D71" s="31" t="s">
        <v>142</v>
      </c>
      <c r="E71" s="31">
        <v>1</v>
      </c>
      <c r="F71" s="31">
        <v>5</v>
      </c>
      <c r="G71" s="31">
        <v>7</v>
      </c>
      <c r="H71" s="31">
        <v>8</v>
      </c>
      <c r="I71" s="31">
        <v>3</v>
      </c>
      <c r="J71" s="31">
        <v>8</v>
      </c>
      <c r="K71" s="31">
        <v>4</v>
      </c>
      <c r="L71" s="31">
        <v>3</v>
      </c>
      <c r="M71" s="31">
        <v>24</v>
      </c>
      <c r="N71" s="31">
        <v>22</v>
      </c>
      <c r="O71" s="31">
        <v>23</v>
      </c>
      <c r="P71" s="31">
        <v>20</v>
      </c>
      <c r="Q71" s="31">
        <v>18</v>
      </c>
      <c r="R71" s="31">
        <v>17</v>
      </c>
      <c r="S71" s="31" t="s">
        <v>142</v>
      </c>
    </row>
    <row r="72" spans="1:19" s="2" customFormat="1" ht="11.25" customHeight="1">
      <c r="A72" s="2" t="s">
        <v>164</v>
      </c>
      <c r="B72" s="22">
        <v>139</v>
      </c>
      <c r="C72" s="31" t="s">
        <v>142</v>
      </c>
      <c r="D72" s="31">
        <v>2</v>
      </c>
      <c r="E72" s="31" t="s">
        <v>142</v>
      </c>
      <c r="F72" s="31">
        <v>4</v>
      </c>
      <c r="G72" s="31">
        <v>6</v>
      </c>
      <c r="H72" s="31">
        <v>2</v>
      </c>
      <c r="I72" s="31">
        <v>4</v>
      </c>
      <c r="J72" s="31">
        <v>9</v>
      </c>
      <c r="K72" s="31">
        <v>11</v>
      </c>
      <c r="L72" s="31">
        <v>11</v>
      </c>
      <c r="M72" s="31">
        <v>17</v>
      </c>
      <c r="N72" s="31">
        <v>14</v>
      </c>
      <c r="O72" s="31">
        <v>12</v>
      </c>
      <c r="P72" s="31">
        <v>22</v>
      </c>
      <c r="Q72" s="31">
        <v>9</v>
      </c>
      <c r="R72" s="31">
        <v>16</v>
      </c>
      <c r="S72" s="31" t="s">
        <v>142</v>
      </c>
    </row>
    <row r="73" spans="1:19" s="2" customFormat="1" ht="11.25" customHeight="1">
      <c r="A73" s="2" t="s">
        <v>165</v>
      </c>
      <c r="B73" s="22">
        <v>29</v>
      </c>
      <c r="C73" s="31" t="s">
        <v>142</v>
      </c>
      <c r="D73" s="31" t="s">
        <v>142</v>
      </c>
      <c r="E73" s="31" t="s">
        <v>142</v>
      </c>
      <c r="F73" s="31" t="s">
        <v>142</v>
      </c>
      <c r="G73" s="31" t="s">
        <v>142</v>
      </c>
      <c r="H73" s="31" t="s">
        <v>142</v>
      </c>
      <c r="I73" s="31">
        <v>2</v>
      </c>
      <c r="J73" s="31">
        <v>1</v>
      </c>
      <c r="K73" s="31">
        <v>1</v>
      </c>
      <c r="L73" s="31">
        <v>5</v>
      </c>
      <c r="M73" s="31">
        <v>6</v>
      </c>
      <c r="N73" s="31">
        <v>4</v>
      </c>
      <c r="O73" s="31">
        <v>4</v>
      </c>
      <c r="P73" s="31">
        <v>4</v>
      </c>
      <c r="Q73" s="31">
        <v>1</v>
      </c>
      <c r="R73" s="31">
        <v>1</v>
      </c>
      <c r="S73" s="31" t="s">
        <v>142</v>
      </c>
    </row>
    <row r="74" spans="2:19" s="2" customFormat="1" ht="11.25" customHeight="1">
      <c r="B74" s="31"/>
      <c r="C74" s="31"/>
      <c r="D74" s="31"/>
      <c r="E74" s="31"/>
      <c r="F74" s="31"/>
      <c r="G74" s="31"/>
      <c r="H74" s="31"/>
      <c r="I74" s="31"/>
      <c r="J74" s="31"/>
      <c r="K74" s="31"/>
      <c r="L74" s="31"/>
      <c r="M74" s="31"/>
      <c r="N74" s="31"/>
      <c r="O74" s="31"/>
      <c r="P74" s="31"/>
      <c r="Q74" s="31"/>
      <c r="R74" s="31"/>
      <c r="S74" s="31"/>
    </row>
    <row r="75" spans="1:19" s="2" customFormat="1" ht="11.25" customHeight="1">
      <c r="A75" s="4" t="s">
        <v>252</v>
      </c>
      <c r="B75" s="30">
        <v>1294</v>
      </c>
      <c r="C75" s="79">
        <v>2</v>
      </c>
      <c r="D75" s="30">
        <v>3</v>
      </c>
      <c r="E75" s="30">
        <v>11</v>
      </c>
      <c r="F75" s="30">
        <v>12</v>
      </c>
      <c r="G75" s="30">
        <v>20</v>
      </c>
      <c r="H75" s="30">
        <v>25</v>
      </c>
      <c r="I75" s="30">
        <v>60</v>
      </c>
      <c r="J75" s="30">
        <v>72</v>
      </c>
      <c r="K75" s="30">
        <v>87</v>
      </c>
      <c r="L75" s="30">
        <v>125</v>
      </c>
      <c r="M75" s="30">
        <v>170</v>
      </c>
      <c r="N75" s="30">
        <v>183</v>
      </c>
      <c r="O75" s="30">
        <v>178</v>
      </c>
      <c r="P75" s="30">
        <v>133</v>
      </c>
      <c r="Q75" s="30">
        <v>118</v>
      </c>
      <c r="R75" s="30">
        <v>94</v>
      </c>
      <c r="S75" s="30">
        <v>1</v>
      </c>
    </row>
    <row r="76" spans="1:19" s="2" customFormat="1" ht="11.25" customHeight="1">
      <c r="A76" s="2" t="s">
        <v>156</v>
      </c>
      <c r="B76" s="31">
        <v>456</v>
      </c>
      <c r="C76" s="22" t="s">
        <v>142</v>
      </c>
      <c r="D76" s="31" t="s">
        <v>142</v>
      </c>
      <c r="E76" s="31" t="s">
        <v>142</v>
      </c>
      <c r="F76" s="31" t="s">
        <v>142</v>
      </c>
      <c r="G76" s="31" t="s">
        <v>142</v>
      </c>
      <c r="H76" s="31" t="s">
        <v>142</v>
      </c>
      <c r="I76" s="31" t="s">
        <v>142</v>
      </c>
      <c r="J76" s="31" t="s">
        <v>142</v>
      </c>
      <c r="K76" s="31">
        <v>39</v>
      </c>
      <c r="L76" s="31">
        <v>52</v>
      </c>
      <c r="M76" s="31">
        <v>86</v>
      </c>
      <c r="N76" s="31">
        <v>97</v>
      </c>
      <c r="O76" s="31">
        <v>69</v>
      </c>
      <c r="P76" s="31">
        <v>51</v>
      </c>
      <c r="Q76" s="31">
        <v>41</v>
      </c>
      <c r="R76" s="31">
        <v>20</v>
      </c>
      <c r="S76" s="31">
        <v>1</v>
      </c>
    </row>
    <row r="77" spans="1:19" s="2" customFormat="1" ht="11.25" customHeight="1">
      <c r="A77" s="2" t="s">
        <v>157</v>
      </c>
      <c r="B77" s="31">
        <v>372</v>
      </c>
      <c r="C77" s="22">
        <v>2</v>
      </c>
      <c r="D77" s="31">
        <v>3</v>
      </c>
      <c r="E77" s="31">
        <v>5</v>
      </c>
      <c r="F77" s="31">
        <v>9</v>
      </c>
      <c r="G77" s="31">
        <v>9</v>
      </c>
      <c r="H77" s="31">
        <v>8</v>
      </c>
      <c r="I77" s="31">
        <v>12</v>
      </c>
      <c r="J77" s="31">
        <v>27</v>
      </c>
      <c r="K77" s="31">
        <v>39</v>
      </c>
      <c r="L77" s="31">
        <v>44</v>
      </c>
      <c r="M77" s="31">
        <v>37</v>
      </c>
      <c r="N77" s="31">
        <v>35</v>
      </c>
      <c r="O77" s="31">
        <v>40</v>
      </c>
      <c r="P77" s="31">
        <v>32</v>
      </c>
      <c r="Q77" s="31">
        <v>39</v>
      </c>
      <c r="R77" s="31">
        <v>31</v>
      </c>
      <c r="S77" s="31" t="s">
        <v>142</v>
      </c>
    </row>
    <row r="78" spans="1:19" s="2" customFormat="1" ht="11.25" customHeight="1">
      <c r="A78" s="2" t="s">
        <v>158</v>
      </c>
      <c r="B78" s="31">
        <v>11</v>
      </c>
      <c r="C78" s="51" t="s">
        <v>142</v>
      </c>
      <c r="D78" s="31" t="s">
        <v>142</v>
      </c>
      <c r="E78" s="31" t="s">
        <v>142</v>
      </c>
      <c r="F78" s="31" t="s">
        <v>142</v>
      </c>
      <c r="G78" s="31" t="s">
        <v>142</v>
      </c>
      <c r="H78" s="31" t="s">
        <v>142</v>
      </c>
      <c r="I78" s="31" t="s">
        <v>142</v>
      </c>
      <c r="J78" s="31" t="s">
        <v>142</v>
      </c>
      <c r="K78" s="31" t="s">
        <v>142</v>
      </c>
      <c r="L78" s="31">
        <v>1</v>
      </c>
      <c r="M78" s="31">
        <v>1</v>
      </c>
      <c r="N78" s="31">
        <v>4</v>
      </c>
      <c r="O78" s="31">
        <v>3</v>
      </c>
      <c r="P78" s="31">
        <v>1</v>
      </c>
      <c r="Q78" s="31">
        <v>1</v>
      </c>
      <c r="R78" s="31" t="s">
        <v>142</v>
      </c>
      <c r="S78" s="31" t="s">
        <v>142</v>
      </c>
    </row>
    <row r="79" spans="1:19" s="2" customFormat="1" ht="11.25" customHeight="1">
      <c r="A79" s="2" t="s">
        <v>159</v>
      </c>
      <c r="B79" s="31">
        <v>18</v>
      </c>
      <c r="C79" s="22" t="s">
        <v>142</v>
      </c>
      <c r="D79" s="31" t="s">
        <v>142</v>
      </c>
      <c r="E79" s="31" t="s">
        <v>142</v>
      </c>
      <c r="F79" s="31" t="s">
        <v>142</v>
      </c>
      <c r="G79" s="31" t="s">
        <v>142</v>
      </c>
      <c r="H79" s="31" t="s">
        <v>142</v>
      </c>
      <c r="I79" s="31" t="s">
        <v>142</v>
      </c>
      <c r="J79" s="31" t="s">
        <v>142</v>
      </c>
      <c r="K79" s="31">
        <v>1</v>
      </c>
      <c r="L79" s="31">
        <v>4</v>
      </c>
      <c r="M79" s="31">
        <v>2</v>
      </c>
      <c r="N79" s="31">
        <v>2</v>
      </c>
      <c r="O79" s="31">
        <v>2</v>
      </c>
      <c r="P79" s="31">
        <v>4</v>
      </c>
      <c r="Q79" s="31" t="s">
        <v>142</v>
      </c>
      <c r="R79" s="31">
        <v>3</v>
      </c>
      <c r="S79" s="31" t="s">
        <v>142</v>
      </c>
    </row>
    <row r="80" spans="1:19" s="2" customFormat="1" ht="11.25" customHeight="1">
      <c r="A80" s="2" t="s">
        <v>160</v>
      </c>
      <c r="B80" s="31">
        <v>25</v>
      </c>
      <c r="C80" s="22" t="s">
        <v>142</v>
      </c>
      <c r="D80" s="31" t="s">
        <v>142</v>
      </c>
      <c r="E80" s="31" t="s">
        <v>142</v>
      </c>
      <c r="F80" s="31" t="s">
        <v>142</v>
      </c>
      <c r="G80" s="31" t="s">
        <v>142</v>
      </c>
      <c r="H80" s="31" t="s">
        <v>142</v>
      </c>
      <c r="I80" s="31" t="s">
        <v>142</v>
      </c>
      <c r="J80" s="31">
        <v>1</v>
      </c>
      <c r="K80" s="31" t="s">
        <v>142</v>
      </c>
      <c r="L80" s="31">
        <v>3</v>
      </c>
      <c r="M80" s="31">
        <v>3</v>
      </c>
      <c r="N80" s="31">
        <v>8</v>
      </c>
      <c r="O80" s="31">
        <v>7</v>
      </c>
      <c r="P80" s="31">
        <v>3</v>
      </c>
      <c r="Q80" s="31" t="s">
        <v>142</v>
      </c>
      <c r="R80" s="31" t="s">
        <v>142</v>
      </c>
      <c r="S80" s="31" t="s">
        <v>142</v>
      </c>
    </row>
    <row r="81" spans="1:19" s="2" customFormat="1" ht="11.25" customHeight="1">
      <c r="A81" s="2" t="s">
        <v>161</v>
      </c>
      <c r="B81" s="31">
        <v>19</v>
      </c>
      <c r="C81" s="22" t="s">
        <v>142</v>
      </c>
      <c r="D81" s="31" t="s">
        <v>142</v>
      </c>
      <c r="E81" s="31" t="s">
        <v>142</v>
      </c>
      <c r="F81" s="31" t="s">
        <v>142</v>
      </c>
      <c r="G81" s="31" t="s">
        <v>142</v>
      </c>
      <c r="H81" s="31" t="s">
        <v>142</v>
      </c>
      <c r="I81" s="31">
        <v>1</v>
      </c>
      <c r="J81" s="31">
        <v>2</v>
      </c>
      <c r="K81" s="31" t="s">
        <v>142</v>
      </c>
      <c r="L81" s="31" t="s">
        <v>142</v>
      </c>
      <c r="M81" s="31">
        <v>7</v>
      </c>
      <c r="N81" s="31">
        <v>3</v>
      </c>
      <c r="O81" s="31">
        <v>4</v>
      </c>
      <c r="P81" s="31">
        <v>2</v>
      </c>
      <c r="Q81" s="31" t="s">
        <v>142</v>
      </c>
      <c r="R81" s="31" t="s">
        <v>142</v>
      </c>
      <c r="S81" s="31" t="s">
        <v>142</v>
      </c>
    </row>
    <row r="82" spans="1:19" s="2" customFormat="1" ht="11.25" customHeight="1">
      <c r="A82" s="2" t="s">
        <v>162</v>
      </c>
      <c r="B82" s="31">
        <v>100</v>
      </c>
      <c r="C82" s="22" t="s">
        <v>142</v>
      </c>
      <c r="D82" s="31" t="s">
        <v>142</v>
      </c>
      <c r="E82" s="31" t="s">
        <v>142</v>
      </c>
      <c r="F82" s="31" t="s">
        <v>142</v>
      </c>
      <c r="G82" s="31">
        <v>2</v>
      </c>
      <c r="H82" s="31">
        <v>11</v>
      </c>
      <c r="I82" s="31">
        <v>41</v>
      </c>
      <c r="J82" s="31">
        <v>26</v>
      </c>
      <c r="K82" s="31">
        <v>3</v>
      </c>
      <c r="L82" s="31">
        <v>7</v>
      </c>
      <c r="M82" s="31">
        <v>3</v>
      </c>
      <c r="N82" s="31">
        <v>4</v>
      </c>
      <c r="O82" s="31">
        <v>1</v>
      </c>
      <c r="P82" s="31">
        <v>1</v>
      </c>
      <c r="Q82" s="31" t="s">
        <v>142</v>
      </c>
      <c r="R82" s="31">
        <v>1</v>
      </c>
      <c r="S82" s="31" t="s">
        <v>142</v>
      </c>
    </row>
    <row r="83" spans="1:19" s="2" customFormat="1" ht="11.25" customHeight="1">
      <c r="A83" s="2" t="s">
        <v>163</v>
      </c>
      <c r="B83" s="31">
        <v>136</v>
      </c>
      <c r="C83" s="22" t="s">
        <v>142</v>
      </c>
      <c r="D83" s="31" t="s">
        <v>142</v>
      </c>
      <c r="E83" s="31">
        <v>2</v>
      </c>
      <c r="F83" s="31">
        <v>1</v>
      </c>
      <c r="G83" s="31">
        <v>4</v>
      </c>
      <c r="H83" s="31">
        <v>3</v>
      </c>
      <c r="I83" s="31">
        <v>1</v>
      </c>
      <c r="J83" s="31">
        <v>8</v>
      </c>
      <c r="K83" s="31">
        <v>3</v>
      </c>
      <c r="L83" s="31">
        <v>8</v>
      </c>
      <c r="M83" s="31">
        <v>17</v>
      </c>
      <c r="N83" s="31">
        <v>16</v>
      </c>
      <c r="O83" s="31">
        <v>27</v>
      </c>
      <c r="P83" s="31">
        <v>23</v>
      </c>
      <c r="Q83" s="31">
        <v>15</v>
      </c>
      <c r="R83" s="31">
        <v>8</v>
      </c>
      <c r="S83" s="31" t="s">
        <v>142</v>
      </c>
    </row>
    <row r="84" spans="1:19" s="2" customFormat="1" ht="11.25" customHeight="1">
      <c r="A84" s="2" t="s">
        <v>164</v>
      </c>
      <c r="B84" s="31">
        <v>151</v>
      </c>
      <c r="C84" s="22" t="s">
        <v>142</v>
      </c>
      <c r="D84" s="31" t="s">
        <v>142</v>
      </c>
      <c r="E84" s="31">
        <v>4</v>
      </c>
      <c r="F84" s="31">
        <v>2</v>
      </c>
      <c r="G84" s="31">
        <v>3</v>
      </c>
      <c r="H84" s="31">
        <v>2</v>
      </c>
      <c r="I84" s="31">
        <v>5</v>
      </c>
      <c r="J84" s="31">
        <v>7</v>
      </c>
      <c r="K84" s="31">
        <v>2</v>
      </c>
      <c r="L84" s="31">
        <v>6</v>
      </c>
      <c r="M84" s="31">
        <v>13</v>
      </c>
      <c r="N84" s="31">
        <v>14</v>
      </c>
      <c r="O84" s="31">
        <v>24</v>
      </c>
      <c r="P84" s="31">
        <v>16</v>
      </c>
      <c r="Q84" s="31">
        <v>22</v>
      </c>
      <c r="R84" s="31">
        <v>31</v>
      </c>
      <c r="S84" s="31" t="s">
        <v>142</v>
      </c>
    </row>
    <row r="85" spans="1:19" s="2" customFormat="1" ht="11.25" customHeight="1">
      <c r="A85" s="1" t="s">
        <v>165</v>
      </c>
      <c r="B85" s="33">
        <v>6</v>
      </c>
      <c r="C85" s="58" t="s">
        <v>142</v>
      </c>
      <c r="D85" s="33" t="s">
        <v>142</v>
      </c>
      <c r="E85" s="33" t="s">
        <v>142</v>
      </c>
      <c r="F85" s="33" t="s">
        <v>142</v>
      </c>
      <c r="G85" s="33">
        <v>2</v>
      </c>
      <c r="H85" s="33">
        <v>1</v>
      </c>
      <c r="I85" s="33" t="s">
        <v>142</v>
      </c>
      <c r="J85" s="33">
        <v>1</v>
      </c>
      <c r="K85" s="33" t="s">
        <v>142</v>
      </c>
      <c r="L85" s="33" t="s">
        <v>142</v>
      </c>
      <c r="M85" s="33">
        <v>1</v>
      </c>
      <c r="N85" s="33" t="s">
        <v>142</v>
      </c>
      <c r="O85" s="33">
        <v>1</v>
      </c>
      <c r="P85" s="33" t="s">
        <v>142</v>
      </c>
      <c r="Q85" s="33" t="s">
        <v>142</v>
      </c>
      <c r="R85" s="33" t="s">
        <v>142</v>
      </c>
      <c r="S85" s="33" t="s">
        <v>142</v>
      </c>
    </row>
    <row r="86" spans="2:19" s="2" customFormat="1" ht="11.25" customHeight="1">
      <c r="B86" s="22"/>
      <c r="C86" s="31"/>
      <c r="D86" s="31"/>
      <c r="E86" s="31"/>
      <c r="F86" s="31"/>
      <c r="G86" s="31"/>
      <c r="H86" s="31"/>
      <c r="I86" s="31"/>
      <c r="J86" s="31"/>
      <c r="K86" s="31"/>
      <c r="L86" s="31"/>
      <c r="M86" s="31"/>
      <c r="N86" s="31"/>
      <c r="O86" s="31"/>
      <c r="P86" s="31"/>
      <c r="Q86" s="31"/>
      <c r="R86" s="31"/>
      <c r="S86" s="31"/>
    </row>
    <row r="87" spans="2:19" s="2" customFormat="1" ht="11.25" customHeight="1">
      <c r="B87" s="22"/>
      <c r="C87" s="31"/>
      <c r="D87" s="31"/>
      <c r="E87" s="31"/>
      <c r="F87" s="31"/>
      <c r="G87" s="31"/>
      <c r="H87" s="31"/>
      <c r="I87" s="31"/>
      <c r="J87" s="31"/>
      <c r="K87" s="31"/>
      <c r="L87" s="31"/>
      <c r="M87" s="31"/>
      <c r="N87" s="31"/>
      <c r="O87" s="31"/>
      <c r="P87" s="31"/>
      <c r="Q87" s="31"/>
      <c r="R87" s="31"/>
      <c r="S87" s="31"/>
    </row>
    <row r="88" spans="2:19" s="2" customFormat="1" ht="11.25" customHeight="1">
      <c r="B88" s="31"/>
      <c r="C88" s="31"/>
      <c r="D88" s="31"/>
      <c r="E88" s="31"/>
      <c r="F88" s="31"/>
      <c r="G88" s="31"/>
      <c r="H88" s="31"/>
      <c r="I88" s="31"/>
      <c r="J88" s="31"/>
      <c r="K88" s="31"/>
      <c r="L88" s="31"/>
      <c r="M88" s="31"/>
      <c r="N88" s="31"/>
      <c r="O88" s="31"/>
      <c r="P88" s="31"/>
      <c r="Q88" s="31"/>
      <c r="R88" s="31"/>
      <c r="S88" s="31"/>
    </row>
    <row r="89" spans="1:19" s="2" customFormat="1" ht="11.25" customHeight="1">
      <c r="A89" s="9" t="s">
        <v>10</v>
      </c>
      <c r="B89" s="31"/>
      <c r="C89" s="31"/>
      <c r="D89" s="31"/>
      <c r="E89" s="31"/>
      <c r="F89" s="31"/>
      <c r="G89" s="31"/>
      <c r="H89" s="31"/>
      <c r="I89" s="31"/>
      <c r="J89" s="31"/>
      <c r="K89" s="31"/>
      <c r="L89" s="31"/>
      <c r="M89" s="31"/>
      <c r="N89" s="31"/>
      <c r="O89" s="31"/>
      <c r="P89" s="31"/>
      <c r="Q89" s="31"/>
      <c r="R89" s="31"/>
      <c r="S89" s="31"/>
    </row>
    <row r="90" spans="1:19" s="4" customFormat="1" ht="11.25" customHeight="1">
      <c r="A90" s="4" t="s">
        <v>250</v>
      </c>
      <c r="B90" s="79">
        <v>21821</v>
      </c>
      <c r="C90" s="30">
        <v>48</v>
      </c>
      <c r="D90" s="30">
        <v>157</v>
      </c>
      <c r="E90" s="30">
        <v>232</v>
      </c>
      <c r="F90" s="30">
        <v>245</v>
      </c>
      <c r="G90" s="30">
        <v>333</v>
      </c>
      <c r="H90" s="30">
        <v>428</v>
      </c>
      <c r="I90" s="30">
        <v>913</v>
      </c>
      <c r="J90" s="30">
        <v>1026</v>
      </c>
      <c r="K90" s="30">
        <v>1627</v>
      </c>
      <c r="L90" s="30">
        <v>2765</v>
      </c>
      <c r="M90" s="30">
        <v>3840</v>
      </c>
      <c r="N90" s="30">
        <v>3347</v>
      </c>
      <c r="O90" s="30">
        <v>2773</v>
      </c>
      <c r="P90" s="30">
        <v>1973</v>
      </c>
      <c r="Q90" s="30">
        <v>1084</v>
      </c>
      <c r="R90" s="30">
        <v>863</v>
      </c>
      <c r="S90" s="30">
        <v>167</v>
      </c>
    </row>
    <row r="91" spans="1:19" s="2" customFormat="1" ht="11.25" customHeight="1">
      <c r="A91" s="2" t="s">
        <v>156</v>
      </c>
      <c r="B91" s="22">
        <v>10308</v>
      </c>
      <c r="C91" s="31" t="s">
        <v>142</v>
      </c>
      <c r="D91" s="31" t="s">
        <v>142</v>
      </c>
      <c r="E91" s="31">
        <v>1</v>
      </c>
      <c r="F91" s="31">
        <v>1</v>
      </c>
      <c r="G91" s="31">
        <v>1</v>
      </c>
      <c r="H91" s="31">
        <v>3</v>
      </c>
      <c r="I91" s="31">
        <v>6</v>
      </c>
      <c r="J91" s="31">
        <v>25</v>
      </c>
      <c r="K91" s="31">
        <v>814</v>
      </c>
      <c r="L91" s="31">
        <v>1497</v>
      </c>
      <c r="M91" s="31">
        <v>2210</v>
      </c>
      <c r="N91" s="31">
        <v>2072</v>
      </c>
      <c r="O91" s="31">
        <v>1544</v>
      </c>
      <c r="P91" s="31">
        <v>1062</v>
      </c>
      <c r="Q91" s="31">
        <v>597</v>
      </c>
      <c r="R91" s="31">
        <v>441</v>
      </c>
      <c r="S91" s="31">
        <v>34</v>
      </c>
    </row>
    <row r="92" spans="1:19" s="2" customFormat="1" ht="11.25" customHeight="1">
      <c r="A92" s="2" t="s">
        <v>157</v>
      </c>
      <c r="B92" s="22">
        <v>4781</v>
      </c>
      <c r="C92" s="31">
        <v>47</v>
      </c>
      <c r="D92" s="31">
        <v>129</v>
      </c>
      <c r="E92" s="31">
        <v>178</v>
      </c>
      <c r="F92" s="31">
        <v>167</v>
      </c>
      <c r="G92" s="31">
        <v>175</v>
      </c>
      <c r="H92" s="31">
        <v>134</v>
      </c>
      <c r="I92" s="31">
        <v>109</v>
      </c>
      <c r="J92" s="31">
        <v>377</v>
      </c>
      <c r="K92" s="31">
        <v>509</v>
      </c>
      <c r="L92" s="31">
        <v>666</v>
      </c>
      <c r="M92" s="31">
        <v>754</v>
      </c>
      <c r="N92" s="31">
        <v>434</v>
      </c>
      <c r="O92" s="31">
        <v>340</v>
      </c>
      <c r="P92" s="31">
        <v>276</v>
      </c>
      <c r="Q92" s="31">
        <v>211</v>
      </c>
      <c r="R92" s="31">
        <v>195</v>
      </c>
      <c r="S92" s="31">
        <v>80</v>
      </c>
    </row>
    <row r="93" spans="1:19" s="2" customFormat="1" ht="11.25" customHeight="1">
      <c r="A93" s="2" t="s">
        <v>158</v>
      </c>
      <c r="B93" s="22">
        <v>690</v>
      </c>
      <c r="C93" s="31" t="s">
        <v>142</v>
      </c>
      <c r="D93" s="31" t="s">
        <v>142</v>
      </c>
      <c r="E93" s="31" t="s">
        <v>142</v>
      </c>
      <c r="F93" s="31" t="s">
        <v>142</v>
      </c>
      <c r="G93" s="31" t="s">
        <v>142</v>
      </c>
      <c r="H93" s="31" t="s">
        <v>142</v>
      </c>
      <c r="I93" s="31">
        <v>1</v>
      </c>
      <c r="J93" s="31">
        <v>1</v>
      </c>
      <c r="K93" s="31">
        <v>27</v>
      </c>
      <c r="L93" s="31">
        <v>130</v>
      </c>
      <c r="M93" s="31">
        <v>146</v>
      </c>
      <c r="N93" s="31">
        <v>128</v>
      </c>
      <c r="O93" s="31">
        <v>133</v>
      </c>
      <c r="P93" s="31">
        <v>99</v>
      </c>
      <c r="Q93" s="31">
        <v>19</v>
      </c>
      <c r="R93" s="31">
        <v>2</v>
      </c>
      <c r="S93" s="31">
        <v>4</v>
      </c>
    </row>
    <row r="94" spans="1:19" s="2" customFormat="1" ht="11.25" customHeight="1">
      <c r="A94" s="2" t="s">
        <v>159</v>
      </c>
      <c r="B94" s="22">
        <v>275</v>
      </c>
      <c r="C94" s="31" t="s">
        <v>142</v>
      </c>
      <c r="D94" s="31">
        <v>1</v>
      </c>
      <c r="E94" s="31">
        <v>6</v>
      </c>
      <c r="F94" s="31">
        <v>3</v>
      </c>
      <c r="G94" s="31">
        <v>5</v>
      </c>
      <c r="H94" s="31">
        <v>5</v>
      </c>
      <c r="I94" s="31">
        <v>8</v>
      </c>
      <c r="J94" s="31">
        <v>23</v>
      </c>
      <c r="K94" s="31">
        <v>19</v>
      </c>
      <c r="L94" s="31">
        <v>27</v>
      </c>
      <c r="M94" s="31">
        <v>33</v>
      </c>
      <c r="N94" s="31">
        <v>39</v>
      </c>
      <c r="O94" s="31">
        <v>31</v>
      </c>
      <c r="P94" s="31">
        <v>34</v>
      </c>
      <c r="Q94" s="31">
        <v>21</v>
      </c>
      <c r="R94" s="31">
        <v>14</v>
      </c>
      <c r="S94" s="31">
        <v>6</v>
      </c>
    </row>
    <row r="95" spans="1:19" s="2" customFormat="1" ht="11.25" customHeight="1">
      <c r="A95" s="2" t="s">
        <v>160</v>
      </c>
      <c r="B95" s="22">
        <v>736</v>
      </c>
      <c r="C95" s="31" t="s">
        <v>142</v>
      </c>
      <c r="D95" s="31" t="s">
        <v>142</v>
      </c>
      <c r="E95" s="31" t="s">
        <v>142</v>
      </c>
      <c r="F95" s="31" t="s">
        <v>142</v>
      </c>
      <c r="G95" s="31">
        <v>1</v>
      </c>
      <c r="H95" s="31">
        <v>3</v>
      </c>
      <c r="I95" s="31">
        <v>2</v>
      </c>
      <c r="J95" s="31">
        <v>17</v>
      </c>
      <c r="K95" s="31">
        <v>20</v>
      </c>
      <c r="L95" s="31">
        <v>75</v>
      </c>
      <c r="M95" s="31">
        <v>160</v>
      </c>
      <c r="N95" s="31">
        <v>139</v>
      </c>
      <c r="O95" s="31">
        <v>167</v>
      </c>
      <c r="P95" s="31">
        <v>110</v>
      </c>
      <c r="Q95" s="31">
        <v>29</v>
      </c>
      <c r="R95" s="31">
        <v>7</v>
      </c>
      <c r="S95" s="31">
        <v>6</v>
      </c>
    </row>
    <row r="96" spans="1:19" s="2" customFormat="1" ht="11.25" customHeight="1">
      <c r="A96" s="2" t="s">
        <v>161</v>
      </c>
      <c r="B96" s="22">
        <v>74</v>
      </c>
      <c r="C96" s="31" t="s">
        <v>142</v>
      </c>
      <c r="D96" s="31" t="s">
        <v>142</v>
      </c>
      <c r="E96" s="31">
        <v>1</v>
      </c>
      <c r="F96" s="31" t="s">
        <v>142</v>
      </c>
      <c r="G96" s="31" t="s">
        <v>142</v>
      </c>
      <c r="H96" s="31">
        <v>4</v>
      </c>
      <c r="I96" s="31">
        <v>2</v>
      </c>
      <c r="J96" s="31">
        <v>4</v>
      </c>
      <c r="K96" s="31">
        <v>4</v>
      </c>
      <c r="L96" s="31">
        <v>8</v>
      </c>
      <c r="M96" s="31">
        <v>9</v>
      </c>
      <c r="N96" s="31">
        <v>13</v>
      </c>
      <c r="O96" s="31">
        <v>21</v>
      </c>
      <c r="P96" s="31">
        <v>8</v>
      </c>
      <c r="Q96" s="31" t="s">
        <v>142</v>
      </c>
      <c r="R96" s="31" t="s">
        <v>142</v>
      </c>
      <c r="S96" s="31" t="s">
        <v>142</v>
      </c>
    </row>
    <row r="97" spans="1:19" s="2" customFormat="1" ht="11.25" customHeight="1">
      <c r="A97" s="2" t="s">
        <v>162</v>
      </c>
      <c r="B97" s="22">
        <v>1714</v>
      </c>
      <c r="C97" s="31" t="s">
        <v>142</v>
      </c>
      <c r="D97" s="31">
        <v>1</v>
      </c>
      <c r="E97" s="31">
        <v>5</v>
      </c>
      <c r="F97" s="31">
        <v>5</v>
      </c>
      <c r="G97" s="31">
        <v>11</v>
      </c>
      <c r="H97" s="31">
        <v>109</v>
      </c>
      <c r="I97" s="31">
        <v>711</v>
      </c>
      <c r="J97" s="31">
        <v>392</v>
      </c>
      <c r="K97" s="31">
        <v>84</v>
      </c>
      <c r="L97" s="31">
        <v>56</v>
      </c>
      <c r="M97" s="31">
        <v>78</v>
      </c>
      <c r="N97" s="31">
        <v>88</v>
      </c>
      <c r="O97" s="31">
        <v>102</v>
      </c>
      <c r="P97" s="31">
        <v>37</v>
      </c>
      <c r="Q97" s="31">
        <v>16</v>
      </c>
      <c r="R97" s="31">
        <v>7</v>
      </c>
      <c r="S97" s="31">
        <v>12</v>
      </c>
    </row>
    <row r="98" spans="1:19" s="2" customFormat="1" ht="11.25" customHeight="1">
      <c r="A98" s="2" t="s">
        <v>163</v>
      </c>
      <c r="B98" s="22">
        <v>1912</v>
      </c>
      <c r="C98" s="31">
        <v>1</v>
      </c>
      <c r="D98" s="31">
        <v>5</v>
      </c>
      <c r="E98" s="31">
        <v>14</v>
      </c>
      <c r="F98" s="31">
        <v>33</v>
      </c>
      <c r="G98" s="31">
        <v>93</v>
      </c>
      <c r="H98" s="31">
        <v>99</v>
      </c>
      <c r="I98" s="31">
        <v>31</v>
      </c>
      <c r="J98" s="31">
        <v>94</v>
      </c>
      <c r="K98" s="31">
        <v>79</v>
      </c>
      <c r="L98" s="31">
        <v>163</v>
      </c>
      <c r="M98" s="31">
        <v>293</v>
      </c>
      <c r="N98" s="31">
        <v>300</v>
      </c>
      <c r="O98" s="31">
        <v>268</v>
      </c>
      <c r="P98" s="31">
        <v>227</v>
      </c>
      <c r="Q98" s="31">
        <v>116</v>
      </c>
      <c r="R98" s="31">
        <v>80</v>
      </c>
      <c r="S98" s="31">
        <v>16</v>
      </c>
    </row>
    <row r="99" spans="1:19" s="2" customFormat="1" ht="11.25" customHeight="1">
      <c r="A99" s="2" t="s">
        <v>164</v>
      </c>
      <c r="B99" s="22">
        <v>1216</v>
      </c>
      <c r="C99" s="31" t="s">
        <v>142</v>
      </c>
      <c r="D99" s="31">
        <v>20</v>
      </c>
      <c r="E99" s="31">
        <v>27</v>
      </c>
      <c r="F99" s="31">
        <v>33</v>
      </c>
      <c r="G99" s="31">
        <v>47</v>
      </c>
      <c r="H99" s="31">
        <v>68</v>
      </c>
      <c r="I99" s="31">
        <v>35</v>
      </c>
      <c r="J99" s="31">
        <v>65</v>
      </c>
      <c r="K99" s="31">
        <v>64</v>
      </c>
      <c r="L99" s="31">
        <v>135</v>
      </c>
      <c r="M99" s="31">
        <v>145</v>
      </c>
      <c r="N99" s="31">
        <v>125</v>
      </c>
      <c r="O99" s="31">
        <v>145</v>
      </c>
      <c r="P99" s="31">
        <v>111</v>
      </c>
      <c r="Q99" s="31">
        <v>72</v>
      </c>
      <c r="R99" s="31">
        <v>115</v>
      </c>
      <c r="S99" s="31">
        <v>9</v>
      </c>
    </row>
    <row r="100" spans="1:19" s="2" customFormat="1" ht="11.25" customHeight="1">
      <c r="A100" s="2" t="s">
        <v>165</v>
      </c>
      <c r="B100" s="22">
        <v>115</v>
      </c>
      <c r="C100" s="31" t="s">
        <v>142</v>
      </c>
      <c r="D100" s="31">
        <v>1</v>
      </c>
      <c r="E100" s="31" t="s">
        <v>142</v>
      </c>
      <c r="F100" s="31">
        <v>3</v>
      </c>
      <c r="G100" s="31" t="s">
        <v>142</v>
      </c>
      <c r="H100" s="31">
        <v>3</v>
      </c>
      <c r="I100" s="31">
        <v>8</v>
      </c>
      <c r="J100" s="31">
        <v>28</v>
      </c>
      <c r="K100" s="31">
        <v>7</v>
      </c>
      <c r="L100" s="31">
        <v>8</v>
      </c>
      <c r="M100" s="31">
        <v>12</v>
      </c>
      <c r="N100" s="31">
        <v>9</v>
      </c>
      <c r="O100" s="31">
        <v>22</v>
      </c>
      <c r="P100" s="31">
        <v>9</v>
      </c>
      <c r="Q100" s="31">
        <v>3</v>
      </c>
      <c r="R100" s="31">
        <v>2</v>
      </c>
      <c r="S100" s="31" t="s">
        <v>142</v>
      </c>
    </row>
    <row r="101" spans="2:19" s="2" customFormat="1" ht="11.25" customHeight="1">
      <c r="B101" s="31"/>
      <c r="C101" s="31"/>
      <c r="D101" s="31"/>
      <c r="E101" s="31"/>
      <c r="F101" s="31"/>
      <c r="G101" s="31"/>
      <c r="H101" s="31"/>
      <c r="I101" s="31"/>
      <c r="J101" s="31"/>
      <c r="K101" s="31"/>
      <c r="L101" s="31"/>
      <c r="M101" s="31"/>
      <c r="N101" s="31"/>
      <c r="O101" s="31"/>
      <c r="P101" s="31"/>
      <c r="Q101" s="31"/>
      <c r="R101" s="31"/>
      <c r="S101" s="31"/>
    </row>
    <row r="102" spans="1:19" s="2" customFormat="1" ht="11.25" customHeight="1">
      <c r="A102" s="4" t="s">
        <v>251</v>
      </c>
      <c r="B102" s="79">
        <v>12436</v>
      </c>
      <c r="C102" s="30">
        <v>20</v>
      </c>
      <c r="D102" s="30">
        <v>71</v>
      </c>
      <c r="E102" s="30">
        <v>124</v>
      </c>
      <c r="F102" s="30">
        <v>132</v>
      </c>
      <c r="G102" s="30">
        <v>178</v>
      </c>
      <c r="H102" s="30">
        <v>204</v>
      </c>
      <c r="I102" s="30">
        <v>547</v>
      </c>
      <c r="J102" s="30">
        <v>569</v>
      </c>
      <c r="K102" s="30">
        <v>972</v>
      </c>
      <c r="L102" s="30">
        <v>1680</v>
      </c>
      <c r="M102" s="30">
        <v>2274</v>
      </c>
      <c r="N102" s="30">
        <v>1844</v>
      </c>
      <c r="O102" s="30">
        <v>1639</v>
      </c>
      <c r="P102" s="30">
        <v>1103</v>
      </c>
      <c r="Q102" s="30">
        <v>592</v>
      </c>
      <c r="R102" s="30">
        <v>479</v>
      </c>
      <c r="S102" s="31">
        <v>8</v>
      </c>
    </row>
    <row r="103" spans="1:19" s="2" customFormat="1" ht="11.25" customHeight="1">
      <c r="A103" s="2" t="s">
        <v>156</v>
      </c>
      <c r="B103" s="22">
        <v>6246</v>
      </c>
      <c r="C103" s="31" t="s">
        <v>142</v>
      </c>
      <c r="D103" s="31" t="s">
        <v>142</v>
      </c>
      <c r="E103" s="31" t="s">
        <v>142</v>
      </c>
      <c r="F103" s="31">
        <v>1</v>
      </c>
      <c r="G103" s="31">
        <v>1</v>
      </c>
      <c r="H103" s="31">
        <v>3</v>
      </c>
      <c r="I103" s="31">
        <v>6</v>
      </c>
      <c r="J103" s="31">
        <v>18</v>
      </c>
      <c r="K103" s="31">
        <v>516</v>
      </c>
      <c r="L103" s="31">
        <v>948</v>
      </c>
      <c r="M103" s="31">
        <v>1354</v>
      </c>
      <c r="N103" s="31">
        <v>1127</v>
      </c>
      <c r="O103" s="31">
        <v>925</v>
      </c>
      <c r="P103" s="31">
        <v>633</v>
      </c>
      <c r="Q103" s="31">
        <v>379</v>
      </c>
      <c r="R103" s="31">
        <v>335</v>
      </c>
      <c r="S103" s="31" t="s">
        <v>142</v>
      </c>
    </row>
    <row r="104" spans="1:19" s="2" customFormat="1" ht="11.25" customHeight="1">
      <c r="A104" s="2" t="s">
        <v>157</v>
      </c>
      <c r="B104" s="22">
        <v>1999</v>
      </c>
      <c r="C104" s="31">
        <v>19</v>
      </c>
      <c r="D104" s="31">
        <v>56</v>
      </c>
      <c r="E104" s="31">
        <v>89</v>
      </c>
      <c r="F104" s="31">
        <v>86</v>
      </c>
      <c r="G104" s="31">
        <v>79</v>
      </c>
      <c r="H104" s="31">
        <v>49</v>
      </c>
      <c r="I104" s="31">
        <v>42</v>
      </c>
      <c r="J104" s="31">
        <v>188</v>
      </c>
      <c r="K104" s="31">
        <v>269</v>
      </c>
      <c r="L104" s="31">
        <v>346</v>
      </c>
      <c r="M104" s="31">
        <v>344</v>
      </c>
      <c r="N104" s="31">
        <v>164</v>
      </c>
      <c r="O104" s="31">
        <v>112</v>
      </c>
      <c r="P104" s="31">
        <v>63</v>
      </c>
      <c r="Q104" s="31">
        <v>42</v>
      </c>
      <c r="R104" s="31">
        <v>48</v>
      </c>
      <c r="S104" s="31">
        <v>3</v>
      </c>
    </row>
    <row r="105" spans="1:19" s="2" customFormat="1" ht="11.25" customHeight="1">
      <c r="A105" s="2" t="s">
        <v>158</v>
      </c>
      <c r="B105" s="22">
        <v>618</v>
      </c>
      <c r="C105" s="31" t="s">
        <v>142</v>
      </c>
      <c r="D105" s="31" t="s">
        <v>142</v>
      </c>
      <c r="E105" s="31" t="s">
        <v>142</v>
      </c>
      <c r="F105" s="31" t="s">
        <v>142</v>
      </c>
      <c r="G105" s="31" t="s">
        <v>142</v>
      </c>
      <c r="H105" s="31" t="s">
        <v>142</v>
      </c>
      <c r="I105" s="31">
        <v>1</v>
      </c>
      <c r="J105" s="31">
        <v>1</v>
      </c>
      <c r="K105" s="31">
        <v>22</v>
      </c>
      <c r="L105" s="31">
        <v>107</v>
      </c>
      <c r="M105" s="31">
        <v>131</v>
      </c>
      <c r="N105" s="31">
        <v>115</v>
      </c>
      <c r="O105" s="31">
        <v>129</v>
      </c>
      <c r="P105" s="31">
        <v>93</v>
      </c>
      <c r="Q105" s="31">
        <v>17</v>
      </c>
      <c r="R105" s="31">
        <v>2</v>
      </c>
      <c r="S105" s="31" t="s">
        <v>142</v>
      </c>
    </row>
    <row r="106" spans="1:19" s="2" customFormat="1" ht="11.25" customHeight="1">
      <c r="A106" s="2" t="s">
        <v>159</v>
      </c>
      <c r="B106" s="22">
        <v>124</v>
      </c>
      <c r="C106" s="31" t="s">
        <v>142</v>
      </c>
      <c r="D106" s="31" t="s">
        <v>142</v>
      </c>
      <c r="E106" s="31">
        <v>4</v>
      </c>
      <c r="F106" s="31">
        <v>2</v>
      </c>
      <c r="G106" s="31">
        <v>1</v>
      </c>
      <c r="H106" s="31">
        <v>4</v>
      </c>
      <c r="I106" s="31">
        <v>3</v>
      </c>
      <c r="J106" s="31">
        <v>13</v>
      </c>
      <c r="K106" s="31">
        <v>9</v>
      </c>
      <c r="L106" s="31">
        <v>17</v>
      </c>
      <c r="M106" s="31">
        <v>22</v>
      </c>
      <c r="N106" s="31">
        <v>16</v>
      </c>
      <c r="O106" s="31">
        <v>11</v>
      </c>
      <c r="P106" s="31">
        <v>10</v>
      </c>
      <c r="Q106" s="31">
        <v>9</v>
      </c>
      <c r="R106" s="31">
        <v>2</v>
      </c>
      <c r="S106" s="31">
        <v>1</v>
      </c>
    </row>
    <row r="107" spans="1:19" s="2" customFormat="1" ht="11.25" customHeight="1">
      <c r="A107" s="2" t="s">
        <v>160</v>
      </c>
      <c r="B107" s="22">
        <v>651</v>
      </c>
      <c r="C107" s="31" t="s">
        <v>142</v>
      </c>
      <c r="D107" s="31" t="s">
        <v>142</v>
      </c>
      <c r="E107" s="31" t="s">
        <v>142</v>
      </c>
      <c r="F107" s="31" t="s">
        <v>142</v>
      </c>
      <c r="G107" s="31">
        <v>1</v>
      </c>
      <c r="H107" s="31">
        <v>3</v>
      </c>
      <c r="I107" s="31">
        <v>2</v>
      </c>
      <c r="J107" s="31">
        <v>14</v>
      </c>
      <c r="K107" s="31">
        <v>18</v>
      </c>
      <c r="L107" s="31">
        <v>68</v>
      </c>
      <c r="M107" s="31">
        <v>147</v>
      </c>
      <c r="N107" s="31">
        <v>115</v>
      </c>
      <c r="O107" s="31">
        <v>141</v>
      </c>
      <c r="P107" s="31">
        <v>107</v>
      </c>
      <c r="Q107" s="31">
        <v>28</v>
      </c>
      <c r="R107" s="31">
        <v>7</v>
      </c>
      <c r="S107" s="31" t="s">
        <v>142</v>
      </c>
    </row>
    <row r="108" spans="1:19" s="2" customFormat="1" ht="11.25" customHeight="1">
      <c r="A108" s="2" t="s">
        <v>161</v>
      </c>
      <c r="B108" s="22">
        <v>22</v>
      </c>
      <c r="C108" s="31" t="s">
        <v>142</v>
      </c>
      <c r="D108" s="31" t="s">
        <v>142</v>
      </c>
      <c r="E108" s="31">
        <v>1</v>
      </c>
      <c r="F108" s="31" t="s">
        <v>142</v>
      </c>
      <c r="G108" s="31" t="s">
        <v>142</v>
      </c>
      <c r="H108" s="31">
        <v>3</v>
      </c>
      <c r="I108" s="31">
        <v>1</v>
      </c>
      <c r="J108" s="31">
        <v>3</v>
      </c>
      <c r="K108" s="31">
        <v>3</v>
      </c>
      <c r="L108" s="31">
        <v>2</v>
      </c>
      <c r="M108" s="31">
        <v>5</v>
      </c>
      <c r="N108" s="31">
        <v>1</v>
      </c>
      <c r="O108" s="31">
        <v>3</v>
      </c>
      <c r="P108" s="31" t="s">
        <v>142</v>
      </c>
      <c r="Q108" s="31" t="s">
        <v>142</v>
      </c>
      <c r="R108" s="31" t="s">
        <v>142</v>
      </c>
      <c r="S108" s="31" t="s">
        <v>142</v>
      </c>
    </row>
    <row r="109" spans="1:19" s="2" customFormat="1" ht="11.25" customHeight="1">
      <c r="A109" s="2" t="s">
        <v>162</v>
      </c>
      <c r="B109" s="22">
        <v>1128</v>
      </c>
      <c r="C109" s="31" t="s">
        <v>142</v>
      </c>
      <c r="D109" s="31" t="s">
        <v>142</v>
      </c>
      <c r="E109" s="31">
        <v>5</v>
      </c>
      <c r="F109" s="31">
        <v>2</v>
      </c>
      <c r="G109" s="31">
        <v>9</v>
      </c>
      <c r="H109" s="31">
        <v>62</v>
      </c>
      <c r="I109" s="31">
        <v>460</v>
      </c>
      <c r="J109" s="31">
        <v>231</v>
      </c>
      <c r="K109" s="31">
        <v>64</v>
      </c>
      <c r="L109" s="31">
        <v>39</v>
      </c>
      <c r="M109" s="31">
        <v>55</v>
      </c>
      <c r="N109" s="31">
        <v>65</v>
      </c>
      <c r="O109" s="31">
        <v>84</v>
      </c>
      <c r="P109" s="31">
        <v>30</v>
      </c>
      <c r="Q109" s="31">
        <v>15</v>
      </c>
      <c r="R109" s="31">
        <v>6</v>
      </c>
      <c r="S109" s="31">
        <v>1</v>
      </c>
    </row>
    <row r="110" spans="1:19" s="2" customFormat="1" ht="11.25" customHeight="1">
      <c r="A110" s="2" t="s">
        <v>163</v>
      </c>
      <c r="B110" s="22">
        <v>999</v>
      </c>
      <c r="C110" s="31">
        <v>1</v>
      </c>
      <c r="D110" s="31">
        <v>3</v>
      </c>
      <c r="E110" s="31">
        <v>12</v>
      </c>
      <c r="F110" s="31">
        <v>21</v>
      </c>
      <c r="G110" s="31">
        <v>60</v>
      </c>
      <c r="H110" s="31">
        <v>55</v>
      </c>
      <c r="I110" s="31">
        <v>18</v>
      </c>
      <c r="J110" s="31">
        <v>44</v>
      </c>
      <c r="K110" s="31">
        <v>35</v>
      </c>
      <c r="L110" s="31">
        <v>70</v>
      </c>
      <c r="M110" s="31">
        <v>132</v>
      </c>
      <c r="N110" s="31">
        <v>169</v>
      </c>
      <c r="O110" s="31">
        <v>144</v>
      </c>
      <c r="P110" s="31">
        <v>116</v>
      </c>
      <c r="Q110" s="31">
        <v>72</v>
      </c>
      <c r="R110" s="31">
        <v>45</v>
      </c>
      <c r="S110" s="31">
        <v>2</v>
      </c>
    </row>
    <row r="111" spans="1:19" s="2" customFormat="1" ht="11.25" customHeight="1">
      <c r="A111" s="2" t="s">
        <v>164</v>
      </c>
      <c r="B111" s="22">
        <v>566</v>
      </c>
      <c r="C111" s="31" t="s">
        <v>142</v>
      </c>
      <c r="D111" s="31">
        <v>11</v>
      </c>
      <c r="E111" s="31">
        <v>13</v>
      </c>
      <c r="F111" s="31">
        <v>18</v>
      </c>
      <c r="G111" s="31">
        <v>27</v>
      </c>
      <c r="H111" s="31">
        <v>24</v>
      </c>
      <c r="I111" s="31">
        <v>13</v>
      </c>
      <c r="J111" s="31">
        <v>34</v>
      </c>
      <c r="K111" s="31">
        <v>30</v>
      </c>
      <c r="L111" s="31">
        <v>77</v>
      </c>
      <c r="M111" s="31">
        <v>73</v>
      </c>
      <c r="N111" s="31">
        <v>65</v>
      </c>
      <c r="O111" s="31">
        <v>77</v>
      </c>
      <c r="P111" s="31">
        <v>44</v>
      </c>
      <c r="Q111" s="31">
        <v>27</v>
      </c>
      <c r="R111" s="31">
        <v>32</v>
      </c>
      <c r="S111" s="31">
        <v>1</v>
      </c>
    </row>
    <row r="112" spans="1:19" s="2" customFormat="1" ht="11.25" customHeight="1">
      <c r="A112" s="2" t="s">
        <v>165</v>
      </c>
      <c r="B112" s="22">
        <v>83</v>
      </c>
      <c r="C112" s="31" t="s">
        <v>142</v>
      </c>
      <c r="D112" s="31">
        <v>1</v>
      </c>
      <c r="E112" s="31" t="s">
        <v>142</v>
      </c>
      <c r="F112" s="31">
        <v>2</v>
      </c>
      <c r="G112" s="31" t="s">
        <v>142</v>
      </c>
      <c r="H112" s="31">
        <v>1</v>
      </c>
      <c r="I112" s="31">
        <v>1</v>
      </c>
      <c r="J112" s="31">
        <v>23</v>
      </c>
      <c r="K112" s="31">
        <v>6</v>
      </c>
      <c r="L112" s="31">
        <v>6</v>
      </c>
      <c r="M112" s="31">
        <v>11</v>
      </c>
      <c r="N112" s="31">
        <v>7</v>
      </c>
      <c r="O112" s="31">
        <v>13</v>
      </c>
      <c r="P112" s="31">
        <v>7</v>
      </c>
      <c r="Q112" s="31">
        <v>3</v>
      </c>
      <c r="R112" s="31">
        <v>2</v>
      </c>
      <c r="S112" s="31" t="s">
        <v>142</v>
      </c>
    </row>
    <row r="113" spans="2:19" s="2" customFormat="1" ht="11.25" customHeight="1">
      <c r="B113" s="31"/>
      <c r="C113" s="31"/>
      <c r="D113" s="31"/>
      <c r="E113" s="31"/>
      <c r="F113" s="31"/>
      <c r="G113" s="31"/>
      <c r="H113" s="31"/>
      <c r="I113" s="31"/>
      <c r="J113" s="31"/>
      <c r="K113" s="31"/>
      <c r="L113" s="31"/>
      <c r="M113" s="31"/>
      <c r="N113" s="31"/>
      <c r="O113" s="31"/>
      <c r="P113" s="31"/>
      <c r="Q113" s="31"/>
      <c r="R113" s="31"/>
      <c r="S113" s="31"/>
    </row>
    <row r="114" spans="1:19" s="2" customFormat="1" ht="11.25" customHeight="1">
      <c r="A114" s="4" t="s">
        <v>252</v>
      </c>
      <c r="B114" s="79">
        <v>9235</v>
      </c>
      <c r="C114" s="30">
        <v>28</v>
      </c>
      <c r="D114" s="30">
        <v>85</v>
      </c>
      <c r="E114" s="30">
        <v>107</v>
      </c>
      <c r="F114" s="30">
        <v>113</v>
      </c>
      <c r="G114" s="30">
        <v>155</v>
      </c>
      <c r="H114" s="30">
        <v>224</v>
      </c>
      <c r="I114" s="30">
        <v>366</v>
      </c>
      <c r="J114" s="30">
        <v>457</v>
      </c>
      <c r="K114" s="30">
        <v>655</v>
      </c>
      <c r="L114" s="30">
        <v>1085</v>
      </c>
      <c r="M114" s="30">
        <v>1566</v>
      </c>
      <c r="N114" s="30">
        <v>1503</v>
      </c>
      <c r="O114" s="30">
        <v>1133</v>
      </c>
      <c r="P114" s="30">
        <v>869</v>
      </c>
      <c r="Q114" s="30">
        <v>491</v>
      </c>
      <c r="R114" s="30">
        <v>384</v>
      </c>
      <c r="S114" s="31">
        <v>14</v>
      </c>
    </row>
    <row r="115" spans="1:19" s="2" customFormat="1" ht="11.25" customHeight="1">
      <c r="A115" s="2" t="s">
        <v>156</v>
      </c>
      <c r="B115" s="22">
        <v>4028</v>
      </c>
      <c r="C115" s="31" t="s">
        <v>142</v>
      </c>
      <c r="D115" s="31" t="s">
        <v>142</v>
      </c>
      <c r="E115" s="31" t="s">
        <v>142</v>
      </c>
      <c r="F115" s="31" t="s">
        <v>142</v>
      </c>
      <c r="G115" s="31" t="s">
        <v>142</v>
      </c>
      <c r="H115" s="31" t="s">
        <v>142</v>
      </c>
      <c r="I115" s="31" t="s">
        <v>142</v>
      </c>
      <c r="J115" s="31">
        <v>7</v>
      </c>
      <c r="K115" s="31">
        <v>298</v>
      </c>
      <c r="L115" s="31">
        <v>549</v>
      </c>
      <c r="M115" s="31">
        <v>856</v>
      </c>
      <c r="N115" s="31">
        <v>945</v>
      </c>
      <c r="O115" s="31">
        <v>619</v>
      </c>
      <c r="P115" s="31">
        <v>428</v>
      </c>
      <c r="Q115" s="31">
        <v>217</v>
      </c>
      <c r="R115" s="31">
        <v>106</v>
      </c>
      <c r="S115" s="31">
        <v>3</v>
      </c>
    </row>
    <row r="116" spans="1:19" s="2" customFormat="1" ht="11.25" customHeight="1">
      <c r="A116" s="2" t="s">
        <v>157</v>
      </c>
      <c r="B116" s="22">
        <v>2710</v>
      </c>
      <c r="C116" s="31">
        <v>28</v>
      </c>
      <c r="D116" s="31">
        <v>72</v>
      </c>
      <c r="E116" s="31">
        <v>89</v>
      </c>
      <c r="F116" s="31">
        <v>81</v>
      </c>
      <c r="G116" s="31">
        <v>96</v>
      </c>
      <c r="H116" s="31">
        <v>85</v>
      </c>
      <c r="I116" s="31">
        <v>67</v>
      </c>
      <c r="J116" s="31">
        <v>189</v>
      </c>
      <c r="K116" s="31">
        <v>240</v>
      </c>
      <c r="L116" s="31">
        <v>320</v>
      </c>
      <c r="M116" s="31">
        <v>410</v>
      </c>
      <c r="N116" s="31">
        <v>270</v>
      </c>
      <c r="O116" s="31">
        <v>228</v>
      </c>
      <c r="P116" s="31">
        <v>213</v>
      </c>
      <c r="Q116" s="31">
        <v>169</v>
      </c>
      <c r="R116" s="31">
        <v>147</v>
      </c>
      <c r="S116" s="31">
        <v>6</v>
      </c>
    </row>
    <row r="117" spans="1:19" s="2" customFormat="1" ht="11.25" customHeight="1">
      <c r="A117" s="2" t="s">
        <v>158</v>
      </c>
      <c r="B117" s="22">
        <v>68</v>
      </c>
      <c r="C117" s="31" t="s">
        <v>142</v>
      </c>
      <c r="D117" s="31" t="s">
        <v>142</v>
      </c>
      <c r="E117" s="31" t="s">
        <v>142</v>
      </c>
      <c r="F117" s="31" t="s">
        <v>142</v>
      </c>
      <c r="G117" s="31" t="s">
        <v>142</v>
      </c>
      <c r="H117" s="31" t="s">
        <v>142</v>
      </c>
      <c r="I117" s="31" t="s">
        <v>142</v>
      </c>
      <c r="J117" s="31" t="s">
        <v>142</v>
      </c>
      <c r="K117" s="31">
        <v>5</v>
      </c>
      <c r="L117" s="31">
        <v>23</v>
      </c>
      <c r="M117" s="31">
        <v>15</v>
      </c>
      <c r="N117" s="31">
        <v>13</v>
      </c>
      <c r="O117" s="31">
        <v>4</v>
      </c>
      <c r="P117" s="31">
        <v>6</v>
      </c>
      <c r="Q117" s="31">
        <v>2</v>
      </c>
      <c r="R117" s="31" t="s">
        <v>142</v>
      </c>
      <c r="S117" s="31" t="s">
        <v>142</v>
      </c>
    </row>
    <row r="118" spans="1:19" s="2" customFormat="1" ht="11.25" customHeight="1">
      <c r="A118" s="2" t="s">
        <v>159</v>
      </c>
      <c r="B118" s="22">
        <v>146</v>
      </c>
      <c r="C118" s="31" t="s">
        <v>142</v>
      </c>
      <c r="D118" s="31">
        <v>1</v>
      </c>
      <c r="E118" s="31">
        <v>2</v>
      </c>
      <c r="F118" s="31">
        <v>1</v>
      </c>
      <c r="G118" s="31">
        <v>4</v>
      </c>
      <c r="H118" s="31">
        <v>1</v>
      </c>
      <c r="I118" s="31">
        <v>5</v>
      </c>
      <c r="J118" s="31">
        <v>10</v>
      </c>
      <c r="K118" s="31">
        <v>10</v>
      </c>
      <c r="L118" s="31">
        <v>10</v>
      </c>
      <c r="M118" s="31">
        <v>11</v>
      </c>
      <c r="N118" s="31">
        <v>23</v>
      </c>
      <c r="O118" s="31">
        <v>20</v>
      </c>
      <c r="P118" s="31">
        <v>24</v>
      </c>
      <c r="Q118" s="31">
        <v>12</v>
      </c>
      <c r="R118" s="31">
        <v>12</v>
      </c>
      <c r="S118" s="31" t="s">
        <v>142</v>
      </c>
    </row>
    <row r="119" spans="1:19" s="2" customFormat="1" ht="11.25" customHeight="1">
      <c r="A119" s="2" t="s">
        <v>160</v>
      </c>
      <c r="B119" s="22">
        <v>79</v>
      </c>
      <c r="C119" s="31" t="s">
        <v>142</v>
      </c>
      <c r="D119" s="31" t="s">
        <v>142</v>
      </c>
      <c r="E119" s="31" t="s">
        <v>142</v>
      </c>
      <c r="F119" s="31" t="s">
        <v>142</v>
      </c>
      <c r="G119" s="31" t="s">
        <v>142</v>
      </c>
      <c r="H119" s="31" t="s">
        <v>142</v>
      </c>
      <c r="I119" s="31" t="s">
        <v>142</v>
      </c>
      <c r="J119" s="31">
        <v>3</v>
      </c>
      <c r="K119" s="31">
        <v>2</v>
      </c>
      <c r="L119" s="31">
        <v>7</v>
      </c>
      <c r="M119" s="31">
        <v>13</v>
      </c>
      <c r="N119" s="31">
        <v>24</v>
      </c>
      <c r="O119" s="31">
        <v>26</v>
      </c>
      <c r="P119" s="31">
        <v>3</v>
      </c>
      <c r="Q119" s="31">
        <v>1</v>
      </c>
      <c r="R119" s="31" t="s">
        <v>142</v>
      </c>
      <c r="S119" s="31" t="s">
        <v>142</v>
      </c>
    </row>
    <row r="120" spans="1:19" s="2" customFormat="1" ht="11.25" customHeight="1">
      <c r="A120" s="2" t="s">
        <v>161</v>
      </c>
      <c r="B120" s="22">
        <v>52</v>
      </c>
      <c r="C120" s="31" t="s">
        <v>142</v>
      </c>
      <c r="D120" s="31" t="s">
        <v>142</v>
      </c>
      <c r="E120" s="31" t="s">
        <v>142</v>
      </c>
      <c r="F120" s="31" t="s">
        <v>142</v>
      </c>
      <c r="G120" s="31" t="s">
        <v>142</v>
      </c>
      <c r="H120" s="31">
        <v>1</v>
      </c>
      <c r="I120" s="31">
        <v>1</v>
      </c>
      <c r="J120" s="31">
        <v>1</v>
      </c>
      <c r="K120" s="31">
        <v>1</v>
      </c>
      <c r="L120" s="31">
        <v>6</v>
      </c>
      <c r="M120" s="31">
        <v>4</v>
      </c>
      <c r="N120" s="31">
        <v>12</v>
      </c>
      <c r="O120" s="31">
        <v>18</v>
      </c>
      <c r="P120" s="31">
        <v>8</v>
      </c>
      <c r="Q120" s="31" t="s">
        <v>142</v>
      </c>
      <c r="R120" s="31" t="s">
        <v>142</v>
      </c>
      <c r="S120" s="31" t="s">
        <v>142</v>
      </c>
    </row>
    <row r="121" spans="1:19" s="2" customFormat="1" ht="11.25" customHeight="1">
      <c r="A121" s="2" t="s">
        <v>162</v>
      </c>
      <c r="B121" s="22">
        <v>577</v>
      </c>
      <c r="C121" s="31" t="s">
        <v>142</v>
      </c>
      <c r="D121" s="31">
        <v>1</v>
      </c>
      <c r="E121" s="31" t="s">
        <v>142</v>
      </c>
      <c r="F121" s="31">
        <v>3</v>
      </c>
      <c r="G121" s="31">
        <v>2</v>
      </c>
      <c r="H121" s="31">
        <v>47</v>
      </c>
      <c r="I121" s="31">
        <v>251</v>
      </c>
      <c r="J121" s="31">
        <v>161</v>
      </c>
      <c r="K121" s="31">
        <v>20</v>
      </c>
      <c r="L121" s="31">
        <v>17</v>
      </c>
      <c r="M121" s="31">
        <v>23</v>
      </c>
      <c r="N121" s="31">
        <v>23</v>
      </c>
      <c r="O121" s="31">
        <v>18</v>
      </c>
      <c r="P121" s="31">
        <v>7</v>
      </c>
      <c r="Q121" s="31">
        <v>1</v>
      </c>
      <c r="R121" s="31">
        <v>1</v>
      </c>
      <c r="S121" s="31">
        <v>2</v>
      </c>
    </row>
    <row r="122" spans="1:19" s="2" customFormat="1" ht="11.25" customHeight="1">
      <c r="A122" s="2" t="s">
        <v>163</v>
      </c>
      <c r="B122" s="22">
        <v>900</v>
      </c>
      <c r="C122" s="31" t="s">
        <v>142</v>
      </c>
      <c r="D122" s="31">
        <v>2</v>
      </c>
      <c r="E122" s="31">
        <v>2</v>
      </c>
      <c r="F122" s="31">
        <v>12</v>
      </c>
      <c r="G122" s="31">
        <v>33</v>
      </c>
      <c r="H122" s="31">
        <v>44</v>
      </c>
      <c r="I122" s="31">
        <v>13</v>
      </c>
      <c r="J122" s="31">
        <v>50</v>
      </c>
      <c r="K122" s="31">
        <v>44</v>
      </c>
      <c r="L122" s="31">
        <v>93</v>
      </c>
      <c r="M122" s="31">
        <v>161</v>
      </c>
      <c r="N122" s="31">
        <v>131</v>
      </c>
      <c r="O122" s="31">
        <v>123</v>
      </c>
      <c r="P122" s="31">
        <v>111</v>
      </c>
      <c r="Q122" s="31">
        <v>44</v>
      </c>
      <c r="R122" s="31">
        <v>35</v>
      </c>
      <c r="S122" s="31">
        <v>2</v>
      </c>
    </row>
    <row r="123" spans="1:19" s="2" customFormat="1" ht="11.25" customHeight="1">
      <c r="A123" s="2" t="s">
        <v>164</v>
      </c>
      <c r="B123" s="22">
        <v>643</v>
      </c>
      <c r="C123" s="31" t="s">
        <v>142</v>
      </c>
      <c r="D123" s="31">
        <v>9</v>
      </c>
      <c r="E123" s="31">
        <v>14</v>
      </c>
      <c r="F123" s="31">
        <v>15</v>
      </c>
      <c r="G123" s="31">
        <v>20</v>
      </c>
      <c r="H123" s="31">
        <v>44</v>
      </c>
      <c r="I123" s="31">
        <v>22</v>
      </c>
      <c r="J123" s="31">
        <v>31</v>
      </c>
      <c r="K123" s="31">
        <v>34</v>
      </c>
      <c r="L123" s="31">
        <v>58</v>
      </c>
      <c r="M123" s="31">
        <v>72</v>
      </c>
      <c r="N123" s="31">
        <v>60</v>
      </c>
      <c r="O123" s="31">
        <v>68</v>
      </c>
      <c r="P123" s="31">
        <v>67</v>
      </c>
      <c r="Q123" s="31">
        <v>45</v>
      </c>
      <c r="R123" s="31">
        <v>83</v>
      </c>
      <c r="S123" s="31">
        <v>1</v>
      </c>
    </row>
    <row r="124" spans="1:19" s="2" customFormat="1" ht="11.25" customHeight="1">
      <c r="A124" s="1" t="s">
        <v>165</v>
      </c>
      <c r="B124" s="58">
        <v>32</v>
      </c>
      <c r="C124" s="33" t="s">
        <v>142</v>
      </c>
      <c r="D124" s="33" t="s">
        <v>142</v>
      </c>
      <c r="E124" s="33" t="s">
        <v>142</v>
      </c>
      <c r="F124" s="33">
        <v>1</v>
      </c>
      <c r="G124" s="33" t="s">
        <v>142</v>
      </c>
      <c r="H124" s="33">
        <v>2</v>
      </c>
      <c r="I124" s="33">
        <v>7</v>
      </c>
      <c r="J124" s="33">
        <v>5</v>
      </c>
      <c r="K124" s="33">
        <v>1</v>
      </c>
      <c r="L124" s="33">
        <v>2</v>
      </c>
      <c r="M124" s="33">
        <v>1</v>
      </c>
      <c r="N124" s="33">
        <v>2</v>
      </c>
      <c r="O124" s="33">
        <v>9</v>
      </c>
      <c r="P124" s="33">
        <v>2</v>
      </c>
      <c r="Q124" s="33" t="s">
        <v>142</v>
      </c>
      <c r="R124" s="33" t="s">
        <v>142</v>
      </c>
      <c r="S124" s="33" t="s">
        <v>142</v>
      </c>
    </row>
    <row r="125" spans="1:19" s="2" customFormat="1" ht="11.25" customHeight="1">
      <c r="A125" s="23"/>
      <c r="B125" s="287"/>
      <c r="C125" s="31"/>
      <c r="D125" s="31"/>
      <c r="E125" s="31"/>
      <c r="F125" s="31"/>
      <c r="G125" s="31"/>
      <c r="H125" s="31"/>
      <c r="I125" s="31"/>
      <c r="J125" s="31"/>
      <c r="K125" s="31"/>
      <c r="L125" s="31"/>
      <c r="M125" s="31"/>
      <c r="N125" s="31"/>
      <c r="O125" s="31"/>
      <c r="P125" s="31"/>
      <c r="Q125" s="31"/>
      <c r="R125" s="31"/>
      <c r="S125" s="31"/>
    </row>
    <row r="126" spans="1:19" s="2" customFormat="1" ht="11.25" customHeight="1">
      <c r="A126" s="23"/>
      <c r="B126" s="287"/>
      <c r="C126" s="31"/>
      <c r="D126" s="31"/>
      <c r="E126" s="31"/>
      <c r="F126" s="31"/>
      <c r="G126" s="31"/>
      <c r="H126" s="31"/>
      <c r="I126" s="31"/>
      <c r="J126" s="31"/>
      <c r="K126" s="31"/>
      <c r="L126" s="31"/>
      <c r="M126" s="31"/>
      <c r="N126" s="31"/>
      <c r="O126" s="31"/>
      <c r="P126" s="31"/>
      <c r="Q126" s="31"/>
      <c r="R126" s="31"/>
      <c r="S126" s="31"/>
    </row>
    <row r="127" spans="1:19" s="2" customFormat="1" ht="11.25" customHeight="1">
      <c r="A127" s="9" t="s">
        <v>484</v>
      </c>
      <c r="B127" s="31"/>
      <c r="C127" s="31"/>
      <c r="D127" s="31"/>
      <c r="E127" s="31"/>
      <c r="F127" s="31"/>
      <c r="G127" s="31"/>
      <c r="H127" s="31"/>
      <c r="I127" s="31"/>
      <c r="J127" s="31"/>
      <c r="K127" s="31"/>
      <c r="L127" s="31"/>
      <c r="M127" s="31"/>
      <c r="N127" s="31"/>
      <c r="O127" s="31"/>
      <c r="P127" s="31"/>
      <c r="Q127" s="31"/>
      <c r="R127" s="31"/>
      <c r="S127" s="31"/>
    </row>
    <row r="128" spans="1:19" s="2" customFormat="1" ht="11.25" customHeight="1">
      <c r="A128" s="4" t="s">
        <v>250</v>
      </c>
      <c r="B128" s="104">
        <v>25639</v>
      </c>
      <c r="C128" s="104">
        <v>50</v>
      </c>
      <c r="D128" s="104">
        <v>167</v>
      </c>
      <c r="E128" s="104">
        <v>253</v>
      </c>
      <c r="F128" s="104">
        <v>273</v>
      </c>
      <c r="G128" s="104">
        <v>376</v>
      </c>
      <c r="H128" s="104">
        <v>486</v>
      </c>
      <c r="I128" s="104">
        <v>1068</v>
      </c>
      <c r="J128" s="104">
        <v>1238</v>
      </c>
      <c r="K128" s="104">
        <v>1906</v>
      </c>
      <c r="L128" s="104">
        <v>3227</v>
      </c>
      <c r="M128" s="104">
        <v>4428</v>
      </c>
      <c r="N128" s="104">
        <v>3874</v>
      </c>
      <c r="O128" s="104">
        <v>3262</v>
      </c>
      <c r="P128" s="104">
        <v>2364</v>
      </c>
      <c r="Q128" s="104">
        <v>1354</v>
      </c>
      <c r="R128" s="104">
        <v>1121</v>
      </c>
      <c r="S128" s="104">
        <v>192</v>
      </c>
    </row>
    <row r="129" spans="1:19" s="2" customFormat="1" ht="11.25" customHeight="1">
      <c r="A129" s="2" t="s">
        <v>156</v>
      </c>
      <c r="B129" s="51">
        <v>11837</v>
      </c>
      <c r="C129" s="51" t="s">
        <v>142</v>
      </c>
      <c r="D129" s="51" t="s">
        <v>142</v>
      </c>
      <c r="E129" s="51">
        <v>1</v>
      </c>
      <c r="F129" s="51">
        <v>1</v>
      </c>
      <c r="G129" s="51">
        <v>1</v>
      </c>
      <c r="H129" s="51">
        <v>4</v>
      </c>
      <c r="I129" s="51">
        <v>7</v>
      </c>
      <c r="J129" s="51">
        <v>37</v>
      </c>
      <c r="K129" s="51">
        <v>946</v>
      </c>
      <c r="L129" s="51">
        <v>1732</v>
      </c>
      <c r="M129" s="51">
        <v>2478</v>
      </c>
      <c r="N129" s="51">
        <v>2339</v>
      </c>
      <c r="O129" s="51">
        <v>1751</v>
      </c>
      <c r="P129" s="51">
        <v>1228</v>
      </c>
      <c r="Q129" s="51">
        <v>723</v>
      </c>
      <c r="R129" s="51">
        <v>549</v>
      </c>
      <c r="S129" s="51">
        <v>40</v>
      </c>
    </row>
    <row r="130" spans="1:19" ht="12.75">
      <c r="A130" s="2" t="s">
        <v>157</v>
      </c>
      <c r="B130" s="51">
        <v>5514</v>
      </c>
      <c r="C130" s="51">
        <v>49</v>
      </c>
      <c r="D130" s="51">
        <v>135</v>
      </c>
      <c r="E130" s="51">
        <v>190</v>
      </c>
      <c r="F130" s="51">
        <v>182</v>
      </c>
      <c r="G130" s="51">
        <v>189</v>
      </c>
      <c r="H130" s="51">
        <v>151</v>
      </c>
      <c r="I130" s="51">
        <v>130</v>
      </c>
      <c r="J130" s="51">
        <v>451</v>
      </c>
      <c r="K130" s="51">
        <v>598</v>
      </c>
      <c r="L130" s="51">
        <v>772</v>
      </c>
      <c r="M130" s="51">
        <v>849</v>
      </c>
      <c r="N130" s="51">
        <v>502</v>
      </c>
      <c r="O130" s="51">
        <v>397</v>
      </c>
      <c r="P130" s="51">
        <v>323</v>
      </c>
      <c r="Q130" s="51">
        <v>260</v>
      </c>
      <c r="R130" s="51">
        <v>243</v>
      </c>
      <c r="S130" s="51">
        <v>93</v>
      </c>
    </row>
    <row r="131" spans="1:19" ht="12.75">
      <c r="A131" s="2" t="s">
        <v>158</v>
      </c>
      <c r="B131" s="51">
        <v>783</v>
      </c>
      <c r="C131" s="51" t="s">
        <v>142</v>
      </c>
      <c r="D131" s="51" t="s">
        <v>142</v>
      </c>
      <c r="E131" s="51" t="s">
        <v>142</v>
      </c>
      <c r="F131" s="51" t="s">
        <v>142</v>
      </c>
      <c r="G131" s="51" t="s">
        <v>142</v>
      </c>
      <c r="H131" s="51" t="s">
        <v>142</v>
      </c>
      <c r="I131" s="51">
        <v>1</v>
      </c>
      <c r="J131" s="51">
        <v>1</v>
      </c>
      <c r="K131" s="51">
        <v>31</v>
      </c>
      <c r="L131" s="51">
        <v>139</v>
      </c>
      <c r="M131" s="51">
        <v>166</v>
      </c>
      <c r="N131" s="51">
        <v>146</v>
      </c>
      <c r="O131" s="51">
        <v>159</v>
      </c>
      <c r="P131" s="51">
        <v>113</v>
      </c>
      <c r="Q131" s="51">
        <v>21</v>
      </c>
      <c r="R131" s="51">
        <v>2</v>
      </c>
      <c r="S131" s="51">
        <v>4</v>
      </c>
    </row>
    <row r="132" spans="1:19" ht="12.75">
      <c r="A132" s="2" t="s">
        <v>159</v>
      </c>
      <c r="B132" s="51">
        <v>316</v>
      </c>
      <c r="C132" s="51" t="s">
        <v>142</v>
      </c>
      <c r="D132" s="51">
        <v>1</v>
      </c>
      <c r="E132" s="51">
        <v>8</v>
      </c>
      <c r="F132" s="51">
        <v>3</v>
      </c>
      <c r="G132" s="51">
        <v>5</v>
      </c>
      <c r="H132" s="51">
        <v>5</v>
      </c>
      <c r="I132" s="51">
        <v>8</v>
      </c>
      <c r="J132" s="51">
        <v>24</v>
      </c>
      <c r="K132" s="51">
        <v>22</v>
      </c>
      <c r="L132" s="51">
        <v>34</v>
      </c>
      <c r="M132" s="51">
        <v>38</v>
      </c>
      <c r="N132" s="51">
        <v>41</v>
      </c>
      <c r="O132" s="51">
        <v>35</v>
      </c>
      <c r="P132" s="51">
        <v>43</v>
      </c>
      <c r="Q132" s="51">
        <v>22</v>
      </c>
      <c r="R132" s="51">
        <v>21</v>
      </c>
      <c r="S132" s="51">
        <v>6</v>
      </c>
    </row>
    <row r="133" spans="1:19" ht="12.75">
      <c r="A133" s="2" t="s">
        <v>160</v>
      </c>
      <c r="B133" s="51">
        <v>1102</v>
      </c>
      <c r="C133" s="51" t="s">
        <v>142</v>
      </c>
      <c r="D133" s="51" t="s">
        <v>142</v>
      </c>
      <c r="E133" s="51" t="s">
        <v>142</v>
      </c>
      <c r="F133" s="51">
        <v>1</v>
      </c>
      <c r="G133" s="51">
        <v>1</v>
      </c>
      <c r="H133" s="51">
        <v>5</v>
      </c>
      <c r="I133" s="51">
        <v>4</v>
      </c>
      <c r="J133" s="51">
        <v>32</v>
      </c>
      <c r="K133" s="51">
        <v>28</v>
      </c>
      <c r="L133" s="51">
        <v>127</v>
      </c>
      <c r="M133" s="51">
        <v>252</v>
      </c>
      <c r="N133" s="51">
        <v>209</v>
      </c>
      <c r="O133" s="51">
        <v>238</v>
      </c>
      <c r="P133" s="51">
        <v>150</v>
      </c>
      <c r="Q133" s="51">
        <v>41</v>
      </c>
      <c r="R133" s="51">
        <v>8</v>
      </c>
      <c r="S133" s="51">
        <v>6</v>
      </c>
    </row>
    <row r="134" spans="1:19" ht="12.75">
      <c r="A134" s="2" t="s">
        <v>161</v>
      </c>
      <c r="B134" s="51">
        <v>109</v>
      </c>
      <c r="C134" s="51" t="s">
        <v>142</v>
      </c>
      <c r="D134" s="51" t="s">
        <v>142</v>
      </c>
      <c r="E134" s="51">
        <v>1</v>
      </c>
      <c r="F134" s="51" t="s">
        <v>142</v>
      </c>
      <c r="G134" s="51">
        <v>1</v>
      </c>
      <c r="H134" s="51">
        <v>4</v>
      </c>
      <c r="I134" s="51">
        <v>4</v>
      </c>
      <c r="J134" s="51">
        <v>9</v>
      </c>
      <c r="K134" s="51">
        <v>5</v>
      </c>
      <c r="L134" s="51">
        <v>9</v>
      </c>
      <c r="M134" s="51">
        <v>20</v>
      </c>
      <c r="N134" s="51">
        <v>17</v>
      </c>
      <c r="O134" s="51">
        <v>27</v>
      </c>
      <c r="P134" s="51">
        <v>12</v>
      </c>
      <c r="Q134" s="51" t="s">
        <v>142</v>
      </c>
      <c r="R134" s="51" t="s">
        <v>142</v>
      </c>
      <c r="S134" s="51" t="s">
        <v>142</v>
      </c>
    </row>
    <row r="135" spans="1:19" ht="12.75">
      <c r="A135" s="2" t="s">
        <v>162</v>
      </c>
      <c r="B135" s="51">
        <v>2034</v>
      </c>
      <c r="C135" s="51" t="s">
        <v>142</v>
      </c>
      <c r="D135" s="51">
        <v>1</v>
      </c>
      <c r="E135" s="51">
        <v>5</v>
      </c>
      <c r="F135" s="51">
        <v>5</v>
      </c>
      <c r="G135" s="51">
        <v>15</v>
      </c>
      <c r="H135" s="51">
        <v>131</v>
      </c>
      <c r="I135" s="51">
        <v>825</v>
      </c>
      <c r="J135" s="51">
        <v>462</v>
      </c>
      <c r="K135" s="51">
        <v>103</v>
      </c>
      <c r="L135" s="51">
        <v>72</v>
      </c>
      <c r="M135" s="51">
        <v>95</v>
      </c>
      <c r="N135" s="51">
        <v>111</v>
      </c>
      <c r="O135" s="51">
        <v>119</v>
      </c>
      <c r="P135" s="51">
        <v>49</v>
      </c>
      <c r="Q135" s="51">
        <v>19</v>
      </c>
      <c r="R135" s="51">
        <v>10</v>
      </c>
      <c r="S135" s="51">
        <v>12</v>
      </c>
    </row>
    <row r="136" spans="1:19" ht="12.75">
      <c r="A136" s="2" t="s">
        <v>163</v>
      </c>
      <c r="B136" s="51">
        <v>2234</v>
      </c>
      <c r="C136" s="51">
        <v>1</v>
      </c>
      <c r="D136" s="51">
        <v>5</v>
      </c>
      <c r="E136" s="51">
        <v>17</v>
      </c>
      <c r="F136" s="51">
        <v>39</v>
      </c>
      <c r="G136" s="51">
        <v>105</v>
      </c>
      <c r="H136" s="51">
        <v>110</v>
      </c>
      <c r="I136" s="51">
        <v>35</v>
      </c>
      <c r="J136" s="51">
        <v>111</v>
      </c>
      <c r="K136" s="51">
        <v>86</v>
      </c>
      <c r="L136" s="51">
        <v>174</v>
      </c>
      <c r="M136" s="51">
        <v>335</v>
      </c>
      <c r="N136" s="51">
        <v>338</v>
      </c>
      <c r="O136" s="51">
        <v>320</v>
      </c>
      <c r="P136" s="51">
        <v>275</v>
      </c>
      <c r="Q136" s="51">
        <v>154</v>
      </c>
      <c r="R136" s="51">
        <v>110</v>
      </c>
      <c r="S136" s="51">
        <v>19</v>
      </c>
    </row>
    <row r="137" spans="1:19" ht="12.75">
      <c r="A137" s="2" t="s">
        <v>164</v>
      </c>
      <c r="B137" s="51">
        <v>1553</v>
      </c>
      <c r="C137" s="51" t="s">
        <v>142</v>
      </c>
      <c r="D137" s="51">
        <v>24</v>
      </c>
      <c r="E137" s="51">
        <v>31</v>
      </c>
      <c r="F137" s="51">
        <v>39</v>
      </c>
      <c r="G137" s="51">
        <v>57</v>
      </c>
      <c r="H137" s="51">
        <v>72</v>
      </c>
      <c r="I137" s="51">
        <v>44</v>
      </c>
      <c r="J137" s="51">
        <v>81</v>
      </c>
      <c r="K137" s="51">
        <v>79</v>
      </c>
      <c r="L137" s="51">
        <v>154</v>
      </c>
      <c r="M137" s="51">
        <v>176</v>
      </c>
      <c r="N137" s="51">
        <v>154</v>
      </c>
      <c r="O137" s="51">
        <v>189</v>
      </c>
      <c r="P137" s="51">
        <v>157</v>
      </c>
      <c r="Q137" s="51">
        <v>109</v>
      </c>
      <c r="R137" s="51">
        <v>175</v>
      </c>
      <c r="S137" s="51">
        <v>12</v>
      </c>
    </row>
    <row r="138" spans="1:19" ht="12.75">
      <c r="A138" s="2" t="s">
        <v>165</v>
      </c>
      <c r="B138" s="51">
        <v>157</v>
      </c>
      <c r="C138" s="51" t="s">
        <v>142</v>
      </c>
      <c r="D138" s="51">
        <v>1</v>
      </c>
      <c r="E138" s="51" t="s">
        <v>142</v>
      </c>
      <c r="F138" s="51">
        <v>3</v>
      </c>
      <c r="G138" s="51">
        <v>2</v>
      </c>
      <c r="H138" s="51">
        <v>4</v>
      </c>
      <c r="I138" s="51">
        <v>10</v>
      </c>
      <c r="J138" s="51">
        <v>30</v>
      </c>
      <c r="K138" s="51">
        <v>8</v>
      </c>
      <c r="L138" s="51">
        <v>14</v>
      </c>
      <c r="M138" s="51">
        <v>19</v>
      </c>
      <c r="N138" s="51">
        <v>17</v>
      </c>
      <c r="O138" s="51">
        <v>27</v>
      </c>
      <c r="P138" s="51">
        <v>14</v>
      </c>
      <c r="Q138" s="51">
        <v>5</v>
      </c>
      <c r="R138" s="51">
        <v>3</v>
      </c>
      <c r="S138" s="51" t="s">
        <v>142</v>
      </c>
    </row>
    <row r="139" spans="1:19" ht="12.75">
      <c r="A139" s="2"/>
      <c r="B139" s="51" t="s">
        <v>142</v>
      </c>
      <c r="C139" s="51" t="s">
        <v>142</v>
      </c>
      <c r="D139" s="51" t="s">
        <v>142</v>
      </c>
      <c r="E139" s="51" t="s">
        <v>142</v>
      </c>
      <c r="F139" s="51" t="s">
        <v>142</v>
      </c>
      <c r="G139" s="51" t="s">
        <v>142</v>
      </c>
      <c r="H139" s="51" t="s">
        <v>142</v>
      </c>
      <c r="I139" s="51" t="s">
        <v>142</v>
      </c>
      <c r="J139" s="51" t="s">
        <v>142</v>
      </c>
      <c r="K139" s="51" t="s">
        <v>142</v>
      </c>
      <c r="L139" s="51" t="s">
        <v>142</v>
      </c>
      <c r="M139" s="51" t="s">
        <v>142</v>
      </c>
      <c r="N139" s="51" t="s">
        <v>142</v>
      </c>
      <c r="O139" s="51" t="s">
        <v>142</v>
      </c>
      <c r="P139" s="51" t="s">
        <v>142</v>
      </c>
      <c r="Q139" s="51" t="s">
        <v>142</v>
      </c>
      <c r="R139" s="51" t="s">
        <v>142</v>
      </c>
      <c r="S139" s="51" t="s">
        <v>142</v>
      </c>
    </row>
    <row r="140" spans="1:19" s="289" customFormat="1" ht="12.75">
      <c r="A140" s="4" t="s">
        <v>251</v>
      </c>
      <c r="B140" s="104">
        <v>14845</v>
      </c>
      <c r="C140" s="104">
        <v>20</v>
      </c>
      <c r="D140" s="104">
        <v>77</v>
      </c>
      <c r="E140" s="104">
        <v>133</v>
      </c>
      <c r="F140" s="104">
        <v>147</v>
      </c>
      <c r="G140" s="104">
        <v>199</v>
      </c>
      <c r="H140" s="104">
        <v>237</v>
      </c>
      <c r="I140" s="104">
        <v>640</v>
      </c>
      <c r="J140" s="104">
        <v>701</v>
      </c>
      <c r="K140" s="104">
        <v>1157</v>
      </c>
      <c r="L140" s="104">
        <v>2011</v>
      </c>
      <c r="M140" s="104">
        <v>2689</v>
      </c>
      <c r="N140" s="104">
        <v>2179</v>
      </c>
      <c r="O140" s="104">
        <v>1946</v>
      </c>
      <c r="P140" s="104">
        <v>1349</v>
      </c>
      <c r="Q140" s="104">
        <v>728</v>
      </c>
      <c r="R140" s="104">
        <v>623</v>
      </c>
      <c r="S140" s="104">
        <v>9</v>
      </c>
    </row>
    <row r="141" spans="1:19" ht="12.75">
      <c r="A141" s="2" t="s">
        <v>156</v>
      </c>
      <c r="B141" s="51">
        <v>7283</v>
      </c>
      <c r="C141" s="51" t="s">
        <v>142</v>
      </c>
      <c r="D141" s="51" t="s">
        <v>142</v>
      </c>
      <c r="E141" s="51" t="s">
        <v>142</v>
      </c>
      <c r="F141" s="51">
        <v>1</v>
      </c>
      <c r="G141" s="51">
        <v>1</v>
      </c>
      <c r="H141" s="51">
        <v>4</v>
      </c>
      <c r="I141" s="51">
        <v>7</v>
      </c>
      <c r="J141" s="51">
        <v>29</v>
      </c>
      <c r="K141" s="51">
        <v>607</v>
      </c>
      <c r="L141" s="51">
        <v>1127</v>
      </c>
      <c r="M141" s="51">
        <v>1533</v>
      </c>
      <c r="N141" s="51">
        <v>1292</v>
      </c>
      <c r="O141" s="51">
        <v>1061</v>
      </c>
      <c r="P141" s="51">
        <v>743</v>
      </c>
      <c r="Q141" s="51">
        <v>458</v>
      </c>
      <c r="R141" s="51">
        <v>420</v>
      </c>
      <c r="S141" s="51" t="s">
        <v>142</v>
      </c>
    </row>
    <row r="142" spans="1:19" ht="12.75">
      <c r="A142" s="2" t="s">
        <v>157</v>
      </c>
      <c r="B142" s="51">
        <v>2321</v>
      </c>
      <c r="C142" s="51">
        <v>19</v>
      </c>
      <c r="D142" s="51">
        <v>59</v>
      </c>
      <c r="E142" s="51">
        <v>96</v>
      </c>
      <c r="F142" s="51">
        <v>91</v>
      </c>
      <c r="G142" s="51">
        <v>84</v>
      </c>
      <c r="H142" s="51">
        <v>58</v>
      </c>
      <c r="I142" s="51">
        <v>50</v>
      </c>
      <c r="J142" s="51">
        <v>230</v>
      </c>
      <c r="K142" s="51">
        <v>315</v>
      </c>
      <c r="L142" s="51">
        <v>407</v>
      </c>
      <c r="M142" s="51">
        <v>402</v>
      </c>
      <c r="N142" s="51">
        <v>196</v>
      </c>
      <c r="O142" s="51">
        <v>129</v>
      </c>
      <c r="P142" s="51">
        <v>76</v>
      </c>
      <c r="Q142" s="51">
        <v>48</v>
      </c>
      <c r="R142" s="51">
        <v>57</v>
      </c>
      <c r="S142" s="51">
        <v>4</v>
      </c>
    </row>
    <row r="143" spans="1:19" ht="12.75">
      <c r="A143" s="2" t="s">
        <v>158</v>
      </c>
      <c r="B143" s="51">
        <v>700</v>
      </c>
      <c r="C143" s="51" t="s">
        <v>142</v>
      </c>
      <c r="D143" s="51" t="s">
        <v>142</v>
      </c>
      <c r="E143" s="51" t="s">
        <v>142</v>
      </c>
      <c r="F143" s="51" t="s">
        <v>142</v>
      </c>
      <c r="G143" s="51" t="s">
        <v>142</v>
      </c>
      <c r="H143" s="51" t="s">
        <v>142</v>
      </c>
      <c r="I143" s="51">
        <v>1</v>
      </c>
      <c r="J143" s="51">
        <v>1</v>
      </c>
      <c r="K143" s="51">
        <v>26</v>
      </c>
      <c r="L143" s="51">
        <v>115</v>
      </c>
      <c r="M143" s="51">
        <v>150</v>
      </c>
      <c r="N143" s="51">
        <v>129</v>
      </c>
      <c r="O143" s="51">
        <v>152</v>
      </c>
      <c r="P143" s="51">
        <v>106</v>
      </c>
      <c r="Q143" s="51">
        <v>18</v>
      </c>
      <c r="R143" s="51">
        <v>2</v>
      </c>
      <c r="S143" s="51" t="s">
        <v>142</v>
      </c>
    </row>
    <row r="144" spans="1:19" ht="12.75">
      <c r="A144" s="2" t="s">
        <v>159</v>
      </c>
      <c r="B144" s="51">
        <v>146</v>
      </c>
      <c r="C144" s="51" t="s">
        <v>142</v>
      </c>
      <c r="D144" s="51" t="s">
        <v>142</v>
      </c>
      <c r="E144" s="51">
        <v>5</v>
      </c>
      <c r="F144" s="51">
        <v>2</v>
      </c>
      <c r="G144" s="51">
        <v>1</v>
      </c>
      <c r="H144" s="51">
        <v>4</v>
      </c>
      <c r="I144" s="51">
        <v>3</v>
      </c>
      <c r="J144" s="51">
        <v>14</v>
      </c>
      <c r="K144" s="51">
        <v>11</v>
      </c>
      <c r="L144" s="51">
        <v>20</v>
      </c>
      <c r="M144" s="51">
        <v>25</v>
      </c>
      <c r="N144" s="51">
        <v>16</v>
      </c>
      <c r="O144" s="51">
        <v>13</v>
      </c>
      <c r="P144" s="51">
        <v>15</v>
      </c>
      <c r="Q144" s="51">
        <v>10</v>
      </c>
      <c r="R144" s="51">
        <v>6</v>
      </c>
      <c r="S144" s="51">
        <v>1</v>
      </c>
    </row>
    <row r="145" spans="1:19" ht="12.75">
      <c r="A145" s="2" t="s">
        <v>160</v>
      </c>
      <c r="B145" s="51">
        <v>990</v>
      </c>
      <c r="C145" s="51" t="s">
        <v>142</v>
      </c>
      <c r="D145" s="51" t="s">
        <v>142</v>
      </c>
      <c r="E145" s="51" t="s">
        <v>142</v>
      </c>
      <c r="F145" s="51">
        <v>1</v>
      </c>
      <c r="G145" s="51">
        <v>1</v>
      </c>
      <c r="H145" s="51">
        <v>5</v>
      </c>
      <c r="I145" s="51">
        <v>4</v>
      </c>
      <c r="J145" s="51">
        <v>28</v>
      </c>
      <c r="K145" s="51">
        <v>26</v>
      </c>
      <c r="L145" s="51">
        <v>117</v>
      </c>
      <c r="M145" s="51">
        <v>236</v>
      </c>
      <c r="N145" s="51">
        <v>175</v>
      </c>
      <c r="O145" s="51">
        <v>205</v>
      </c>
      <c r="P145" s="51">
        <v>144</v>
      </c>
      <c r="Q145" s="51">
        <v>40</v>
      </c>
      <c r="R145" s="51">
        <v>8</v>
      </c>
      <c r="S145" s="51" t="s">
        <v>142</v>
      </c>
    </row>
    <row r="146" spans="1:19" ht="12.75">
      <c r="A146" s="2" t="s">
        <v>161</v>
      </c>
      <c r="B146" s="51">
        <v>35</v>
      </c>
      <c r="C146" s="51" t="s">
        <v>142</v>
      </c>
      <c r="D146" s="51" t="s">
        <v>142</v>
      </c>
      <c r="E146" s="51">
        <v>1</v>
      </c>
      <c r="F146" s="51" t="s">
        <v>142</v>
      </c>
      <c r="G146" s="51">
        <v>1</v>
      </c>
      <c r="H146" s="51">
        <v>3</v>
      </c>
      <c r="I146" s="51">
        <v>2</v>
      </c>
      <c r="J146" s="51">
        <v>5</v>
      </c>
      <c r="K146" s="51">
        <v>4</v>
      </c>
      <c r="L146" s="51">
        <v>3</v>
      </c>
      <c r="M146" s="51">
        <v>9</v>
      </c>
      <c r="N146" s="51">
        <v>1</v>
      </c>
      <c r="O146" s="51">
        <v>5</v>
      </c>
      <c r="P146" s="51">
        <v>1</v>
      </c>
      <c r="Q146" s="51" t="s">
        <v>142</v>
      </c>
      <c r="R146" s="51" t="s">
        <v>142</v>
      </c>
      <c r="S146" s="51" t="s">
        <v>142</v>
      </c>
    </row>
    <row r="147" spans="1:19" ht="12.75">
      <c r="A147" s="2" t="s">
        <v>162</v>
      </c>
      <c r="B147" s="51">
        <v>1347</v>
      </c>
      <c r="C147" s="51" t="s">
        <v>142</v>
      </c>
      <c r="D147" s="51" t="s">
        <v>142</v>
      </c>
      <c r="E147" s="51">
        <v>5</v>
      </c>
      <c r="F147" s="51">
        <v>2</v>
      </c>
      <c r="G147" s="51">
        <v>11</v>
      </c>
      <c r="H147" s="51">
        <v>73</v>
      </c>
      <c r="I147" s="51">
        <v>532</v>
      </c>
      <c r="J147" s="51">
        <v>275</v>
      </c>
      <c r="K147" s="51">
        <v>80</v>
      </c>
      <c r="L147" s="51">
        <v>48</v>
      </c>
      <c r="M147" s="51">
        <v>69</v>
      </c>
      <c r="N147" s="51">
        <v>84</v>
      </c>
      <c r="O147" s="51">
        <v>100</v>
      </c>
      <c r="P147" s="51">
        <v>41</v>
      </c>
      <c r="Q147" s="51">
        <v>18</v>
      </c>
      <c r="R147" s="51">
        <v>8</v>
      </c>
      <c r="S147" s="51">
        <v>1</v>
      </c>
    </row>
    <row r="148" spans="1:19" ht="12.75">
      <c r="A148" s="2" t="s">
        <v>163</v>
      </c>
      <c r="B148" s="51">
        <v>1175</v>
      </c>
      <c r="C148" s="51">
        <v>1</v>
      </c>
      <c r="D148" s="51">
        <v>3</v>
      </c>
      <c r="E148" s="51">
        <v>13</v>
      </c>
      <c r="F148" s="51">
        <v>26</v>
      </c>
      <c r="G148" s="51">
        <v>67</v>
      </c>
      <c r="H148" s="51">
        <v>63</v>
      </c>
      <c r="I148" s="51">
        <v>21</v>
      </c>
      <c r="J148" s="51">
        <v>52</v>
      </c>
      <c r="K148" s="51">
        <v>39</v>
      </c>
      <c r="L148" s="51">
        <v>73</v>
      </c>
      <c r="M148" s="51">
        <v>157</v>
      </c>
      <c r="N148" s="51">
        <v>191</v>
      </c>
      <c r="O148" s="51">
        <v>168</v>
      </c>
      <c r="P148" s="51">
        <v>140</v>
      </c>
      <c r="Q148" s="51">
        <v>93</v>
      </c>
      <c r="R148" s="51">
        <v>66</v>
      </c>
      <c r="S148" s="51">
        <v>2</v>
      </c>
    </row>
    <row r="149" spans="1:19" ht="12.75">
      <c r="A149" s="2" t="s">
        <v>164</v>
      </c>
      <c r="B149" s="51">
        <v>730</v>
      </c>
      <c r="C149" s="51" t="s">
        <v>142</v>
      </c>
      <c r="D149" s="51">
        <v>14</v>
      </c>
      <c r="E149" s="51">
        <v>13</v>
      </c>
      <c r="F149" s="51">
        <v>22</v>
      </c>
      <c r="G149" s="51">
        <v>33</v>
      </c>
      <c r="H149" s="51">
        <v>26</v>
      </c>
      <c r="I149" s="51">
        <v>17</v>
      </c>
      <c r="J149" s="51">
        <v>43</v>
      </c>
      <c r="K149" s="51">
        <v>42</v>
      </c>
      <c r="L149" s="51">
        <v>90</v>
      </c>
      <c r="M149" s="51">
        <v>91</v>
      </c>
      <c r="N149" s="51">
        <v>80</v>
      </c>
      <c r="O149" s="51">
        <v>96</v>
      </c>
      <c r="P149" s="51">
        <v>71</v>
      </c>
      <c r="Q149" s="51">
        <v>38</v>
      </c>
      <c r="R149" s="51">
        <v>53</v>
      </c>
      <c r="S149" s="51">
        <v>1</v>
      </c>
    </row>
    <row r="150" spans="1:19" ht="12.75">
      <c r="A150" s="2" t="s">
        <v>165</v>
      </c>
      <c r="B150" s="51">
        <v>118</v>
      </c>
      <c r="C150" s="51" t="s">
        <v>142</v>
      </c>
      <c r="D150" s="51">
        <v>1</v>
      </c>
      <c r="E150" s="51" t="s">
        <v>142</v>
      </c>
      <c r="F150" s="51">
        <v>2</v>
      </c>
      <c r="G150" s="51" t="s">
        <v>142</v>
      </c>
      <c r="H150" s="51">
        <v>1</v>
      </c>
      <c r="I150" s="51">
        <v>3</v>
      </c>
      <c r="J150" s="51">
        <v>24</v>
      </c>
      <c r="K150" s="51">
        <v>7</v>
      </c>
      <c r="L150" s="51">
        <v>11</v>
      </c>
      <c r="M150" s="51">
        <v>17</v>
      </c>
      <c r="N150" s="51">
        <v>15</v>
      </c>
      <c r="O150" s="51">
        <v>17</v>
      </c>
      <c r="P150" s="51">
        <v>12</v>
      </c>
      <c r="Q150" s="51">
        <v>5</v>
      </c>
      <c r="R150" s="51">
        <v>3</v>
      </c>
      <c r="S150" s="51" t="s">
        <v>142</v>
      </c>
    </row>
    <row r="151" spans="1:19" ht="12.75">
      <c r="A151" s="2"/>
      <c r="B151" s="51"/>
      <c r="C151" s="51"/>
      <c r="D151" s="51"/>
      <c r="E151" s="51"/>
      <c r="F151" s="51"/>
      <c r="G151" s="51"/>
      <c r="H151" s="51"/>
      <c r="I151" s="51"/>
      <c r="J151" s="51"/>
      <c r="K151" s="51"/>
      <c r="L151" s="51"/>
      <c r="M151" s="51"/>
      <c r="N151" s="51"/>
      <c r="O151" s="51"/>
      <c r="P151" s="51"/>
      <c r="Q151" s="51"/>
      <c r="R151" s="51"/>
      <c r="S151" s="51"/>
    </row>
    <row r="152" spans="1:19" s="289" customFormat="1" ht="12.75">
      <c r="A152" s="4" t="s">
        <v>252</v>
      </c>
      <c r="B152" s="104">
        <v>10621</v>
      </c>
      <c r="C152" s="104">
        <v>30</v>
      </c>
      <c r="D152" s="104">
        <v>89</v>
      </c>
      <c r="E152" s="104">
        <v>119</v>
      </c>
      <c r="F152" s="104">
        <v>126</v>
      </c>
      <c r="G152" s="104">
        <v>177</v>
      </c>
      <c r="H152" s="104">
        <v>249</v>
      </c>
      <c r="I152" s="104">
        <v>428</v>
      </c>
      <c r="J152" s="104">
        <v>537</v>
      </c>
      <c r="K152" s="104">
        <v>749</v>
      </c>
      <c r="L152" s="104">
        <v>1216</v>
      </c>
      <c r="M152" s="104">
        <v>1739</v>
      </c>
      <c r="N152" s="104">
        <v>1695</v>
      </c>
      <c r="O152" s="104">
        <v>1315</v>
      </c>
      <c r="P152" s="104">
        <v>1014</v>
      </c>
      <c r="Q152" s="104">
        <v>625</v>
      </c>
      <c r="R152" s="104">
        <v>498</v>
      </c>
      <c r="S152" s="104">
        <v>15</v>
      </c>
    </row>
    <row r="153" spans="1:19" ht="12.75">
      <c r="A153" s="2" t="s">
        <v>156</v>
      </c>
      <c r="B153" s="51">
        <v>4515</v>
      </c>
      <c r="C153" s="51" t="s">
        <v>142</v>
      </c>
      <c r="D153" s="51" t="s">
        <v>142</v>
      </c>
      <c r="E153" s="51" t="s">
        <v>142</v>
      </c>
      <c r="F153" s="51" t="s">
        <v>142</v>
      </c>
      <c r="G153" s="51" t="s">
        <v>142</v>
      </c>
      <c r="H153" s="51" t="s">
        <v>142</v>
      </c>
      <c r="I153" s="51" t="s">
        <v>142</v>
      </c>
      <c r="J153" s="51">
        <v>8</v>
      </c>
      <c r="K153" s="51">
        <v>339</v>
      </c>
      <c r="L153" s="51">
        <v>605</v>
      </c>
      <c r="M153" s="51">
        <v>945</v>
      </c>
      <c r="N153" s="51">
        <v>1047</v>
      </c>
      <c r="O153" s="51">
        <v>690</v>
      </c>
      <c r="P153" s="51">
        <v>484</v>
      </c>
      <c r="Q153" s="51">
        <v>264</v>
      </c>
      <c r="R153" s="51">
        <v>129</v>
      </c>
      <c r="S153" s="51">
        <v>4</v>
      </c>
    </row>
    <row r="154" spans="1:19" ht="12.75">
      <c r="A154" s="2" t="s">
        <v>157</v>
      </c>
      <c r="B154" s="51">
        <v>3109</v>
      </c>
      <c r="C154" s="51">
        <v>30</v>
      </c>
      <c r="D154" s="51">
        <v>75</v>
      </c>
      <c r="E154" s="51">
        <v>94</v>
      </c>
      <c r="F154" s="51">
        <v>91</v>
      </c>
      <c r="G154" s="51">
        <v>105</v>
      </c>
      <c r="H154" s="51">
        <v>93</v>
      </c>
      <c r="I154" s="51">
        <v>80</v>
      </c>
      <c r="J154" s="51">
        <v>221</v>
      </c>
      <c r="K154" s="51">
        <v>283</v>
      </c>
      <c r="L154" s="51">
        <v>365</v>
      </c>
      <c r="M154" s="51">
        <v>447</v>
      </c>
      <c r="N154" s="51">
        <v>306</v>
      </c>
      <c r="O154" s="51">
        <v>268</v>
      </c>
      <c r="P154" s="51">
        <v>247</v>
      </c>
      <c r="Q154" s="51">
        <v>212</v>
      </c>
      <c r="R154" s="51">
        <v>186</v>
      </c>
      <c r="S154" s="51">
        <v>6</v>
      </c>
    </row>
    <row r="155" spans="1:19" ht="12.75">
      <c r="A155" s="2" t="s">
        <v>158</v>
      </c>
      <c r="B155" s="51">
        <v>79</v>
      </c>
      <c r="C155" s="51" t="s">
        <v>142</v>
      </c>
      <c r="D155" s="51" t="s">
        <v>142</v>
      </c>
      <c r="E155" s="51" t="s">
        <v>142</v>
      </c>
      <c r="F155" s="51" t="s">
        <v>142</v>
      </c>
      <c r="G155" s="51" t="s">
        <v>142</v>
      </c>
      <c r="H155" s="51" t="s">
        <v>142</v>
      </c>
      <c r="I155" s="51" t="s">
        <v>142</v>
      </c>
      <c r="J155" s="51" t="s">
        <v>142</v>
      </c>
      <c r="K155" s="51">
        <v>5</v>
      </c>
      <c r="L155" s="51">
        <v>24</v>
      </c>
      <c r="M155" s="51">
        <v>16</v>
      </c>
      <c r="N155" s="51">
        <v>17</v>
      </c>
      <c r="O155" s="51">
        <v>7</v>
      </c>
      <c r="P155" s="51">
        <v>7</v>
      </c>
      <c r="Q155" s="51">
        <v>3</v>
      </c>
      <c r="R155" s="51" t="s">
        <v>142</v>
      </c>
      <c r="S155" s="51" t="s">
        <v>142</v>
      </c>
    </row>
    <row r="156" spans="1:19" ht="12.75">
      <c r="A156" s="2" t="s">
        <v>159</v>
      </c>
      <c r="B156" s="51">
        <v>165</v>
      </c>
      <c r="C156" s="51" t="s">
        <v>142</v>
      </c>
      <c r="D156" s="51">
        <v>1</v>
      </c>
      <c r="E156" s="51">
        <v>3</v>
      </c>
      <c r="F156" s="51">
        <v>1</v>
      </c>
      <c r="G156" s="51">
        <v>4</v>
      </c>
      <c r="H156" s="51">
        <v>1</v>
      </c>
      <c r="I156" s="51">
        <v>5</v>
      </c>
      <c r="J156" s="51">
        <v>10</v>
      </c>
      <c r="K156" s="51">
        <v>11</v>
      </c>
      <c r="L156" s="51">
        <v>14</v>
      </c>
      <c r="M156" s="51">
        <v>13</v>
      </c>
      <c r="N156" s="51">
        <v>25</v>
      </c>
      <c r="O156" s="51">
        <v>22</v>
      </c>
      <c r="P156" s="51">
        <v>28</v>
      </c>
      <c r="Q156" s="51">
        <v>12</v>
      </c>
      <c r="R156" s="51">
        <v>15</v>
      </c>
      <c r="S156" s="51" t="s">
        <v>142</v>
      </c>
    </row>
    <row r="157" spans="1:19" ht="12.75">
      <c r="A157" s="2" t="s">
        <v>160</v>
      </c>
      <c r="B157" s="51">
        <v>106</v>
      </c>
      <c r="C157" s="51" t="s">
        <v>142</v>
      </c>
      <c r="D157" s="51" t="s">
        <v>142</v>
      </c>
      <c r="E157" s="51" t="s">
        <v>142</v>
      </c>
      <c r="F157" s="51" t="s">
        <v>142</v>
      </c>
      <c r="G157" s="51" t="s">
        <v>142</v>
      </c>
      <c r="H157" s="51" t="s">
        <v>142</v>
      </c>
      <c r="I157" s="51" t="s">
        <v>142</v>
      </c>
      <c r="J157" s="51">
        <v>4</v>
      </c>
      <c r="K157" s="51">
        <v>2</v>
      </c>
      <c r="L157" s="51">
        <v>10</v>
      </c>
      <c r="M157" s="51">
        <v>16</v>
      </c>
      <c r="N157" s="51">
        <v>34</v>
      </c>
      <c r="O157" s="51">
        <v>33</v>
      </c>
      <c r="P157" s="51">
        <v>6</v>
      </c>
      <c r="Q157" s="51">
        <v>1</v>
      </c>
      <c r="R157" s="51" t="s">
        <v>142</v>
      </c>
      <c r="S157" s="51" t="s">
        <v>142</v>
      </c>
    </row>
    <row r="158" spans="1:19" ht="12.75">
      <c r="A158" s="2" t="s">
        <v>161</v>
      </c>
      <c r="B158" s="51">
        <v>74</v>
      </c>
      <c r="C158" s="51" t="s">
        <v>142</v>
      </c>
      <c r="D158" s="51" t="s">
        <v>142</v>
      </c>
      <c r="E158" s="51" t="s">
        <v>142</v>
      </c>
      <c r="F158" s="51" t="s">
        <v>142</v>
      </c>
      <c r="G158" s="51" t="s">
        <v>142</v>
      </c>
      <c r="H158" s="51">
        <v>1</v>
      </c>
      <c r="I158" s="51">
        <v>2</v>
      </c>
      <c r="J158" s="51">
        <v>4</v>
      </c>
      <c r="K158" s="51">
        <v>1</v>
      </c>
      <c r="L158" s="51">
        <v>6</v>
      </c>
      <c r="M158" s="51">
        <v>11</v>
      </c>
      <c r="N158" s="51">
        <v>16</v>
      </c>
      <c r="O158" s="51">
        <v>22</v>
      </c>
      <c r="P158" s="51">
        <v>11</v>
      </c>
      <c r="Q158" s="51" t="s">
        <v>142</v>
      </c>
      <c r="R158" s="51" t="s">
        <v>142</v>
      </c>
      <c r="S158" s="51" t="s">
        <v>142</v>
      </c>
    </row>
    <row r="159" spans="1:19" ht="12.75">
      <c r="A159" s="2" t="s">
        <v>162</v>
      </c>
      <c r="B159" s="51">
        <v>678</v>
      </c>
      <c r="C159" s="51" t="s">
        <v>142</v>
      </c>
      <c r="D159" s="51">
        <v>1</v>
      </c>
      <c r="E159" s="51" t="s">
        <v>142</v>
      </c>
      <c r="F159" s="51">
        <v>3</v>
      </c>
      <c r="G159" s="51">
        <v>4</v>
      </c>
      <c r="H159" s="51">
        <v>58</v>
      </c>
      <c r="I159" s="51">
        <v>293</v>
      </c>
      <c r="J159" s="51">
        <v>187</v>
      </c>
      <c r="K159" s="51">
        <v>23</v>
      </c>
      <c r="L159" s="51">
        <v>24</v>
      </c>
      <c r="M159" s="51">
        <v>26</v>
      </c>
      <c r="N159" s="51">
        <v>27</v>
      </c>
      <c r="O159" s="51">
        <v>19</v>
      </c>
      <c r="P159" s="51">
        <v>8</v>
      </c>
      <c r="Q159" s="51">
        <v>1</v>
      </c>
      <c r="R159" s="51">
        <v>2</v>
      </c>
      <c r="S159" s="51">
        <v>2</v>
      </c>
    </row>
    <row r="160" spans="1:19" ht="12.75">
      <c r="A160" s="2" t="s">
        <v>163</v>
      </c>
      <c r="B160" s="51">
        <v>1043</v>
      </c>
      <c r="C160" s="51" t="s">
        <v>142</v>
      </c>
      <c r="D160" s="51">
        <v>2</v>
      </c>
      <c r="E160" s="51">
        <v>4</v>
      </c>
      <c r="F160" s="51">
        <v>13</v>
      </c>
      <c r="G160" s="51">
        <v>38</v>
      </c>
      <c r="H160" s="51">
        <v>47</v>
      </c>
      <c r="I160" s="51">
        <v>14</v>
      </c>
      <c r="J160" s="51">
        <v>59</v>
      </c>
      <c r="K160" s="51">
        <v>47</v>
      </c>
      <c r="L160" s="51">
        <v>101</v>
      </c>
      <c r="M160" s="51">
        <v>178</v>
      </c>
      <c r="N160" s="51">
        <v>147</v>
      </c>
      <c r="O160" s="51">
        <v>151</v>
      </c>
      <c r="P160" s="51">
        <v>135</v>
      </c>
      <c r="Q160" s="51">
        <v>61</v>
      </c>
      <c r="R160" s="51">
        <v>44</v>
      </c>
      <c r="S160" s="51">
        <v>2</v>
      </c>
    </row>
    <row r="161" spans="1:19" ht="12.75">
      <c r="A161" s="2" t="s">
        <v>164</v>
      </c>
      <c r="B161" s="51">
        <v>813</v>
      </c>
      <c r="C161" s="51" t="s">
        <v>142</v>
      </c>
      <c r="D161" s="51">
        <v>10</v>
      </c>
      <c r="E161" s="51">
        <v>18</v>
      </c>
      <c r="F161" s="51">
        <v>17</v>
      </c>
      <c r="G161" s="51">
        <v>24</v>
      </c>
      <c r="H161" s="51">
        <v>46</v>
      </c>
      <c r="I161" s="51">
        <v>27</v>
      </c>
      <c r="J161" s="51">
        <v>38</v>
      </c>
      <c r="K161" s="51">
        <v>37</v>
      </c>
      <c r="L161" s="51">
        <v>64</v>
      </c>
      <c r="M161" s="51">
        <v>85</v>
      </c>
      <c r="N161" s="51">
        <v>74</v>
      </c>
      <c r="O161" s="51">
        <v>93</v>
      </c>
      <c r="P161" s="51">
        <v>86</v>
      </c>
      <c r="Q161" s="51">
        <v>71</v>
      </c>
      <c r="R161" s="51">
        <v>122</v>
      </c>
      <c r="S161" s="51">
        <v>1</v>
      </c>
    </row>
    <row r="162" spans="1:19" ht="12.75">
      <c r="A162" s="1" t="s">
        <v>165</v>
      </c>
      <c r="B162" s="288">
        <v>39</v>
      </c>
      <c r="C162" s="288" t="s">
        <v>142</v>
      </c>
      <c r="D162" s="288" t="s">
        <v>142</v>
      </c>
      <c r="E162" s="288" t="s">
        <v>142</v>
      </c>
      <c r="F162" s="288">
        <v>1</v>
      </c>
      <c r="G162" s="288">
        <v>2</v>
      </c>
      <c r="H162" s="288">
        <v>3</v>
      </c>
      <c r="I162" s="288">
        <v>7</v>
      </c>
      <c r="J162" s="288">
        <v>6</v>
      </c>
      <c r="K162" s="288">
        <v>1</v>
      </c>
      <c r="L162" s="288">
        <v>3</v>
      </c>
      <c r="M162" s="288">
        <v>2</v>
      </c>
      <c r="N162" s="288">
        <v>2</v>
      </c>
      <c r="O162" s="288">
        <v>10</v>
      </c>
      <c r="P162" s="288">
        <v>2</v>
      </c>
      <c r="Q162" s="288" t="s">
        <v>142</v>
      </c>
      <c r="R162" s="288" t="s">
        <v>142</v>
      </c>
      <c r="S162" s="288" t="s">
        <v>142</v>
      </c>
    </row>
    <row r="163" spans="1:19" ht="12.75">
      <c r="A163" s="23"/>
      <c r="B163" s="287"/>
      <c r="C163" s="31"/>
      <c r="D163" s="31"/>
      <c r="E163" s="31"/>
      <c r="F163" s="31"/>
      <c r="G163" s="31"/>
      <c r="H163" s="31"/>
      <c r="I163" s="31"/>
      <c r="J163" s="31"/>
      <c r="K163" s="31"/>
      <c r="L163" s="31"/>
      <c r="M163" s="31"/>
      <c r="N163" s="31"/>
      <c r="O163" s="31"/>
      <c r="P163" s="31"/>
      <c r="Q163" s="31"/>
      <c r="R163" s="31"/>
      <c r="S163" s="31"/>
    </row>
    <row r="164" s="290" customFormat="1" ht="12.75">
      <c r="A164" s="32" t="s">
        <v>247</v>
      </c>
    </row>
    <row r="165" s="290" customFormat="1" ht="12.75">
      <c r="A165" s="32" t="s">
        <v>483</v>
      </c>
    </row>
  </sheetData>
  <sheetProtection/>
  <printOptions/>
  <pageMargins left="0.7480314960629921" right="0.7480314960629921" top="0.984251968503937" bottom="0.984251968503937" header="0.5118110236220472" footer="0.5118110236220472"/>
  <pageSetup horizontalDpi="600" verticalDpi="600" orientation="landscape" paperSize="9" scale="76" r:id="rId2"/>
  <rowBreaks count="3" manualBreakCount="3">
    <brk id="48" max="18" man="1"/>
    <brk id="87" max="18" man="1"/>
    <brk id="125" max="18" man="1"/>
  </rowBreaks>
  <drawing r:id="rId1"/>
</worksheet>
</file>

<file path=xl/worksheets/sheet17.xml><?xml version="1.0" encoding="utf-8"?>
<worksheet xmlns="http://schemas.openxmlformats.org/spreadsheetml/2006/main" xmlns:r="http://schemas.openxmlformats.org/officeDocument/2006/relationships">
  <dimension ref="A1:D45"/>
  <sheetViews>
    <sheetView zoomScalePageLayoutView="0" workbookViewId="0" topLeftCell="A1">
      <pane ySplit="9" topLeftCell="A10" activePane="bottomLeft" state="frozen"/>
      <selection pane="topLeft" activeCell="A1" sqref="A1"/>
      <selection pane="bottomLeft" activeCell="A1" sqref="A1"/>
    </sheetView>
  </sheetViews>
  <sheetFormatPr defaultColWidth="9.140625" defaultRowHeight="12.75"/>
  <cols>
    <col min="1" max="1" width="13.7109375" style="2" customWidth="1"/>
    <col min="2" max="2" width="13.140625" style="2" customWidth="1"/>
    <col min="3" max="4" width="17.7109375" style="2" customWidth="1"/>
    <col min="5" max="16384" width="9.140625" style="2" customWidth="1"/>
  </cols>
  <sheetData>
    <row r="1" ht="10.5" customHeight="1">
      <c r="A1" s="5" t="s">
        <v>347</v>
      </c>
    </row>
    <row r="2" s="4" customFormat="1" ht="11.25" hidden="1">
      <c r="A2" s="5" t="s">
        <v>329</v>
      </c>
    </row>
    <row r="3" s="4" customFormat="1" ht="11.25">
      <c r="A3" s="18" t="s">
        <v>348</v>
      </c>
    </row>
    <row r="4" s="4" customFormat="1" ht="11.25" hidden="1">
      <c r="A4" s="18" t="s">
        <v>329</v>
      </c>
    </row>
    <row r="5" spans="1:4" s="4" customFormat="1" ht="11.25">
      <c r="A5" s="6"/>
      <c r="B5" s="6"/>
      <c r="C5" s="6"/>
      <c r="D5" s="6"/>
    </row>
    <row r="6" s="4" customFormat="1" ht="11.25">
      <c r="B6" s="4" t="s">
        <v>313</v>
      </c>
    </row>
    <row r="7" spans="1:4" s="4" customFormat="1" ht="11.25">
      <c r="A7" s="18"/>
      <c r="B7" s="20" t="s">
        <v>315</v>
      </c>
      <c r="C7" s="6"/>
      <c r="D7" s="6"/>
    </row>
    <row r="8" spans="1:4" s="4" customFormat="1" ht="11.25">
      <c r="A8" s="4" t="s">
        <v>334</v>
      </c>
      <c r="B8" s="4" t="s">
        <v>153</v>
      </c>
      <c r="C8" s="4" t="s">
        <v>382</v>
      </c>
      <c r="D8" s="4" t="s">
        <v>384</v>
      </c>
    </row>
    <row r="9" spans="1:4" s="4" customFormat="1" ht="11.25">
      <c r="A9" s="18" t="s">
        <v>335</v>
      </c>
      <c r="B9" s="18" t="s">
        <v>101</v>
      </c>
      <c r="C9" s="18" t="s">
        <v>383</v>
      </c>
      <c r="D9" s="18" t="s">
        <v>385</v>
      </c>
    </row>
    <row r="10" s="82" customFormat="1" ht="11.25"/>
    <row r="11" spans="1:4" s="4" customFormat="1" ht="11.25">
      <c r="A11" s="9" t="s">
        <v>237</v>
      </c>
      <c r="B11" s="30">
        <v>358</v>
      </c>
      <c r="C11" s="4">
        <f>SUM(C13:C27)</f>
        <v>188</v>
      </c>
      <c r="D11" s="4">
        <f>SUM(D13:D27)</f>
        <v>170</v>
      </c>
    </row>
    <row r="12" spans="1:2" ht="11.25">
      <c r="A12" s="9"/>
      <c r="B12" s="30"/>
    </row>
    <row r="13" spans="1:4" ht="11.25">
      <c r="A13" s="2" t="s">
        <v>198</v>
      </c>
      <c r="B13" s="2">
        <v>26</v>
      </c>
      <c r="C13" s="2">
        <v>15</v>
      </c>
      <c r="D13" s="2">
        <v>11</v>
      </c>
    </row>
    <row r="14" spans="1:4" ht="11.25">
      <c r="A14" s="2" t="s">
        <v>199</v>
      </c>
      <c r="B14" s="2">
        <v>15</v>
      </c>
      <c r="C14" s="2">
        <v>5</v>
      </c>
      <c r="D14" s="2">
        <v>10</v>
      </c>
    </row>
    <row r="15" spans="1:4" ht="11.25">
      <c r="A15" s="2" t="s">
        <v>200</v>
      </c>
      <c r="B15" s="2">
        <v>13</v>
      </c>
      <c r="C15" s="2">
        <v>9</v>
      </c>
      <c r="D15" s="2">
        <v>4</v>
      </c>
    </row>
    <row r="17" spans="1:4" ht="11.25">
      <c r="A17" s="2" t="s">
        <v>201</v>
      </c>
      <c r="B17" s="2">
        <v>33</v>
      </c>
      <c r="C17" s="2">
        <v>11</v>
      </c>
      <c r="D17" s="2">
        <v>22</v>
      </c>
    </row>
    <row r="18" spans="1:4" ht="11.25">
      <c r="A18" s="2" t="s">
        <v>202</v>
      </c>
      <c r="B18" s="2">
        <v>32</v>
      </c>
      <c r="C18" s="2">
        <v>16</v>
      </c>
      <c r="D18" s="2">
        <v>16</v>
      </c>
    </row>
    <row r="19" spans="1:4" ht="11.25">
      <c r="A19" s="2" t="s">
        <v>191</v>
      </c>
      <c r="B19" s="2">
        <v>31</v>
      </c>
      <c r="C19" s="2">
        <v>15</v>
      </c>
      <c r="D19" s="2">
        <v>16</v>
      </c>
    </row>
    <row r="21" spans="1:4" ht="11.25">
      <c r="A21" s="2" t="s">
        <v>192</v>
      </c>
      <c r="B21" s="2">
        <v>42</v>
      </c>
      <c r="C21" s="2">
        <v>24</v>
      </c>
      <c r="D21" s="2">
        <v>18</v>
      </c>
    </row>
    <row r="22" spans="1:4" ht="11.25">
      <c r="A22" s="2" t="s">
        <v>193</v>
      </c>
      <c r="B22" s="2">
        <v>41</v>
      </c>
      <c r="C22" s="2">
        <v>23</v>
      </c>
      <c r="D22" s="2">
        <v>18</v>
      </c>
    </row>
    <row r="23" spans="1:4" ht="11.25">
      <c r="A23" s="2" t="s">
        <v>194</v>
      </c>
      <c r="B23" s="2">
        <v>34</v>
      </c>
      <c r="C23" s="2">
        <v>19</v>
      </c>
      <c r="D23" s="2">
        <v>15</v>
      </c>
    </row>
    <row r="25" spans="1:4" ht="11.25">
      <c r="A25" s="2" t="s">
        <v>195</v>
      </c>
      <c r="B25" s="2">
        <v>29</v>
      </c>
      <c r="C25" s="2">
        <v>11</v>
      </c>
      <c r="D25" s="2">
        <v>18</v>
      </c>
    </row>
    <row r="26" spans="1:4" ht="11.25">
      <c r="A26" s="2" t="s">
        <v>196</v>
      </c>
      <c r="B26" s="2">
        <v>25</v>
      </c>
      <c r="C26" s="2">
        <v>13</v>
      </c>
      <c r="D26" s="2">
        <v>12</v>
      </c>
    </row>
    <row r="27" spans="1:4" ht="11.25">
      <c r="A27" s="1" t="s">
        <v>197</v>
      </c>
      <c r="B27" s="1">
        <v>37</v>
      </c>
      <c r="C27" s="1">
        <v>27</v>
      </c>
      <c r="D27" s="1">
        <v>10</v>
      </c>
    </row>
    <row r="28" ht="11.25">
      <c r="A28" s="13"/>
    </row>
    <row r="29" spans="1:4" s="4" customFormat="1" ht="11.25">
      <c r="A29" s="9" t="s">
        <v>237</v>
      </c>
      <c r="B29" s="12">
        <v>358</v>
      </c>
      <c r="C29" s="4">
        <v>188</v>
      </c>
      <c r="D29" s="4">
        <v>170</v>
      </c>
    </row>
    <row r="30" ht="11.25">
      <c r="A30" s="9"/>
    </row>
    <row r="31" spans="1:4" ht="11.25">
      <c r="A31" s="2" t="s">
        <v>261</v>
      </c>
      <c r="B31" s="13">
        <v>14</v>
      </c>
      <c r="C31" s="2">
        <v>3</v>
      </c>
      <c r="D31" s="2">
        <v>11</v>
      </c>
    </row>
    <row r="32" spans="1:4" ht="11.25">
      <c r="A32" s="125" t="s">
        <v>262</v>
      </c>
      <c r="B32" s="13">
        <v>26</v>
      </c>
      <c r="C32" s="2">
        <v>6</v>
      </c>
      <c r="D32" s="2">
        <v>20</v>
      </c>
    </row>
    <row r="33" spans="1:4" ht="11.25">
      <c r="A33" s="125" t="s">
        <v>263</v>
      </c>
      <c r="B33" s="13">
        <v>10</v>
      </c>
      <c r="C33" s="2">
        <v>3</v>
      </c>
      <c r="D33" s="2">
        <v>7</v>
      </c>
    </row>
    <row r="34" spans="1:4" ht="11.25">
      <c r="A34" s="125" t="s">
        <v>264</v>
      </c>
      <c r="B34" s="13">
        <v>35</v>
      </c>
      <c r="C34" s="2">
        <v>26</v>
      </c>
      <c r="D34" s="2">
        <v>9</v>
      </c>
    </row>
    <row r="35" spans="1:4" ht="11.25">
      <c r="A35" s="125" t="s">
        <v>265</v>
      </c>
      <c r="B35" s="13">
        <v>28</v>
      </c>
      <c r="C35" s="2">
        <v>17</v>
      </c>
      <c r="D35" s="2">
        <v>11</v>
      </c>
    </row>
    <row r="36" spans="1:4" ht="11.25">
      <c r="A36" s="125" t="s">
        <v>266</v>
      </c>
      <c r="B36" s="13">
        <v>35</v>
      </c>
      <c r="C36" s="2">
        <v>24</v>
      </c>
      <c r="D36" s="2">
        <v>11</v>
      </c>
    </row>
    <row r="37" ht="11.25">
      <c r="A37" s="125"/>
    </row>
    <row r="38" spans="1:4" ht="11.25">
      <c r="A38" s="125" t="s">
        <v>267</v>
      </c>
      <c r="B38" s="13">
        <v>29</v>
      </c>
      <c r="C38" s="2">
        <v>13</v>
      </c>
      <c r="D38" s="2">
        <v>16</v>
      </c>
    </row>
    <row r="39" spans="1:4" ht="11.25">
      <c r="A39" s="2" t="s">
        <v>268</v>
      </c>
      <c r="B39" s="13">
        <v>39</v>
      </c>
      <c r="C39" s="2">
        <v>21</v>
      </c>
      <c r="D39" s="2">
        <v>18</v>
      </c>
    </row>
    <row r="40" spans="1:4" ht="11.25">
      <c r="A40" s="2" t="s">
        <v>269</v>
      </c>
      <c r="B40" s="13">
        <v>56</v>
      </c>
      <c r="C40" s="2">
        <v>34</v>
      </c>
      <c r="D40" s="2">
        <v>22</v>
      </c>
    </row>
    <row r="41" spans="1:4" ht="11.25">
      <c r="A41" s="2" t="s">
        <v>270</v>
      </c>
      <c r="B41" s="13">
        <v>34</v>
      </c>
      <c r="C41" s="2">
        <v>14</v>
      </c>
      <c r="D41" s="2">
        <v>20</v>
      </c>
    </row>
    <row r="42" spans="1:4" ht="11.25">
      <c r="A42" s="2" t="s">
        <v>271</v>
      </c>
      <c r="B42" s="13">
        <v>18</v>
      </c>
      <c r="C42" s="2">
        <v>6</v>
      </c>
      <c r="D42" s="2">
        <v>12</v>
      </c>
    </row>
    <row r="43" spans="1:4" ht="11.25">
      <c r="A43" s="2" t="s">
        <v>272</v>
      </c>
      <c r="B43" s="13">
        <v>29</v>
      </c>
      <c r="C43" s="2">
        <v>20</v>
      </c>
      <c r="D43" s="2">
        <v>9</v>
      </c>
    </row>
    <row r="44" spans="1:4" ht="11.25">
      <c r="A44" s="1" t="s">
        <v>273</v>
      </c>
      <c r="B44" s="14">
        <v>5</v>
      </c>
      <c r="C44" s="1">
        <v>1</v>
      </c>
      <c r="D44" s="1">
        <v>4</v>
      </c>
    </row>
    <row r="45" ht="11.25">
      <c r="B45" s="13"/>
    </row>
  </sheetData>
  <sheetProtection/>
  <printOptions/>
  <pageMargins left="0.7480314960629921" right="0.7480314960629921" top="0.984251968503937" bottom="0.984251968503937" header="0.5118110236220472" footer="0.5118110236220472"/>
  <pageSetup horizontalDpi="600" verticalDpi="600" orientation="landscape" paperSize="9" scale="74" r:id="rId2"/>
  <drawing r:id="rId1"/>
</worksheet>
</file>

<file path=xl/worksheets/sheet18.xml><?xml version="1.0" encoding="utf-8"?>
<worksheet xmlns="http://schemas.openxmlformats.org/spreadsheetml/2006/main" xmlns:r="http://schemas.openxmlformats.org/officeDocument/2006/relationships">
  <dimension ref="A1:X43"/>
  <sheetViews>
    <sheetView zoomScalePageLayoutView="0" workbookViewId="0" topLeftCell="A1">
      <pane ySplit="18" topLeftCell="A27" activePane="bottomLeft" state="frozen"/>
      <selection pane="topLeft" activeCell="A1" sqref="A1"/>
      <selection pane="bottomLeft" activeCell="A1" sqref="A1"/>
    </sheetView>
  </sheetViews>
  <sheetFormatPr defaultColWidth="9.140625" defaultRowHeight="11.25" customHeight="1"/>
  <cols>
    <col min="1" max="1" width="22.00390625" style="82" customWidth="1"/>
    <col min="2" max="13" width="10.140625" style="82" customWidth="1"/>
    <col min="14" max="16384" width="9.140625" style="82" customWidth="1"/>
  </cols>
  <sheetData>
    <row r="1" spans="1:13" ht="11.25" customHeight="1">
      <c r="A1" s="81" t="s">
        <v>590</v>
      </c>
      <c r="B1" s="81"/>
      <c r="C1" s="81"/>
      <c r="D1" s="81"/>
      <c r="E1" s="81"/>
      <c r="F1" s="81"/>
      <c r="G1" s="81"/>
      <c r="H1" s="81"/>
      <c r="I1" s="81"/>
      <c r="J1" s="81"/>
      <c r="K1" s="81"/>
      <c r="L1" s="81"/>
      <c r="M1" s="81"/>
    </row>
    <row r="2" spans="1:13" ht="11.25" customHeight="1">
      <c r="A2" s="81" t="s">
        <v>235</v>
      </c>
      <c r="B2" s="81"/>
      <c r="C2" s="81"/>
      <c r="D2" s="81"/>
      <c r="E2" s="81"/>
      <c r="F2" s="81"/>
      <c r="G2" s="81"/>
      <c r="H2" s="81"/>
      <c r="I2" s="81"/>
      <c r="J2" s="81"/>
      <c r="K2" s="81"/>
      <c r="L2" s="81"/>
      <c r="M2" s="81"/>
    </row>
    <row r="3" spans="1:13" ht="11.25" customHeight="1">
      <c r="A3" s="83" t="s">
        <v>584</v>
      </c>
      <c r="B3" s="81"/>
      <c r="C3" s="81"/>
      <c r="D3" s="81"/>
      <c r="E3" s="81"/>
      <c r="F3" s="81"/>
      <c r="G3" s="81"/>
      <c r="H3" s="81"/>
      <c r="I3" s="81"/>
      <c r="J3" s="81"/>
      <c r="K3" s="81"/>
      <c r="L3" s="81"/>
      <c r="M3" s="81"/>
    </row>
    <row r="4" spans="1:13" ht="11.25" customHeight="1">
      <c r="A4" s="87" t="s">
        <v>236</v>
      </c>
      <c r="B4" s="88"/>
      <c r="C4" s="88"/>
      <c r="D4" s="88"/>
      <c r="E4" s="88"/>
      <c r="F4" s="88"/>
      <c r="G4" s="88"/>
      <c r="H4" s="88"/>
      <c r="I4" s="88"/>
      <c r="J4" s="88"/>
      <c r="K4" s="88"/>
      <c r="L4" s="88"/>
      <c r="M4" s="88"/>
    </row>
    <row r="5" spans="1:13" ht="11.25" customHeight="1">
      <c r="A5" s="85"/>
      <c r="B5" s="86"/>
      <c r="C5" s="86"/>
      <c r="D5" s="86"/>
      <c r="E5" s="86"/>
      <c r="F5" s="86"/>
      <c r="G5" s="86"/>
      <c r="H5" s="86"/>
      <c r="I5" s="86"/>
      <c r="J5" s="86"/>
      <c r="K5" s="86"/>
      <c r="L5" s="86"/>
      <c r="M5" s="86"/>
    </row>
    <row r="6" spans="1:13" ht="11.25" customHeight="1">
      <c r="A6" s="81" t="s">
        <v>2</v>
      </c>
      <c r="B6" s="81" t="s">
        <v>167</v>
      </c>
      <c r="C6" s="81"/>
      <c r="D6" s="81"/>
      <c r="E6" s="81"/>
      <c r="F6" s="81" t="s">
        <v>189</v>
      </c>
      <c r="G6" s="81"/>
      <c r="H6" s="81"/>
      <c r="I6" s="81"/>
      <c r="J6" s="81" t="s">
        <v>190</v>
      </c>
      <c r="K6" s="81"/>
      <c r="L6" s="81"/>
      <c r="M6" s="81"/>
    </row>
    <row r="7" spans="1:13" ht="11.25" customHeight="1">
      <c r="A7" s="83" t="s">
        <v>3</v>
      </c>
      <c r="B7" s="85" t="s">
        <v>60</v>
      </c>
      <c r="C7" s="86"/>
      <c r="D7" s="86"/>
      <c r="E7" s="86"/>
      <c r="F7" s="85" t="s">
        <v>61</v>
      </c>
      <c r="G7" s="86"/>
      <c r="H7" s="86"/>
      <c r="I7" s="86"/>
      <c r="J7" s="85" t="s">
        <v>62</v>
      </c>
      <c r="K7" s="86"/>
      <c r="L7" s="86"/>
      <c r="M7" s="86"/>
    </row>
    <row r="8" spans="1:13" ht="11.25" customHeight="1">
      <c r="A8" s="81"/>
      <c r="B8" s="81" t="s">
        <v>63</v>
      </c>
      <c r="C8" s="81" t="s">
        <v>63</v>
      </c>
      <c r="D8" s="81" t="s">
        <v>63</v>
      </c>
      <c r="E8" s="81" t="s">
        <v>392</v>
      </c>
      <c r="F8" s="81" t="s">
        <v>63</v>
      </c>
      <c r="G8" s="81" t="s">
        <v>63</v>
      </c>
      <c r="H8" s="81" t="s">
        <v>63</v>
      </c>
      <c r="I8" s="81" t="s">
        <v>392</v>
      </c>
      <c r="J8" s="81" t="s">
        <v>63</v>
      </c>
      <c r="K8" s="81" t="s">
        <v>63</v>
      </c>
      <c r="L8" s="81" t="s">
        <v>63</v>
      </c>
      <c r="M8" s="81" t="s">
        <v>392</v>
      </c>
    </row>
    <row r="9" spans="1:13" ht="11.25" customHeight="1">
      <c r="A9" s="81"/>
      <c r="B9" s="81" t="s">
        <v>64</v>
      </c>
      <c r="C9" s="81" t="s">
        <v>11</v>
      </c>
      <c r="D9" s="81" t="s">
        <v>11</v>
      </c>
      <c r="E9" s="83" t="s">
        <v>393</v>
      </c>
      <c r="F9" s="81" t="s">
        <v>64</v>
      </c>
      <c r="G9" s="81" t="s">
        <v>11</v>
      </c>
      <c r="H9" s="81" t="s">
        <v>11</v>
      </c>
      <c r="I9" s="83" t="s">
        <v>393</v>
      </c>
      <c r="J9" s="81" t="s">
        <v>64</v>
      </c>
      <c r="K9" s="81" t="s">
        <v>11</v>
      </c>
      <c r="L9" s="81" t="s">
        <v>11</v>
      </c>
      <c r="M9" s="83" t="s">
        <v>393</v>
      </c>
    </row>
    <row r="10" spans="1:13" ht="11.25" customHeight="1">
      <c r="A10" s="81"/>
      <c r="B10" s="81" t="s">
        <v>65</v>
      </c>
      <c r="C10" s="81" t="s">
        <v>66</v>
      </c>
      <c r="D10" s="81" t="s">
        <v>55</v>
      </c>
      <c r="E10" s="81"/>
      <c r="F10" s="81" t="s">
        <v>65</v>
      </c>
      <c r="G10" s="81" t="s">
        <v>66</v>
      </c>
      <c r="H10" s="81" t="s">
        <v>55</v>
      </c>
      <c r="I10" s="81"/>
      <c r="J10" s="81" t="s">
        <v>65</v>
      </c>
      <c r="K10" s="81" t="s">
        <v>66</v>
      </c>
      <c r="L10" s="81" t="s">
        <v>55</v>
      </c>
      <c r="M10" s="81"/>
    </row>
    <row r="11" spans="1:13" ht="11.25" customHeight="1">
      <c r="A11" s="81"/>
      <c r="B11" s="83" t="s">
        <v>14</v>
      </c>
      <c r="C11" s="83" t="s">
        <v>14</v>
      </c>
      <c r="D11" s="81" t="s">
        <v>12</v>
      </c>
      <c r="E11" s="81"/>
      <c r="F11" s="83" t="s">
        <v>14</v>
      </c>
      <c r="G11" s="83" t="s">
        <v>14</v>
      </c>
      <c r="H11" s="81" t="s">
        <v>12</v>
      </c>
      <c r="I11" s="81"/>
      <c r="J11" s="83" t="s">
        <v>14</v>
      </c>
      <c r="K11" s="83" t="s">
        <v>14</v>
      </c>
      <c r="L11" s="81" t="s">
        <v>12</v>
      </c>
      <c r="M11" s="81"/>
    </row>
    <row r="12" spans="1:13" ht="11.25" customHeight="1">
      <c r="A12" s="81"/>
      <c r="B12" s="83" t="s">
        <v>15</v>
      </c>
      <c r="C12" s="83" t="s">
        <v>16</v>
      </c>
      <c r="D12" s="81" t="s">
        <v>66</v>
      </c>
      <c r="E12" s="81"/>
      <c r="F12" s="83" t="s">
        <v>15</v>
      </c>
      <c r="G12" s="83" t="s">
        <v>16</v>
      </c>
      <c r="H12" s="81" t="s">
        <v>66</v>
      </c>
      <c r="I12" s="81"/>
      <c r="J12" s="83" t="s">
        <v>15</v>
      </c>
      <c r="K12" s="83" t="s">
        <v>16</v>
      </c>
      <c r="L12" s="81" t="s">
        <v>66</v>
      </c>
      <c r="M12" s="81"/>
    </row>
    <row r="13" spans="2:12" s="81" customFormat="1" ht="11.25" customHeight="1">
      <c r="B13" s="87" t="s">
        <v>17</v>
      </c>
      <c r="C13" s="87" t="s">
        <v>212</v>
      </c>
      <c r="D13" s="87" t="s">
        <v>132</v>
      </c>
      <c r="E13" s="88"/>
      <c r="F13" s="87" t="s">
        <v>17</v>
      </c>
      <c r="G13" s="87" t="s">
        <v>212</v>
      </c>
      <c r="H13" s="87" t="s">
        <v>132</v>
      </c>
      <c r="I13" s="88"/>
      <c r="J13" s="87" t="s">
        <v>17</v>
      </c>
      <c r="K13" s="87" t="s">
        <v>212</v>
      </c>
      <c r="L13" s="83" t="s">
        <v>132</v>
      </c>
    </row>
    <row r="14" spans="1:13" s="81" customFormat="1" ht="11.25" customHeight="1">
      <c r="A14" s="82"/>
      <c r="B14" s="82"/>
      <c r="C14" s="82"/>
      <c r="D14" s="83" t="s">
        <v>133</v>
      </c>
      <c r="E14" s="82"/>
      <c r="F14" s="82"/>
      <c r="G14" s="82"/>
      <c r="H14" s="83" t="s">
        <v>133</v>
      </c>
      <c r="I14" s="82"/>
      <c r="J14" s="82"/>
      <c r="K14" s="82"/>
      <c r="L14" s="83" t="s">
        <v>133</v>
      </c>
      <c r="M14" s="82"/>
    </row>
    <row r="15" spans="4:12" ht="11.25" customHeight="1">
      <c r="D15" s="83" t="s">
        <v>134</v>
      </c>
      <c r="H15" s="83" t="s">
        <v>134</v>
      </c>
      <c r="L15" s="83" t="s">
        <v>134</v>
      </c>
    </row>
    <row r="16" spans="4:12" ht="11.25" customHeight="1">
      <c r="D16" s="83" t="s">
        <v>145</v>
      </c>
      <c r="H16" s="83" t="s">
        <v>145</v>
      </c>
      <c r="L16" s="83" t="s">
        <v>145</v>
      </c>
    </row>
    <row r="17" spans="4:12" ht="11.25" customHeight="1">
      <c r="D17" s="83" t="s">
        <v>211</v>
      </c>
      <c r="H17" s="83" t="s">
        <v>211</v>
      </c>
      <c r="L17" s="83" t="s">
        <v>211</v>
      </c>
    </row>
    <row r="18" spans="1:13" ht="11.25" customHeight="1">
      <c r="A18" s="84"/>
      <c r="B18" s="84"/>
      <c r="C18" s="84"/>
      <c r="D18" s="85" t="s">
        <v>18</v>
      </c>
      <c r="E18" s="84"/>
      <c r="F18" s="84"/>
      <c r="G18" s="84"/>
      <c r="H18" s="85" t="s">
        <v>18</v>
      </c>
      <c r="I18" s="84"/>
      <c r="J18" s="84"/>
      <c r="K18" s="84"/>
      <c r="L18" s="85" t="s">
        <v>18</v>
      </c>
      <c r="M18" s="84"/>
    </row>
    <row r="19" spans="1:13" ht="11.25" customHeight="1">
      <c r="A19" s="92"/>
      <c r="B19" s="99"/>
      <c r="C19" s="99"/>
      <c r="D19" s="99"/>
      <c r="E19" s="99"/>
      <c r="F19" s="99"/>
      <c r="G19" s="99"/>
      <c r="H19" s="99"/>
      <c r="I19" s="99"/>
      <c r="J19" s="99"/>
      <c r="K19" s="99"/>
      <c r="L19" s="99"/>
      <c r="M19" s="99"/>
    </row>
    <row r="20" spans="1:14" s="81" customFormat="1" ht="11.25" customHeight="1">
      <c r="A20" s="81" t="s">
        <v>217</v>
      </c>
      <c r="B20" s="97">
        <v>5141</v>
      </c>
      <c r="C20" s="97">
        <v>358</v>
      </c>
      <c r="D20" s="97">
        <v>3818</v>
      </c>
      <c r="E20" s="97">
        <v>74.2657070608831</v>
      </c>
      <c r="F20" s="97">
        <v>2402</v>
      </c>
      <c r="G20" s="97">
        <v>89</v>
      </c>
      <c r="H20" s="97">
        <v>1568</v>
      </c>
      <c r="I20" s="97">
        <v>65.2789342214821</v>
      </c>
      <c r="J20" s="97">
        <v>2739</v>
      </c>
      <c r="K20" s="97">
        <v>269</v>
      </c>
      <c r="L20" s="97">
        <v>2250</v>
      </c>
      <c r="M20" s="97">
        <v>82.14676889375684</v>
      </c>
      <c r="N20" s="98"/>
    </row>
    <row r="21" spans="1:13" ht="11.25" customHeight="1">
      <c r="A21" s="81"/>
      <c r="B21" s="91"/>
      <c r="C21" s="91"/>
      <c r="D21" s="91"/>
      <c r="E21" s="91"/>
      <c r="F21" s="91"/>
      <c r="G21" s="91"/>
      <c r="H21" s="91"/>
      <c r="I21" s="91"/>
      <c r="J21" s="91"/>
      <c r="K21" s="91"/>
      <c r="L21" s="91"/>
      <c r="M21" s="91"/>
    </row>
    <row r="22" spans="1:13" ht="11.25" customHeight="1">
      <c r="A22" s="82" t="s">
        <v>5</v>
      </c>
      <c r="B22" s="94">
        <v>3083</v>
      </c>
      <c r="C22" s="94">
        <v>219</v>
      </c>
      <c r="D22" s="94">
        <v>2254</v>
      </c>
      <c r="E22" s="94">
        <v>73.11060655205968</v>
      </c>
      <c r="F22" s="94">
        <v>1275</v>
      </c>
      <c r="G22" s="94">
        <v>33</v>
      </c>
      <c r="H22" s="94">
        <v>642</v>
      </c>
      <c r="I22" s="94">
        <v>50.35294117647059</v>
      </c>
      <c r="J22" s="94">
        <v>1808</v>
      </c>
      <c r="K22" s="94">
        <v>186</v>
      </c>
      <c r="L22" s="94">
        <v>1612</v>
      </c>
      <c r="M22" s="94">
        <v>89.15929203539822</v>
      </c>
    </row>
    <row r="23" spans="1:13" ht="11.25" customHeight="1">
      <c r="A23" s="82" t="s">
        <v>6</v>
      </c>
      <c r="B23" s="94">
        <v>25</v>
      </c>
      <c r="C23" s="100" t="s">
        <v>142</v>
      </c>
      <c r="D23" s="94">
        <v>8</v>
      </c>
      <c r="E23" s="94" t="s">
        <v>142</v>
      </c>
      <c r="F23" s="94">
        <v>9</v>
      </c>
      <c r="G23" s="100" t="s">
        <v>142</v>
      </c>
      <c r="H23" s="94">
        <v>1</v>
      </c>
      <c r="I23" s="94" t="s">
        <v>142</v>
      </c>
      <c r="J23" s="94">
        <v>16</v>
      </c>
      <c r="K23" s="100" t="s">
        <v>142</v>
      </c>
      <c r="L23" s="94">
        <v>7</v>
      </c>
      <c r="M23" s="94" t="s">
        <v>142</v>
      </c>
    </row>
    <row r="24" spans="1:13" ht="11.25" customHeight="1">
      <c r="A24" s="82" t="s">
        <v>7</v>
      </c>
      <c r="B24" s="94">
        <v>122</v>
      </c>
      <c r="C24" s="94">
        <v>2</v>
      </c>
      <c r="D24" s="94">
        <v>19</v>
      </c>
      <c r="E24" s="94" t="s">
        <v>142</v>
      </c>
      <c r="F24" s="94">
        <v>42</v>
      </c>
      <c r="G24" s="94">
        <v>1</v>
      </c>
      <c r="H24" s="94">
        <v>6</v>
      </c>
      <c r="I24" s="94" t="s">
        <v>142</v>
      </c>
      <c r="J24" s="94">
        <v>80</v>
      </c>
      <c r="K24" s="94">
        <v>1</v>
      </c>
      <c r="L24" s="94">
        <v>13</v>
      </c>
      <c r="M24" s="94" t="s">
        <v>142</v>
      </c>
    </row>
    <row r="25" spans="1:13" ht="11.25" customHeight="1">
      <c r="A25" s="82" t="s">
        <v>8</v>
      </c>
      <c r="B25" s="94">
        <v>64</v>
      </c>
      <c r="C25" s="94">
        <v>1</v>
      </c>
      <c r="D25" s="94">
        <v>14</v>
      </c>
      <c r="E25" s="94" t="s">
        <v>142</v>
      </c>
      <c r="F25" s="94">
        <v>7</v>
      </c>
      <c r="G25" s="100" t="s">
        <v>142</v>
      </c>
      <c r="H25" s="94">
        <v>1</v>
      </c>
      <c r="I25" s="94" t="s">
        <v>142</v>
      </c>
      <c r="J25" s="94">
        <v>57</v>
      </c>
      <c r="K25" s="94">
        <v>1</v>
      </c>
      <c r="L25" s="94">
        <v>13</v>
      </c>
      <c r="M25" s="94" t="s">
        <v>142</v>
      </c>
    </row>
    <row r="26" spans="1:13" ht="11.25" customHeight="1">
      <c r="A26" s="82" t="s">
        <v>123</v>
      </c>
      <c r="B26" s="94">
        <v>135</v>
      </c>
      <c r="C26" s="94">
        <v>6</v>
      </c>
      <c r="D26" s="94">
        <v>81</v>
      </c>
      <c r="E26" s="94">
        <v>60</v>
      </c>
      <c r="F26" s="94">
        <v>59</v>
      </c>
      <c r="G26" s="94">
        <v>1</v>
      </c>
      <c r="H26" s="94">
        <v>20</v>
      </c>
      <c r="I26" s="94" t="s">
        <v>142</v>
      </c>
      <c r="J26" s="94">
        <v>76</v>
      </c>
      <c r="K26" s="94">
        <v>5</v>
      </c>
      <c r="L26" s="94">
        <v>61</v>
      </c>
      <c r="M26" s="94">
        <v>80.26315789473684</v>
      </c>
    </row>
    <row r="27" spans="1:13" ht="11.25" customHeight="1">
      <c r="A27" s="82" t="s">
        <v>124</v>
      </c>
      <c r="B27" s="94">
        <v>3</v>
      </c>
      <c r="C27" s="94">
        <v>1</v>
      </c>
      <c r="D27" s="94">
        <v>1</v>
      </c>
      <c r="E27" s="94" t="s">
        <v>142</v>
      </c>
      <c r="F27" s="94">
        <v>3</v>
      </c>
      <c r="G27" s="94">
        <v>1</v>
      </c>
      <c r="H27" s="94">
        <v>1</v>
      </c>
      <c r="I27" s="94" t="s">
        <v>142</v>
      </c>
      <c r="J27" s="100" t="s">
        <v>142</v>
      </c>
      <c r="K27" s="100" t="s">
        <v>142</v>
      </c>
      <c r="L27" s="100" t="s">
        <v>142</v>
      </c>
      <c r="M27" s="94" t="s">
        <v>142</v>
      </c>
    </row>
    <row r="28" spans="1:13" ht="11.25" customHeight="1">
      <c r="A28" s="82" t="s">
        <v>125</v>
      </c>
      <c r="B28" s="94">
        <v>32</v>
      </c>
      <c r="C28" s="100" t="s">
        <v>142</v>
      </c>
      <c r="D28" s="94">
        <v>5</v>
      </c>
      <c r="E28" s="94" t="s">
        <v>142</v>
      </c>
      <c r="F28" s="94">
        <v>8</v>
      </c>
      <c r="G28" s="100" t="s">
        <v>142</v>
      </c>
      <c r="H28" s="94">
        <v>1</v>
      </c>
      <c r="I28" s="94" t="s">
        <v>142</v>
      </c>
      <c r="J28" s="94">
        <v>24</v>
      </c>
      <c r="K28" s="100" t="s">
        <v>142</v>
      </c>
      <c r="L28" s="94">
        <v>4</v>
      </c>
      <c r="M28" s="94" t="s">
        <v>142</v>
      </c>
    </row>
    <row r="29" spans="1:13" ht="11.25" customHeight="1">
      <c r="A29" s="82" t="s">
        <v>126</v>
      </c>
      <c r="B29" s="94">
        <v>72</v>
      </c>
      <c r="C29" s="100" t="s">
        <v>142</v>
      </c>
      <c r="D29" s="94">
        <v>14</v>
      </c>
      <c r="E29" s="94" t="s">
        <v>142</v>
      </c>
      <c r="F29" s="94">
        <v>40</v>
      </c>
      <c r="G29" s="100" t="s">
        <v>142</v>
      </c>
      <c r="H29" s="94">
        <v>3</v>
      </c>
      <c r="I29" s="94" t="s">
        <v>142</v>
      </c>
      <c r="J29" s="94">
        <v>32</v>
      </c>
      <c r="K29" s="100" t="s">
        <v>142</v>
      </c>
      <c r="L29" s="94">
        <v>11</v>
      </c>
      <c r="M29" s="94" t="s">
        <v>142</v>
      </c>
    </row>
    <row r="30" spans="1:13" s="81" customFormat="1" ht="11.25" customHeight="1">
      <c r="A30" s="82" t="s">
        <v>127</v>
      </c>
      <c r="B30" s="94">
        <v>310</v>
      </c>
      <c r="C30" s="94">
        <v>43</v>
      </c>
      <c r="D30" s="94">
        <v>316</v>
      </c>
      <c r="E30" s="94">
        <v>101.93548387096774</v>
      </c>
      <c r="F30" s="94">
        <v>103</v>
      </c>
      <c r="G30" s="94">
        <v>10</v>
      </c>
      <c r="H30" s="94">
        <v>107</v>
      </c>
      <c r="I30" s="94">
        <v>103.88349514563107</v>
      </c>
      <c r="J30" s="94">
        <v>207</v>
      </c>
      <c r="K30" s="94">
        <v>33</v>
      </c>
      <c r="L30" s="94">
        <v>209</v>
      </c>
      <c r="M30" s="94">
        <v>100.96618357487922</v>
      </c>
    </row>
    <row r="31" spans="1:13" ht="11.25" customHeight="1">
      <c r="A31" s="82" t="s">
        <v>128</v>
      </c>
      <c r="B31" s="94">
        <v>27</v>
      </c>
      <c r="C31" s="94">
        <v>4</v>
      </c>
      <c r="D31" s="94">
        <v>31</v>
      </c>
      <c r="E31" s="94" t="s">
        <v>142</v>
      </c>
      <c r="F31" s="94">
        <v>18</v>
      </c>
      <c r="G31" s="94">
        <v>2</v>
      </c>
      <c r="H31" s="94">
        <v>21</v>
      </c>
      <c r="I31" s="94" t="s">
        <v>142</v>
      </c>
      <c r="J31" s="94">
        <v>9</v>
      </c>
      <c r="K31" s="94">
        <v>2</v>
      </c>
      <c r="L31" s="94">
        <v>10</v>
      </c>
      <c r="M31" s="94" t="s">
        <v>142</v>
      </c>
    </row>
    <row r="32" spans="1:13" ht="11.25" customHeight="1">
      <c r="A32" s="82" t="s">
        <v>129</v>
      </c>
      <c r="B32" s="94">
        <v>57</v>
      </c>
      <c r="C32" s="100" t="s">
        <v>142</v>
      </c>
      <c r="D32" s="94">
        <v>54</v>
      </c>
      <c r="E32" s="94">
        <v>94.73684210526316</v>
      </c>
      <c r="F32" s="94">
        <v>28</v>
      </c>
      <c r="G32" s="100" t="s">
        <v>142</v>
      </c>
      <c r="H32" s="94">
        <v>26</v>
      </c>
      <c r="I32" s="94" t="s">
        <v>142</v>
      </c>
      <c r="J32" s="94">
        <v>29</v>
      </c>
      <c r="K32" s="100" t="s">
        <v>142</v>
      </c>
      <c r="L32" s="94">
        <v>28</v>
      </c>
      <c r="M32" s="94" t="s">
        <v>142</v>
      </c>
    </row>
    <row r="33" spans="1:13" ht="11.25" customHeight="1">
      <c r="A33" s="82" t="s">
        <v>130</v>
      </c>
      <c r="B33" s="94">
        <v>4</v>
      </c>
      <c r="C33" s="100" t="s">
        <v>142</v>
      </c>
      <c r="D33" s="94">
        <v>2</v>
      </c>
      <c r="E33" s="94" t="s">
        <v>142</v>
      </c>
      <c r="F33" s="94">
        <v>2</v>
      </c>
      <c r="G33" s="100" t="s">
        <v>142</v>
      </c>
      <c r="H33" s="94">
        <v>1</v>
      </c>
      <c r="I33" s="94" t="s">
        <v>142</v>
      </c>
      <c r="J33" s="94">
        <v>2</v>
      </c>
      <c r="K33" s="100" t="s">
        <v>142</v>
      </c>
      <c r="L33" s="94">
        <v>1</v>
      </c>
      <c r="M33" s="94" t="s">
        <v>142</v>
      </c>
    </row>
    <row r="34" spans="2:13" ht="11.25" customHeight="1">
      <c r="B34" s="94"/>
      <c r="C34" s="94"/>
      <c r="D34" s="94"/>
      <c r="E34" s="94"/>
      <c r="F34" s="94"/>
      <c r="G34" s="94"/>
      <c r="H34" s="94"/>
      <c r="I34" s="94"/>
      <c r="J34" s="94"/>
      <c r="K34" s="94"/>
      <c r="L34" s="94"/>
      <c r="M34" s="94"/>
    </row>
    <row r="35" spans="1:13" ht="11.25" customHeight="1">
      <c r="A35" s="82" t="s">
        <v>146</v>
      </c>
      <c r="B35" s="94">
        <v>197</v>
      </c>
      <c r="C35" s="94">
        <v>7</v>
      </c>
      <c r="D35" s="94">
        <v>193</v>
      </c>
      <c r="E35" s="94">
        <v>97.96954314720813</v>
      </c>
      <c r="F35" s="94">
        <v>143</v>
      </c>
      <c r="G35" s="94">
        <v>2</v>
      </c>
      <c r="H35" s="94">
        <v>141</v>
      </c>
      <c r="I35" s="94">
        <v>98.6013986013986</v>
      </c>
      <c r="J35" s="94">
        <v>54</v>
      </c>
      <c r="K35" s="94">
        <v>5</v>
      </c>
      <c r="L35" s="94">
        <v>52</v>
      </c>
      <c r="M35" s="94">
        <v>96.29629629629629</v>
      </c>
    </row>
    <row r="36" spans="1:13" ht="11.25" customHeight="1">
      <c r="A36" s="82" t="s">
        <v>147</v>
      </c>
      <c r="B36" s="94">
        <v>72</v>
      </c>
      <c r="C36" s="94">
        <v>3</v>
      </c>
      <c r="D36" s="94">
        <v>67</v>
      </c>
      <c r="E36" s="94">
        <v>93.05555555555556</v>
      </c>
      <c r="F36" s="94">
        <v>52</v>
      </c>
      <c r="G36" s="100" t="s">
        <v>142</v>
      </c>
      <c r="H36" s="94">
        <v>48</v>
      </c>
      <c r="I36" s="94" t="s">
        <v>142</v>
      </c>
      <c r="J36" s="94">
        <v>20</v>
      </c>
      <c r="K36" s="94">
        <v>3</v>
      </c>
      <c r="L36" s="94">
        <v>19</v>
      </c>
      <c r="M36" s="94" t="s">
        <v>142</v>
      </c>
    </row>
    <row r="37" spans="1:13" ht="11.25" customHeight="1">
      <c r="A37" s="82" t="s">
        <v>148</v>
      </c>
      <c r="B37" s="94">
        <v>67</v>
      </c>
      <c r="C37" s="94">
        <v>1</v>
      </c>
      <c r="D37" s="94">
        <v>60</v>
      </c>
      <c r="E37" s="94">
        <v>89.55223880597015</v>
      </c>
      <c r="F37" s="94">
        <v>40</v>
      </c>
      <c r="G37" s="100" t="s">
        <v>142</v>
      </c>
      <c r="H37" s="94">
        <v>37</v>
      </c>
      <c r="I37" s="94" t="s">
        <v>142</v>
      </c>
      <c r="J37" s="94">
        <v>27</v>
      </c>
      <c r="K37" s="94">
        <v>1</v>
      </c>
      <c r="L37" s="94">
        <v>23</v>
      </c>
      <c r="M37" s="94" t="s">
        <v>142</v>
      </c>
    </row>
    <row r="38" spans="1:13" ht="11.25" customHeight="1">
      <c r="A38" s="82" t="s">
        <v>149</v>
      </c>
      <c r="B38" s="94">
        <v>362</v>
      </c>
      <c r="C38" s="94">
        <v>20</v>
      </c>
      <c r="D38" s="94">
        <v>322</v>
      </c>
      <c r="E38" s="94">
        <v>88.95027624309392</v>
      </c>
      <c r="F38" s="94">
        <v>271</v>
      </c>
      <c r="G38" s="94">
        <v>11</v>
      </c>
      <c r="H38" s="94">
        <v>245</v>
      </c>
      <c r="I38" s="94">
        <v>90.4059040590406</v>
      </c>
      <c r="J38" s="94">
        <v>91</v>
      </c>
      <c r="K38" s="94">
        <v>9</v>
      </c>
      <c r="L38" s="94">
        <v>77</v>
      </c>
      <c r="M38" s="94">
        <v>84.61538461538461</v>
      </c>
    </row>
    <row r="39" spans="1:13" ht="11.25" customHeight="1">
      <c r="A39" s="82" t="s">
        <v>150</v>
      </c>
      <c r="B39" s="94">
        <v>347</v>
      </c>
      <c r="C39" s="94">
        <v>44</v>
      </c>
      <c r="D39" s="94">
        <v>337</v>
      </c>
      <c r="E39" s="94">
        <v>97.11815561959654</v>
      </c>
      <c r="F39" s="94">
        <v>266</v>
      </c>
      <c r="G39" s="94">
        <v>25</v>
      </c>
      <c r="H39" s="94">
        <v>258</v>
      </c>
      <c r="I39" s="94">
        <v>96.99248120300751</v>
      </c>
      <c r="J39" s="94">
        <v>81</v>
      </c>
      <c r="K39" s="94">
        <v>19</v>
      </c>
      <c r="L39" s="94">
        <v>79</v>
      </c>
      <c r="M39" s="94">
        <v>97.53086419753086</v>
      </c>
    </row>
    <row r="40" spans="1:13" ht="11.25" customHeight="1">
      <c r="A40" s="84" t="s">
        <v>151</v>
      </c>
      <c r="B40" s="95">
        <v>162</v>
      </c>
      <c r="C40" s="95">
        <v>7</v>
      </c>
      <c r="D40" s="95">
        <v>40</v>
      </c>
      <c r="E40" s="95" t="s">
        <v>142</v>
      </c>
      <c r="F40" s="95">
        <v>36</v>
      </c>
      <c r="G40" s="95">
        <v>3</v>
      </c>
      <c r="H40" s="95">
        <v>9</v>
      </c>
      <c r="I40" s="95" t="s">
        <v>142</v>
      </c>
      <c r="J40" s="95">
        <v>126</v>
      </c>
      <c r="K40" s="95">
        <v>4</v>
      </c>
      <c r="L40" s="95">
        <v>31</v>
      </c>
      <c r="M40" s="95" t="s">
        <v>142</v>
      </c>
    </row>
    <row r="41" spans="2:13" s="92" customFormat="1" ht="11.25" customHeight="1">
      <c r="B41" s="94"/>
      <c r="C41" s="94"/>
      <c r="D41" s="94"/>
      <c r="E41" s="94"/>
      <c r="F41" s="94"/>
      <c r="G41" s="94"/>
      <c r="H41" s="94"/>
      <c r="I41" s="94"/>
      <c r="J41" s="94"/>
      <c r="K41" s="94"/>
      <c r="L41" s="94"/>
      <c r="M41" s="94"/>
    </row>
    <row r="42" spans="1:24" ht="11.25" customHeight="1">
      <c r="A42" s="82" t="s">
        <v>394</v>
      </c>
      <c r="B42" s="96"/>
      <c r="C42" s="96"/>
      <c r="D42" s="96"/>
      <c r="E42" s="96"/>
      <c r="F42" s="96"/>
      <c r="G42" s="96"/>
      <c r="H42" s="96"/>
      <c r="I42" s="96"/>
      <c r="J42" s="96"/>
      <c r="K42" s="96"/>
      <c r="L42" s="96"/>
      <c r="M42" s="96"/>
      <c r="N42" s="96"/>
      <c r="O42" s="96"/>
      <c r="P42" s="96"/>
      <c r="Q42" s="96"/>
      <c r="R42" s="96"/>
      <c r="S42" s="96"/>
      <c r="T42" s="96"/>
      <c r="U42" s="96"/>
      <c r="V42" s="96"/>
      <c r="W42" s="96"/>
      <c r="X42" s="96"/>
    </row>
    <row r="43" spans="1:24" ht="11.25" customHeight="1">
      <c r="A43" s="93" t="s">
        <v>56</v>
      </c>
      <c r="B43" s="96"/>
      <c r="C43" s="96"/>
      <c r="D43" s="96"/>
      <c r="E43" s="96"/>
      <c r="F43" s="96"/>
      <c r="G43" s="96"/>
      <c r="H43" s="96"/>
      <c r="I43" s="96"/>
      <c r="J43" s="96"/>
      <c r="K43" s="96"/>
      <c r="L43" s="96"/>
      <c r="M43" s="96"/>
      <c r="N43" s="96"/>
      <c r="O43" s="96"/>
      <c r="P43" s="96"/>
      <c r="Q43" s="96"/>
      <c r="R43" s="96"/>
      <c r="S43" s="96"/>
      <c r="T43" s="96"/>
      <c r="U43" s="96"/>
      <c r="V43" s="96"/>
      <c r="W43" s="96"/>
      <c r="X43" s="96"/>
    </row>
  </sheetData>
  <sheetProtection/>
  <printOptions/>
  <pageMargins left="0.7480314960629921" right="0.7480314960629921" top="0.984251968503937" bottom="0.984251968503937" header="0.5118110236220472" footer="0.5118110236220472"/>
  <pageSetup horizontalDpi="600" verticalDpi="600" orientation="landscape" paperSize="9" scale="89" r:id="rId2"/>
  <drawing r:id="rId1"/>
</worksheet>
</file>

<file path=xl/worksheets/sheet19.xml><?xml version="1.0" encoding="utf-8"?>
<worksheet xmlns="http://schemas.openxmlformats.org/spreadsheetml/2006/main" xmlns:r="http://schemas.openxmlformats.org/officeDocument/2006/relationships">
  <dimension ref="A1:N36"/>
  <sheetViews>
    <sheetView zoomScalePageLayoutView="0" workbookViewId="0" topLeftCell="A1">
      <selection activeCell="A1" sqref="A1"/>
    </sheetView>
  </sheetViews>
  <sheetFormatPr defaultColWidth="9.140625" defaultRowHeight="12.75"/>
  <cols>
    <col min="1" max="1" width="17.421875" style="72" customWidth="1"/>
    <col min="2" max="2" width="5.00390625" style="72" customWidth="1"/>
    <col min="3" max="3" width="11.28125" style="72" customWidth="1"/>
    <col min="4" max="5" width="10.140625" style="72" customWidth="1"/>
    <col min="6" max="6" width="7.140625" style="72" customWidth="1"/>
    <col min="7" max="7" width="12.7109375" style="72" customWidth="1"/>
    <col min="8" max="8" width="4.57421875" style="72" customWidth="1"/>
    <col min="9" max="9" width="9.28125" style="72" customWidth="1"/>
    <col min="10" max="10" width="9.28125" style="71" customWidth="1"/>
    <col min="11" max="11" width="8.421875" style="71" customWidth="1"/>
    <col min="12" max="12" width="14.421875" style="71" customWidth="1"/>
    <col min="13" max="13" width="9.140625" style="71" customWidth="1"/>
    <col min="14" max="16384" width="9.140625" style="71" customWidth="1"/>
  </cols>
  <sheetData>
    <row r="1" spans="1:9" s="70" customFormat="1" ht="11.25" customHeight="1">
      <c r="A1" s="76" t="s">
        <v>504</v>
      </c>
      <c r="B1" s="76"/>
      <c r="C1" s="76"/>
      <c r="D1" s="76"/>
      <c r="E1" s="76"/>
      <c r="F1" s="76"/>
      <c r="G1" s="76"/>
      <c r="H1" s="76"/>
      <c r="I1" s="76"/>
    </row>
    <row r="2" spans="1:9" s="70" customFormat="1" ht="11.25" customHeight="1" hidden="1">
      <c r="A2" s="76" t="s">
        <v>329</v>
      </c>
      <c r="B2" s="76"/>
      <c r="C2" s="76"/>
      <c r="D2" s="76"/>
      <c r="E2" s="76"/>
      <c r="F2" s="76"/>
      <c r="G2" s="76"/>
      <c r="H2" s="76"/>
      <c r="I2" s="76"/>
    </row>
    <row r="3" spans="1:9" s="70" customFormat="1" ht="12.75" customHeight="1">
      <c r="A3" s="77" t="s">
        <v>596</v>
      </c>
      <c r="B3" s="76"/>
      <c r="C3" s="76"/>
      <c r="D3" s="76"/>
      <c r="E3" s="76"/>
      <c r="F3" s="76"/>
      <c r="G3" s="76"/>
      <c r="H3" s="76"/>
      <c r="I3" s="76"/>
    </row>
    <row r="4" spans="1:9" s="70" customFormat="1" ht="12.75" customHeight="1">
      <c r="A4" s="77" t="s">
        <v>597</v>
      </c>
      <c r="B4" s="76"/>
      <c r="C4" s="76"/>
      <c r="D4" s="76"/>
      <c r="E4" s="76"/>
      <c r="F4" s="76"/>
      <c r="G4" s="76"/>
      <c r="H4" s="76"/>
      <c r="I4" s="76"/>
    </row>
    <row r="5" spans="1:14" ht="12.75" customHeight="1">
      <c r="A5" s="291"/>
      <c r="B5" s="291"/>
      <c r="C5" s="291"/>
      <c r="D5" s="291"/>
      <c r="E5" s="291"/>
      <c r="F5" s="291"/>
      <c r="G5" s="292"/>
      <c r="H5" s="292"/>
      <c r="I5" s="292"/>
      <c r="J5" s="72"/>
      <c r="K5" s="72"/>
      <c r="L5" s="72"/>
      <c r="M5" s="72"/>
      <c r="N5" s="72"/>
    </row>
    <row r="6" spans="1:14" ht="12">
      <c r="A6" s="76" t="s">
        <v>13</v>
      </c>
      <c r="C6" s="76" t="s">
        <v>486</v>
      </c>
      <c r="E6" s="293"/>
      <c r="G6" s="294"/>
      <c r="H6" s="292"/>
      <c r="I6" s="292"/>
      <c r="J6" s="292"/>
      <c r="K6" s="292"/>
      <c r="L6" s="292"/>
      <c r="M6" s="292"/>
      <c r="N6" s="72"/>
    </row>
    <row r="7" spans="1:14" ht="12">
      <c r="A7" s="293" t="s">
        <v>19</v>
      </c>
      <c r="C7" s="295" t="s">
        <v>487</v>
      </c>
      <c r="D7" s="291"/>
      <c r="E7" s="291"/>
      <c r="F7" s="291"/>
      <c r="G7" s="291"/>
      <c r="H7" s="292"/>
      <c r="I7" s="292"/>
      <c r="J7" s="292"/>
      <c r="K7" s="292"/>
      <c r="L7" s="292"/>
      <c r="M7" s="292"/>
      <c r="N7" s="72"/>
    </row>
    <row r="8" spans="1:14" ht="12">
      <c r="A8" s="76" t="s">
        <v>103</v>
      </c>
      <c r="C8" s="296" t="s">
        <v>153</v>
      </c>
      <c r="D8" s="296" t="s">
        <v>522</v>
      </c>
      <c r="E8" s="296" t="s">
        <v>523</v>
      </c>
      <c r="F8" s="296" t="s">
        <v>524</v>
      </c>
      <c r="G8" s="296" t="s">
        <v>369</v>
      </c>
      <c r="H8" s="297"/>
      <c r="I8" s="297"/>
      <c r="J8" s="297"/>
      <c r="K8" s="297"/>
      <c r="L8" s="297"/>
      <c r="M8" s="298"/>
      <c r="N8" s="72"/>
    </row>
    <row r="9" spans="1:14" ht="12">
      <c r="A9" s="299" t="s">
        <v>105</v>
      </c>
      <c r="C9" s="296"/>
      <c r="D9" s="300"/>
      <c r="E9" s="300"/>
      <c r="F9" s="300"/>
      <c r="G9" s="296"/>
      <c r="H9" s="297"/>
      <c r="I9" s="297"/>
      <c r="J9" s="297"/>
      <c r="K9" s="297"/>
      <c r="L9" s="297"/>
      <c r="M9" s="298"/>
      <c r="N9" s="72"/>
    </row>
    <row r="10" spans="1:14" ht="12">
      <c r="A10" s="76" t="s">
        <v>491</v>
      </c>
      <c r="B10" s="299"/>
      <c r="C10" s="301" t="s">
        <v>101</v>
      </c>
      <c r="D10" s="302" t="s">
        <v>522</v>
      </c>
      <c r="E10" s="302" t="s">
        <v>523</v>
      </c>
      <c r="F10" s="302" t="s">
        <v>524</v>
      </c>
      <c r="G10" s="301" t="s">
        <v>120</v>
      </c>
      <c r="H10" s="299"/>
      <c r="I10" s="299"/>
      <c r="J10" s="299"/>
      <c r="K10" s="299"/>
      <c r="L10" s="299"/>
      <c r="M10" s="301"/>
      <c r="N10" s="72"/>
    </row>
    <row r="11" spans="1:14" ht="12">
      <c r="A11" s="295" t="s">
        <v>104</v>
      </c>
      <c r="B11" s="295"/>
      <c r="C11" s="295"/>
      <c r="D11" s="303"/>
      <c r="E11" s="303"/>
      <c r="F11" s="303"/>
      <c r="G11" s="295"/>
      <c r="H11" s="299"/>
      <c r="I11" s="299"/>
      <c r="J11" s="299"/>
      <c r="K11" s="299"/>
      <c r="L11" s="299"/>
      <c r="M11" s="299"/>
      <c r="N11" s="293"/>
    </row>
    <row r="12" spans="8:14" ht="12">
      <c r="H12" s="292"/>
      <c r="I12" s="292"/>
      <c r="J12" s="292"/>
      <c r="K12" s="292"/>
      <c r="L12" s="292"/>
      <c r="M12" s="292"/>
      <c r="N12" s="72"/>
    </row>
    <row r="13" spans="1:14" ht="12">
      <c r="A13" s="76" t="s">
        <v>237</v>
      </c>
      <c r="C13" s="304">
        <v>225</v>
      </c>
      <c r="D13" s="304">
        <v>137</v>
      </c>
      <c r="E13" s="304">
        <v>8</v>
      </c>
      <c r="F13" s="304">
        <v>40</v>
      </c>
      <c r="G13" s="304">
        <v>40</v>
      </c>
      <c r="H13" s="305"/>
      <c r="I13" s="333"/>
      <c r="J13" s="306"/>
      <c r="K13" s="306"/>
      <c r="L13" s="306"/>
      <c r="M13" s="306"/>
      <c r="N13" s="306"/>
    </row>
    <row r="14" spans="3:14" ht="12">
      <c r="C14" s="304"/>
      <c r="D14" s="304"/>
      <c r="E14" s="304"/>
      <c r="F14" s="304"/>
      <c r="G14" s="304"/>
      <c r="H14" s="307"/>
      <c r="I14" s="333"/>
      <c r="J14" s="72"/>
      <c r="K14" s="72"/>
      <c r="L14" s="72"/>
      <c r="M14" s="72"/>
      <c r="N14" s="306"/>
    </row>
    <row r="15" spans="1:14" ht="12">
      <c r="A15" s="76" t="s">
        <v>13</v>
      </c>
      <c r="C15" s="304"/>
      <c r="D15" s="304"/>
      <c r="E15" s="304"/>
      <c r="F15" s="304"/>
      <c r="G15" s="304"/>
      <c r="H15" s="307"/>
      <c r="I15" s="333"/>
      <c r="J15" s="72"/>
      <c r="K15" s="72"/>
      <c r="L15" s="72"/>
      <c r="M15" s="72"/>
      <c r="N15" s="306"/>
    </row>
    <row r="16" spans="1:14" ht="12">
      <c r="A16" s="308" t="s">
        <v>154</v>
      </c>
      <c r="C16" s="304">
        <v>191</v>
      </c>
      <c r="D16" s="304">
        <v>116</v>
      </c>
      <c r="E16" s="304">
        <v>7</v>
      </c>
      <c r="F16" s="304">
        <v>37</v>
      </c>
      <c r="G16" s="304">
        <v>31</v>
      </c>
      <c r="H16" s="305"/>
      <c r="I16" s="333"/>
      <c r="J16" s="306"/>
      <c r="K16" s="306"/>
      <c r="L16" s="306"/>
      <c r="M16" s="306"/>
      <c r="N16" s="306"/>
    </row>
    <row r="17" spans="1:14" ht="12">
      <c r="A17" s="308" t="s">
        <v>155</v>
      </c>
      <c r="C17" s="304">
        <v>34</v>
      </c>
      <c r="D17" s="304">
        <v>21</v>
      </c>
      <c r="E17" s="304">
        <v>1</v>
      </c>
      <c r="F17" s="304">
        <v>3</v>
      </c>
      <c r="G17" s="304">
        <v>9</v>
      </c>
      <c r="H17" s="305"/>
      <c r="I17" s="333"/>
      <c r="J17" s="306"/>
      <c r="K17" s="306"/>
      <c r="L17" s="306"/>
      <c r="M17" s="306"/>
      <c r="N17" s="306"/>
    </row>
    <row r="18" spans="1:14" ht="12">
      <c r="A18" s="309"/>
      <c r="C18" s="304"/>
      <c r="D18" s="304"/>
      <c r="E18" s="304"/>
      <c r="F18" s="304"/>
      <c r="G18" s="304"/>
      <c r="H18" s="307"/>
      <c r="I18" s="333"/>
      <c r="J18" s="72"/>
      <c r="K18" s="72"/>
      <c r="L18" s="72"/>
      <c r="M18" s="72"/>
      <c r="N18" s="306"/>
    </row>
    <row r="19" spans="1:14" ht="12">
      <c r="A19" s="76" t="s">
        <v>103</v>
      </c>
      <c r="C19" s="304"/>
      <c r="D19" s="310"/>
      <c r="E19" s="310"/>
      <c r="F19" s="310"/>
      <c r="G19" s="310"/>
      <c r="H19" s="307"/>
      <c r="I19" s="333"/>
      <c r="J19" s="72"/>
      <c r="K19" s="72"/>
      <c r="L19" s="72"/>
      <c r="M19" s="72"/>
      <c r="N19" s="306"/>
    </row>
    <row r="20" spans="1:14" ht="12">
      <c r="A20" s="311" t="s">
        <v>525</v>
      </c>
      <c r="C20" s="304">
        <v>11</v>
      </c>
      <c r="D20" s="304">
        <v>5</v>
      </c>
      <c r="E20" s="312">
        <v>2</v>
      </c>
      <c r="F20" s="312">
        <v>3</v>
      </c>
      <c r="G20" s="304">
        <v>1</v>
      </c>
      <c r="H20" s="305"/>
      <c r="I20" s="333"/>
      <c r="J20" s="313"/>
      <c r="K20" s="313"/>
      <c r="L20" s="306"/>
      <c r="M20" s="306"/>
      <c r="N20" s="306"/>
    </row>
    <row r="21" spans="1:14" ht="12">
      <c r="A21" s="314" t="s">
        <v>526</v>
      </c>
      <c r="C21" s="304">
        <v>40</v>
      </c>
      <c r="D21" s="304">
        <v>22</v>
      </c>
      <c r="E21" s="304">
        <v>1</v>
      </c>
      <c r="F21" s="304">
        <v>10</v>
      </c>
      <c r="G21" s="304">
        <v>7</v>
      </c>
      <c r="H21" s="305"/>
      <c r="I21" s="333"/>
      <c r="J21" s="306"/>
      <c r="K21" s="306"/>
      <c r="L21" s="306"/>
      <c r="M21" s="306"/>
      <c r="N21" s="306"/>
    </row>
    <row r="22" spans="1:14" ht="12">
      <c r="A22" s="314" t="s">
        <v>527</v>
      </c>
      <c r="C22" s="304">
        <v>69</v>
      </c>
      <c r="D22" s="304">
        <v>42</v>
      </c>
      <c r="E22" s="304">
        <v>2</v>
      </c>
      <c r="F22" s="304">
        <v>16</v>
      </c>
      <c r="G22" s="304">
        <v>9</v>
      </c>
      <c r="H22" s="305"/>
      <c r="I22" s="333"/>
      <c r="J22" s="306"/>
      <c r="K22" s="306"/>
      <c r="L22" s="306"/>
      <c r="M22" s="306"/>
      <c r="N22" s="306"/>
    </row>
    <row r="23" spans="1:14" ht="12">
      <c r="A23" s="314" t="s">
        <v>528</v>
      </c>
      <c r="C23" s="304">
        <v>59</v>
      </c>
      <c r="D23" s="304">
        <v>36</v>
      </c>
      <c r="E23" s="304">
        <v>3</v>
      </c>
      <c r="F23" s="304">
        <v>11</v>
      </c>
      <c r="G23" s="304">
        <v>9</v>
      </c>
      <c r="H23" s="305"/>
      <c r="I23" s="333"/>
      <c r="J23" s="306"/>
      <c r="K23" s="306"/>
      <c r="L23" s="306"/>
      <c r="M23" s="306"/>
      <c r="N23" s="306"/>
    </row>
    <row r="24" spans="1:14" ht="12">
      <c r="A24" s="314" t="s">
        <v>529</v>
      </c>
      <c r="C24" s="304">
        <v>25</v>
      </c>
      <c r="D24" s="304">
        <v>21</v>
      </c>
      <c r="E24" s="315" t="s">
        <v>142</v>
      </c>
      <c r="F24" s="315" t="s">
        <v>142</v>
      </c>
      <c r="G24" s="304">
        <v>4</v>
      </c>
      <c r="H24" s="305"/>
      <c r="I24" s="333"/>
      <c r="J24" s="313"/>
      <c r="K24" s="306"/>
      <c r="L24" s="306"/>
      <c r="M24" s="306"/>
      <c r="N24" s="306"/>
    </row>
    <row r="25" spans="1:14" ht="12">
      <c r="A25" s="314" t="s">
        <v>530</v>
      </c>
      <c r="C25" s="304">
        <v>21</v>
      </c>
      <c r="D25" s="304">
        <v>11</v>
      </c>
      <c r="E25" s="315" t="s">
        <v>142</v>
      </c>
      <c r="F25" s="315" t="s">
        <v>142</v>
      </c>
      <c r="G25" s="304">
        <v>10</v>
      </c>
      <c r="H25" s="305"/>
      <c r="I25" s="333"/>
      <c r="J25" s="306"/>
      <c r="K25" s="313"/>
      <c r="L25" s="306"/>
      <c r="M25" s="306"/>
      <c r="N25" s="306"/>
    </row>
    <row r="26" spans="3:14" ht="12">
      <c r="C26" s="304"/>
      <c r="D26" s="304"/>
      <c r="E26" s="304"/>
      <c r="F26" s="304"/>
      <c r="G26" s="304"/>
      <c r="H26" s="307"/>
      <c r="I26" s="333"/>
      <c r="J26" s="72"/>
      <c r="K26" s="72"/>
      <c r="L26" s="72"/>
      <c r="M26" s="72"/>
      <c r="N26" s="306"/>
    </row>
    <row r="27" spans="1:14" ht="12">
      <c r="A27" s="76" t="s">
        <v>491</v>
      </c>
      <c r="B27" s="292"/>
      <c r="C27" s="304"/>
      <c r="D27" s="304"/>
      <c r="E27" s="304"/>
      <c r="F27" s="304"/>
      <c r="G27" s="304"/>
      <c r="H27" s="307"/>
      <c r="I27" s="333"/>
      <c r="J27" s="72"/>
      <c r="K27" s="72"/>
      <c r="L27" s="72"/>
      <c r="M27" s="72"/>
      <c r="N27" s="306"/>
    </row>
    <row r="28" spans="1:14" ht="12">
      <c r="A28" s="316" t="s">
        <v>156</v>
      </c>
      <c r="C28" s="304">
        <v>163</v>
      </c>
      <c r="D28" s="304">
        <v>95</v>
      </c>
      <c r="E28" s="304">
        <v>7</v>
      </c>
      <c r="F28" s="304">
        <v>31</v>
      </c>
      <c r="G28" s="304">
        <v>30</v>
      </c>
      <c r="I28" s="333"/>
      <c r="J28" s="306"/>
      <c r="K28" s="306"/>
      <c r="L28" s="306"/>
      <c r="M28" s="306"/>
      <c r="N28" s="306"/>
    </row>
    <row r="29" spans="1:14" ht="12">
      <c r="A29" s="316" t="s">
        <v>158</v>
      </c>
      <c r="C29" s="304">
        <v>9</v>
      </c>
      <c r="D29" s="304">
        <v>5</v>
      </c>
      <c r="E29" s="315" t="s">
        <v>142</v>
      </c>
      <c r="F29" s="312">
        <v>2</v>
      </c>
      <c r="G29" s="304">
        <v>2</v>
      </c>
      <c r="I29" s="333"/>
      <c r="J29" s="306"/>
      <c r="K29" s="313"/>
      <c r="L29" s="306"/>
      <c r="M29" s="306"/>
      <c r="N29" s="306"/>
    </row>
    <row r="30" spans="1:14" ht="12">
      <c r="A30" s="316" t="s">
        <v>160</v>
      </c>
      <c r="C30" s="304">
        <v>43</v>
      </c>
      <c r="D30" s="304">
        <v>34</v>
      </c>
      <c r="E30" s="304">
        <v>1</v>
      </c>
      <c r="F30" s="304">
        <v>4</v>
      </c>
      <c r="G30" s="304">
        <v>4</v>
      </c>
      <c r="I30" s="333"/>
      <c r="J30" s="306"/>
      <c r="K30" s="306"/>
      <c r="L30" s="306"/>
      <c r="M30" s="306"/>
      <c r="N30" s="306"/>
    </row>
    <row r="31" spans="1:14" ht="12">
      <c r="A31" s="317" t="s">
        <v>492</v>
      </c>
      <c r="B31" s="291"/>
      <c r="C31" s="318">
        <v>10</v>
      </c>
      <c r="D31" s="318">
        <v>3</v>
      </c>
      <c r="E31" s="319" t="s">
        <v>142</v>
      </c>
      <c r="F31" s="318">
        <v>3</v>
      </c>
      <c r="G31" s="318">
        <v>4</v>
      </c>
      <c r="I31" s="333"/>
      <c r="J31" s="306"/>
      <c r="K31" s="306"/>
      <c r="L31" s="306"/>
      <c r="M31" s="306"/>
      <c r="N31" s="306"/>
    </row>
    <row r="32" spans="1:14" ht="12">
      <c r="A32" s="316"/>
      <c r="B32" s="320"/>
      <c r="I32" s="306"/>
      <c r="J32" s="313"/>
      <c r="K32" s="306"/>
      <c r="L32" s="306"/>
      <c r="M32" s="306"/>
      <c r="N32" s="306"/>
    </row>
    <row r="33" spans="1:9" ht="12">
      <c r="A33" s="72" t="s">
        <v>493</v>
      </c>
      <c r="B33" s="71"/>
      <c r="C33" s="71"/>
      <c r="D33" s="71"/>
      <c r="E33" s="71"/>
      <c r="F33" s="71"/>
      <c r="G33" s="71"/>
      <c r="H33" s="71"/>
      <c r="I33" s="71"/>
    </row>
    <row r="34" spans="1:9" ht="12">
      <c r="A34" s="72" t="s">
        <v>494</v>
      </c>
      <c r="B34" s="71"/>
      <c r="C34" s="71"/>
      <c r="D34" s="71"/>
      <c r="E34" s="71"/>
      <c r="F34" s="71"/>
      <c r="G34" s="71"/>
      <c r="H34" s="71"/>
      <c r="I34" s="71"/>
    </row>
    <row r="35" spans="1:9" ht="12">
      <c r="A35" s="72" t="s">
        <v>495</v>
      </c>
      <c r="B35" s="71"/>
      <c r="C35" s="71"/>
      <c r="D35" s="71"/>
      <c r="E35" s="71"/>
      <c r="F35" s="71"/>
      <c r="G35" s="71"/>
      <c r="H35" s="71"/>
      <c r="I35" s="71"/>
    </row>
    <row r="36" spans="1:9" ht="12">
      <c r="A36" s="72" t="s">
        <v>496</v>
      </c>
      <c r="B36" s="71"/>
      <c r="C36" s="71"/>
      <c r="D36" s="71"/>
      <c r="E36" s="71"/>
      <c r="F36" s="71"/>
      <c r="G36" s="71"/>
      <c r="H36" s="71"/>
      <c r="I36" s="71"/>
    </row>
  </sheetData>
  <sheetProtection/>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K40"/>
  <sheetViews>
    <sheetView zoomScale="75" zoomScaleNormal="75" zoomScalePageLayoutView="0" workbookViewId="0" topLeftCell="G28">
      <selection activeCell="H38" sqref="H38"/>
    </sheetView>
  </sheetViews>
  <sheetFormatPr defaultColWidth="15.28125" defaultRowHeight="12.75"/>
  <cols>
    <col min="1" max="1" width="11.00390625" style="120" hidden="1" customWidth="1"/>
    <col min="2" max="5" width="11.421875" style="120" hidden="1" customWidth="1"/>
    <col min="6" max="6" width="20.421875" style="120" hidden="1" customWidth="1"/>
    <col min="7" max="7" width="11.57421875" style="336" customWidth="1"/>
    <col min="8" max="8" width="38.140625" style="336" customWidth="1"/>
    <col min="9" max="9" width="7.28125" style="336" customWidth="1"/>
    <col min="10" max="10" width="14.8515625" style="336" customWidth="1"/>
    <col min="11" max="11" width="38.140625" style="336" customWidth="1"/>
    <col min="12" max="16384" width="15.28125" style="120" customWidth="1"/>
  </cols>
  <sheetData>
    <row r="1" ht="29.25" customHeight="1" hidden="1">
      <c r="A1" s="120" t="s">
        <v>317</v>
      </c>
    </row>
    <row r="2" ht="48.75" customHeight="1" hidden="1">
      <c r="A2" s="120" t="s">
        <v>318</v>
      </c>
    </row>
    <row r="3" ht="117.75" customHeight="1" hidden="1">
      <c r="A3" s="120" t="s">
        <v>319</v>
      </c>
    </row>
    <row r="4" ht="3" customHeight="1" hidden="1">
      <c r="A4" s="120" t="s">
        <v>321</v>
      </c>
    </row>
    <row r="5" ht="12.75" customHeight="1" hidden="1"/>
    <row r="6" ht="12.75" customHeight="1" hidden="1"/>
    <row r="7" ht="12.75" customHeight="1" hidden="1"/>
    <row r="8" ht="12.75" customHeight="1" hidden="1"/>
    <row r="9" ht="12.75" customHeight="1" hidden="1"/>
    <row r="10" ht="12.75" customHeight="1" hidden="1"/>
    <row r="11" ht="12.75" customHeight="1" hidden="1"/>
    <row r="12" ht="12.75" customHeight="1" hidden="1"/>
    <row r="13" spans="1:11" ht="41.25" customHeight="1">
      <c r="A13" s="343" t="s">
        <v>249</v>
      </c>
      <c r="B13" s="343" t="s">
        <v>322</v>
      </c>
      <c r="C13" s="122"/>
      <c r="D13" s="343" t="s">
        <v>323</v>
      </c>
      <c r="E13" s="122"/>
      <c r="F13" s="119"/>
      <c r="G13" s="337" t="s">
        <v>245</v>
      </c>
      <c r="H13" s="337"/>
      <c r="I13" s="337"/>
      <c r="J13" s="337" t="s">
        <v>246</v>
      </c>
      <c r="K13" s="337"/>
    </row>
    <row r="14" spans="1:11" ht="13.5" customHeight="1">
      <c r="A14" s="343"/>
      <c r="B14" s="343"/>
      <c r="C14" s="334"/>
      <c r="D14" s="343"/>
      <c r="E14" s="334"/>
      <c r="F14" s="119"/>
      <c r="G14" s="338"/>
      <c r="H14" s="338"/>
      <c r="I14" s="338"/>
      <c r="J14" s="338"/>
      <c r="K14" s="338"/>
    </row>
    <row r="15" spans="1:11" ht="63.75">
      <c r="A15" s="121" t="s">
        <v>316</v>
      </c>
      <c r="B15" s="120" t="str">
        <f ca="1" t="shared" si="0" ref="B15:B40">INDIRECT(CONCATENATE($A15,"!",A$1,))</f>
        <v>Tabell 1.1: Polisrapporterade vägtrafikolyckor med dödlig utgång eller svår personskada och därvid dödade och svårt skadade personer </v>
      </c>
      <c r="C15" s="120" t="str">
        <f ca="1" t="shared" si="1" ref="C15:C40">INDIRECT(CONCATENATE($A15,"!",A$2,))</f>
        <v>efter skadeföljd, kön och län. År 2009.</v>
      </c>
      <c r="D15" s="120" t="str">
        <f ca="1" t="shared" si="2" ref="D15:D40">INDIRECT(CONCATENATE($A15,"!",A$3,))</f>
        <v>Table 1.1: Road traffic accidents with fatal and severe personal injury reported by the police including persons killed or severely injured, </v>
      </c>
      <c r="E15" s="120" t="str">
        <f ca="1" t="shared" si="3" ref="E15:E40">INDIRECT(CONCATENATE($A15,"!",A$4,))</f>
        <v>by severity of injury, sex and county. Year 2009.</v>
      </c>
      <c r="G15" s="339" t="str">
        <f>MID(B15,1,10)</f>
        <v>Tabell 1.1</v>
      </c>
      <c r="H15" s="340" t="str">
        <f>CONCATENATE(MID(B15,13,200)," ",C15)</f>
        <v>Polisrapporterade vägtrafikolyckor med dödlig utgång eller svår personskada och därvid dödade och svårt skadade personer  efter skadeföljd, kön och län. År 2009.</v>
      </c>
      <c r="I15" s="340"/>
      <c r="J15" s="339" t="str">
        <f>MID(D15,1,10)</f>
        <v>Table 1.1:</v>
      </c>
      <c r="K15" s="340" t="str">
        <f>CONCATENATE(MID(D15,12,200)," ",E15)</f>
        <v>Road traffic accidents with fatal and severe personal injury reported by the police including persons killed or severely injured,  by severity of injury, sex and county. Year 2009.</v>
      </c>
    </row>
    <row r="16" spans="1:11" ht="66.75" customHeight="1">
      <c r="A16" s="121" t="s">
        <v>320</v>
      </c>
      <c r="B16" s="120" t="str">
        <f ca="1" t="shared" si="0"/>
        <v>Tabell 1.2: Polisrapporterade vägtrafikolyckor med dödlig utgång eller svår personskada och därvid dödade och svårt skadade personer </v>
      </c>
      <c r="C16" s="120" t="str">
        <f ca="1" t="shared" si="1"/>
        <v>efter skadeföljd, kön och månad respektive veckodag och timme. År 2009.</v>
      </c>
      <c r="D16" s="120" t="str">
        <f ca="1" t="shared" si="2"/>
        <v>Table 1.2: Road traffic accidents with fatal and severe personal injury reported by the police including persons killed or severely injured </v>
      </c>
      <c r="E16" s="120" t="str">
        <f ca="1" t="shared" si="3"/>
        <v>by severity of injury, sex and month, weakday and hour. Year 2009.</v>
      </c>
      <c r="G16" s="339" t="str">
        <f>MID(B16,1,10)</f>
        <v>Tabell 1.2</v>
      </c>
      <c r="H16" s="340" t="str">
        <f>CONCATENATE(MID(B16,13,200)," ",C16)</f>
        <v>Polisrapporterade vägtrafikolyckor med dödlig utgång eller svår personskada och därvid dödade och svårt skadade personer  efter skadeföljd, kön och månad respektive veckodag och timme. År 2009.</v>
      </c>
      <c r="I16" s="340"/>
      <c r="J16" s="339" t="str">
        <f>MID(D16,1,10)</f>
        <v>Table 1.2:</v>
      </c>
      <c r="K16" s="340" t="str">
        <f>CONCATENATE(MID(D16,12,200)," ",E16)</f>
        <v>Road traffic accidents with fatal and severe personal injury reported by the police including persons killed or severely injured  by severity of injury, sex and month, weakday and hour. Year 2009.</v>
      </c>
    </row>
    <row r="17" spans="1:11" ht="95.25" customHeight="1">
      <c r="A17" s="121" t="s">
        <v>326</v>
      </c>
      <c r="B17" s="120" t="str">
        <f ca="1" t="shared" si="0"/>
        <v>Tabell 1.3: Polisrapporterade vägtrafikolyckor med dödlig utgång eller svår personskada och därvid dödade och svårt skadade personer</v>
      </c>
      <c r="C17" s="120" t="str">
        <f ca="1" t="shared" si="1"/>
        <v> efter skadeföljd, kön, trafikmiljö, vägtyp, hastighetsbegränsning, väder, väglag och ljusförhållande. År 2009.</v>
      </c>
      <c r="D17" s="120" t="str">
        <f ca="1" t="shared" si="2"/>
        <v>Table 1.3: Road traffic accidents with fatal or severe personal injury reported by the police including persons killed or severely injured,</v>
      </c>
      <c r="E17" s="120" t="str">
        <f ca="1" t="shared" si="3"/>
        <v> by severity of injury, sex,  traffic environment, road type, speed limit, type of area, weather, road condition and light conditions. Year 2009.</v>
      </c>
      <c r="G17" s="339" t="str">
        <f>MID(B17,1,10)</f>
        <v>Tabell 1.3</v>
      </c>
      <c r="H17" s="340" t="str">
        <f>CONCATENATE(MID(B17,13,200)," ",C17)</f>
        <v>Polisrapporterade vägtrafikolyckor med dödlig utgång eller svår personskada och därvid dödade och svårt skadade personer  efter skadeföljd, kön, trafikmiljö, vägtyp, hastighetsbegränsning, väder, väglag och ljusförhållande. År 2009.</v>
      </c>
      <c r="I17" s="340"/>
      <c r="J17" s="339" t="str">
        <f>MID(D17,1,10)</f>
        <v>Table 1.3:</v>
      </c>
      <c r="K17" s="340" t="str">
        <f>CONCATENATE(MID(D17,12,200)," ",E17)</f>
        <v>Road traffic accidents with fatal or severe personal injury reported by the police including persons killed or severely injured,  by severity of injury, sex,  traffic environment, road type, speed limit, type of area, weather, road condition and light conditions. Year 2009.</v>
      </c>
    </row>
    <row r="18" spans="1:11" ht="66" customHeight="1">
      <c r="A18" s="121" t="s">
        <v>327</v>
      </c>
      <c r="B18" s="120" t="str">
        <f ca="1" t="shared" si="0"/>
        <v>Tabell 1.4: Polisrapporterade vägtrafikolyckor med dödlig utgång eller svår personskada och därvid dödade och svårt skadade personer fördelade </v>
      </c>
      <c r="C18" s="120" t="str">
        <f ca="1" t="shared" si="1"/>
        <v>efter de inblandade trafikelementen. År 2009.</v>
      </c>
      <c r="D18" s="120" t="str">
        <f ca="1" t="shared" si="2"/>
        <v>Table 1.4: Road traffic accidents with fatal or severe personal injury reported by the police including persons killed or severely injured, by </v>
      </c>
      <c r="E18" s="120" t="str">
        <f ca="1" t="shared" si="3"/>
        <v>involved type of traffic elements. Year 2009.</v>
      </c>
      <c r="G18" s="341" t="str">
        <f>MID(B18,1,10)</f>
        <v>Tabell 1.4</v>
      </c>
      <c r="H18" s="342" t="str">
        <f>CONCATENATE(MID(B18,13,200)," ",C18)</f>
        <v>Polisrapporterade vägtrafikolyckor med dödlig utgång eller svår personskada och därvid dödade och svårt skadade personer fördelade  efter de inblandade trafikelementen. År 2009.</v>
      </c>
      <c r="I18" s="342"/>
      <c r="J18" s="341" t="str">
        <f>MID(D18,1,10)</f>
        <v>Table 1.4:</v>
      </c>
      <c r="K18" s="342" t="str">
        <f>CONCATENATE(MID(D18,12,200)," ",E18)</f>
        <v>Road traffic accidents with fatal or severe personal injury reported by the police including persons killed or severely injured, by  involved type of traffic elements. Year 2009.</v>
      </c>
    </row>
    <row r="19" spans="1:11" ht="66" customHeight="1">
      <c r="A19" s="121" t="s">
        <v>455</v>
      </c>
      <c r="B19" s="120" t="str">
        <f ca="1" t="shared" si="0"/>
        <v>Tabell 1.5: Polisrapporterade vägtrafikolyckor med dödlig utgång, svår eller lindrig personskada och därvid dödade, svårt</v>
      </c>
      <c r="C19" s="120" t="str">
        <f ca="1" t="shared" si="1"/>
        <v>och lindrigt skadade personer efter hastighet och vägtyp. År 2009.</v>
      </c>
      <c r="D19" s="120" t="str">
        <f ca="1" t="shared" si="2"/>
        <v>Table 1.5: Road traffic accidents with fatal, severe or slight personal injury reported by the police including persons killed,</v>
      </c>
      <c r="E19" s="120" t="str">
        <f ca="1" t="shared" si="3"/>
        <v>severely and slightly injured, by speed limit and type of road. Year 2009.</v>
      </c>
      <c r="G19" s="341" t="str">
        <f>MID(B19,1,10)</f>
        <v>Tabell 1.5</v>
      </c>
      <c r="H19" s="342" t="str">
        <f>CONCATENATE(MID(B19,13,200)," ",C19)</f>
        <v>Polisrapporterade vägtrafikolyckor med dödlig utgång, svår eller lindrig personskada och därvid dödade, svårt och lindrigt skadade personer efter hastighet och vägtyp. År 2009.</v>
      </c>
      <c r="I19" s="342"/>
      <c r="J19" s="341" t="str">
        <f>MID(D19,1,10)</f>
        <v>Table 1.5:</v>
      </c>
      <c r="K19" s="342" t="str">
        <f>CONCATENATE(MID(D19,12,200)," ",E19)</f>
        <v>Road traffic accidents with fatal, severe or slight personal injury reported by the police including persons killed, severely and slightly injured, by speed limit and type of road. Year 2009.</v>
      </c>
    </row>
    <row r="20" spans="1:11" ht="66" customHeight="1">
      <c r="A20" s="121" t="s">
        <v>458</v>
      </c>
      <c r="B20" s="120" t="str">
        <f ca="1" t="shared" si="0"/>
        <v>Tabell 2.1: Dödade  personer vid polisrapporterade vägtrafikolyckor efter inblandade trafikelement, olyckstyp och län/storstad. År 2009.</v>
      </c>
      <c r="C20" s="120" t="str">
        <f ca="1" t="shared" si="1"/>
        <v> </v>
      </c>
      <c r="D20" s="120" t="str">
        <f ca="1" t="shared" si="2"/>
        <v>Table 2.1: Persons killed in road traffic accidents reported by the police by traffic elements involved, type of accident and county/city. Year 2009.</v>
      </c>
      <c r="E20" s="120" t="str">
        <f ca="1" t="shared" si="3"/>
        <v> </v>
      </c>
      <c r="G20" s="341" t="str">
        <f>MID(B20,1,10)</f>
        <v>Tabell 2.1</v>
      </c>
      <c r="H20" s="342" t="str">
        <f>CONCATENATE(MID(B20,13,200)," ",C20)</f>
        <v>Dödade  personer vid polisrapporterade vägtrafikolyckor efter inblandade trafikelement, olyckstyp och län/storstad. År 2009.  </v>
      </c>
      <c r="I20" s="342"/>
      <c r="J20" s="341" t="str">
        <f>MID(D20,1,10)</f>
        <v>Table 2.1:</v>
      </c>
      <c r="K20" s="342" t="str">
        <f>CONCATENATE(MID(D20,12,200)," ",E20)</f>
        <v>Persons killed in road traffic accidents reported by the police by traffic elements involved, type of accident and county/city. Year 2009.  </v>
      </c>
    </row>
    <row r="21" spans="1:11" ht="66" customHeight="1">
      <c r="A21" s="121" t="s">
        <v>459</v>
      </c>
      <c r="B21" s="120" t="str">
        <f ca="1" t="shared" si="0"/>
        <v>Tabell 2.2: Dödade  personer vid polisrapporterade vägtrafikolyckor efter inblandade trafikelement, olyckstyp och månad, veckodag och tid på dygnet. År 2009.</v>
      </c>
      <c r="C21" s="120" t="str">
        <f ca="1" t="shared" si="1"/>
        <v> </v>
      </c>
      <c r="D21" s="120" t="str">
        <f ca="1" t="shared" si="2"/>
        <v>Table 2.2: Persons killed in road traffic accidents reported by the police by traffic elements involved, type of accident and month, day of the week and time of the day. Year 2009.</v>
      </c>
      <c r="E21" s="120" t="str">
        <f ca="1" t="shared" si="3"/>
        <v> </v>
      </c>
      <c r="G21" s="341" t="str">
        <f>MID(B21,1,10)</f>
        <v>Tabell 2.2</v>
      </c>
      <c r="H21" s="342" t="str">
        <f>CONCATENATE(MID(B21,13,200)," ",C21)</f>
        <v>Dödade  personer vid polisrapporterade vägtrafikolyckor efter inblandade trafikelement, olyckstyp och månad, veckodag och tid på dygnet. År 2009.  </v>
      </c>
      <c r="I21" s="342"/>
      <c r="J21" s="341" t="str">
        <f>MID(D21,1,10)</f>
        <v>Table 2.2:</v>
      </c>
      <c r="K21" s="342" t="str">
        <f>CONCATENATE(MID(D21,12,200)," ",E21)</f>
        <v>Persons killed in road traffic accidents reported by the police by traffic elements involved, type of accident and month, day of the week and time of the day. Year 2009.  </v>
      </c>
    </row>
    <row r="22" spans="1:11" ht="66" customHeight="1">
      <c r="A22" s="121" t="s">
        <v>460</v>
      </c>
      <c r="B22" s="120" t="str">
        <f ca="1" t="shared" si="0"/>
        <v>Tabell 2.3: Dödade  personer vid polisrapporterade vägtrafikolyckor efter inblandade trafikelement, olyckstyp och  </v>
      </c>
      <c r="C22" s="120" t="str">
        <f ca="1" t="shared" si="1"/>
        <v>trafikmiljö, vägtyp, hastighetsbegränsning, område, väder, väglag och ljusförhållande. År 2009.</v>
      </c>
      <c r="D22" s="120" t="str">
        <f ca="1" t="shared" si="2"/>
        <v>Table 2.3: Persons killed in road traffic accidents reported by the police by traffic elements involved, type of accident and </v>
      </c>
      <c r="E22" s="120" t="str">
        <f ca="1" t="shared" si="3"/>
        <v> traffic environment, road type, speed limit, type of area, weather, road condition and light conditions. Year 2009.</v>
      </c>
      <c r="G22" s="341" t="str">
        <f>MID(B22,1,10)</f>
        <v>Tabell 2.3</v>
      </c>
      <c r="H22" s="342" t="str">
        <f>CONCATENATE(MID(B22,13,200)," ",C22)</f>
        <v>Dödade  personer vid polisrapporterade vägtrafikolyckor efter inblandade trafikelement, olyckstyp och   trafikmiljö, vägtyp, hastighetsbegränsning, område, väder, väglag och ljusförhållande. År 2009.</v>
      </c>
      <c r="I22" s="342"/>
      <c r="J22" s="341" t="str">
        <f>MID(D22,1,10)</f>
        <v>Table 2.3:</v>
      </c>
      <c r="K22" s="342" t="str">
        <f>CONCATENATE(MID(D22,12,200)," ",E22)</f>
        <v>Persons killed in road traffic accidents reported by the police by traffic elements involved, type of accident and   traffic environment, road type, speed limit, type of area, weather, road condition and light conditions. Year 2009.</v>
      </c>
    </row>
    <row r="23" spans="1:11" ht="57" customHeight="1">
      <c r="A23" s="121" t="s">
        <v>461</v>
      </c>
      <c r="B23" s="120" t="str">
        <f ca="1" t="shared" si="0"/>
        <v>Tabell 2.4: Dödade  personer vid polisrapporterade vägtrafikolyckor efter inblandade trafikelement, olyckstyp och trafikantgrupp. År 2009.</v>
      </c>
      <c r="C23" s="120" t="str">
        <f ca="1" t="shared" si="1"/>
        <v> </v>
      </c>
      <c r="D23" s="120" t="str">
        <f ca="1" t="shared" si="2"/>
        <v>Table 2.4: Persons killed in road traffic accidents reported by the police by traffic elements involved, type of accident and  road user. Year 2009.</v>
      </c>
      <c r="E23" s="120" t="str">
        <f ca="1" t="shared" si="3"/>
        <v> </v>
      </c>
      <c r="G23" s="341" t="str">
        <f>MID(B23,1,10)</f>
        <v>Tabell 2.4</v>
      </c>
      <c r="H23" s="342" t="str">
        <f>CONCATENATE(MID(B23,13,200)," ",C23)</f>
        <v>Dödade  personer vid polisrapporterade vägtrafikolyckor efter inblandade trafikelement, olyckstyp och trafikantgrupp. År 2009.  </v>
      </c>
      <c r="I23" s="342"/>
      <c r="J23" s="341" t="str">
        <f>MID(D23,1,10)</f>
        <v>Table 2.4:</v>
      </c>
      <c r="K23" s="342" t="str">
        <f>CONCATENATE(MID(D23,12,200)," ",E23)</f>
        <v>Persons killed in road traffic accidents reported by the police by traffic elements involved, type of accident and  road user. Year 2009.  </v>
      </c>
    </row>
    <row r="24" spans="1:11" ht="45" customHeight="1">
      <c r="A24" s="121" t="s">
        <v>462</v>
      </c>
      <c r="B24" s="120" t="str">
        <f ca="1" t="shared" si="0"/>
        <v>Tabell 3.1: Dödade personer vid polisrapporterade vägtrafikolyckor efter trafikantkategori och län/storstad. År 2009.</v>
      </c>
      <c r="C24" s="120" t="str">
        <f ca="1" t="shared" si="1"/>
        <v> </v>
      </c>
      <c r="D24" s="120" t="str">
        <f ca="1" t="shared" si="2"/>
        <v>Table 3.1: Persons killed in road traffic accidents reported by the police, by group of road users and county/city. Year 2009.</v>
      </c>
      <c r="E24" s="120" t="str">
        <f ca="1" t="shared" si="3"/>
        <v> </v>
      </c>
      <c r="G24" s="341" t="str">
        <f>MID(B24,1,10)</f>
        <v>Tabell 3.1</v>
      </c>
      <c r="H24" s="342" t="str">
        <f>CONCATENATE(MID(B24,13,200)," ",C24)</f>
        <v>Dödade personer vid polisrapporterade vägtrafikolyckor efter trafikantkategori och län/storstad. År 2009.  </v>
      </c>
      <c r="I24" s="342"/>
      <c r="J24" s="341" t="str">
        <f>MID(D24,1,10)</f>
        <v>Table 3.1:</v>
      </c>
      <c r="K24" s="342" t="str">
        <f>CONCATENATE(MID(D24,12,200)," ",E24)</f>
        <v>Persons killed in road traffic accidents reported by the police, by group of road users and county/city. Year 2009.  </v>
      </c>
    </row>
    <row r="25" spans="1:11" ht="57.75" customHeight="1">
      <c r="A25" s="121" t="s">
        <v>463</v>
      </c>
      <c r="B25" s="120" t="str">
        <f ca="1" t="shared" si="0"/>
        <v>Tabell 3.2: Dödade personer vid polisrapporterade vägtrafikolyckor efter trafikantkategori och månad, veckodag respektive tid på dygnet. År 2009.</v>
      </c>
      <c r="C25" s="120" t="str">
        <f ca="1" t="shared" si="1"/>
        <v> </v>
      </c>
      <c r="D25" s="120" t="str">
        <f ca="1" t="shared" si="2"/>
        <v>Table 3.2: Persons killed in road traffic accidents reported by the police, by group of road users and month, day of week and time of day. Year 2009.</v>
      </c>
      <c r="E25" s="120" t="str">
        <f ca="1" t="shared" si="3"/>
        <v> </v>
      </c>
      <c r="G25" s="341" t="str">
        <f>MID(B25,1,10)</f>
        <v>Tabell 3.2</v>
      </c>
      <c r="H25" s="342" t="str">
        <f>CONCATENATE(MID(B25,13,200)," ",C25)</f>
        <v>Dödade personer vid polisrapporterade vägtrafikolyckor efter trafikantkategori och månad, veckodag respektive tid på dygnet. År 2009.  </v>
      </c>
      <c r="I25" s="342"/>
      <c r="J25" s="341" t="str">
        <f>MID(D25,1,10)</f>
        <v>Table 3.2:</v>
      </c>
      <c r="K25" s="342" t="str">
        <f>CONCATENATE(MID(D25,12,200)," ",E25)</f>
        <v>Persons killed in road traffic accidents reported by the police, by group of road users and month, day of week and time of day. Year 2009.  </v>
      </c>
    </row>
    <row r="26" spans="1:11" ht="66" customHeight="1">
      <c r="A26" s="121" t="s">
        <v>464</v>
      </c>
      <c r="B26" s="120" t="str">
        <f ca="1" t="shared" si="0"/>
        <v>Tabell 3.3: Dödade personer vid polisrapporterade vägtrafikolyckor efter trafikantkategori och  </v>
      </c>
      <c r="C26" s="120" t="str">
        <f ca="1" t="shared" si="1"/>
        <v>trafikmiljö, vägtyp, hastighetsbegränsning, område, väder, väglag och ljusförhållande. År 2009.</v>
      </c>
      <c r="D26" s="120" t="str">
        <f ca="1" t="shared" si="2"/>
        <v>Table 3.3: Persons killed in road traffic accidents reported by the police bygroup of road users and </v>
      </c>
      <c r="E26" s="120" t="str">
        <f ca="1" t="shared" si="3"/>
        <v> traffic environment, road type, speed limit, type of area, weather, road condition and light conditions. Year 2009.</v>
      </c>
      <c r="G26" s="341" t="str">
        <f>MID(B26,1,10)</f>
        <v>Tabell 3.3</v>
      </c>
      <c r="H26" s="342" t="str">
        <f>CONCATENATE(MID(B26,13,200)," ",C26)</f>
        <v>Dödade personer vid polisrapporterade vägtrafikolyckor efter trafikantkategori och   trafikmiljö, vägtyp, hastighetsbegränsning, område, väder, väglag och ljusförhållande. År 2009.</v>
      </c>
      <c r="I26" s="342"/>
      <c r="J26" s="341" t="str">
        <f>MID(D26,1,10)</f>
        <v>Table 3.3:</v>
      </c>
      <c r="K26" s="342" t="str">
        <f>CONCATENATE(MID(D26,12,200)," ",E26)</f>
        <v>Persons killed in road traffic accidents reported by the police bygroup of road users and   traffic environment, road type, speed limit, type of area, weather, road condition and light conditions. Year 2009.</v>
      </c>
    </row>
    <row r="27" spans="1:11" ht="51" customHeight="1">
      <c r="A27" s="121" t="s">
        <v>325</v>
      </c>
      <c r="B27" s="120" t="str">
        <f ca="1" t="shared" si="0"/>
        <v>Tabell 4.1: Dödade, svårt och lindrigt skadade personer vid polisrapporterade vägtrafikolyckor efter ålder och län/storstad. År 2009.</v>
      </c>
      <c r="C27" s="120" t="str">
        <f ca="1" t="shared" si="1"/>
        <v> </v>
      </c>
      <c r="D27" s="120" t="str">
        <f ca="1" t="shared" si="2"/>
        <v>Table 4.1: Persons killed, severely and slightly injured in road traffic accidents reported by the police by age and county/city. Year 2009.</v>
      </c>
      <c r="E27" s="120" t="str">
        <f ca="1" t="shared" si="3"/>
        <v> </v>
      </c>
      <c r="G27" s="341" t="str">
        <f>MID(B27,1,10)</f>
        <v>Tabell 4.1</v>
      </c>
      <c r="H27" s="342" t="str">
        <f>CONCATENATE(MID(B27,13,200)," ",C27)</f>
        <v>Dödade, svårt och lindrigt skadade personer vid polisrapporterade vägtrafikolyckor efter ålder och län/storstad. År 2009.  </v>
      </c>
      <c r="I27" s="342"/>
      <c r="J27" s="341" t="str">
        <f>MID(D27,1,10)</f>
        <v>Table 4.1:</v>
      </c>
      <c r="K27" s="342" t="str">
        <f>CONCATENATE(MID(D27,12,200)," ",E27)</f>
        <v>Persons killed, severely and slightly injured in road traffic accidents reported by the police by age and county/city. Year 2009.  </v>
      </c>
    </row>
    <row r="28" spans="1:11" ht="51">
      <c r="A28" s="121" t="s">
        <v>324</v>
      </c>
      <c r="B28" s="120" t="str">
        <f ca="1" t="shared" si="0"/>
        <v>Tabell 4.2: Dödade, svårt och lindrigt skadade personer vid polisrapporterade vägtrafikolyckor efter ålder, trafikantgrupp och kön. År 2009.</v>
      </c>
      <c r="C28" s="120" t="str">
        <f ca="1" t="shared" si="1"/>
        <v> </v>
      </c>
      <c r="D28" s="120" t="str">
        <f ca="1" t="shared" si="2"/>
        <v>Table 4.2: Persons killed, severely and slightly injured in road traffic accidents reported by the police by age, group of road users and sex. Year 2009.</v>
      </c>
      <c r="E28" s="120" t="str">
        <f ca="1" t="shared" si="3"/>
        <v> </v>
      </c>
      <c r="G28" s="341" t="str">
        <f>MID(B28,1,10)</f>
        <v>Tabell 4.2</v>
      </c>
      <c r="H28" s="342" t="str">
        <f>CONCATENATE(MID(B28,13,200)," ",C28)</f>
        <v>Dödade, svårt och lindrigt skadade personer vid polisrapporterade vägtrafikolyckor efter ålder, trafikantgrupp och kön. År 2009.  </v>
      </c>
      <c r="I28" s="342"/>
      <c r="J28" s="341" t="str">
        <f>MID(D28,1,10)</f>
        <v>Table 4.2:</v>
      </c>
      <c r="K28" s="342" t="str">
        <f>CONCATENATE(MID(D28,12,200)," ",E28)</f>
        <v>Persons killed, severely and slightly injured in road traffic accidents reported by the police by age, group of road users and sex. Year 2009.  </v>
      </c>
    </row>
    <row r="29" spans="1:11" ht="38.25">
      <c r="A29" s="121" t="s">
        <v>466</v>
      </c>
      <c r="B29" s="120" t="str">
        <f ca="1" t="shared" si="0"/>
        <v>Tabell 5.1: Dödade personer vid polisrapporterade vägtrafikolyckor efter veckodag, månad och klockslag. År 2009.</v>
      </c>
      <c r="C29" s="120" t="str">
        <f ca="1" t="shared" si="1"/>
        <v> </v>
      </c>
      <c r="D29" s="120" t="str">
        <f ca="1" t="shared" si="2"/>
        <v>Table 5.1: Persons killed in road traffic accidents reported by the police by day of the week, month and hour. Year 2009.</v>
      </c>
      <c r="E29" s="120" t="str">
        <f ca="1" t="shared" si="3"/>
        <v> </v>
      </c>
      <c r="G29" s="341" t="str">
        <f>MID(B29,1,10)</f>
        <v>Tabell 5.1</v>
      </c>
      <c r="H29" s="342" t="str">
        <f>CONCATENATE(MID(B29,13,200)," ",C29)</f>
        <v>Dödade personer vid polisrapporterade vägtrafikolyckor efter veckodag, månad och klockslag. År 2009.  </v>
      </c>
      <c r="I29" s="342"/>
      <c r="J29" s="341" t="str">
        <f>MID(D29,1,10)</f>
        <v>Table 5.1:</v>
      </c>
      <c r="K29" s="342" t="str">
        <f>CONCATENATE(MID(D29,12,200)," ",E29)</f>
        <v>Persons killed in road traffic accidents reported by the police by day of the week, month and hour. Year 2009.  </v>
      </c>
    </row>
    <row r="30" spans="1:11" ht="79.5" customHeight="1">
      <c r="A30" s="121" t="s">
        <v>467</v>
      </c>
      <c r="B30" s="120" t="str">
        <f ca="1" t="shared" si="0"/>
        <v>Tabell 5.2: Dödade och svårt skadade personer samt antal trafikelement vid polisrapporterade vägtrafikolyckor med dödlig eller svår personskada efter trafikmiljö </v>
      </c>
      <c r="C30" s="120" t="str">
        <f ca="1" t="shared" si="1"/>
        <v>och trafikelement. År 2009.</v>
      </c>
      <c r="D30" s="120" t="str">
        <f ca="1" t="shared" si="2"/>
        <v>Table 5.2: Persons killed and severely injured and number of traffic elements in road traffic accidents reported by the police including fatal or severe personal injury </v>
      </c>
      <c r="E30" s="120" t="str">
        <f ca="1" t="shared" si="3"/>
        <v>by traffic environment and traffic element. Year 2009.</v>
      </c>
      <c r="G30" s="339" t="str">
        <f>MID(B30,1,10)</f>
        <v>Tabell 5.2</v>
      </c>
      <c r="H30" s="340" t="str">
        <f>CONCATENATE(MID(B30,13,200)," ",C30)</f>
        <v>Dödade och svårt skadade personer samt antal trafikelement vid polisrapporterade vägtrafikolyckor med dödlig eller svår personskada efter trafikmiljö  och trafikelement. År 2009.</v>
      </c>
      <c r="I30" s="340"/>
      <c r="J30" s="339" t="str">
        <f>MID(D30,1,10)</f>
        <v>Table 5.2:</v>
      </c>
      <c r="K30" s="340" t="str">
        <f>CONCATENATE(MID(D30,12,200)," ",E30)</f>
        <v>Persons killed and severely injured and number of traffic elements in road traffic accidents reported by the police including fatal or severe personal injury  by traffic environment and traffic element. Year 2009.</v>
      </c>
    </row>
    <row r="31" spans="1:11" ht="42" customHeight="1">
      <c r="A31" s="121" t="s">
        <v>468</v>
      </c>
      <c r="B31" s="120" t="str">
        <f ca="1" t="shared" si="0"/>
        <v>Tabell 5.3: Dödade förare av motorfordon vid polisrapporterade olyckor efter promillehalt. År 2009.</v>
      </c>
      <c r="C31" s="120" t="str">
        <f ca="1" t="shared" si="1"/>
        <v> </v>
      </c>
      <c r="D31" s="120" t="str">
        <f ca="1" t="shared" si="2"/>
        <v>Table 5.3: Drivers of vehicles killed in road traffic accidents reported by the police </v>
      </c>
      <c r="E31" s="120" t="str">
        <f ca="1" t="shared" si="3"/>
        <v>by blood alocohol concentration. Year 2009.</v>
      </c>
      <c r="G31" s="339" t="str">
        <f>MID(B31,1,10)</f>
        <v>Tabell 5.3</v>
      </c>
      <c r="H31" s="340" t="str">
        <f>CONCATENATE(MID(B31,13,200)," ",C31)</f>
        <v>Dödade förare av motorfordon vid polisrapporterade olyckor efter promillehalt. År 2009.  </v>
      </c>
      <c r="I31" s="340"/>
      <c r="J31" s="339" t="str">
        <f>MID(D31,1,10)</f>
        <v>Table 5.3:</v>
      </c>
      <c r="K31" s="340" t="str">
        <f>CONCATENATE(MID(D31,12,200)," ",E31)</f>
        <v>Drivers of vehicles killed in road traffic accidents reported by the police  by blood alocohol concentration. Year 2009.</v>
      </c>
    </row>
    <row r="32" spans="1:11" ht="66.75" customHeight="1">
      <c r="A32" s="121" t="s">
        <v>469</v>
      </c>
      <c r="B32" s="120" t="str">
        <f ca="1" t="shared" si="0"/>
        <v>Tabell 5.4: Dödade förare av motorfordon vid polisrapporterade olyckor efter promillehalt samt</v>
      </c>
      <c r="C32" s="120" t="str">
        <f ca="1" t="shared" si="1"/>
        <v> andel med ottillåten mängd alkohol i blodet. Åren 2006-2009.</v>
      </c>
      <c r="D32" s="120" t="str">
        <f ca="1" t="shared" si="2"/>
        <v>Table 5.4: Drivers of vehicles killed in road traffic accidents reported by the police by blood alocohol concentration and</v>
      </c>
      <c r="E32" s="120" t="str">
        <f ca="1" t="shared" si="3"/>
        <v> share with too high alcohol blood concentration. Years 2006-2009.</v>
      </c>
      <c r="G32" s="339" t="str">
        <f>MID(B32,1,10)</f>
        <v>Tabell 5.4</v>
      </c>
      <c r="H32" s="340" t="str">
        <f>CONCATENATE(MID(B32,13,200)," ",C32)</f>
        <v>Dödade förare av motorfordon vid polisrapporterade olyckor efter promillehalt samt  andel med ottillåten mängd alkohol i blodet. Åren 2006-2009.</v>
      </c>
      <c r="I32" s="340"/>
      <c r="J32" s="339" t="str">
        <f>MID(D32,1,10)</f>
        <v>Table 5.4:</v>
      </c>
      <c r="K32" s="340" t="str">
        <f>CONCATENATE(MID(D32,12,200)," ",E32)</f>
        <v>Drivers of vehicles killed in road traffic accidents reported by the police by blood alocohol concentration and  share with too high alcohol blood concentration. Years 2006-2009.</v>
      </c>
    </row>
    <row r="33" spans="1:11" ht="63.75">
      <c r="A33" s="120" t="s">
        <v>328</v>
      </c>
      <c r="B33" s="120" t="str">
        <f ca="1" t="shared" si="0"/>
        <v>Tabell 6.1: Polisrapporterade vägtrafikolyckor med dödlig utgång, svår och lindrig personskada och </v>
      </c>
      <c r="C33" s="120" t="str">
        <f ca="1" t="shared" si="1"/>
        <v>därvid dödade, svårt och lindrigt skadade personer efter skadeföljd och trafikmiljö. Åren 1960–2009.</v>
      </c>
      <c r="D33" s="120" t="str">
        <f ca="1" t="shared" si="2"/>
        <v>Table 6.1: Road traffic accidents with fatal, severe and slight personal injury reported by the police including persons </v>
      </c>
      <c r="E33" s="120" t="str">
        <f ca="1" t="shared" si="3"/>
        <v>killed, severely and slightly injured, by severity of injury and traffic environment. Years 1960–2009.</v>
      </c>
      <c r="G33" s="339" t="str">
        <f>MID(B33,1,10)</f>
        <v>Tabell 6.1</v>
      </c>
      <c r="H33" s="340" t="str">
        <f>CONCATENATE(MID(B33,13,200)," ",C33)</f>
        <v>Polisrapporterade vägtrafikolyckor med dödlig utgång, svår och lindrig personskada och  därvid dödade, svårt och lindrigt skadade personer efter skadeföljd och trafikmiljö. Åren 1960–2009.</v>
      </c>
      <c r="I33" s="340"/>
      <c r="J33" s="339" t="str">
        <f>MID(D33,1,10)</f>
        <v>Table 6.1:</v>
      </c>
      <c r="K33" s="340" t="str">
        <f>CONCATENATE(MID(D33,12,200)," ",E33)</f>
        <v>Road traffic accidents with fatal, severe and slight personal injury reported by the police including persons  killed, severely and slightly injured, by severity of injury and traffic environment. Years 1960–2009.</v>
      </c>
    </row>
    <row r="34" spans="1:11" ht="51">
      <c r="A34" s="120" t="s">
        <v>330</v>
      </c>
      <c r="B34" s="120" t="str">
        <f ca="1" t="shared" si="0"/>
        <v>Tabell 6.2: Dödade, svårt och lindrigt skadade personer vid polisrapporterade vägtrafikolyckor fördelade efter</v>
      </c>
      <c r="C34" s="120" t="str">
        <f ca="1" t="shared" si="1"/>
        <v>trafikantgrupp. Åren 1960–2009.</v>
      </c>
      <c r="D34" s="120" t="str">
        <f ca="1" t="shared" si="2"/>
        <v>Table 6.2: Persons killed, severely and slightly injured in road traffic accidents reported by the police, by groups </v>
      </c>
      <c r="E34" s="120" t="str">
        <f ca="1" t="shared" si="3"/>
        <v>of road users. Years 1960–2009.</v>
      </c>
      <c r="G34" s="339" t="str">
        <f>MID(B34,1,10)</f>
        <v>Tabell 6.2</v>
      </c>
      <c r="H34" s="340" t="str">
        <f>CONCATENATE(MID(B34,13,200)," ",C34)</f>
        <v>Dödade, svårt och lindrigt skadade personer vid polisrapporterade vägtrafikolyckor fördelade efter trafikantgrupp. Åren 1960–2009.</v>
      </c>
      <c r="I34" s="340"/>
      <c r="J34" s="339" t="str">
        <f>MID(D34,1,10)</f>
        <v>Table 6.2:</v>
      </c>
      <c r="K34" s="340" t="str">
        <f>CONCATENATE(MID(D34,12,200)," ",E34)</f>
        <v>Persons killed, severely and slightly injured in road traffic accidents reported by the police, by groups  of road users. Years 1960–2009.</v>
      </c>
    </row>
    <row r="35" spans="1:11" ht="38.25">
      <c r="A35" s="120" t="s">
        <v>331</v>
      </c>
      <c r="B35" s="120" t="str">
        <f ca="1" t="shared" si="0"/>
        <v>Tabell 6.3: Dödade personer vid polisrapporterade vägtrafikolyckor, per län/storstad. Åren 1985 – 2009.</v>
      </c>
      <c r="C35" s="120" t="str">
        <f ca="1" t="shared" si="1"/>
        <v> </v>
      </c>
      <c r="D35" s="120" t="str">
        <f ca="1" t="shared" si="2"/>
        <v>Table 6.3: Persons killed in road traffic accidents reported by the police, by county/city. Years 1985 – 2009.</v>
      </c>
      <c r="E35" s="120" t="str">
        <f ca="1" t="shared" si="3"/>
        <v> </v>
      </c>
      <c r="G35" s="339" t="str">
        <f>MID(B35,1,10)</f>
        <v>Tabell 6.3</v>
      </c>
      <c r="H35" s="340" t="str">
        <f>CONCATENATE(MID(B35,13,200)," ",C35)</f>
        <v>Dödade personer vid polisrapporterade vägtrafikolyckor, per län/storstad. Åren 1985 – 2009.  </v>
      </c>
      <c r="I35" s="340"/>
      <c r="J35" s="339" t="str">
        <f>MID(D35,1,10)</f>
        <v>Table 6.3:</v>
      </c>
      <c r="K35" s="340" t="str">
        <f>CONCATENATE(MID(D35,12,200)," ",E35)</f>
        <v>Persons killed in road traffic accidents reported by the police, by county/city. Years 1985 – 2009.  </v>
      </c>
    </row>
    <row r="36" spans="1:11" ht="51">
      <c r="A36" s="120" t="s">
        <v>332</v>
      </c>
      <c r="B36" s="120" t="str">
        <f ca="1" t="shared" si="0"/>
        <v>Tabell 6.4: Dödade personer vid polisrapporterade vägtrafikolyckor, antal dödade per 100 000 invånare och per län/storstad. Åren 1985–2009.</v>
      </c>
      <c r="C36" s="120" t="str">
        <f ca="1" t="shared" si="1"/>
        <v> </v>
      </c>
      <c r="D36" s="120" t="str">
        <f ca="1" t="shared" si="2"/>
        <v>Table 6.4: Persons killed in road traffic accidents reported by the police, persons killed per 100 000 inhabitants and by county/city. Years 1985–2009.</v>
      </c>
      <c r="E36" s="120" t="str">
        <f ca="1" t="shared" si="3"/>
        <v> </v>
      </c>
      <c r="G36" s="339" t="str">
        <f>MID(B36,1,10)</f>
        <v>Tabell 6.4</v>
      </c>
      <c r="H36" s="340" t="str">
        <f>CONCATENATE(MID(B36,13,200)," ",C36)</f>
        <v>Dödade personer vid polisrapporterade vägtrafikolyckor, antal dödade per 100 000 invånare och per län/storstad. Åren 1985–2009.  </v>
      </c>
      <c r="I36" s="340"/>
      <c r="J36" s="339" t="str">
        <f>MID(D36,1,10)</f>
        <v>Table 6.4:</v>
      </c>
      <c r="K36" s="340" t="str">
        <f>CONCATENATE(MID(D36,12,200)," ",E36)</f>
        <v>Persons killed in road traffic accidents reported by the police, persons killed per 100 000 inhabitants and by county/city. Years 1985–2009.  </v>
      </c>
    </row>
    <row r="37" spans="1:11" ht="51">
      <c r="A37" s="120" t="s">
        <v>346</v>
      </c>
      <c r="B37" s="120" t="str">
        <f ca="1" t="shared" si="0"/>
        <v>Tabell 6.5: Dödade personer vid polisrapporterade vägtrafikolyckor efter kön, årstid, del av vecka och del av dygn. År 1985–2009.</v>
      </c>
      <c r="C37" s="120" t="str">
        <f ca="1" t="shared" si="1"/>
        <v> </v>
      </c>
      <c r="D37" s="120" t="str">
        <f ca="1" t="shared" si="2"/>
        <v>Table 6.5: Persons killed in road traffic accidents reported by the police by sex, time of year, time of week and time of day. Years 1985–2009.</v>
      </c>
      <c r="E37" s="120" t="str">
        <f ca="1" t="shared" si="3"/>
        <v> </v>
      </c>
      <c r="G37" s="339" t="str">
        <f>MID(B37,1,10)</f>
        <v>Tabell 6.5</v>
      </c>
      <c r="H37" s="340" t="str">
        <f>CONCATENATE(MID(B37,13,200)," ",C37)</f>
        <v>Dödade personer vid polisrapporterade vägtrafikolyckor efter kön, årstid, del av vecka och del av dygn. År 1985–2009.  </v>
      </c>
      <c r="I37" s="340"/>
      <c r="J37" s="339" t="str">
        <f>MID(D37,1,10)</f>
        <v>Table 6.5:</v>
      </c>
      <c r="K37" s="340" t="str">
        <f>CONCATENATE(MID(D37,12,200)," ",E37)</f>
        <v>Persons killed in road traffic accidents reported by the police by sex, time of year, time of week and time of day. Years 1985–2009.  </v>
      </c>
    </row>
    <row r="38" spans="1:11" ht="63.75">
      <c r="A38" s="120" t="s">
        <v>470</v>
      </c>
      <c r="B38" s="120" t="str">
        <f ca="1" t="shared" si="0"/>
        <v>Tabell 6.6: Dödade personer vid polisrapporterade vägtrafikolyckor efter åldersgrupp samt risk uttryckt som antal dödade </v>
      </c>
      <c r="C38" s="120" t="str">
        <f ca="1" t="shared" si="1"/>
        <v>per 100 000 invånare i samma grupp. Åren 1985–2009.</v>
      </c>
      <c r="D38" s="120" t="str">
        <f ca="1" t="shared" si="2"/>
        <v>Table 6.6: Persons killed in road traffic accidents reported by the police by age group and  risk expressed as number of killed persons</v>
      </c>
      <c r="E38" s="120" t="str">
        <f ca="1" t="shared" si="3"/>
        <v>by 100 000 inhabitants in the same age group. Years 1985–2009.</v>
      </c>
      <c r="G38" s="339" t="str">
        <f>MID(B38,1,10)</f>
        <v>Tabell 6.6</v>
      </c>
      <c r="H38" s="340" t="str">
        <f>CONCATENATE(MID(B38,13,200)," ",C38)</f>
        <v>Dödade personer vid polisrapporterade vägtrafikolyckor efter åldersgrupp samt risk uttryckt som antal dödade  per 100 000 invånare i samma grupp. Åren 1985–2009.</v>
      </c>
      <c r="I38" s="340"/>
      <c r="J38" s="339" t="str">
        <f>MID(D38,1,10)</f>
        <v>Table 6.6:</v>
      </c>
      <c r="K38" s="340" t="str">
        <f>CONCATENATE(MID(D38,12,200)," ",E38)</f>
        <v>Persons killed in road traffic accidents reported by the police by age group and  risk expressed as number of killed persons by 100 000 inhabitants in the same age group. Years 1985–2009.</v>
      </c>
    </row>
    <row r="39" spans="1:11" ht="38.25">
      <c r="A39" s="120" t="s">
        <v>471</v>
      </c>
      <c r="B39" s="120" t="str">
        <f ca="1" t="shared" si="0"/>
        <v>Tabell 7.1: Dödade personer i vägtrafikolyckor inom EU 27. Åren 1991–2009 samt utveckling 2000–2009.</v>
      </c>
      <c r="C39" s="120" t="str">
        <f ca="1" t="shared" si="1"/>
        <v> </v>
      </c>
      <c r="D39" s="120" t="str">
        <f ca="1" t="shared" si="2"/>
        <v>Table 7.1: Persons killed in road traffic accidents in EU 27. Years 1991–2009 and development 2000–2009.</v>
      </c>
      <c r="E39" s="120" t="str">
        <f ca="1" t="shared" si="3"/>
        <v> </v>
      </c>
      <c r="G39" s="339" t="str">
        <f>MID(B39,1,10)</f>
        <v>Tabell 7.1</v>
      </c>
      <c r="H39" s="340" t="str">
        <f>CONCATENATE(MID(B39,13,200)," ",C39)</f>
        <v>Dödade personer i vägtrafikolyckor inom EU 27. Åren 1991–2009 samt utveckling 2000–2009.  </v>
      </c>
      <c r="I39" s="340"/>
      <c r="J39" s="339" t="str">
        <f>MID(D39,1,10)</f>
        <v>Table 7.1:</v>
      </c>
      <c r="K39" s="340" t="str">
        <f>CONCATENATE(MID(D39,12,200)," ",E39)</f>
        <v>Persons killed in road traffic accidents in EU 27. Years 1991–2009 and development 2000–2009.  </v>
      </c>
    </row>
    <row r="40" spans="1:11" ht="38.25">
      <c r="A40" s="120" t="s">
        <v>472</v>
      </c>
      <c r="B40" s="120" t="str">
        <f ca="1" t="shared" si="0"/>
        <v>Tabell 7.2: Dödade personer i vägtrafikolyckor per miljon invånare inom EU 27. Åren 1991 – 2009.</v>
      </c>
      <c r="C40" s="120" t="str">
        <f ca="1" t="shared" si="1"/>
        <v> </v>
      </c>
      <c r="D40" s="120" t="str">
        <f ca="1" t="shared" si="2"/>
        <v>Table 7.2: Persons killed in road traffic accidents per million inhabitants in EU 27. Years 1991 – 2009.</v>
      </c>
      <c r="E40" s="120" t="str">
        <f ca="1" t="shared" si="3"/>
        <v> </v>
      </c>
      <c r="G40" s="339" t="str">
        <f>MID(B40,1,10)</f>
        <v>Tabell 7.2</v>
      </c>
      <c r="H40" s="340" t="str">
        <f>CONCATENATE(MID(B40,13,200)," ",C40)</f>
        <v>Dödade personer i vägtrafikolyckor per miljon invånare inom EU 27. Åren 1991 – 2009.  </v>
      </c>
      <c r="I40" s="340"/>
      <c r="J40" s="339" t="str">
        <f>MID(D40,1,10)</f>
        <v>Table 7.2:</v>
      </c>
      <c r="K40" s="340" t="str">
        <f>CONCATENATE(MID(D40,12,200)," ",E40)</f>
        <v>Persons killed in road traffic accidents per million inhabitants in EU 27. Years 1991 – 2009.  </v>
      </c>
    </row>
  </sheetData>
  <sheetProtection/>
  <mergeCells count="3">
    <mergeCell ref="D13:D14"/>
    <mergeCell ref="A13:A14"/>
    <mergeCell ref="B13:B14"/>
  </mergeCells>
  <hyperlinks>
    <hyperlink ref="G33" location="'Tabell 4.2'!Utskriftsområde" display="'Tabell 4.2'!Utskriftsområde"/>
    <hyperlink ref="H33" location="'Tabell 4.2'!Utskriftsområde" display="'Tabell 4.2'!Utskriftsområde"/>
    <hyperlink ref="J33" location="'Tabell 4.2'!Utskriftsområde" display="'Tabell 4.2'!Utskriftsområde"/>
    <hyperlink ref="K33" location="'Tabell 4.2'!Utskriftsområde" display="'Tabell 4.2'!Utskriftsområde"/>
    <hyperlink ref="G28" location="'Tabell 4.2'!Utskriftsområde" display="'Tabell 4.2'!Utskriftsområde"/>
    <hyperlink ref="H28" location="'Tabell 4.2'!Utskriftsområde" display="'Tabell 4.2'!Utskriftsområde"/>
    <hyperlink ref="J28" location="'Tabell 4.2'!Utskriftsområde" display="'Tabell 4.2'!Utskriftsområde"/>
    <hyperlink ref="K28" location="'Tabell 4.2'!Utskriftsområde" display="'Tabell 4.2'!Utskriftsområde"/>
    <hyperlink ref="G15" location="'Tabell 4.2'!Utskriftsområde" display="'Tabell 4.2'!Utskriftsområde"/>
    <hyperlink ref="G16" location="'Tabell 4.2'!Utskriftsområde" display="'Tabell 4.2'!Utskriftsområde"/>
    <hyperlink ref="G17" location="'Tabell 4.2'!Utskriftsområde" display="'Tabell 4.2'!Utskriftsområde"/>
    <hyperlink ref="G18" location="'Tabell 4.2'!Utskriftsområde" display="'Tabell 4.2'!Utskriftsområde"/>
    <hyperlink ref="G27" location="'Tabell 4.2'!Utskriftsområde" display="'Tabell 4.2'!Utskriftsområde"/>
    <hyperlink ref="H15" location="'Tabell 4.2'!Utskriftsområde" display="'Tabell 4.2'!Utskriftsområde"/>
    <hyperlink ref="H16" location="'Tabell 4.2'!Utskriftsområde" display="'Tabell 4.2'!Utskriftsområde"/>
    <hyperlink ref="H17" location="'Tabell 4.2'!Utskriftsområde" display="'Tabell 4.2'!Utskriftsområde"/>
    <hyperlink ref="H18" location="'Tabell 4.2'!Utskriftsområde" display="'Tabell 4.2'!Utskriftsområde"/>
    <hyperlink ref="H27" location="'Tabell 4.2'!Utskriftsområde" display="'Tabell 4.2'!Utskriftsområde"/>
    <hyperlink ref="J15" location="'Tabell 4.2'!Utskriftsområde" display="'Tabell 4.2'!Utskriftsområde"/>
    <hyperlink ref="J16" location="'Tabell 4.2'!Utskriftsområde" display="'Tabell 4.2'!Utskriftsområde"/>
    <hyperlink ref="J17" location="'Tabell 4.2'!Utskriftsområde" display="'Tabell 4.2'!Utskriftsområde"/>
    <hyperlink ref="J18" location="'Tabell 4.2'!Utskriftsområde" display="'Tabell 4.2'!Utskriftsområde"/>
    <hyperlink ref="J27" location="'Tabell 4.2'!Utskriftsområde" display="'Tabell 4.2'!Utskriftsområde"/>
    <hyperlink ref="K15" location="'Tabell 4.2'!Utskriftsområde" display="'Tabell 4.2'!Utskriftsområde"/>
    <hyperlink ref="K16" location="'Tabell 4.2'!Utskriftsområde" display="'Tabell 4.2'!Utskriftsområde"/>
    <hyperlink ref="K17" location="'Tabell 4.2'!Utskriftsområde" display="'Tabell 4.2'!Utskriftsområde"/>
    <hyperlink ref="K18" location="'Tabell 4.2'!Utskriftsområde" display="'Tabell 4.2'!Utskriftsområde"/>
    <hyperlink ref="K27" location="'Tabell 4.2'!Utskriftsområde" display="'Tabell 4.2'!Utskriftsområde"/>
    <hyperlink ref="G34" location="'Tabell 4.2'!Utskriftsområde" display="'Tabell 4.2'!Utskriftsområde"/>
    <hyperlink ref="H34" location="'Tabell 4.2'!Utskriftsområde" display="'Tabell 4.2'!Utskriftsområde"/>
    <hyperlink ref="J34" location="'Tabell 4.2'!Utskriftsområde" display="'Tabell 4.2'!Utskriftsområde"/>
    <hyperlink ref="K34" location="'Tabell 4.2'!Utskriftsområde" display="'Tabell 4.2'!Utskriftsområde"/>
    <hyperlink ref="G35" location="'Tabell 4.2'!Utskriftsområde" display="'Tabell 4.2'!Utskriftsområde"/>
    <hyperlink ref="H35" location="'Tabell 4.2'!Utskriftsområde" display="'Tabell 4.2'!Utskriftsområde"/>
    <hyperlink ref="J35" location="'Tabell 4.2'!Utskriftsområde" display="'Tabell 4.2'!Utskriftsområde"/>
    <hyperlink ref="K35" location="'Tabell 4.2'!Utskriftsområde" display="'Tabell 4.2'!Utskriftsområde"/>
    <hyperlink ref="G36" location="'Tabell 4.2'!Utskriftsområde" display="'Tabell 4.2'!Utskriftsområde"/>
    <hyperlink ref="H36" location="'Tabell 4.2'!Utskriftsområde" display="'Tabell 4.2'!Utskriftsområde"/>
    <hyperlink ref="J36" location="'Tabell 4.2'!Utskriftsområde" display="'Tabell 4.2'!Utskriftsområde"/>
    <hyperlink ref="K36" location="'Tabell 4.2'!Utskriftsområde" display="'Tabell 4.2'!Utskriftsområde"/>
    <hyperlink ref="G37" location="'Tabell 4.2'!Utskriftsområde" display="'Tabell 4.2'!Utskriftsområde"/>
    <hyperlink ref="H37" location="'Tabell 4.2'!Utskriftsområde" display="'Tabell 4.2'!Utskriftsområde"/>
    <hyperlink ref="J37" location="'Tabell 4.2'!Utskriftsområde" display="'Tabell 4.2'!Utskriftsområde"/>
    <hyperlink ref="K37" location="'Tabell 4.2'!Utskriftsområde" display="'Tabell 4.2'!Utskriftsområde"/>
    <hyperlink ref="G19" location="'Tabell 4.2'!Utskriftsområde" display="'Tabell 4.2'!Utskriftsområde"/>
    <hyperlink ref="G20" location="'Tabell 4.2'!Utskriftsområde" display="'Tabell 4.2'!Utskriftsområde"/>
    <hyperlink ref="G21" location="'Tabell 4.2'!Utskriftsområde" display="'Tabell 4.2'!Utskriftsområde"/>
    <hyperlink ref="G22" location="'Tabell 4.2'!Utskriftsområde" display="'Tabell 4.2'!Utskriftsområde"/>
    <hyperlink ref="H19" location="'Tabell 4.2'!Utskriftsområde" display="'Tabell 4.2'!Utskriftsområde"/>
    <hyperlink ref="H20" location="'Tabell 4.2'!Utskriftsområde" display="'Tabell 4.2'!Utskriftsområde"/>
    <hyperlink ref="H21" location="'Tabell 4.2'!Utskriftsområde" display="'Tabell 4.2'!Utskriftsområde"/>
    <hyperlink ref="H22" location="'Tabell 4.2'!Utskriftsområde" display="'Tabell 4.2'!Utskriftsområde"/>
    <hyperlink ref="J19" location="'Tabell 4.2'!Utskriftsområde" display="'Tabell 4.2'!Utskriftsområde"/>
    <hyperlink ref="J20" location="'Tabell 4.2'!Utskriftsområde" display="'Tabell 4.2'!Utskriftsområde"/>
    <hyperlink ref="J21" location="'Tabell 4.2'!Utskriftsområde" display="'Tabell 4.2'!Utskriftsområde"/>
    <hyperlink ref="J22" location="'Tabell 4.2'!Utskriftsområde" display="'Tabell 4.2'!Utskriftsområde"/>
    <hyperlink ref="K19" location="'Tabell 4.2'!Utskriftsområde" display="'Tabell 4.2'!Utskriftsområde"/>
    <hyperlink ref="K20" location="'Tabell 4.2'!Utskriftsområde" display="'Tabell 4.2'!Utskriftsområde"/>
    <hyperlink ref="K21" location="'Tabell 4.2'!Utskriftsområde" display="'Tabell 4.2'!Utskriftsområde"/>
    <hyperlink ref="K22" location="'Tabell 4.2'!Utskriftsområde" display="'Tabell 4.2'!Utskriftsområde"/>
    <hyperlink ref="G23" location="'Tabell 4.2'!Utskriftsområde" display="'Tabell 4.2'!Utskriftsområde"/>
    <hyperlink ref="H23" location="'Tabell 4.2'!Utskriftsområde" display="'Tabell 4.2'!Utskriftsområde"/>
    <hyperlink ref="J23" location="'Tabell 4.2'!Utskriftsområde" display="'Tabell 4.2'!Utskriftsområde"/>
    <hyperlink ref="K23" location="'Tabell 4.2'!Utskriftsområde" display="'Tabell 4.2'!Utskriftsområde"/>
    <hyperlink ref="G24" location="'Tabell 4.2'!Utskriftsområde" display="'Tabell 4.2'!Utskriftsområde"/>
    <hyperlink ref="G25" location="'Tabell 4.2'!Utskriftsområde" display="'Tabell 4.2'!Utskriftsområde"/>
    <hyperlink ref="G26" location="'Tabell 4.2'!Utskriftsområde" display="'Tabell 4.2'!Utskriftsområde"/>
    <hyperlink ref="H24" location="'Tabell 4.2'!Utskriftsområde" display="'Tabell 4.2'!Utskriftsområde"/>
    <hyperlink ref="H25" location="'Tabell 4.2'!Utskriftsområde" display="'Tabell 4.2'!Utskriftsområde"/>
    <hyperlink ref="H26" location="'Tabell 4.2'!Utskriftsområde" display="'Tabell 4.2'!Utskriftsområde"/>
    <hyperlink ref="J24" location="'Tabell 4.2'!Utskriftsområde" display="'Tabell 4.2'!Utskriftsområde"/>
    <hyperlink ref="J25" location="'Tabell 4.2'!Utskriftsområde" display="'Tabell 4.2'!Utskriftsområde"/>
    <hyperlink ref="J26" location="'Tabell 4.2'!Utskriftsområde" display="'Tabell 4.2'!Utskriftsområde"/>
    <hyperlink ref="K24" location="'Tabell 4.2'!Utskriftsområde" display="'Tabell 4.2'!Utskriftsområde"/>
    <hyperlink ref="K25" location="'Tabell 4.2'!Utskriftsområde" display="'Tabell 4.2'!Utskriftsområde"/>
    <hyperlink ref="K26" location="'Tabell 4.2'!Utskriftsområde" display="'Tabell 4.2'!Utskriftsområde"/>
    <hyperlink ref="G29" location="'Tabell 4.2'!Utskriftsområde" display="'Tabell 4.2'!Utskriftsområde"/>
    <hyperlink ref="G30" location="'Tabell 4.2'!Utskriftsområde" display="'Tabell 4.2'!Utskriftsområde"/>
    <hyperlink ref="G31" location="'Tabell 4.2'!Utskriftsområde" display="'Tabell 4.2'!Utskriftsområde"/>
    <hyperlink ref="G32" location="'Tabell 4.2'!Utskriftsområde" display="'Tabell 4.2'!Utskriftsområde"/>
    <hyperlink ref="H29" location="'Tabell 4.2'!Utskriftsområde" display="'Tabell 4.2'!Utskriftsområde"/>
    <hyperlink ref="H30" location="'Tabell 4.2'!Utskriftsområde" display="'Tabell 4.2'!Utskriftsområde"/>
    <hyperlink ref="H31" location="'Tabell 4.2'!Utskriftsområde" display="'Tabell 4.2'!Utskriftsområde"/>
    <hyperlink ref="H32" location="'Tabell 4.2'!Utskriftsområde" display="'Tabell 4.2'!Utskriftsområde"/>
    <hyperlink ref="J29" location="'Tabell 4.2'!Utskriftsområde" display="'Tabell 4.2'!Utskriftsområde"/>
    <hyperlink ref="J30" location="'Tabell 4.2'!Utskriftsområde" display="'Tabell 4.2'!Utskriftsområde"/>
    <hyperlink ref="J31" location="'Tabell 4.2'!Utskriftsområde" display="'Tabell 4.2'!Utskriftsområde"/>
    <hyperlink ref="J32" location="'Tabell 4.2'!Utskriftsområde" display="'Tabell 4.2'!Utskriftsområde"/>
    <hyperlink ref="K29" location="'Tabell 4.2'!Utskriftsområde" display="'Tabell 4.2'!Utskriftsområde"/>
    <hyperlink ref="K30" location="'Tabell 4.2'!Utskriftsområde" display="'Tabell 4.2'!Utskriftsområde"/>
    <hyperlink ref="K31" location="'Tabell 4.2'!Utskriftsområde" display="'Tabell 4.2'!Utskriftsområde"/>
    <hyperlink ref="K32" location="'Tabell 4.2'!Utskriftsområde" display="'Tabell 4.2'!Utskriftsområde"/>
    <hyperlink ref="G38" location="'Tabell 4.2'!Utskriftsområde" display="'Tabell 4.2'!Utskriftsområde"/>
    <hyperlink ref="G39" location="'Tabell 4.2'!Utskriftsområde" display="'Tabell 4.2'!Utskriftsområde"/>
    <hyperlink ref="G40" location="'Tabell 4.2'!Utskriftsområde" display="'Tabell 4.2'!Utskriftsområde"/>
    <hyperlink ref="H38" location="'Tabell 4.2'!Utskriftsområde" display="'Tabell 4.2'!Utskriftsområde"/>
    <hyperlink ref="H39" location="'Tabell 4.2'!Utskriftsområde" display="'Tabell 4.2'!Utskriftsområde"/>
    <hyperlink ref="H40" location="'Tabell 4.2'!Utskriftsområde" display="'Tabell 4.2'!Utskriftsområde"/>
    <hyperlink ref="J38" location="'Tabell 4.2'!Utskriftsområde" display="'Tabell 4.2'!Utskriftsområde"/>
    <hyperlink ref="J39" location="'Tabell 4.2'!Utskriftsområde" display="'Tabell 4.2'!Utskriftsområde"/>
    <hyperlink ref="J40" location="'Tabell 4.2'!Utskriftsområde" display="'Tabell 4.2'!Utskriftsområde"/>
    <hyperlink ref="K38" location="'Tabell 4.2'!Utskriftsområde" display="'Tabell 4.2'!Utskriftsområde"/>
    <hyperlink ref="K39" location="'Tabell 4.2'!Utskriftsområde" display="'Tabell 4.2'!Utskriftsområde"/>
    <hyperlink ref="K40" location="'Tabell 4.2'!Utskriftsområde" display="'Tabell 4.2'!Utskriftsområde"/>
    <hyperlink ref="G15:K15" location="'1.1'!A1" display="'1.1'!A1"/>
    <hyperlink ref="G16:K16" location="'1.2'!A1" display="'1.2'!A1"/>
    <hyperlink ref="G17:K17" location="'1.3'!A1" display="'1.3'!A1"/>
    <hyperlink ref="G29:K29" location="'5.1'!A1" display="'5.1'!A1"/>
    <hyperlink ref="G30:K30" location="'5.2'!A1" display="'5.2'!A1"/>
    <hyperlink ref="G31:K31" location="'5.3'!A1" display="'5.3'!A1"/>
    <hyperlink ref="G32:K32" location="'5.4'!A1" display="'5.4'!A1"/>
    <hyperlink ref="G33:K33" location="'6.1'!A1" display="'6.1'!A1"/>
    <hyperlink ref="G34:K34" location="'6.2'!A1" display="'6.2'!A1"/>
    <hyperlink ref="G35:K35" location="'6.3'!A1" display="'6.3'!A1"/>
    <hyperlink ref="G36:K36" location="'6.4'!A1" display="'6.4'!A1"/>
    <hyperlink ref="G37:K37" location="'6.5'!A1" display="'6.5'!A1"/>
    <hyperlink ref="G38:K38" location="'6.6'!A1" display="'6.6'!A1"/>
    <hyperlink ref="G39:K39" location="'7.1'!A1" display="'7.1'!A1"/>
    <hyperlink ref="G40:K40" location="'7.2'!A1" display="'7.2'!A1"/>
    <hyperlink ref="G18:K18" location="'1.4'!A1" display="'1.4'!A1"/>
    <hyperlink ref="G19:K19" location="'1.5'!A1" display="'1.5'!A1"/>
    <hyperlink ref="G20:K20" location="'2.1'!A1" display="'2.1'!A1"/>
    <hyperlink ref="G21:K21" location="'2.2'!A1" display="'2.2'!A1"/>
    <hyperlink ref="G22:K22" location="'2.3'!A1" display="'2.3'!A1"/>
    <hyperlink ref="G23:K23" location="'2.4'!A1" display="'2.4'!A1"/>
    <hyperlink ref="G24:K24" location="'3.1'!A1" display="'3.1'!A1"/>
    <hyperlink ref="G25:K25" location="'3.2'!A1" display="'3.2'!A1"/>
    <hyperlink ref="G26:K26" location="'3.3'!A1" display="'3.3'!A1"/>
    <hyperlink ref="G27:K27" location="'4.1'!A1" display="'4.1'!A1"/>
    <hyperlink ref="G28:K28" location="'4.2'!A1" display="'4.2'!A1"/>
  </hyperlinks>
  <printOptions/>
  <pageMargins left="0.7480314960629921" right="0.7480314960629921" top="0.984251968503937" bottom="0.984251968503937" header="0.5118110236220472" footer="0.5118110236220472"/>
  <pageSetup horizontalDpi="600" verticalDpi="600" orientation="portrait" paperSize="9" scale="73" r:id="rId2"/>
  <colBreaks count="1" manualBreakCount="1">
    <brk id="6" max="65535" man="1"/>
  </colBreaks>
  <drawing r:id="rId1"/>
</worksheet>
</file>

<file path=xl/worksheets/sheet20.xml><?xml version="1.0" encoding="utf-8"?>
<worksheet xmlns="http://schemas.openxmlformats.org/spreadsheetml/2006/main" xmlns:r="http://schemas.openxmlformats.org/officeDocument/2006/relationships">
  <dimension ref="A1:L95"/>
  <sheetViews>
    <sheetView showGridLines="0" zoomScalePageLayoutView="0" workbookViewId="0" topLeftCell="A1">
      <selection activeCell="A1" sqref="A1"/>
    </sheetView>
  </sheetViews>
  <sheetFormatPr defaultColWidth="9.140625" defaultRowHeight="12.75"/>
  <cols>
    <col min="1" max="1" width="13.28125" style="71" customWidth="1"/>
    <col min="2" max="2" width="3.7109375" style="71" customWidth="1"/>
    <col min="3" max="3" width="9.7109375" style="71" customWidth="1"/>
    <col min="4" max="6" width="10.140625" style="71" customWidth="1"/>
    <col min="7" max="7" width="12.7109375" style="71" customWidth="1"/>
    <col min="8" max="8" width="4.57421875" style="71" customWidth="1"/>
    <col min="9" max="9" width="11.8515625" style="71" customWidth="1"/>
    <col min="10" max="10" width="13.28125" style="71" customWidth="1"/>
    <col min="11" max="16384" width="9.140625" style="71" customWidth="1"/>
  </cols>
  <sheetData>
    <row r="1" s="70" customFormat="1" ht="11.25" customHeight="1">
      <c r="A1" s="76" t="s">
        <v>505</v>
      </c>
    </row>
    <row r="2" s="70" customFormat="1" ht="11.25" customHeight="1">
      <c r="A2" s="76" t="s">
        <v>592</v>
      </c>
    </row>
    <row r="3" s="70" customFormat="1" ht="11.25" customHeight="1">
      <c r="A3" s="77" t="s">
        <v>506</v>
      </c>
    </row>
    <row r="4" s="70" customFormat="1" ht="11.25" customHeight="1">
      <c r="A4" s="330" t="s">
        <v>503</v>
      </c>
    </row>
    <row r="5" spans="1:9" s="72" customFormat="1" ht="11.25" customHeight="1">
      <c r="A5" s="291"/>
      <c r="B5" s="291"/>
      <c r="C5" s="291"/>
      <c r="D5" s="291"/>
      <c r="E5" s="291"/>
      <c r="F5" s="291"/>
      <c r="G5" s="292"/>
      <c r="H5" s="292"/>
      <c r="I5" s="292"/>
    </row>
    <row r="6" spans="1:10" s="72" customFormat="1" ht="45" customHeight="1">
      <c r="A6" s="76" t="s">
        <v>13</v>
      </c>
      <c r="C6" s="76" t="s">
        <v>486</v>
      </c>
      <c r="E6" s="293"/>
      <c r="G6" s="294"/>
      <c r="H6" s="294"/>
      <c r="I6" s="345" t="s">
        <v>497</v>
      </c>
      <c r="J6" s="345"/>
    </row>
    <row r="7" spans="1:10" s="72" customFormat="1" ht="25.5" customHeight="1">
      <c r="A7" s="293" t="s">
        <v>19</v>
      </c>
      <c r="C7" s="295" t="s">
        <v>487</v>
      </c>
      <c r="D7" s="291"/>
      <c r="E7" s="291"/>
      <c r="F7" s="291"/>
      <c r="G7" s="291"/>
      <c r="H7" s="291"/>
      <c r="I7" s="344" t="s">
        <v>502</v>
      </c>
      <c r="J7" s="344"/>
    </row>
    <row r="8" spans="1:10" s="72" customFormat="1" ht="11.25">
      <c r="A8" s="76" t="s">
        <v>103</v>
      </c>
      <c r="C8" s="296" t="s">
        <v>153</v>
      </c>
      <c r="D8" s="296" t="s">
        <v>488</v>
      </c>
      <c r="E8" s="296" t="s">
        <v>489</v>
      </c>
      <c r="F8" s="296" t="s">
        <v>490</v>
      </c>
      <c r="G8" s="296" t="s">
        <v>369</v>
      </c>
      <c r="H8" s="297"/>
      <c r="I8" s="297" t="s">
        <v>498</v>
      </c>
      <c r="J8" s="298" t="s">
        <v>499</v>
      </c>
    </row>
    <row r="9" spans="1:10" s="72" customFormat="1" ht="11.25">
      <c r="A9" s="299" t="s">
        <v>105</v>
      </c>
      <c r="C9" s="296"/>
      <c r="D9" s="300"/>
      <c r="E9" s="300"/>
      <c r="F9" s="300"/>
      <c r="G9" s="296"/>
      <c r="H9" s="297"/>
      <c r="I9" s="297"/>
      <c r="J9" s="298"/>
    </row>
    <row r="10" spans="1:10" s="72" customFormat="1" ht="11.25">
      <c r="A10" s="76" t="s">
        <v>491</v>
      </c>
      <c r="B10" s="299"/>
      <c r="C10" s="301" t="s">
        <v>101</v>
      </c>
      <c r="D10" s="302" t="s">
        <v>488</v>
      </c>
      <c r="E10" s="302" t="s">
        <v>489</v>
      </c>
      <c r="F10" s="302" t="s">
        <v>490</v>
      </c>
      <c r="G10" s="301" t="s">
        <v>120</v>
      </c>
      <c r="H10" s="299"/>
      <c r="I10" s="299" t="s">
        <v>500</v>
      </c>
      <c r="J10" s="301" t="s">
        <v>501</v>
      </c>
    </row>
    <row r="11" spans="1:10" s="293" customFormat="1" ht="11.25">
      <c r="A11" s="295" t="s">
        <v>104</v>
      </c>
      <c r="B11" s="295"/>
      <c r="C11" s="295"/>
      <c r="D11" s="303"/>
      <c r="E11" s="303"/>
      <c r="F11" s="303"/>
      <c r="G11" s="295"/>
      <c r="H11" s="295"/>
      <c r="I11" s="295"/>
      <c r="J11" s="295"/>
    </row>
    <row r="12" spans="8:10" s="72" customFormat="1" ht="11.25">
      <c r="H12" s="292"/>
      <c r="I12" s="292"/>
      <c r="J12" s="292"/>
    </row>
    <row r="13" spans="1:12" s="72" customFormat="1" ht="11.25">
      <c r="A13" s="76" t="s">
        <v>237</v>
      </c>
      <c r="C13" s="305"/>
      <c r="D13" s="305"/>
      <c r="E13" s="305"/>
      <c r="F13" s="305"/>
      <c r="G13" s="305"/>
      <c r="H13" s="305"/>
      <c r="I13" s="306"/>
      <c r="J13" s="306"/>
      <c r="K13" s="306"/>
      <c r="L13" s="306"/>
    </row>
    <row r="14" spans="1:12" s="72" customFormat="1" ht="11.25">
      <c r="A14" s="321">
        <v>2006</v>
      </c>
      <c r="C14" s="305">
        <v>279</v>
      </c>
      <c r="D14" s="305">
        <v>207</v>
      </c>
      <c r="E14" s="305">
        <v>8</v>
      </c>
      <c r="F14" s="305">
        <v>40</v>
      </c>
      <c r="G14" s="305">
        <v>24</v>
      </c>
      <c r="H14" s="310"/>
      <c r="I14" s="322">
        <v>17.204301075268816</v>
      </c>
      <c r="J14" s="306">
        <v>14.336917562724015</v>
      </c>
      <c r="K14" s="306"/>
      <c r="L14" s="306"/>
    </row>
    <row r="15" spans="1:12" s="72" customFormat="1" ht="11.25">
      <c r="A15" s="321">
        <v>2007</v>
      </c>
      <c r="C15" s="305">
        <v>337</v>
      </c>
      <c r="D15" s="305">
        <v>208</v>
      </c>
      <c r="E15" s="305">
        <v>20</v>
      </c>
      <c r="F15" s="305">
        <v>51</v>
      </c>
      <c r="G15" s="305">
        <v>58</v>
      </c>
      <c r="H15" s="310"/>
      <c r="I15" s="322">
        <v>21.068249258160236</v>
      </c>
      <c r="J15" s="306">
        <v>15.13353115727003</v>
      </c>
      <c r="K15" s="306"/>
      <c r="L15" s="306"/>
    </row>
    <row r="16" spans="1:12" s="72" customFormat="1" ht="11.25">
      <c r="A16" s="321">
        <v>2008</v>
      </c>
      <c r="C16" s="305">
        <v>254</v>
      </c>
      <c r="D16" s="305">
        <v>187</v>
      </c>
      <c r="E16" s="305">
        <v>12</v>
      </c>
      <c r="F16" s="305">
        <v>32</v>
      </c>
      <c r="G16" s="305">
        <v>23</v>
      </c>
      <c r="H16" s="310"/>
      <c r="I16" s="322">
        <v>17.322834645669293</v>
      </c>
      <c r="J16" s="306">
        <v>12.598425196850394</v>
      </c>
      <c r="K16" s="306"/>
      <c r="L16" s="306"/>
    </row>
    <row r="17" spans="1:12" s="72" customFormat="1" ht="11.25">
      <c r="A17" s="321">
        <v>2009</v>
      </c>
      <c r="C17" s="305">
        <v>225</v>
      </c>
      <c r="D17" s="305">
        <v>137</v>
      </c>
      <c r="E17" s="305">
        <v>8</v>
      </c>
      <c r="F17" s="305">
        <v>40</v>
      </c>
      <c r="G17" s="305">
        <v>40</v>
      </c>
      <c r="H17" s="310"/>
      <c r="I17" s="322">
        <v>21.333333333333332</v>
      </c>
      <c r="J17" s="306">
        <v>17.77777777777778</v>
      </c>
      <c r="K17" s="306"/>
      <c r="L17" s="306"/>
    </row>
    <row r="18" spans="3:12" s="72" customFormat="1" ht="11.25">
      <c r="C18" s="305"/>
      <c r="D18" s="305"/>
      <c r="E18" s="305"/>
      <c r="F18" s="305"/>
      <c r="G18" s="305"/>
      <c r="H18" s="310"/>
      <c r="I18" s="322"/>
      <c r="J18" s="306"/>
      <c r="K18" s="306"/>
      <c r="L18" s="306"/>
    </row>
    <row r="19" spans="1:12" s="72" customFormat="1" ht="11.25">
      <c r="A19" s="76" t="s">
        <v>336</v>
      </c>
      <c r="C19" s="305"/>
      <c r="D19" s="305"/>
      <c r="E19" s="305"/>
      <c r="F19" s="305"/>
      <c r="G19" s="305"/>
      <c r="H19" s="310"/>
      <c r="I19" s="322"/>
      <c r="J19" s="306"/>
      <c r="K19" s="306"/>
      <c r="L19" s="306"/>
    </row>
    <row r="20" spans="1:12" s="72" customFormat="1" ht="11.25">
      <c r="A20" s="321">
        <v>2006</v>
      </c>
      <c r="C20" s="305">
        <v>238</v>
      </c>
      <c r="D20" s="305">
        <v>171</v>
      </c>
      <c r="E20" s="305">
        <v>8</v>
      </c>
      <c r="F20" s="305">
        <v>39</v>
      </c>
      <c r="G20" s="305">
        <v>20</v>
      </c>
      <c r="H20" s="310"/>
      <c r="I20" s="322">
        <v>19.747899159663866</v>
      </c>
      <c r="J20" s="306">
        <v>16.386554621848738</v>
      </c>
      <c r="K20" s="306"/>
      <c r="L20" s="306"/>
    </row>
    <row r="21" spans="1:12" s="72" customFormat="1" ht="11.25">
      <c r="A21" s="321">
        <v>2007</v>
      </c>
      <c r="C21" s="305">
        <v>262</v>
      </c>
      <c r="D21" s="305">
        <v>157</v>
      </c>
      <c r="E21" s="305">
        <v>15</v>
      </c>
      <c r="F21" s="305">
        <v>48</v>
      </c>
      <c r="G21" s="305">
        <v>42</v>
      </c>
      <c r="H21" s="310"/>
      <c r="I21" s="322">
        <v>24.045801526717558</v>
      </c>
      <c r="J21" s="306">
        <v>18.3206106870229</v>
      </c>
      <c r="K21" s="306"/>
      <c r="L21" s="306"/>
    </row>
    <row r="22" spans="1:12" s="72" customFormat="1" ht="11.25">
      <c r="A22" s="321">
        <v>2008</v>
      </c>
      <c r="C22" s="305">
        <v>208</v>
      </c>
      <c r="D22" s="305">
        <v>150</v>
      </c>
      <c r="E22" s="305">
        <v>11</v>
      </c>
      <c r="F22" s="305">
        <v>29</v>
      </c>
      <c r="G22" s="305">
        <v>18</v>
      </c>
      <c r="H22" s="310"/>
      <c r="I22" s="322">
        <v>19.23076923076923</v>
      </c>
      <c r="J22" s="306">
        <v>13.942307692307692</v>
      </c>
      <c r="K22" s="306"/>
      <c r="L22" s="306"/>
    </row>
    <row r="23" spans="1:12" s="72" customFormat="1" ht="11.25">
      <c r="A23" s="321">
        <v>2009</v>
      </c>
      <c r="C23" s="305">
        <v>191</v>
      </c>
      <c r="D23" s="305">
        <v>116</v>
      </c>
      <c r="E23" s="305">
        <v>7</v>
      </c>
      <c r="F23" s="305">
        <v>37</v>
      </c>
      <c r="G23" s="305">
        <v>31</v>
      </c>
      <c r="H23" s="310"/>
      <c r="I23" s="322">
        <v>23.036649214659686</v>
      </c>
      <c r="J23" s="306">
        <v>19.3717277486911</v>
      </c>
      <c r="K23" s="306"/>
      <c r="L23" s="306"/>
    </row>
    <row r="24" spans="1:12" s="72" customFormat="1" ht="11.25">
      <c r="A24" s="309"/>
      <c r="C24" s="305"/>
      <c r="D24" s="305"/>
      <c r="E24" s="305"/>
      <c r="F24" s="305"/>
      <c r="G24" s="305"/>
      <c r="H24" s="310"/>
      <c r="I24" s="322"/>
      <c r="J24" s="306"/>
      <c r="K24" s="306"/>
      <c r="L24" s="306"/>
    </row>
    <row r="25" spans="1:12" s="72" customFormat="1" ht="12" customHeight="1">
      <c r="A25" s="76" t="s">
        <v>337</v>
      </c>
      <c r="C25" s="305"/>
      <c r="D25" s="305"/>
      <c r="E25" s="305"/>
      <c r="F25" s="305"/>
      <c r="G25" s="305"/>
      <c r="H25" s="310"/>
      <c r="I25" s="322"/>
      <c r="J25" s="306"/>
      <c r="K25" s="306"/>
      <c r="L25" s="306"/>
    </row>
    <row r="26" spans="1:12" s="72" customFormat="1" ht="12" customHeight="1">
      <c r="A26" s="321">
        <v>2006</v>
      </c>
      <c r="C26" s="305">
        <v>41</v>
      </c>
      <c r="D26" s="305">
        <v>36</v>
      </c>
      <c r="E26" s="305" t="s">
        <v>142</v>
      </c>
      <c r="F26" s="305">
        <v>1</v>
      </c>
      <c r="G26" s="305">
        <v>4</v>
      </c>
      <c r="H26" s="310"/>
      <c r="I26" s="322">
        <v>2.4390243902439024</v>
      </c>
      <c r="J26" s="306">
        <v>2.4390243902439024</v>
      </c>
      <c r="K26" s="306"/>
      <c r="L26" s="306"/>
    </row>
    <row r="27" spans="1:12" s="72" customFormat="1" ht="12" customHeight="1">
      <c r="A27" s="321">
        <v>2007</v>
      </c>
      <c r="C27" s="305">
        <v>75</v>
      </c>
      <c r="D27" s="305">
        <v>51</v>
      </c>
      <c r="E27" s="305">
        <v>5</v>
      </c>
      <c r="F27" s="305">
        <v>3</v>
      </c>
      <c r="G27" s="305">
        <v>16</v>
      </c>
      <c r="H27" s="310"/>
      <c r="I27" s="322">
        <v>10.666666666666666</v>
      </c>
      <c r="J27" s="306">
        <v>4</v>
      </c>
      <c r="K27" s="306"/>
      <c r="L27" s="306"/>
    </row>
    <row r="28" spans="1:12" s="72" customFormat="1" ht="12" customHeight="1">
      <c r="A28" s="321">
        <v>2008</v>
      </c>
      <c r="C28" s="305">
        <v>46</v>
      </c>
      <c r="D28" s="305">
        <v>37</v>
      </c>
      <c r="E28" s="305">
        <v>1</v>
      </c>
      <c r="F28" s="305">
        <v>3</v>
      </c>
      <c r="G28" s="305">
        <v>5</v>
      </c>
      <c r="H28" s="310"/>
      <c r="I28" s="322">
        <v>8.695652173913043</v>
      </c>
      <c r="J28" s="306">
        <v>6.521739130434782</v>
      </c>
      <c r="K28" s="306"/>
      <c r="L28" s="306"/>
    </row>
    <row r="29" spans="1:12" s="72" customFormat="1" ht="12" customHeight="1">
      <c r="A29" s="321">
        <v>2009</v>
      </c>
      <c r="C29" s="305">
        <v>34</v>
      </c>
      <c r="D29" s="305">
        <v>21</v>
      </c>
      <c r="E29" s="305">
        <v>1</v>
      </c>
      <c r="F29" s="305">
        <v>3</v>
      </c>
      <c r="G29" s="305">
        <v>9</v>
      </c>
      <c r="H29" s="310"/>
      <c r="I29" s="322">
        <v>11.764705882352942</v>
      </c>
      <c r="J29" s="306">
        <v>8.823529411764707</v>
      </c>
      <c r="K29" s="306"/>
      <c r="L29" s="306"/>
    </row>
    <row r="30" spans="1:12" s="72" customFormat="1" ht="12" customHeight="1">
      <c r="A30" s="321"/>
      <c r="C30" s="305"/>
      <c r="D30" s="305"/>
      <c r="E30" s="305"/>
      <c r="F30" s="305"/>
      <c r="G30" s="305"/>
      <c r="H30" s="310"/>
      <c r="I30" s="322"/>
      <c r="J30" s="306"/>
      <c r="K30" s="306"/>
      <c r="L30" s="306"/>
    </row>
    <row r="31" spans="1:12" s="72" customFormat="1" ht="12" customHeight="1">
      <c r="A31" s="323" t="s">
        <v>525</v>
      </c>
      <c r="C31" s="305"/>
      <c r="D31" s="305"/>
      <c r="E31" s="305"/>
      <c r="F31" s="305"/>
      <c r="G31" s="305"/>
      <c r="H31" s="310"/>
      <c r="I31" s="322"/>
      <c r="J31" s="306"/>
      <c r="K31" s="306"/>
      <c r="L31" s="306"/>
    </row>
    <row r="32" spans="1:12" s="72" customFormat="1" ht="12" customHeight="1">
      <c r="A32" s="321">
        <v>2006</v>
      </c>
      <c r="C32" s="305">
        <v>11</v>
      </c>
      <c r="D32" s="305">
        <v>7</v>
      </c>
      <c r="E32" s="305">
        <v>1</v>
      </c>
      <c r="F32" s="305">
        <v>3</v>
      </c>
      <c r="G32" s="305" t="s">
        <v>142</v>
      </c>
      <c r="H32" s="310"/>
      <c r="I32" s="322">
        <v>36.36363636363637</v>
      </c>
      <c r="J32" s="306">
        <v>27.272727272727273</v>
      </c>
      <c r="K32" s="306"/>
      <c r="L32" s="306"/>
    </row>
    <row r="33" spans="1:12" s="72" customFormat="1" ht="12" customHeight="1">
      <c r="A33" s="321">
        <v>2007</v>
      </c>
      <c r="C33" s="305">
        <v>14</v>
      </c>
      <c r="D33" s="305">
        <v>9</v>
      </c>
      <c r="E33" s="305">
        <v>1</v>
      </c>
      <c r="F33" s="305">
        <v>1</v>
      </c>
      <c r="G33" s="305">
        <v>3</v>
      </c>
      <c r="H33" s="310"/>
      <c r="I33" s="322">
        <v>14.285714285714286</v>
      </c>
      <c r="J33" s="306">
        <v>7.142857142857143</v>
      </c>
      <c r="K33" s="306"/>
      <c r="L33" s="306"/>
    </row>
    <row r="34" spans="1:12" s="72" customFormat="1" ht="12" customHeight="1">
      <c r="A34" s="321">
        <v>2008</v>
      </c>
      <c r="C34" s="305">
        <v>7</v>
      </c>
      <c r="D34" s="305">
        <v>9</v>
      </c>
      <c r="E34" s="305">
        <v>1</v>
      </c>
      <c r="F34" s="305">
        <v>1</v>
      </c>
      <c r="G34" s="305">
        <v>3</v>
      </c>
      <c r="H34" s="310"/>
      <c r="I34" s="322">
        <v>28.571428571428573</v>
      </c>
      <c r="J34" s="306">
        <v>14.285714285714286</v>
      </c>
      <c r="K34" s="306"/>
      <c r="L34" s="306"/>
    </row>
    <row r="35" spans="1:12" s="72" customFormat="1" ht="12" customHeight="1">
      <c r="A35" s="321">
        <v>2009</v>
      </c>
      <c r="C35" s="305">
        <v>11</v>
      </c>
      <c r="D35" s="305">
        <v>9</v>
      </c>
      <c r="E35" s="305">
        <v>1</v>
      </c>
      <c r="F35" s="305">
        <v>1</v>
      </c>
      <c r="G35" s="305">
        <v>3</v>
      </c>
      <c r="H35" s="310"/>
      <c r="I35" s="322">
        <v>18.181818181818183</v>
      </c>
      <c r="J35" s="306">
        <v>9.090909090909092</v>
      </c>
      <c r="K35" s="306"/>
      <c r="L35" s="306"/>
    </row>
    <row r="36" spans="1:12" s="72" customFormat="1" ht="12" customHeight="1">
      <c r="A36" s="321"/>
      <c r="C36" s="305"/>
      <c r="D36" s="305"/>
      <c r="E36" s="305"/>
      <c r="F36" s="305"/>
      <c r="G36" s="305"/>
      <c r="H36" s="310"/>
      <c r="I36" s="322"/>
      <c r="J36" s="306"/>
      <c r="K36" s="306"/>
      <c r="L36" s="306"/>
    </row>
    <row r="37" spans="1:12" s="72" customFormat="1" ht="12" customHeight="1">
      <c r="A37" s="323" t="s">
        <v>526</v>
      </c>
      <c r="C37" s="305"/>
      <c r="D37" s="305"/>
      <c r="E37" s="305"/>
      <c r="F37" s="305"/>
      <c r="G37" s="305"/>
      <c r="H37" s="310"/>
      <c r="I37" s="322"/>
      <c r="J37" s="306"/>
      <c r="K37" s="306"/>
      <c r="L37" s="306"/>
    </row>
    <row r="38" spans="1:12" s="72" customFormat="1" ht="12" customHeight="1">
      <c r="A38" s="321">
        <v>2006</v>
      </c>
      <c r="C38" s="305">
        <v>54</v>
      </c>
      <c r="D38" s="305">
        <v>39</v>
      </c>
      <c r="E38" s="305">
        <v>3</v>
      </c>
      <c r="F38" s="305">
        <v>9</v>
      </c>
      <c r="G38" s="305">
        <v>3</v>
      </c>
      <c r="H38" s="305"/>
      <c r="I38" s="322">
        <v>22.22222222222222</v>
      </c>
      <c r="J38" s="306">
        <v>16.666666666666668</v>
      </c>
      <c r="K38" s="306"/>
      <c r="L38" s="306"/>
    </row>
    <row r="39" spans="1:12" s="72" customFormat="1" ht="12" customHeight="1">
      <c r="A39" s="321">
        <v>2007</v>
      </c>
      <c r="C39" s="305">
        <v>70</v>
      </c>
      <c r="D39" s="305">
        <v>39</v>
      </c>
      <c r="E39" s="305">
        <v>7</v>
      </c>
      <c r="F39" s="305">
        <v>11</v>
      </c>
      <c r="G39" s="305">
        <v>13</v>
      </c>
      <c r="H39" s="305"/>
      <c r="I39" s="322">
        <v>25.714285714285715</v>
      </c>
      <c r="J39" s="306">
        <v>15.714285714285714</v>
      </c>
      <c r="K39" s="306"/>
      <c r="L39" s="306"/>
    </row>
    <row r="40" spans="1:12" s="72" customFormat="1" ht="12" customHeight="1">
      <c r="A40" s="321">
        <v>2008</v>
      </c>
      <c r="C40" s="305">
        <v>43</v>
      </c>
      <c r="D40" s="305">
        <v>28</v>
      </c>
      <c r="E40" s="305">
        <v>4</v>
      </c>
      <c r="F40" s="305">
        <v>8</v>
      </c>
      <c r="G40" s="305">
        <v>3</v>
      </c>
      <c r="H40" s="305"/>
      <c r="I40" s="322">
        <v>27.906976744186046</v>
      </c>
      <c r="J40" s="306">
        <v>18.6046511627907</v>
      </c>
      <c r="K40" s="306"/>
      <c r="L40" s="306"/>
    </row>
    <row r="41" spans="1:12" s="72" customFormat="1" ht="12" customHeight="1">
      <c r="A41" s="321">
        <v>2009</v>
      </c>
      <c r="C41" s="305">
        <v>40</v>
      </c>
      <c r="D41" s="305">
        <v>22</v>
      </c>
      <c r="E41" s="305">
        <v>1</v>
      </c>
      <c r="F41" s="305">
        <v>10</v>
      </c>
      <c r="G41" s="305">
        <v>7</v>
      </c>
      <c r="H41" s="305"/>
      <c r="I41" s="322">
        <v>27.5</v>
      </c>
      <c r="J41" s="306">
        <v>25</v>
      </c>
      <c r="K41" s="306"/>
      <c r="L41" s="306"/>
    </row>
    <row r="42" spans="1:12" s="72" customFormat="1" ht="12" customHeight="1">
      <c r="A42" s="321"/>
      <c r="C42" s="305"/>
      <c r="D42" s="305"/>
      <c r="E42" s="305"/>
      <c r="F42" s="305"/>
      <c r="G42" s="305"/>
      <c r="H42" s="310"/>
      <c r="I42" s="322"/>
      <c r="J42" s="306"/>
      <c r="K42" s="306"/>
      <c r="L42" s="306"/>
    </row>
    <row r="43" spans="1:12" s="72" customFormat="1" ht="12" customHeight="1">
      <c r="A43" s="323" t="s">
        <v>527</v>
      </c>
      <c r="C43" s="305"/>
      <c r="D43" s="305"/>
      <c r="E43" s="305"/>
      <c r="F43" s="305"/>
      <c r="G43" s="305"/>
      <c r="H43" s="310"/>
      <c r="I43" s="322"/>
      <c r="J43" s="306"/>
      <c r="K43" s="306"/>
      <c r="L43" s="306"/>
    </row>
    <row r="44" spans="1:12" s="72" customFormat="1" ht="12" customHeight="1">
      <c r="A44" s="321">
        <v>2006</v>
      </c>
      <c r="C44" s="305">
        <v>95</v>
      </c>
      <c r="D44" s="305">
        <v>72</v>
      </c>
      <c r="E44" s="305">
        <v>1</v>
      </c>
      <c r="F44" s="305">
        <v>19</v>
      </c>
      <c r="G44" s="305">
        <v>3</v>
      </c>
      <c r="H44" s="310"/>
      <c r="I44" s="322">
        <v>21.05263157894737</v>
      </c>
      <c r="J44" s="306">
        <v>20</v>
      </c>
      <c r="K44" s="306"/>
      <c r="L44" s="306"/>
    </row>
    <row r="45" spans="1:12" s="72" customFormat="1" ht="12" customHeight="1">
      <c r="A45" s="321">
        <v>2007</v>
      </c>
      <c r="C45" s="305">
        <v>98</v>
      </c>
      <c r="D45" s="305">
        <v>60</v>
      </c>
      <c r="E45" s="305">
        <v>4</v>
      </c>
      <c r="F45" s="305">
        <v>18</v>
      </c>
      <c r="G45" s="305">
        <v>16</v>
      </c>
      <c r="H45" s="310"/>
      <c r="I45" s="322">
        <v>22.448979591836736</v>
      </c>
      <c r="J45" s="306">
        <v>18.367346938775512</v>
      </c>
      <c r="K45" s="306"/>
      <c r="L45" s="306"/>
    </row>
    <row r="46" spans="1:12" s="72" customFormat="1" ht="12" customHeight="1">
      <c r="A46" s="321">
        <v>2008</v>
      </c>
      <c r="C46" s="305">
        <v>82</v>
      </c>
      <c r="D46" s="305">
        <v>56</v>
      </c>
      <c r="E46" s="305">
        <v>5</v>
      </c>
      <c r="F46" s="305">
        <v>17</v>
      </c>
      <c r="G46" s="305">
        <v>4</v>
      </c>
      <c r="H46" s="310"/>
      <c r="I46" s="322">
        <v>26.829268292682926</v>
      </c>
      <c r="J46" s="306">
        <v>20.73170731707317</v>
      </c>
      <c r="K46" s="306"/>
      <c r="L46" s="306"/>
    </row>
    <row r="47" spans="1:12" s="72" customFormat="1" ht="12" customHeight="1">
      <c r="A47" s="321">
        <v>2009</v>
      </c>
      <c r="C47" s="305">
        <v>69</v>
      </c>
      <c r="D47" s="305">
        <v>42</v>
      </c>
      <c r="E47" s="305">
        <v>2</v>
      </c>
      <c r="F47" s="305">
        <v>16</v>
      </c>
      <c r="G47" s="305">
        <v>9</v>
      </c>
      <c r="H47" s="310"/>
      <c r="I47" s="322">
        <v>26.08695652173913</v>
      </c>
      <c r="J47" s="306">
        <v>23.18840579710145</v>
      </c>
      <c r="K47" s="306"/>
      <c r="L47" s="306"/>
    </row>
    <row r="48" spans="1:12" s="72" customFormat="1" ht="12" customHeight="1">
      <c r="A48" s="321"/>
      <c r="C48" s="305"/>
      <c r="D48" s="305"/>
      <c r="E48" s="305"/>
      <c r="F48" s="305"/>
      <c r="G48" s="305"/>
      <c r="H48" s="310"/>
      <c r="I48" s="322"/>
      <c r="J48" s="306"/>
      <c r="K48" s="306"/>
      <c r="L48" s="306"/>
    </row>
    <row r="49" spans="1:12" s="72" customFormat="1" ht="12" customHeight="1">
      <c r="A49" s="323" t="s">
        <v>528</v>
      </c>
      <c r="C49" s="305"/>
      <c r="D49" s="305"/>
      <c r="E49" s="305"/>
      <c r="F49" s="305"/>
      <c r="G49" s="305"/>
      <c r="H49" s="310"/>
      <c r="I49" s="322"/>
      <c r="J49" s="306"/>
      <c r="K49" s="306"/>
      <c r="L49" s="306"/>
    </row>
    <row r="50" spans="1:12" s="72" customFormat="1" ht="12" customHeight="1">
      <c r="A50" s="321">
        <v>2006</v>
      </c>
      <c r="C50" s="305">
        <v>72</v>
      </c>
      <c r="D50" s="305">
        <v>56</v>
      </c>
      <c r="E50" s="305">
        <v>3</v>
      </c>
      <c r="F50" s="305">
        <v>6</v>
      </c>
      <c r="G50" s="305">
        <v>7</v>
      </c>
      <c r="H50" s="310"/>
      <c r="I50" s="322">
        <v>12.5</v>
      </c>
      <c r="J50" s="306">
        <v>8.333333333333334</v>
      </c>
      <c r="K50" s="306"/>
      <c r="L50" s="306"/>
    </row>
    <row r="51" spans="1:12" s="72" customFormat="1" ht="12" customHeight="1">
      <c r="A51" s="321">
        <v>2007</v>
      </c>
      <c r="C51" s="305">
        <v>98</v>
      </c>
      <c r="D51" s="305">
        <v>60</v>
      </c>
      <c r="E51" s="305">
        <v>8</v>
      </c>
      <c r="F51" s="305">
        <v>18</v>
      </c>
      <c r="G51" s="305">
        <v>12</v>
      </c>
      <c r="H51" s="310"/>
      <c r="I51" s="322">
        <v>26.53061224489796</v>
      </c>
      <c r="J51" s="306">
        <v>18.367346938775512</v>
      </c>
      <c r="K51" s="306"/>
      <c r="L51" s="306"/>
    </row>
    <row r="52" spans="1:12" s="72" customFormat="1" ht="12" customHeight="1">
      <c r="A52" s="321">
        <v>2008</v>
      </c>
      <c r="C52" s="305">
        <v>66</v>
      </c>
      <c r="D52" s="305">
        <v>54</v>
      </c>
      <c r="E52" s="305">
        <v>2</v>
      </c>
      <c r="F52" s="305">
        <v>5</v>
      </c>
      <c r="G52" s="305">
        <v>5</v>
      </c>
      <c r="H52" s="310"/>
      <c r="I52" s="322">
        <v>10.606060606060606</v>
      </c>
      <c r="J52" s="306">
        <v>7.575757575757576</v>
      </c>
      <c r="K52" s="306"/>
      <c r="L52" s="306"/>
    </row>
    <row r="53" spans="1:12" s="72" customFormat="1" ht="12" customHeight="1">
      <c r="A53" s="321">
        <v>2009</v>
      </c>
      <c r="C53" s="305">
        <v>59</v>
      </c>
      <c r="D53" s="305">
        <v>36</v>
      </c>
      <c r="E53" s="305">
        <v>3</v>
      </c>
      <c r="F53" s="305">
        <v>11</v>
      </c>
      <c r="G53" s="305">
        <v>9</v>
      </c>
      <c r="H53" s="310"/>
      <c r="I53" s="322">
        <v>23.728813559322035</v>
      </c>
      <c r="J53" s="306">
        <v>18.64406779661017</v>
      </c>
      <c r="K53" s="306"/>
      <c r="L53" s="306"/>
    </row>
    <row r="54" spans="1:12" s="72" customFormat="1" ht="12" customHeight="1">
      <c r="A54" s="321"/>
      <c r="C54" s="305"/>
      <c r="D54" s="305"/>
      <c r="E54" s="305"/>
      <c r="F54" s="305"/>
      <c r="G54" s="305"/>
      <c r="H54" s="310"/>
      <c r="I54" s="322"/>
      <c r="J54" s="306"/>
      <c r="K54" s="306"/>
      <c r="L54" s="306"/>
    </row>
    <row r="55" spans="1:12" s="72" customFormat="1" ht="12" customHeight="1">
      <c r="A55" s="323" t="s">
        <v>529</v>
      </c>
      <c r="C55" s="305"/>
      <c r="D55" s="305"/>
      <c r="E55" s="305"/>
      <c r="F55" s="305"/>
      <c r="G55" s="305"/>
      <c r="H55" s="310"/>
      <c r="I55" s="322"/>
      <c r="J55" s="306"/>
      <c r="K55" s="306"/>
      <c r="L55" s="306"/>
    </row>
    <row r="56" spans="1:12" s="72" customFormat="1" ht="12" customHeight="1">
      <c r="A56" s="321">
        <v>2006</v>
      </c>
      <c r="C56" s="305">
        <v>18</v>
      </c>
      <c r="D56" s="305">
        <v>14</v>
      </c>
      <c r="E56" s="305" t="s">
        <v>142</v>
      </c>
      <c r="F56" s="305">
        <v>1</v>
      </c>
      <c r="G56" s="305">
        <v>3</v>
      </c>
      <c r="H56" s="310"/>
      <c r="I56" s="322">
        <v>5.555555555555555</v>
      </c>
      <c r="J56" s="306">
        <v>5.555555555555555</v>
      </c>
      <c r="K56" s="306"/>
      <c r="L56" s="306"/>
    </row>
    <row r="57" spans="1:12" s="72" customFormat="1" ht="12" customHeight="1">
      <c r="A57" s="321">
        <v>2007</v>
      </c>
      <c r="C57" s="305">
        <v>25</v>
      </c>
      <c r="D57" s="305">
        <v>20</v>
      </c>
      <c r="E57" s="305" t="s">
        <v>142</v>
      </c>
      <c r="F57" s="305">
        <v>2</v>
      </c>
      <c r="G57" s="305">
        <v>3</v>
      </c>
      <c r="H57" s="310"/>
      <c r="I57" s="322">
        <v>8</v>
      </c>
      <c r="J57" s="306">
        <v>8</v>
      </c>
      <c r="K57" s="306"/>
      <c r="L57" s="306"/>
    </row>
    <row r="58" spans="1:12" s="72" customFormat="1" ht="12" customHeight="1">
      <c r="A58" s="321">
        <v>2008</v>
      </c>
      <c r="C58" s="305">
        <v>30</v>
      </c>
      <c r="D58" s="305">
        <v>22</v>
      </c>
      <c r="E58" s="305" t="s">
        <v>142</v>
      </c>
      <c r="F58" s="305">
        <v>2</v>
      </c>
      <c r="G58" s="305">
        <v>6</v>
      </c>
      <c r="H58" s="310"/>
      <c r="I58" s="322">
        <v>6.666666666666667</v>
      </c>
      <c r="J58" s="306">
        <v>6.666666666666667</v>
      </c>
      <c r="K58" s="306"/>
      <c r="L58" s="306"/>
    </row>
    <row r="59" spans="1:12" s="72" customFormat="1" ht="12" customHeight="1">
      <c r="A59" s="321">
        <v>2009</v>
      </c>
      <c r="C59" s="305">
        <v>25</v>
      </c>
      <c r="D59" s="305">
        <v>21</v>
      </c>
      <c r="E59" s="305" t="s">
        <v>142</v>
      </c>
      <c r="F59" s="305" t="s">
        <v>142</v>
      </c>
      <c r="G59" s="305">
        <v>4</v>
      </c>
      <c r="H59" s="310"/>
      <c r="I59" s="322">
        <v>0</v>
      </c>
      <c r="J59" s="306">
        <v>0</v>
      </c>
      <c r="K59" s="306"/>
      <c r="L59" s="306"/>
    </row>
    <row r="60" spans="1:12" s="72" customFormat="1" ht="12" customHeight="1">
      <c r="A60" s="321"/>
      <c r="C60" s="305"/>
      <c r="D60" s="305"/>
      <c r="E60" s="305"/>
      <c r="F60" s="305"/>
      <c r="G60" s="305"/>
      <c r="H60" s="310"/>
      <c r="I60" s="322"/>
      <c r="J60" s="306"/>
      <c r="K60" s="306"/>
      <c r="L60" s="306"/>
    </row>
    <row r="61" spans="1:12" s="72" customFormat="1" ht="12" customHeight="1">
      <c r="A61" s="323" t="s">
        <v>530</v>
      </c>
      <c r="C61" s="305"/>
      <c r="D61" s="305"/>
      <c r="E61" s="305"/>
      <c r="F61" s="305"/>
      <c r="G61" s="305"/>
      <c r="H61" s="310"/>
      <c r="I61" s="322"/>
      <c r="J61" s="306"/>
      <c r="K61" s="306"/>
      <c r="L61" s="306"/>
    </row>
    <row r="62" spans="1:12" s="72" customFormat="1" ht="12" customHeight="1">
      <c r="A62" s="321">
        <v>2006</v>
      </c>
      <c r="C62" s="305">
        <v>29</v>
      </c>
      <c r="D62" s="305">
        <v>19</v>
      </c>
      <c r="E62" s="305" t="s">
        <v>142</v>
      </c>
      <c r="F62" s="305">
        <v>2</v>
      </c>
      <c r="G62" s="305">
        <v>8</v>
      </c>
      <c r="H62" s="310"/>
      <c r="I62" s="322">
        <v>6.896551724137931</v>
      </c>
      <c r="J62" s="306">
        <v>6.896551724137931</v>
      </c>
      <c r="K62" s="306"/>
      <c r="L62" s="306"/>
    </row>
    <row r="63" spans="1:12" s="72" customFormat="1" ht="12" customHeight="1">
      <c r="A63" s="321">
        <v>2007</v>
      </c>
      <c r="C63" s="305">
        <v>32</v>
      </c>
      <c r="D63" s="305">
        <v>20</v>
      </c>
      <c r="E63" s="305" t="s">
        <v>142</v>
      </c>
      <c r="F63" s="305">
        <v>1</v>
      </c>
      <c r="G63" s="305">
        <v>11</v>
      </c>
      <c r="H63" s="310"/>
      <c r="I63" s="322">
        <v>3.125</v>
      </c>
      <c r="J63" s="306">
        <v>3.125</v>
      </c>
      <c r="K63" s="306"/>
      <c r="L63" s="306"/>
    </row>
    <row r="64" spans="1:12" s="72" customFormat="1" ht="12" customHeight="1">
      <c r="A64" s="321">
        <v>2008</v>
      </c>
      <c r="C64" s="305">
        <v>26</v>
      </c>
      <c r="D64" s="305">
        <v>20</v>
      </c>
      <c r="E64" s="305">
        <v>1</v>
      </c>
      <c r="F64" s="305" t="s">
        <v>142</v>
      </c>
      <c r="G64" s="305">
        <v>5</v>
      </c>
      <c r="H64" s="310"/>
      <c r="I64" s="322">
        <v>3.8461538461538463</v>
      </c>
      <c r="J64" s="305">
        <v>0</v>
      </c>
      <c r="K64" s="306"/>
      <c r="L64" s="306"/>
    </row>
    <row r="65" spans="1:12" s="72" customFormat="1" ht="12" customHeight="1">
      <c r="A65" s="321">
        <v>2009</v>
      </c>
      <c r="C65" s="305">
        <v>21</v>
      </c>
      <c r="D65" s="305">
        <v>11</v>
      </c>
      <c r="E65" s="305" t="s">
        <v>142</v>
      </c>
      <c r="F65" s="305" t="s">
        <v>142</v>
      </c>
      <c r="G65" s="305">
        <v>10</v>
      </c>
      <c r="H65" s="310"/>
      <c r="I65" s="322">
        <v>0</v>
      </c>
      <c r="J65" s="305">
        <v>0</v>
      </c>
      <c r="K65" s="306"/>
      <c r="L65" s="306"/>
    </row>
    <row r="66" spans="1:12" s="72" customFormat="1" ht="12" customHeight="1">
      <c r="A66" s="321"/>
      <c r="C66" s="305"/>
      <c r="D66" s="305"/>
      <c r="E66" s="305"/>
      <c r="F66" s="305"/>
      <c r="G66" s="305"/>
      <c r="H66" s="310"/>
      <c r="I66" s="322"/>
      <c r="J66" s="306"/>
      <c r="K66" s="306"/>
      <c r="L66" s="306"/>
    </row>
    <row r="67" spans="1:12" s="72" customFormat="1" ht="11.25">
      <c r="A67" s="324" t="s">
        <v>156</v>
      </c>
      <c r="B67" s="292"/>
      <c r="C67" s="305"/>
      <c r="D67" s="305"/>
      <c r="E67" s="305"/>
      <c r="F67" s="305"/>
      <c r="G67" s="305"/>
      <c r="H67" s="310"/>
      <c r="I67" s="322"/>
      <c r="J67" s="306"/>
      <c r="K67" s="306"/>
      <c r="L67" s="306"/>
    </row>
    <row r="68" spans="1:12" s="72" customFormat="1" ht="11.25">
      <c r="A68" s="321">
        <v>2006</v>
      </c>
      <c r="B68" s="292"/>
      <c r="C68" s="305">
        <v>194</v>
      </c>
      <c r="D68" s="305">
        <v>143</v>
      </c>
      <c r="E68" s="305">
        <v>5</v>
      </c>
      <c r="F68" s="305">
        <v>30</v>
      </c>
      <c r="G68" s="305">
        <v>16</v>
      </c>
      <c r="H68" s="310"/>
      <c r="I68" s="322">
        <v>18.04123711340206</v>
      </c>
      <c r="J68" s="306">
        <v>15.463917525773196</v>
      </c>
      <c r="K68" s="306"/>
      <c r="L68" s="306"/>
    </row>
    <row r="69" spans="1:12" s="72" customFormat="1" ht="11.25">
      <c r="A69" s="321">
        <v>2007</v>
      </c>
      <c r="B69" s="292"/>
      <c r="C69" s="305">
        <v>247</v>
      </c>
      <c r="D69" s="305">
        <v>150</v>
      </c>
      <c r="E69" s="305">
        <v>16</v>
      </c>
      <c r="F69" s="305">
        <v>37</v>
      </c>
      <c r="G69" s="305">
        <v>44</v>
      </c>
      <c r="H69" s="310"/>
      <c r="I69" s="322">
        <v>21.45748987854251</v>
      </c>
      <c r="J69" s="306">
        <v>14.979757085020243</v>
      </c>
      <c r="K69" s="306"/>
      <c r="L69" s="306"/>
    </row>
    <row r="70" spans="1:12" s="72" customFormat="1" ht="11.25">
      <c r="A70" s="321">
        <v>2008</v>
      </c>
      <c r="B70" s="292"/>
      <c r="C70" s="305">
        <v>167</v>
      </c>
      <c r="D70" s="305">
        <v>124</v>
      </c>
      <c r="E70" s="305">
        <v>8</v>
      </c>
      <c r="F70" s="305">
        <v>18</v>
      </c>
      <c r="G70" s="305">
        <v>17</v>
      </c>
      <c r="H70" s="310"/>
      <c r="I70" s="322">
        <v>15.568862275449101</v>
      </c>
      <c r="J70" s="306">
        <v>10.778443113772456</v>
      </c>
      <c r="K70" s="306"/>
      <c r="L70" s="306"/>
    </row>
    <row r="71" spans="1:12" s="72" customFormat="1" ht="11.25">
      <c r="A71" s="321">
        <v>2009</v>
      </c>
      <c r="B71" s="292"/>
      <c r="C71" s="305">
        <v>163</v>
      </c>
      <c r="D71" s="305">
        <v>95</v>
      </c>
      <c r="E71" s="305">
        <v>7</v>
      </c>
      <c r="F71" s="305">
        <v>31</v>
      </c>
      <c r="G71" s="305">
        <v>30</v>
      </c>
      <c r="H71" s="310"/>
      <c r="I71" s="322">
        <v>23.312883435582823</v>
      </c>
      <c r="J71" s="306">
        <v>19.01840490797546</v>
      </c>
      <c r="K71" s="306"/>
      <c r="L71" s="306"/>
    </row>
    <row r="72" spans="1:12" s="72" customFormat="1" ht="11.25">
      <c r="A72" s="324"/>
      <c r="B72" s="292"/>
      <c r="C72" s="305"/>
      <c r="D72" s="305"/>
      <c r="E72" s="305"/>
      <c r="F72" s="305"/>
      <c r="G72" s="305"/>
      <c r="H72" s="310"/>
      <c r="I72" s="322"/>
      <c r="J72" s="306"/>
      <c r="K72" s="306"/>
      <c r="L72" s="306"/>
    </row>
    <row r="73" spans="1:12" s="72" customFormat="1" ht="11.25">
      <c r="A73" s="324" t="s">
        <v>158</v>
      </c>
      <c r="B73" s="292"/>
      <c r="C73" s="305"/>
      <c r="D73" s="305"/>
      <c r="E73" s="305"/>
      <c r="F73" s="305"/>
      <c r="G73" s="305"/>
      <c r="H73" s="310"/>
      <c r="I73" s="322"/>
      <c r="J73" s="306"/>
      <c r="K73" s="306"/>
      <c r="L73" s="306"/>
    </row>
    <row r="74" spans="1:12" s="72" customFormat="1" ht="11.25">
      <c r="A74" s="321">
        <v>2006</v>
      </c>
      <c r="B74" s="292"/>
      <c r="C74" s="305">
        <v>18</v>
      </c>
      <c r="D74" s="305">
        <v>15</v>
      </c>
      <c r="E74" s="305" t="s">
        <v>142</v>
      </c>
      <c r="F74" s="305">
        <v>1</v>
      </c>
      <c r="G74" s="305">
        <v>2</v>
      </c>
      <c r="H74" s="310"/>
      <c r="I74" s="322">
        <v>5.555555555555555</v>
      </c>
      <c r="J74" s="306">
        <v>5.555555555555555</v>
      </c>
      <c r="K74" s="306"/>
      <c r="L74" s="306"/>
    </row>
    <row r="75" spans="1:12" s="72" customFormat="1" ht="11.25">
      <c r="A75" s="321">
        <v>2007</v>
      </c>
      <c r="B75" s="292"/>
      <c r="C75" s="305">
        <v>20</v>
      </c>
      <c r="D75" s="305">
        <v>10</v>
      </c>
      <c r="E75" s="305">
        <v>1</v>
      </c>
      <c r="F75" s="305">
        <v>3</v>
      </c>
      <c r="G75" s="305">
        <v>6</v>
      </c>
      <c r="H75" s="310"/>
      <c r="I75" s="322">
        <v>20</v>
      </c>
      <c r="J75" s="306">
        <v>15</v>
      </c>
      <c r="K75" s="306"/>
      <c r="L75" s="306"/>
    </row>
    <row r="76" spans="1:12" s="72" customFormat="1" ht="11.25">
      <c r="A76" s="321">
        <v>2008</v>
      </c>
      <c r="C76" s="305">
        <v>25</v>
      </c>
      <c r="D76" s="305">
        <v>17</v>
      </c>
      <c r="E76" s="305" t="s">
        <v>142</v>
      </c>
      <c r="F76" s="305">
        <v>6</v>
      </c>
      <c r="G76" s="305">
        <v>2</v>
      </c>
      <c r="H76" s="310"/>
      <c r="I76" s="322">
        <v>24</v>
      </c>
      <c r="J76" s="306">
        <v>24</v>
      </c>
      <c r="K76" s="306"/>
      <c r="L76" s="306"/>
    </row>
    <row r="77" spans="1:12" s="72" customFormat="1" ht="11.25">
      <c r="A77" s="321">
        <v>2009</v>
      </c>
      <c r="C77" s="305">
        <v>9</v>
      </c>
      <c r="D77" s="305">
        <v>5</v>
      </c>
      <c r="E77" s="305" t="s">
        <v>142</v>
      </c>
      <c r="F77" s="305">
        <v>2</v>
      </c>
      <c r="G77" s="305">
        <v>2</v>
      </c>
      <c r="H77" s="310"/>
      <c r="I77" s="322">
        <v>22.22222222222222</v>
      </c>
      <c r="J77" s="306">
        <v>22.22222222222222</v>
      </c>
      <c r="K77" s="306"/>
      <c r="L77" s="306"/>
    </row>
    <row r="78" spans="1:12" s="72" customFormat="1" ht="11.25">
      <c r="A78" s="321"/>
      <c r="C78" s="305"/>
      <c r="D78" s="305"/>
      <c r="E78" s="305"/>
      <c r="F78" s="313"/>
      <c r="G78" s="305"/>
      <c r="I78" s="322"/>
      <c r="J78" s="306"/>
      <c r="K78" s="306"/>
      <c r="L78" s="306"/>
    </row>
    <row r="79" spans="1:12" s="72" customFormat="1" ht="11.25">
      <c r="A79" s="324" t="s">
        <v>160</v>
      </c>
      <c r="C79" s="305"/>
      <c r="D79" s="305"/>
      <c r="E79" s="305"/>
      <c r="F79" s="313"/>
      <c r="G79" s="305"/>
      <c r="I79" s="322"/>
      <c r="J79" s="306"/>
      <c r="K79" s="306"/>
      <c r="L79" s="306"/>
    </row>
    <row r="80" spans="1:12" s="72" customFormat="1" ht="11.25">
      <c r="A80" s="321">
        <v>2006</v>
      </c>
      <c r="C80" s="305">
        <v>52</v>
      </c>
      <c r="D80" s="305">
        <v>41</v>
      </c>
      <c r="E80" s="305">
        <v>3</v>
      </c>
      <c r="F80" s="305">
        <v>5</v>
      </c>
      <c r="G80" s="305">
        <v>3</v>
      </c>
      <c r="I80" s="322">
        <v>15.384615384615385</v>
      </c>
      <c r="J80" s="306">
        <v>9.615384615384615</v>
      </c>
      <c r="K80" s="306"/>
      <c r="L80" s="306"/>
    </row>
    <row r="81" spans="1:12" s="72" customFormat="1" ht="11.25">
      <c r="A81" s="321">
        <v>2007</v>
      </c>
      <c r="C81" s="305">
        <v>58</v>
      </c>
      <c r="D81" s="305">
        <v>41</v>
      </c>
      <c r="E81" s="305">
        <v>3</v>
      </c>
      <c r="F81" s="305">
        <v>10</v>
      </c>
      <c r="G81" s="305">
        <v>4</v>
      </c>
      <c r="I81" s="322">
        <v>22.413793103448278</v>
      </c>
      <c r="J81" s="306">
        <v>17.24137931034483</v>
      </c>
      <c r="K81" s="306"/>
      <c r="L81" s="306"/>
    </row>
    <row r="82" spans="1:12" s="72" customFormat="1" ht="11.25">
      <c r="A82" s="321">
        <v>2008</v>
      </c>
      <c r="C82" s="305">
        <v>51</v>
      </c>
      <c r="D82" s="305">
        <v>39</v>
      </c>
      <c r="E82" s="305">
        <v>3</v>
      </c>
      <c r="F82" s="305">
        <v>6</v>
      </c>
      <c r="G82" s="305">
        <v>3</v>
      </c>
      <c r="I82" s="322">
        <v>17.647058823529413</v>
      </c>
      <c r="J82" s="306">
        <v>11.764705882352942</v>
      </c>
      <c r="K82" s="306"/>
      <c r="L82" s="306"/>
    </row>
    <row r="83" spans="1:12" s="72" customFormat="1" ht="11.25">
      <c r="A83" s="321">
        <v>2009</v>
      </c>
      <c r="C83" s="305">
        <v>43</v>
      </c>
      <c r="D83" s="305">
        <v>34</v>
      </c>
      <c r="E83" s="305">
        <v>1</v>
      </c>
      <c r="F83" s="305">
        <v>4</v>
      </c>
      <c r="G83" s="305">
        <v>4</v>
      </c>
      <c r="I83" s="322">
        <v>11.627906976744185</v>
      </c>
      <c r="J83" s="306">
        <v>9.30232558139535</v>
      </c>
      <c r="K83" s="306"/>
      <c r="L83" s="306"/>
    </row>
    <row r="84" spans="1:12" s="72" customFormat="1" ht="11.25">
      <c r="A84" s="321"/>
      <c r="C84" s="305"/>
      <c r="D84" s="305"/>
      <c r="E84" s="305"/>
      <c r="F84" s="313"/>
      <c r="G84" s="305"/>
      <c r="I84" s="322"/>
      <c r="J84" s="306"/>
      <c r="K84" s="306"/>
      <c r="L84" s="306"/>
    </row>
    <row r="85" spans="1:12" s="72" customFormat="1" ht="11.25">
      <c r="A85" s="324" t="s">
        <v>492</v>
      </c>
      <c r="C85" s="305"/>
      <c r="D85" s="305"/>
      <c r="E85" s="305"/>
      <c r="F85" s="313"/>
      <c r="G85" s="305"/>
      <c r="I85" s="322"/>
      <c r="J85" s="306"/>
      <c r="K85" s="306"/>
      <c r="L85" s="306"/>
    </row>
    <row r="86" spans="1:12" s="72" customFormat="1" ht="11.25">
      <c r="A86" s="321">
        <v>2006</v>
      </c>
      <c r="C86" s="305">
        <v>15</v>
      </c>
      <c r="D86" s="305">
        <v>8</v>
      </c>
      <c r="E86" s="305" t="s">
        <v>142</v>
      </c>
      <c r="F86" s="305">
        <v>4</v>
      </c>
      <c r="G86" s="305">
        <v>3</v>
      </c>
      <c r="I86" s="322">
        <v>26.666666666666668</v>
      </c>
      <c r="J86" s="306">
        <v>26.666666666666668</v>
      </c>
      <c r="K86" s="306"/>
      <c r="L86" s="306"/>
    </row>
    <row r="87" spans="1:12" s="72" customFormat="1" ht="11.25">
      <c r="A87" s="321">
        <v>2007</v>
      </c>
      <c r="C87" s="305">
        <v>12</v>
      </c>
      <c r="D87" s="305">
        <v>7</v>
      </c>
      <c r="E87" s="305" t="s">
        <v>142</v>
      </c>
      <c r="F87" s="305">
        <v>1</v>
      </c>
      <c r="G87" s="305">
        <v>4</v>
      </c>
      <c r="I87" s="322">
        <v>8.333333333333334</v>
      </c>
      <c r="J87" s="306">
        <v>8.333333333333334</v>
      </c>
      <c r="K87" s="306"/>
      <c r="L87" s="306"/>
    </row>
    <row r="88" spans="1:12" s="72" customFormat="1" ht="11.25">
      <c r="A88" s="321">
        <v>2008</v>
      </c>
      <c r="C88" s="305">
        <v>11</v>
      </c>
      <c r="D88" s="305">
        <v>7</v>
      </c>
      <c r="E88" s="305">
        <v>1</v>
      </c>
      <c r="F88" s="305">
        <v>2</v>
      </c>
      <c r="G88" s="305">
        <v>1</v>
      </c>
      <c r="I88" s="322">
        <v>27.272727272727273</v>
      </c>
      <c r="J88" s="306">
        <v>18.181818181818183</v>
      </c>
      <c r="K88" s="306"/>
      <c r="L88" s="306"/>
    </row>
    <row r="89" spans="1:12" s="72" customFormat="1" ht="11.25">
      <c r="A89" s="325">
        <v>2009</v>
      </c>
      <c r="B89" s="291"/>
      <c r="C89" s="326">
        <v>10</v>
      </c>
      <c r="D89" s="326">
        <v>3</v>
      </c>
      <c r="E89" s="326" t="s">
        <v>142</v>
      </c>
      <c r="F89" s="326">
        <v>3</v>
      </c>
      <c r="G89" s="326">
        <v>4</v>
      </c>
      <c r="H89" s="291"/>
      <c r="I89" s="327">
        <v>30</v>
      </c>
      <c r="J89" s="328">
        <v>30</v>
      </c>
      <c r="K89" s="306"/>
      <c r="L89" s="306"/>
    </row>
    <row r="90" ht="12">
      <c r="A90" s="72" t="s">
        <v>493</v>
      </c>
    </row>
    <row r="91" ht="12">
      <c r="A91" s="72" t="s">
        <v>494</v>
      </c>
    </row>
    <row r="95" ht="12">
      <c r="A95" s="329"/>
    </row>
  </sheetData>
  <sheetProtection/>
  <mergeCells count="2">
    <mergeCell ref="I7:J7"/>
    <mergeCell ref="I6:J6"/>
  </mergeCells>
  <printOptions/>
  <pageMargins left="0.7086614173228347" right="0.7086614173228347" top="0.7480314960629921" bottom="0.7480314960629921" header="0.31496062992125984" footer="0.31496062992125984"/>
  <pageSetup horizontalDpi="600" verticalDpi="600" orientation="portrait" paperSize="9" scale="84" r:id="rId2"/>
  <rowBreaks count="1" manualBreakCount="1">
    <brk id="66" max="255" man="1"/>
  </rowBreaks>
  <drawing r:id="rId1"/>
</worksheet>
</file>

<file path=xl/worksheets/sheet21.xml><?xml version="1.0" encoding="utf-8"?>
<worksheet xmlns="http://schemas.openxmlformats.org/spreadsheetml/2006/main" xmlns:r="http://schemas.openxmlformats.org/officeDocument/2006/relationships">
  <dimension ref="A1:N66"/>
  <sheetViews>
    <sheetView zoomScalePageLayoutView="0" workbookViewId="0" topLeftCell="A1">
      <pane ySplit="11" topLeftCell="A44" activePane="bottomLeft" state="frozen"/>
      <selection pane="topLeft" activeCell="A1" sqref="A1"/>
      <selection pane="bottomLeft" activeCell="A1" sqref="A1"/>
    </sheetView>
  </sheetViews>
  <sheetFormatPr defaultColWidth="9.140625" defaultRowHeight="12.75"/>
  <cols>
    <col min="1" max="1" width="19.421875" style="2" customWidth="1"/>
    <col min="2" max="2" width="9.421875" style="2" customWidth="1"/>
    <col min="3" max="3" width="9.140625" style="2" customWidth="1"/>
    <col min="4" max="4" width="11.421875" style="2" customWidth="1"/>
    <col min="5" max="9" width="9.28125" style="2" customWidth="1"/>
    <col min="10" max="16384" width="9.140625" style="2" customWidth="1"/>
  </cols>
  <sheetData>
    <row r="1" s="4" customFormat="1" ht="11.25">
      <c r="A1" s="4" t="s">
        <v>602</v>
      </c>
    </row>
    <row r="2" s="4" customFormat="1" ht="11.25">
      <c r="A2" s="4" t="s">
        <v>509</v>
      </c>
    </row>
    <row r="3" s="4" customFormat="1" ht="11.25">
      <c r="A3" s="18" t="s">
        <v>603</v>
      </c>
    </row>
    <row r="4" s="4" customFormat="1" ht="11.25">
      <c r="A4" s="18" t="s">
        <v>604</v>
      </c>
    </row>
    <row r="5" spans="1:10" s="4" customFormat="1" ht="11.25">
      <c r="A5" s="6"/>
      <c r="B5" s="6"/>
      <c r="C5" s="6"/>
      <c r="D5" s="6"/>
      <c r="E5" s="6"/>
      <c r="F5" s="6"/>
      <c r="G5" s="6"/>
      <c r="H5" s="6"/>
      <c r="I5" s="6"/>
      <c r="J5" s="5"/>
    </row>
    <row r="6" spans="1:8" s="4" customFormat="1" ht="11.25">
      <c r="A6" s="4" t="s">
        <v>33</v>
      </c>
      <c r="B6" s="4" t="s">
        <v>45</v>
      </c>
      <c r="F6" s="5" t="s">
        <v>203</v>
      </c>
      <c r="G6" s="5"/>
      <c r="H6" s="5"/>
    </row>
    <row r="7" spans="1:9" s="4" customFormat="1" ht="11.25">
      <c r="A7" s="18" t="s">
        <v>37</v>
      </c>
      <c r="B7" s="20" t="s">
        <v>46</v>
      </c>
      <c r="C7" s="6"/>
      <c r="D7" s="6"/>
      <c r="E7" s="6"/>
      <c r="F7" s="20" t="s">
        <v>204</v>
      </c>
      <c r="G7" s="6"/>
      <c r="H7" s="6"/>
      <c r="I7" s="6"/>
    </row>
    <row r="8" spans="2:9" s="4" customFormat="1" ht="11.25">
      <c r="B8" s="4" t="s">
        <v>47</v>
      </c>
      <c r="C8" s="4" t="s">
        <v>48</v>
      </c>
      <c r="E8" s="4" t="s">
        <v>153</v>
      </c>
      <c r="F8" s="4" t="s">
        <v>9</v>
      </c>
      <c r="G8" s="4" t="s">
        <v>0</v>
      </c>
      <c r="H8" s="4" t="s">
        <v>1</v>
      </c>
      <c r="I8" s="4" t="s">
        <v>153</v>
      </c>
    </row>
    <row r="9" spans="2:9" s="4" customFormat="1" ht="11.25">
      <c r="B9" s="4" t="s">
        <v>208</v>
      </c>
      <c r="C9" s="20" t="s">
        <v>49</v>
      </c>
      <c r="D9" s="6"/>
      <c r="E9" s="18" t="s">
        <v>101</v>
      </c>
      <c r="F9" s="18" t="s">
        <v>69</v>
      </c>
      <c r="G9" s="4" t="s">
        <v>12</v>
      </c>
      <c r="H9" s="4" t="s">
        <v>12</v>
      </c>
      <c r="I9" s="18" t="s">
        <v>101</v>
      </c>
    </row>
    <row r="10" spans="2:8" s="4" customFormat="1" ht="11.25">
      <c r="B10" s="18" t="s">
        <v>50</v>
      </c>
      <c r="C10" s="4" t="s">
        <v>51</v>
      </c>
      <c r="D10" s="4" t="s">
        <v>131</v>
      </c>
      <c r="G10" s="18" t="s">
        <v>52</v>
      </c>
      <c r="H10" s="18" t="s">
        <v>4</v>
      </c>
    </row>
    <row r="11" spans="1:9" s="4" customFormat="1" ht="11.25">
      <c r="A11" s="6"/>
      <c r="B11" s="20" t="s">
        <v>212</v>
      </c>
      <c r="C11" s="20" t="s">
        <v>53</v>
      </c>
      <c r="D11" s="20" t="s">
        <v>54</v>
      </c>
      <c r="E11" s="6"/>
      <c r="F11" s="6"/>
      <c r="G11" s="20" t="s">
        <v>211</v>
      </c>
      <c r="H11" s="20" t="s">
        <v>211</v>
      </c>
      <c r="I11" s="6"/>
    </row>
    <row r="13" spans="1:12" ht="11.25">
      <c r="A13" s="37">
        <v>1960</v>
      </c>
      <c r="B13" s="56">
        <v>970</v>
      </c>
      <c r="C13" s="56">
        <v>2514</v>
      </c>
      <c r="D13" s="56">
        <v>13739</v>
      </c>
      <c r="E13" s="56">
        <v>17223</v>
      </c>
      <c r="F13" s="56">
        <v>1036</v>
      </c>
      <c r="G13" s="56">
        <v>2983</v>
      </c>
      <c r="H13" s="56">
        <v>18553</v>
      </c>
      <c r="I13" s="56">
        <v>22572</v>
      </c>
      <c r="K13" s="22"/>
      <c r="L13" s="22"/>
    </row>
    <row r="14" spans="1:12" ht="11.25">
      <c r="A14" s="37">
        <v>1961</v>
      </c>
      <c r="B14" s="56">
        <v>1020</v>
      </c>
      <c r="C14" s="56">
        <v>2548</v>
      </c>
      <c r="D14" s="56">
        <v>14490</v>
      </c>
      <c r="E14" s="56">
        <v>18058</v>
      </c>
      <c r="F14" s="56">
        <v>1083</v>
      </c>
      <c r="G14" s="56">
        <v>3031</v>
      </c>
      <c r="H14" s="56">
        <v>19867</v>
      </c>
      <c r="I14" s="56">
        <v>23981</v>
      </c>
      <c r="K14" s="22"/>
      <c r="L14" s="22"/>
    </row>
    <row r="15" spans="1:12" ht="11.25">
      <c r="A15" s="37">
        <v>1962</v>
      </c>
      <c r="B15" s="56">
        <v>1022</v>
      </c>
      <c r="C15" s="56">
        <v>2454</v>
      </c>
      <c r="D15" s="56">
        <v>14042</v>
      </c>
      <c r="E15" s="56">
        <v>17518</v>
      </c>
      <c r="F15" s="56">
        <v>1123</v>
      </c>
      <c r="G15" s="56">
        <v>2942</v>
      </c>
      <c r="H15" s="56">
        <v>19496</v>
      </c>
      <c r="I15" s="56">
        <v>23561</v>
      </c>
      <c r="K15" s="22"/>
      <c r="L15" s="22"/>
    </row>
    <row r="16" spans="1:12" ht="11.25">
      <c r="A16" s="37">
        <v>1963</v>
      </c>
      <c r="B16" s="56">
        <v>1126</v>
      </c>
      <c r="C16" s="56">
        <v>2555</v>
      </c>
      <c r="D16" s="56">
        <v>14549</v>
      </c>
      <c r="E16" s="56">
        <v>18230</v>
      </c>
      <c r="F16" s="56">
        <v>1217</v>
      </c>
      <c r="G16" s="56">
        <v>3068</v>
      </c>
      <c r="H16" s="56">
        <v>20332</v>
      </c>
      <c r="I16" s="56">
        <v>24617</v>
      </c>
      <c r="K16" s="22"/>
      <c r="L16" s="22"/>
    </row>
    <row r="17" spans="1:12" ht="11.25">
      <c r="A17" s="37">
        <v>1964</v>
      </c>
      <c r="B17" s="56">
        <v>1202</v>
      </c>
      <c r="C17" s="56">
        <v>2739</v>
      </c>
      <c r="D17" s="56">
        <v>15397</v>
      </c>
      <c r="E17" s="56">
        <v>19338</v>
      </c>
      <c r="F17" s="56">
        <v>1308</v>
      </c>
      <c r="G17" s="56">
        <v>3370</v>
      </c>
      <c r="H17" s="56">
        <v>21565</v>
      </c>
      <c r="I17" s="56">
        <v>26243</v>
      </c>
      <c r="K17" s="22"/>
      <c r="L17" s="22"/>
    </row>
    <row r="18" spans="1:12" ht="11.25">
      <c r="A18" s="37">
        <v>1965</v>
      </c>
      <c r="B18" s="56">
        <v>1204</v>
      </c>
      <c r="C18" s="56">
        <v>2517</v>
      </c>
      <c r="D18" s="56">
        <v>14423</v>
      </c>
      <c r="E18" s="56">
        <v>18144</v>
      </c>
      <c r="F18" s="56">
        <v>1313</v>
      </c>
      <c r="G18" s="56">
        <v>3158</v>
      </c>
      <c r="H18" s="56">
        <v>20460</v>
      </c>
      <c r="I18" s="56">
        <v>24931</v>
      </c>
      <c r="K18" s="22"/>
      <c r="L18" s="22"/>
    </row>
    <row r="19" spans="1:12" ht="11.25">
      <c r="A19" s="37">
        <v>1966</v>
      </c>
      <c r="B19" s="56">
        <v>1168</v>
      </c>
      <c r="C19" s="56">
        <v>3645</v>
      </c>
      <c r="D19" s="56">
        <v>11397</v>
      </c>
      <c r="E19" s="56">
        <v>16210</v>
      </c>
      <c r="F19" s="56">
        <v>1313</v>
      </c>
      <c r="G19" s="56">
        <v>4700</v>
      </c>
      <c r="H19" s="56">
        <v>16730</v>
      </c>
      <c r="I19" s="56">
        <v>22743</v>
      </c>
      <c r="K19" s="22"/>
      <c r="L19" s="22"/>
    </row>
    <row r="20" spans="1:12" ht="11.25">
      <c r="A20" s="37">
        <v>1967</v>
      </c>
      <c r="B20" s="56">
        <v>968</v>
      </c>
      <c r="C20" s="56">
        <v>4011</v>
      </c>
      <c r="D20" s="56">
        <v>10429</v>
      </c>
      <c r="E20" s="56">
        <v>15408</v>
      </c>
      <c r="F20" s="56">
        <v>1077</v>
      </c>
      <c r="G20" s="56">
        <v>5304</v>
      </c>
      <c r="H20" s="56">
        <v>15697</v>
      </c>
      <c r="I20" s="56">
        <v>22078</v>
      </c>
      <c r="K20" s="22"/>
      <c r="L20" s="22"/>
    </row>
    <row r="21" spans="1:12" ht="11.25">
      <c r="A21" s="37">
        <v>1968</v>
      </c>
      <c r="B21" s="56">
        <v>1133</v>
      </c>
      <c r="C21" s="56">
        <v>4607</v>
      </c>
      <c r="D21" s="56">
        <v>11077</v>
      </c>
      <c r="E21" s="56">
        <v>16817</v>
      </c>
      <c r="F21" s="56">
        <v>1262</v>
      </c>
      <c r="G21" s="56">
        <v>6117</v>
      </c>
      <c r="H21" s="56">
        <v>16917</v>
      </c>
      <c r="I21" s="56">
        <v>24296</v>
      </c>
      <c r="K21" s="22"/>
      <c r="L21" s="22"/>
    </row>
    <row r="22" spans="1:12" ht="11.25">
      <c r="A22" s="37">
        <v>1969</v>
      </c>
      <c r="B22" s="56">
        <v>1158</v>
      </c>
      <c r="C22" s="56">
        <v>5085</v>
      </c>
      <c r="D22" s="56">
        <v>11094</v>
      </c>
      <c r="E22" s="56">
        <v>17337</v>
      </c>
      <c r="F22" s="56">
        <v>1275</v>
      </c>
      <c r="G22" s="56">
        <v>5989</v>
      </c>
      <c r="H22" s="56">
        <v>16670</v>
      </c>
      <c r="I22" s="56">
        <v>23934</v>
      </c>
      <c r="K22" s="22"/>
      <c r="L22" s="22"/>
    </row>
    <row r="23" spans="1:12" ht="11.25">
      <c r="A23" s="37">
        <v>1970</v>
      </c>
      <c r="B23" s="56">
        <v>1158</v>
      </c>
      <c r="C23" s="56">
        <v>5124</v>
      </c>
      <c r="D23" s="56">
        <v>10354</v>
      </c>
      <c r="E23" s="56">
        <v>16636</v>
      </c>
      <c r="F23" s="56">
        <v>1307</v>
      </c>
      <c r="G23" s="56">
        <v>6614</v>
      </c>
      <c r="H23" s="56">
        <v>15616</v>
      </c>
      <c r="I23" s="56">
        <v>23537</v>
      </c>
      <c r="K23" s="22"/>
      <c r="L23" s="22"/>
    </row>
    <row r="24" spans="1:12" ht="11.25">
      <c r="A24" s="37">
        <v>1971</v>
      </c>
      <c r="B24" s="56">
        <v>1093</v>
      </c>
      <c r="C24" s="56">
        <v>5460</v>
      </c>
      <c r="D24" s="56">
        <v>9869</v>
      </c>
      <c r="E24" s="56">
        <v>16422</v>
      </c>
      <c r="F24" s="56">
        <v>1213</v>
      </c>
      <c r="G24" s="56">
        <v>7031</v>
      </c>
      <c r="H24" s="56">
        <v>14841</v>
      </c>
      <c r="I24" s="56">
        <v>23085</v>
      </c>
      <c r="K24" s="22"/>
      <c r="L24" s="22"/>
    </row>
    <row r="25" spans="1:12" ht="11.25">
      <c r="A25" s="37">
        <v>1972</v>
      </c>
      <c r="B25" s="56">
        <v>1053</v>
      </c>
      <c r="C25" s="56">
        <v>5154</v>
      </c>
      <c r="D25" s="56">
        <v>9806</v>
      </c>
      <c r="E25" s="56">
        <v>16013</v>
      </c>
      <c r="F25" s="56">
        <v>1194</v>
      </c>
      <c r="G25" s="56">
        <v>6657</v>
      </c>
      <c r="H25" s="56">
        <v>14599</v>
      </c>
      <c r="I25" s="56">
        <v>22450</v>
      </c>
      <c r="K25" s="22"/>
      <c r="L25" s="22"/>
    </row>
    <row r="26" spans="1:12" ht="11.25">
      <c r="A26" s="37">
        <v>1973</v>
      </c>
      <c r="B26" s="56">
        <v>1076</v>
      </c>
      <c r="C26" s="56">
        <v>5632</v>
      </c>
      <c r="D26" s="56">
        <v>10194</v>
      </c>
      <c r="E26" s="56">
        <v>16902</v>
      </c>
      <c r="F26" s="56">
        <v>1177</v>
      </c>
      <c r="G26" s="56">
        <v>7264</v>
      </c>
      <c r="H26" s="56">
        <v>15287</v>
      </c>
      <c r="I26" s="56">
        <v>23728</v>
      </c>
      <c r="K26" s="22"/>
      <c r="L26" s="22"/>
    </row>
    <row r="27" spans="1:12" ht="11.25">
      <c r="A27" s="37">
        <v>1974</v>
      </c>
      <c r="B27" s="56">
        <v>1089</v>
      </c>
      <c r="C27" s="56">
        <v>5494</v>
      </c>
      <c r="D27" s="56">
        <v>9460</v>
      </c>
      <c r="E27" s="56">
        <v>16043</v>
      </c>
      <c r="F27" s="56">
        <v>1197</v>
      </c>
      <c r="G27" s="56">
        <v>6982</v>
      </c>
      <c r="H27" s="56">
        <v>13920</v>
      </c>
      <c r="I27" s="56">
        <v>22099</v>
      </c>
      <c r="K27" s="22"/>
      <c r="L27" s="22"/>
    </row>
    <row r="28" spans="1:12" ht="11.25">
      <c r="A28" s="37">
        <v>1975</v>
      </c>
      <c r="B28" s="56">
        <v>1046</v>
      </c>
      <c r="C28" s="56">
        <v>5284</v>
      </c>
      <c r="D28" s="56">
        <v>9717</v>
      </c>
      <c r="E28" s="56">
        <v>16047</v>
      </c>
      <c r="F28" s="56">
        <v>1172</v>
      </c>
      <c r="G28" s="56">
        <v>6728</v>
      </c>
      <c r="H28" s="56">
        <v>14081</v>
      </c>
      <c r="I28" s="56">
        <v>21981</v>
      </c>
      <c r="K28" s="22"/>
      <c r="L28" s="22"/>
    </row>
    <row r="29" spans="1:12" ht="11.25">
      <c r="A29" s="37">
        <v>1976</v>
      </c>
      <c r="B29" s="56">
        <v>1035</v>
      </c>
      <c r="C29" s="56">
        <v>5186</v>
      </c>
      <c r="D29" s="56">
        <v>10822</v>
      </c>
      <c r="E29" s="56">
        <v>17043</v>
      </c>
      <c r="F29" s="56">
        <v>1168</v>
      </c>
      <c r="G29" s="56">
        <v>6679</v>
      </c>
      <c r="H29" s="56">
        <v>15164</v>
      </c>
      <c r="I29" s="56">
        <v>23011</v>
      </c>
      <c r="K29" s="22"/>
      <c r="L29" s="22"/>
    </row>
    <row r="30" spans="1:12" ht="11.25">
      <c r="A30" s="37">
        <v>1977</v>
      </c>
      <c r="B30" s="56">
        <v>922</v>
      </c>
      <c r="C30" s="56">
        <v>5017</v>
      </c>
      <c r="D30" s="56">
        <v>10290</v>
      </c>
      <c r="E30" s="56">
        <v>16229</v>
      </c>
      <c r="F30" s="56">
        <v>1031</v>
      </c>
      <c r="G30" s="56">
        <v>6529</v>
      </c>
      <c r="H30" s="56">
        <v>14387</v>
      </c>
      <c r="I30" s="56">
        <v>21947</v>
      </c>
      <c r="K30" s="22"/>
      <c r="L30" s="22"/>
    </row>
    <row r="31" spans="1:12" ht="11.25">
      <c r="A31" s="37">
        <v>1978</v>
      </c>
      <c r="B31" s="56">
        <v>934</v>
      </c>
      <c r="C31" s="56">
        <v>4969</v>
      </c>
      <c r="D31" s="56">
        <v>10125</v>
      </c>
      <c r="E31" s="56">
        <v>16028</v>
      </c>
      <c r="F31" s="56">
        <v>1034</v>
      </c>
      <c r="G31" s="56">
        <v>6431</v>
      </c>
      <c r="H31" s="56">
        <v>14142</v>
      </c>
      <c r="I31" s="56">
        <v>21607</v>
      </c>
      <c r="K31" s="22"/>
      <c r="L31" s="22"/>
    </row>
    <row r="32" spans="1:12" ht="11.25">
      <c r="A32" s="37">
        <v>1979</v>
      </c>
      <c r="B32" s="56">
        <v>820</v>
      </c>
      <c r="C32" s="56">
        <v>4638</v>
      </c>
      <c r="D32" s="56">
        <v>9966</v>
      </c>
      <c r="E32" s="56">
        <v>15424</v>
      </c>
      <c r="F32" s="56">
        <v>926</v>
      </c>
      <c r="G32" s="56">
        <v>6036</v>
      </c>
      <c r="H32" s="56">
        <v>13516</v>
      </c>
      <c r="I32" s="56">
        <v>20478</v>
      </c>
      <c r="K32" s="22"/>
      <c r="L32" s="22"/>
    </row>
    <row r="33" spans="1:12" ht="11.25">
      <c r="A33" s="37">
        <v>1980</v>
      </c>
      <c r="B33" s="56">
        <v>755</v>
      </c>
      <c r="C33" s="56">
        <v>4656</v>
      </c>
      <c r="D33" s="56">
        <v>9820</v>
      </c>
      <c r="E33" s="56">
        <v>15231</v>
      </c>
      <c r="F33" s="56">
        <v>848</v>
      </c>
      <c r="G33" s="56">
        <v>6064</v>
      </c>
      <c r="H33" s="56">
        <v>13182</v>
      </c>
      <c r="I33" s="56">
        <v>20094</v>
      </c>
      <c r="K33" s="22"/>
      <c r="L33" s="22"/>
    </row>
    <row r="34" spans="1:12" ht="11.25">
      <c r="A34" s="37">
        <v>1981</v>
      </c>
      <c r="B34" s="56">
        <v>693</v>
      </c>
      <c r="C34" s="56">
        <v>4761</v>
      </c>
      <c r="D34" s="56">
        <v>9347</v>
      </c>
      <c r="E34" s="56">
        <v>14801</v>
      </c>
      <c r="F34" s="56">
        <v>784</v>
      </c>
      <c r="G34" s="56">
        <v>5984</v>
      </c>
      <c r="H34" s="56">
        <v>12570</v>
      </c>
      <c r="I34" s="56">
        <v>19338</v>
      </c>
      <c r="K34" s="22"/>
      <c r="L34" s="22"/>
    </row>
    <row r="35" spans="1:12" ht="11.25">
      <c r="A35" s="37">
        <v>1982</v>
      </c>
      <c r="B35" s="56">
        <v>681</v>
      </c>
      <c r="C35" s="56">
        <v>4706</v>
      </c>
      <c r="D35" s="56">
        <v>9901</v>
      </c>
      <c r="E35" s="56">
        <v>15288</v>
      </c>
      <c r="F35" s="56">
        <v>758</v>
      </c>
      <c r="G35" s="56">
        <v>5950</v>
      </c>
      <c r="H35" s="56">
        <v>13327</v>
      </c>
      <c r="I35" s="56">
        <v>20035</v>
      </c>
      <c r="K35" s="22"/>
      <c r="L35" s="22"/>
    </row>
    <row r="36" spans="1:12" ht="11.25">
      <c r="A36" s="37">
        <v>1983</v>
      </c>
      <c r="B36" s="56">
        <v>706</v>
      </c>
      <c r="C36" s="56">
        <v>4840</v>
      </c>
      <c r="D36" s="56">
        <v>10302</v>
      </c>
      <c r="E36" s="56">
        <v>15848</v>
      </c>
      <c r="F36" s="56">
        <v>779</v>
      </c>
      <c r="G36" s="56">
        <v>6063</v>
      </c>
      <c r="H36" s="56">
        <v>13740</v>
      </c>
      <c r="I36" s="56">
        <v>20582</v>
      </c>
      <c r="K36" s="22"/>
      <c r="L36" s="22"/>
    </row>
    <row r="37" spans="1:12" ht="11.25">
      <c r="A37" s="37">
        <v>1984</v>
      </c>
      <c r="B37" s="56">
        <v>717</v>
      </c>
      <c r="C37" s="56">
        <v>4842</v>
      </c>
      <c r="D37" s="56">
        <v>10972</v>
      </c>
      <c r="E37" s="56">
        <v>16531</v>
      </c>
      <c r="F37" s="56">
        <v>801</v>
      </c>
      <c r="G37" s="56">
        <v>6068</v>
      </c>
      <c r="H37" s="56">
        <v>14567</v>
      </c>
      <c r="I37" s="56">
        <v>21436</v>
      </c>
      <c r="K37" s="22"/>
      <c r="L37" s="22"/>
    </row>
    <row r="38" spans="1:12" ht="11.25">
      <c r="A38" s="37">
        <v>1985</v>
      </c>
      <c r="B38" s="56">
        <v>695</v>
      </c>
      <c r="C38" s="56">
        <v>4504</v>
      </c>
      <c r="D38" s="56">
        <v>10730</v>
      </c>
      <c r="E38" s="56">
        <v>15929</v>
      </c>
      <c r="F38" s="56">
        <v>808</v>
      </c>
      <c r="G38" s="56">
        <v>5814</v>
      </c>
      <c r="H38" s="56">
        <v>14857</v>
      </c>
      <c r="I38" s="56">
        <v>21479</v>
      </c>
      <c r="K38" s="22"/>
      <c r="L38" s="22"/>
    </row>
    <row r="39" spans="1:12" ht="11.25">
      <c r="A39" s="37">
        <v>1986</v>
      </c>
      <c r="B39" s="56">
        <v>748</v>
      </c>
      <c r="C39" s="56">
        <v>4535</v>
      </c>
      <c r="D39" s="56">
        <v>11394</v>
      </c>
      <c r="E39" s="56">
        <v>16677</v>
      </c>
      <c r="F39" s="56">
        <v>844</v>
      </c>
      <c r="G39" s="56">
        <v>5804</v>
      </c>
      <c r="H39" s="56">
        <v>15810</v>
      </c>
      <c r="I39" s="56">
        <v>22458</v>
      </c>
      <c r="K39" s="22"/>
      <c r="L39" s="22"/>
    </row>
    <row r="40" spans="1:12" ht="11.25">
      <c r="A40" s="37">
        <v>1987</v>
      </c>
      <c r="B40" s="56">
        <v>717</v>
      </c>
      <c r="C40" s="56">
        <v>4203</v>
      </c>
      <c r="D40" s="56">
        <v>10732</v>
      </c>
      <c r="E40" s="56">
        <v>15652</v>
      </c>
      <c r="F40" s="56">
        <v>787</v>
      </c>
      <c r="G40" s="56">
        <v>5423</v>
      </c>
      <c r="H40" s="56">
        <v>15044</v>
      </c>
      <c r="I40" s="56">
        <v>21254</v>
      </c>
      <c r="K40" s="22"/>
      <c r="L40" s="22"/>
    </row>
    <row r="41" spans="1:12" ht="11.25">
      <c r="A41" s="37">
        <v>1988</v>
      </c>
      <c r="B41" s="56">
        <v>722</v>
      </c>
      <c r="C41" s="56">
        <v>4584</v>
      </c>
      <c r="D41" s="56">
        <v>11901</v>
      </c>
      <c r="E41" s="56">
        <v>17207</v>
      </c>
      <c r="F41" s="56">
        <v>813</v>
      </c>
      <c r="G41" s="56">
        <v>5869</v>
      </c>
      <c r="H41" s="56">
        <v>16969</v>
      </c>
      <c r="I41" s="56">
        <v>23651</v>
      </c>
      <c r="K41" s="22"/>
      <c r="L41" s="22"/>
    </row>
    <row r="42" spans="1:12" ht="11.25">
      <c r="A42" s="37">
        <v>1989</v>
      </c>
      <c r="B42" s="56">
        <v>790</v>
      </c>
      <c r="C42" s="56">
        <v>4545</v>
      </c>
      <c r="D42" s="56">
        <v>12634</v>
      </c>
      <c r="E42" s="56">
        <v>17969</v>
      </c>
      <c r="F42" s="56">
        <v>904</v>
      </c>
      <c r="G42" s="56">
        <v>5790</v>
      </c>
      <c r="H42" s="56">
        <v>17741</v>
      </c>
      <c r="I42" s="56">
        <v>24435</v>
      </c>
      <c r="K42" s="22"/>
      <c r="L42" s="22"/>
    </row>
    <row r="43" spans="1:12" ht="11.25">
      <c r="A43" s="37">
        <v>1990</v>
      </c>
      <c r="B43" s="56">
        <v>704</v>
      </c>
      <c r="C43" s="56">
        <v>4340</v>
      </c>
      <c r="D43" s="56">
        <v>11931</v>
      </c>
      <c r="E43" s="56">
        <v>16975</v>
      </c>
      <c r="F43" s="56">
        <v>772</v>
      </c>
      <c r="G43" s="56">
        <v>5501</v>
      </c>
      <c r="H43" s="56">
        <v>16996</v>
      </c>
      <c r="I43" s="56">
        <v>23269</v>
      </c>
      <c r="K43" s="22"/>
      <c r="L43" s="22"/>
    </row>
    <row r="44" spans="1:12" ht="11.25">
      <c r="A44" s="37">
        <v>1991</v>
      </c>
      <c r="B44" s="56">
        <v>667</v>
      </c>
      <c r="C44" s="56">
        <v>3814</v>
      </c>
      <c r="D44" s="56">
        <v>11522</v>
      </c>
      <c r="E44" s="56">
        <v>16003</v>
      </c>
      <c r="F44" s="56">
        <v>745</v>
      </c>
      <c r="G44" s="56">
        <v>4832</v>
      </c>
      <c r="H44" s="56">
        <v>16225</v>
      </c>
      <c r="I44" s="56">
        <v>21802</v>
      </c>
      <c r="K44" s="22"/>
      <c r="L44" s="22"/>
    </row>
    <row r="45" spans="1:12" ht="11.25">
      <c r="A45" s="37">
        <v>1992</v>
      </c>
      <c r="B45" s="56">
        <v>667</v>
      </c>
      <c r="C45" s="56">
        <v>3722</v>
      </c>
      <c r="D45" s="56">
        <v>11210</v>
      </c>
      <c r="E45" s="56">
        <v>15599</v>
      </c>
      <c r="F45" s="56">
        <v>759</v>
      </c>
      <c r="G45" s="56">
        <v>4705</v>
      </c>
      <c r="H45" s="56">
        <v>16022</v>
      </c>
      <c r="I45" s="56">
        <v>21486</v>
      </c>
      <c r="K45" s="22"/>
      <c r="L45" s="22"/>
    </row>
    <row r="46" spans="1:12" ht="11.25">
      <c r="A46" s="37">
        <v>1993</v>
      </c>
      <c r="B46" s="56">
        <v>573</v>
      </c>
      <c r="C46" s="56">
        <v>3479</v>
      </c>
      <c r="D46" s="56">
        <v>10907</v>
      </c>
      <c r="E46" s="56">
        <v>14959</v>
      </c>
      <c r="F46" s="56">
        <v>632</v>
      </c>
      <c r="G46" s="56">
        <v>4334</v>
      </c>
      <c r="H46" s="56">
        <v>15407</v>
      </c>
      <c r="I46" s="56">
        <v>20373</v>
      </c>
      <c r="K46" s="22"/>
      <c r="L46" s="22"/>
    </row>
    <row r="47" spans="1:12" ht="11.25">
      <c r="A47" s="37">
        <v>1994</v>
      </c>
      <c r="B47" s="56">
        <v>528</v>
      </c>
      <c r="C47" s="56">
        <v>3355</v>
      </c>
      <c r="D47" s="56">
        <v>12005</v>
      </c>
      <c r="E47" s="56">
        <v>15888</v>
      </c>
      <c r="F47" s="56">
        <v>589</v>
      </c>
      <c r="G47" s="56">
        <v>4221</v>
      </c>
      <c r="H47" s="56">
        <v>16862</v>
      </c>
      <c r="I47" s="56">
        <v>21672</v>
      </c>
      <c r="K47" s="22"/>
      <c r="L47" s="22"/>
    </row>
    <row r="48" spans="1:12" ht="11.25">
      <c r="A48" s="37">
        <v>1995</v>
      </c>
      <c r="B48" s="56">
        <v>519</v>
      </c>
      <c r="C48" s="56">
        <v>3137</v>
      </c>
      <c r="D48" s="56">
        <v>11970</v>
      </c>
      <c r="E48" s="56">
        <v>15626</v>
      </c>
      <c r="F48" s="56">
        <v>572</v>
      </c>
      <c r="G48" s="56">
        <v>3965</v>
      </c>
      <c r="H48" s="56">
        <v>17208</v>
      </c>
      <c r="I48" s="56">
        <v>21745</v>
      </c>
      <c r="K48" s="22"/>
      <c r="L48" s="22"/>
    </row>
    <row r="49" spans="1:12" ht="11.25">
      <c r="A49" s="37">
        <v>1996</v>
      </c>
      <c r="B49" s="56">
        <v>488</v>
      </c>
      <c r="C49" s="56">
        <v>3048</v>
      </c>
      <c r="D49" s="56">
        <v>11785</v>
      </c>
      <c r="E49" s="56">
        <v>15321</v>
      </c>
      <c r="F49" s="56">
        <v>537</v>
      </c>
      <c r="G49" s="56">
        <v>3837</v>
      </c>
      <c r="H49" s="56">
        <v>16973</v>
      </c>
      <c r="I49" s="56">
        <v>21347</v>
      </c>
      <c r="K49" s="22"/>
      <c r="L49" s="22"/>
    </row>
    <row r="50" spans="1:12" ht="11.25">
      <c r="A50" s="37">
        <v>1997</v>
      </c>
      <c r="B50" s="56">
        <v>493</v>
      </c>
      <c r="C50" s="56">
        <v>3067</v>
      </c>
      <c r="D50" s="56">
        <v>12192</v>
      </c>
      <c r="E50" s="56">
        <v>15752</v>
      </c>
      <c r="F50" s="56">
        <v>541</v>
      </c>
      <c r="G50" s="56">
        <v>3917</v>
      </c>
      <c r="H50" s="56">
        <v>17363</v>
      </c>
      <c r="I50" s="56">
        <v>21821</v>
      </c>
      <c r="K50" s="22"/>
      <c r="L50" s="22"/>
    </row>
    <row r="51" spans="1:12" ht="11.25">
      <c r="A51" s="37">
        <v>1998</v>
      </c>
      <c r="B51" s="56">
        <v>490</v>
      </c>
      <c r="C51" s="56">
        <v>3004</v>
      </c>
      <c r="D51" s="56">
        <v>12020</v>
      </c>
      <c r="E51" s="56">
        <v>15514</v>
      </c>
      <c r="F51" s="56">
        <v>531</v>
      </c>
      <c r="G51" s="56">
        <v>3883</v>
      </c>
      <c r="H51" s="56">
        <v>17473</v>
      </c>
      <c r="I51" s="56">
        <v>21887</v>
      </c>
      <c r="K51" s="22"/>
      <c r="L51" s="22"/>
    </row>
    <row r="52" spans="1:12" ht="11.25">
      <c r="A52" s="37">
        <v>1999</v>
      </c>
      <c r="B52" s="56">
        <v>516</v>
      </c>
      <c r="C52" s="56">
        <v>3113</v>
      </c>
      <c r="D52" s="56">
        <v>12205</v>
      </c>
      <c r="E52" s="56">
        <v>15834</v>
      </c>
      <c r="F52" s="56">
        <v>580</v>
      </c>
      <c r="G52" s="56">
        <v>4043</v>
      </c>
      <c r="H52" s="56">
        <v>17921</v>
      </c>
      <c r="I52" s="56">
        <v>22544</v>
      </c>
      <c r="K52" s="22"/>
      <c r="L52" s="22"/>
    </row>
    <row r="53" spans="1:14" ht="11.25">
      <c r="A53" s="37">
        <v>2000</v>
      </c>
      <c r="B53" s="57">
        <v>535</v>
      </c>
      <c r="C53" s="57">
        <v>3104</v>
      </c>
      <c r="D53" s="57">
        <v>12131</v>
      </c>
      <c r="E53" s="57">
        <v>15770</v>
      </c>
      <c r="F53" s="57">
        <v>591</v>
      </c>
      <c r="G53" s="57">
        <v>4103</v>
      </c>
      <c r="H53" s="57">
        <v>17929</v>
      </c>
      <c r="I53" s="57">
        <v>22623</v>
      </c>
      <c r="K53" s="22"/>
      <c r="L53" s="22"/>
      <c r="M53" s="22"/>
      <c r="N53" s="22"/>
    </row>
    <row r="54" spans="1:14" ht="11.25">
      <c r="A54" s="37">
        <v>2001</v>
      </c>
      <c r="B54" s="56">
        <v>511</v>
      </c>
      <c r="C54" s="56">
        <v>3100</v>
      </c>
      <c r="D54" s="56">
        <v>12185</v>
      </c>
      <c r="E54" s="56">
        <v>15796</v>
      </c>
      <c r="F54" s="56">
        <v>583</v>
      </c>
      <c r="G54" s="56">
        <v>4058</v>
      </c>
      <c r="H54" s="56">
        <v>18272</v>
      </c>
      <c r="I54" s="56">
        <v>22913</v>
      </c>
      <c r="K54" s="22"/>
      <c r="L54" s="22"/>
      <c r="M54" s="22"/>
      <c r="N54" s="22"/>
    </row>
    <row r="55" spans="1:14" ht="11.25">
      <c r="A55" s="44">
        <v>2002</v>
      </c>
      <c r="B55" s="2">
        <v>490</v>
      </c>
      <c r="C55" s="22">
        <v>3420</v>
      </c>
      <c r="D55" s="22">
        <v>13037</v>
      </c>
      <c r="E55" s="22">
        <v>16947</v>
      </c>
      <c r="F55" s="2">
        <v>560</v>
      </c>
      <c r="G55" s="22">
        <v>4592</v>
      </c>
      <c r="H55" s="22">
        <v>20155</v>
      </c>
      <c r="I55" s="22">
        <v>25307</v>
      </c>
      <c r="K55" s="22"/>
      <c r="L55" s="22"/>
      <c r="M55" s="22"/>
      <c r="N55" s="22"/>
    </row>
    <row r="56" spans="1:14" ht="11.25">
      <c r="A56" s="44">
        <v>2003</v>
      </c>
      <c r="B56" s="51">
        <v>460</v>
      </c>
      <c r="C56" s="51">
        <v>3446</v>
      </c>
      <c r="D56" s="51">
        <v>14459</v>
      </c>
      <c r="E56" s="51">
        <v>18365</v>
      </c>
      <c r="F56" s="51">
        <v>529</v>
      </c>
      <c r="G56" s="51">
        <v>4664</v>
      </c>
      <c r="H56" s="51">
        <v>22439</v>
      </c>
      <c r="I56" s="51">
        <v>27632</v>
      </c>
      <c r="K56" s="22"/>
      <c r="L56" s="22"/>
      <c r="M56" s="22"/>
      <c r="N56" s="22"/>
    </row>
    <row r="57" spans="1:14" ht="11.25">
      <c r="A57" s="44">
        <v>2004</v>
      </c>
      <c r="B57" s="51">
        <v>430</v>
      </c>
      <c r="C57" s="51">
        <v>3082</v>
      </c>
      <c r="D57" s="51">
        <v>14517</v>
      </c>
      <c r="E57" s="51">
        <v>18029</v>
      </c>
      <c r="F57" s="51">
        <v>480</v>
      </c>
      <c r="G57" s="51">
        <v>4022</v>
      </c>
      <c r="H57" s="51">
        <v>22560</v>
      </c>
      <c r="I57" s="51">
        <v>27062</v>
      </c>
      <c r="K57" s="22"/>
      <c r="L57" s="22"/>
      <c r="M57" s="22"/>
      <c r="N57" s="22"/>
    </row>
    <row r="58" spans="1:14" ht="11.25">
      <c r="A58" s="44">
        <v>2005</v>
      </c>
      <c r="B58" s="2">
        <v>406</v>
      </c>
      <c r="C58" s="22">
        <v>3004</v>
      </c>
      <c r="D58" s="22">
        <v>14684</v>
      </c>
      <c r="E58" s="22">
        <v>18094</v>
      </c>
      <c r="F58" s="2">
        <v>440</v>
      </c>
      <c r="G58" s="22">
        <v>3915</v>
      </c>
      <c r="H58" s="22">
        <v>22544</v>
      </c>
      <c r="I58" s="22">
        <v>26899</v>
      </c>
      <c r="K58" s="22"/>
      <c r="L58" s="22"/>
      <c r="M58" s="22"/>
      <c r="N58" s="22"/>
    </row>
    <row r="59" spans="1:14" ht="11.25">
      <c r="A59" s="44">
        <v>2006</v>
      </c>
      <c r="B59" s="2">
        <v>404</v>
      </c>
      <c r="C59" s="22">
        <v>3002</v>
      </c>
      <c r="D59" s="22">
        <v>14807</v>
      </c>
      <c r="E59" s="22">
        <v>18213</v>
      </c>
      <c r="F59" s="2">
        <v>445</v>
      </c>
      <c r="G59" s="22">
        <v>3959</v>
      </c>
      <c r="H59" s="22">
        <v>22677</v>
      </c>
      <c r="I59" s="22">
        <v>27081</v>
      </c>
      <c r="K59" s="22"/>
      <c r="L59" s="22"/>
      <c r="M59" s="22"/>
      <c r="N59" s="22"/>
    </row>
    <row r="60" spans="1:14" ht="11.25">
      <c r="A60" s="44">
        <v>2007</v>
      </c>
      <c r="B60" s="2">
        <v>426</v>
      </c>
      <c r="C60" s="22">
        <v>2979</v>
      </c>
      <c r="D60" s="22">
        <v>15143</v>
      </c>
      <c r="E60" s="22">
        <f>B60+C60+D60</f>
        <v>18548</v>
      </c>
      <c r="F60" s="2">
        <v>471</v>
      </c>
      <c r="G60" s="22">
        <v>3824</v>
      </c>
      <c r="H60" s="22">
        <v>22925</v>
      </c>
      <c r="I60" s="22">
        <f>F60+G60+H60</f>
        <v>27220</v>
      </c>
      <c r="K60" s="22"/>
      <c r="L60" s="22"/>
      <c r="M60" s="22"/>
      <c r="N60" s="22"/>
    </row>
    <row r="61" spans="1:14" ht="11.25">
      <c r="A61" s="44">
        <v>2008</v>
      </c>
      <c r="B61" s="2">
        <v>355</v>
      </c>
      <c r="C61" s="22">
        <v>2868</v>
      </c>
      <c r="D61" s="22">
        <v>15239</v>
      </c>
      <c r="E61" s="22">
        <v>18462</v>
      </c>
      <c r="F61" s="2">
        <v>397</v>
      </c>
      <c r="G61" s="22">
        <v>3657</v>
      </c>
      <c r="H61" s="22">
        <v>22591</v>
      </c>
      <c r="I61" s="22">
        <v>26645</v>
      </c>
      <c r="K61" s="22"/>
      <c r="L61" s="22"/>
      <c r="M61" s="22"/>
      <c r="N61" s="22"/>
    </row>
    <row r="62" spans="1:14" ht="11.25">
      <c r="A62" s="55">
        <v>2009</v>
      </c>
      <c r="B62" s="1">
        <v>336</v>
      </c>
      <c r="C62" s="75">
        <v>2729</v>
      </c>
      <c r="D62" s="75">
        <v>14793</v>
      </c>
      <c r="E62" s="75">
        <v>17858</v>
      </c>
      <c r="F62" s="1">
        <v>358</v>
      </c>
      <c r="G62" s="58">
        <v>3460</v>
      </c>
      <c r="H62" s="58">
        <v>21821</v>
      </c>
      <c r="I62" s="58">
        <v>25639</v>
      </c>
      <c r="K62" s="22"/>
      <c r="L62" s="22"/>
      <c r="M62" s="22"/>
      <c r="N62" s="22"/>
    </row>
    <row r="63" spans="1:14" ht="11.25">
      <c r="A63" s="44"/>
      <c r="C63" s="22"/>
      <c r="D63" s="22"/>
      <c r="E63" s="22"/>
      <c r="G63" s="22"/>
      <c r="H63" s="22"/>
      <c r="I63" s="22"/>
      <c r="K63" s="22"/>
      <c r="L63" s="22"/>
      <c r="M63" s="22"/>
      <c r="N63" s="22"/>
    </row>
    <row r="64" spans="11:14" ht="11.25">
      <c r="K64" s="22"/>
      <c r="L64" s="22"/>
      <c r="M64" s="22"/>
      <c r="N64" s="22"/>
    </row>
    <row r="65" spans="11:12" ht="11.25">
      <c r="K65" s="22"/>
      <c r="L65" s="22"/>
    </row>
    <row r="66" ht="11.25">
      <c r="A66" s="27"/>
    </row>
  </sheetData>
  <sheetProtection/>
  <printOptions/>
  <pageMargins left="0.7480314960629921" right="0.7480314960629921" top="0.984251968503937" bottom="0.984251968503937" header="0.5118110236220472" footer="0.5118110236220472"/>
  <pageSetup horizontalDpi="600" verticalDpi="600" orientation="portrait" paperSize="9" scale="91" r:id="rId2"/>
  <rowBreaks count="1" manualBreakCount="1">
    <brk id="62" max="255" man="1"/>
  </rowBreaks>
  <drawing r:id="rId1"/>
</worksheet>
</file>

<file path=xl/worksheets/sheet22.xml><?xml version="1.0" encoding="utf-8"?>
<worksheet xmlns="http://schemas.openxmlformats.org/spreadsheetml/2006/main" xmlns:r="http://schemas.openxmlformats.org/officeDocument/2006/relationships">
  <dimension ref="A1:N172"/>
  <sheetViews>
    <sheetView zoomScalePageLayoutView="0" workbookViewId="0" topLeftCell="A1">
      <pane ySplit="9" topLeftCell="A149" activePane="bottomLeft" state="frozen"/>
      <selection pane="topLeft" activeCell="A1" sqref="A1"/>
      <selection pane="bottomLeft" activeCell="A1" sqref="A1"/>
    </sheetView>
  </sheetViews>
  <sheetFormatPr defaultColWidth="9.140625" defaultRowHeight="12.75"/>
  <cols>
    <col min="1" max="1" width="14.140625" style="13" customWidth="1"/>
    <col min="2" max="2" width="7.7109375" style="13" bestFit="1" customWidth="1"/>
    <col min="3" max="3" width="11.00390625" style="13" bestFit="1" customWidth="1"/>
    <col min="4" max="4" width="9.8515625" style="13" bestFit="1" customWidth="1"/>
    <col min="5" max="5" width="11.00390625" style="13" bestFit="1" customWidth="1"/>
    <col min="6" max="6" width="10.28125" style="13" customWidth="1"/>
    <col min="7" max="7" width="8.140625" style="13" bestFit="1" customWidth="1"/>
    <col min="8" max="8" width="10.7109375" style="13" customWidth="1"/>
    <col min="9" max="9" width="5.57421875" style="13" customWidth="1"/>
    <col min="10" max="10" width="7.00390625" style="13" bestFit="1" customWidth="1"/>
    <col min="11" max="16384" width="9.140625" style="13" customWidth="1"/>
  </cols>
  <sheetData>
    <row r="1" s="12" customFormat="1" ht="11.25">
      <c r="A1" s="12" t="s">
        <v>588</v>
      </c>
    </row>
    <row r="2" s="12" customFormat="1" ht="11.25">
      <c r="A2" s="12" t="s">
        <v>234</v>
      </c>
    </row>
    <row r="3" spans="1:14" ht="11.25">
      <c r="A3" s="24" t="s">
        <v>589</v>
      </c>
      <c r="B3" s="12"/>
      <c r="C3" s="12"/>
      <c r="D3" s="12"/>
      <c r="E3" s="12"/>
      <c r="F3" s="12"/>
      <c r="G3" s="12"/>
      <c r="H3" s="12"/>
      <c r="I3" s="12"/>
      <c r="J3" s="12"/>
      <c r="K3" s="12"/>
      <c r="L3" s="12"/>
      <c r="M3" s="12"/>
      <c r="N3" s="12"/>
    </row>
    <row r="4" spans="1:14" ht="11.25">
      <c r="A4" s="24" t="s">
        <v>605</v>
      </c>
      <c r="B4" s="12"/>
      <c r="C4" s="12"/>
      <c r="D4" s="12"/>
      <c r="E4" s="12"/>
      <c r="F4" s="12"/>
      <c r="G4" s="12"/>
      <c r="H4" s="12"/>
      <c r="I4" s="12"/>
      <c r="J4" s="12"/>
      <c r="K4" s="12"/>
      <c r="L4" s="12"/>
      <c r="M4" s="12"/>
      <c r="N4" s="12"/>
    </row>
    <row r="5" spans="1:14" ht="11.25">
      <c r="A5" s="15"/>
      <c r="B5" s="15"/>
      <c r="C5" s="15"/>
      <c r="D5" s="15"/>
      <c r="E5" s="15"/>
      <c r="F5" s="15"/>
      <c r="G5" s="15"/>
      <c r="H5" s="15"/>
      <c r="I5" s="15"/>
      <c r="J5" s="15"/>
      <c r="K5" s="21"/>
      <c r="L5" s="21"/>
      <c r="M5" s="21"/>
      <c r="N5" s="21"/>
    </row>
    <row r="6" spans="1:14" ht="11.25">
      <c r="A6" s="12" t="s">
        <v>33</v>
      </c>
      <c r="B6" s="12" t="s">
        <v>34</v>
      </c>
      <c r="C6" s="12"/>
      <c r="D6" s="12" t="s">
        <v>35</v>
      </c>
      <c r="E6" s="12"/>
      <c r="F6" s="12" t="s">
        <v>615</v>
      </c>
      <c r="G6" s="12" t="s">
        <v>617</v>
      </c>
      <c r="H6" s="12" t="s">
        <v>164</v>
      </c>
      <c r="I6" s="12" t="s">
        <v>36</v>
      </c>
      <c r="J6" s="12" t="s">
        <v>153</v>
      </c>
      <c r="K6" s="3"/>
      <c r="L6" s="3"/>
      <c r="M6" s="3"/>
      <c r="N6" s="3"/>
    </row>
    <row r="7" spans="1:14" ht="11.25">
      <c r="A7" s="24" t="s">
        <v>37</v>
      </c>
      <c r="B7" s="28" t="s">
        <v>38</v>
      </c>
      <c r="C7" s="15"/>
      <c r="D7" s="28" t="s">
        <v>39</v>
      </c>
      <c r="E7" s="15"/>
      <c r="F7" s="24" t="s">
        <v>40</v>
      </c>
      <c r="G7" s="24" t="s">
        <v>618</v>
      </c>
      <c r="H7" s="24" t="s">
        <v>100</v>
      </c>
      <c r="I7" s="24" t="s">
        <v>216</v>
      </c>
      <c r="J7" s="24" t="s">
        <v>101</v>
      </c>
      <c r="K7" s="3"/>
      <c r="L7" s="3"/>
      <c r="M7" s="3"/>
      <c r="N7" s="3"/>
    </row>
    <row r="8" spans="1:14" ht="11.25">
      <c r="A8" s="12"/>
      <c r="B8" s="12" t="s">
        <v>41</v>
      </c>
      <c r="C8" s="12" t="s">
        <v>42</v>
      </c>
      <c r="D8" s="12" t="s">
        <v>41</v>
      </c>
      <c r="E8" s="12" t="s">
        <v>42</v>
      </c>
      <c r="F8" s="24" t="s">
        <v>616</v>
      </c>
      <c r="G8" s="12"/>
      <c r="H8" s="12"/>
      <c r="I8" s="12"/>
      <c r="J8" s="12"/>
      <c r="K8" s="21"/>
      <c r="L8" s="3"/>
      <c r="M8" s="21"/>
      <c r="N8" s="3"/>
    </row>
    <row r="9" spans="1:14" ht="11.25">
      <c r="A9" s="15"/>
      <c r="B9" s="28" t="s">
        <v>43</v>
      </c>
      <c r="C9" s="28" t="s">
        <v>44</v>
      </c>
      <c r="D9" s="28" t="s">
        <v>43</v>
      </c>
      <c r="E9" s="28" t="s">
        <v>44</v>
      </c>
      <c r="F9" s="34"/>
      <c r="G9" s="15"/>
      <c r="H9" s="15"/>
      <c r="I9" s="15"/>
      <c r="J9" s="15"/>
      <c r="K9" s="21"/>
      <c r="L9" s="21"/>
      <c r="M9" s="21"/>
      <c r="N9" s="21"/>
    </row>
    <row r="10" spans="1:10" s="12" customFormat="1" ht="11.25">
      <c r="A10" s="13"/>
      <c r="B10" s="13"/>
      <c r="C10" s="13"/>
      <c r="D10" s="13"/>
      <c r="E10" s="13"/>
      <c r="F10" s="13"/>
      <c r="G10" s="13"/>
      <c r="H10" s="13"/>
      <c r="I10" s="13"/>
      <c r="J10" s="13"/>
    </row>
    <row r="11" spans="1:2" ht="11.25">
      <c r="A11" s="35" t="s">
        <v>9</v>
      </c>
      <c r="B11" s="36"/>
    </row>
    <row r="12" spans="1:11" s="3" customFormat="1" ht="11.25">
      <c r="A12" s="41">
        <v>1960</v>
      </c>
      <c r="B12" s="50">
        <v>180</v>
      </c>
      <c r="C12" s="50">
        <v>159</v>
      </c>
      <c r="D12" s="50">
        <v>66</v>
      </c>
      <c r="E12" s="50">
        <v>12</v>
      </c>
      <c r="F12" s="50">
        <v>130</v>
      </c>
      <c r="G12" s="50">
        <v>171</v>
      </c>
      <c r="H12" s="50">
        <v>272</v>
      </c>
      <c r="I12" s="50">
        <v>46</v>
      </c>
      <c r="J12" s="49">
        <v>1036</v>
      </c>
      <c r="K12" s="54"/>
    </row>
    <row r="13" spans="1:11" s="3" customFormat="1" ht="11.25">
      <c r="A13" s="41">
        <v>1961</v>
      </c>
      <c r="B13" s="50">
        <v>192</v>
      </c>
      <c r="C13" s="50">
        <v>176</v>
      </c>
      <c r="D13" s="50">
        <v>58</v>
      </c>
      <c r="E13" s="50">
        <v>6</v>
      </c>
      <c r="F13" s="50">
        <v>139</v>
      </c>
      <c r="G13" s="50">
        <v>168</v>
      </c>
      <c r="H13" s="50">
        <v>281</v>
      </c>
      <c r="I13" s="50">
        <v>63</v>
      </c>
      <c r="J13" s="49">
        <v>1083</v>
      </c>
      <c r="K13" s="54"/>
    </row>
    <row r="14" spans="1:11" ht="11.25">
      <c r="A14" s="37">
        <v>1962</v>
      </c>
      <c r="B14" s="36">
        <v>244</v>
      </c>
      <c r="C14" s="36">
        <v>220</v>
      </c>
      <c r="D14" s="36">
        <v>38</v>
      </c>
      <c r="E14" s="36">
        <v>8</v>
      </c>
      <c r="F14" s="36">
        <v>131</v>
      </c>
      <c r="G14" s="36">
        <v>157</v>
      </c>
      <c r="H14" s="36">
        <v>281</v>
      </c>
      <c r="I14" s="36">
        <v>44</v>
      </c>
      <c r="J14" s="38">
        <v>1123</v>
      </c>
      <c r="K14" s="54"/>
    </row>
    <row r="15" spans="1:11" ht="11.25">
      <c r="A15" s="37">
        <v>1963</v>
      </c>
      <c r="B15" s="36">
        <v>276</v>
      </c>
      <c r="C15" s="36">
        <v>217</v>
      </c>
      <c r="D15" s="36">
        <v>45</v>
      </c>
      <c r="E15" s="36">
        <v>4</v>
      </c>
      <c r="F15" s="36">
        <v>132</v>
      </c>
      <c r="G15" s="36">
        <v>164</v>
      </c>
      <c r="H15" s="36">
        <v>336</v>
      </c>
      <c r="I15" s="36">
        <v>43</v>
      </c>
      <c r="J15" s="38">
        <v>1217</v>
      </c>
      <c r="K15" s="54"/>
    </row>
    <row r="16" spans="1:11" ht="11.25">
      <c r="A16" s="37">
        <v>1964</v>
      </c>
      <c r="B16" s="36">
        <v>345</v>
      </c>
      <c r="C16" s="36">
        <v>265</v>
      </c>
      <c r="D16" s="36">
        <v>37</v>
      </c>
      <c r="E16" s="36">
        <v>3</v>
      </c>
      <c r="F16" s="36">
        <v>118</v>
      </c>
      <c r="G16" s="36">
        <v>175</v>
      </c>
      <c r="H16" s="36">
        <v>325</v>
      </c>
      <c r="I16" s="36">
        <v>40</v>
      </c>
      <c r="J16" s="38">
        <v>1308</v>
      </c>
      <c r="K16" s="54"/>
    </row>
    <row r="17" spans="1:11" ht="11.25">
      <c r="A17" s="37">
        <v>1965</v>
      </c>
      <c r="B17" s="36">
        <v>334</v>
      </c>
      <c r="C17" s="36">
        <v>273</v>
      </c>
      <c r="D17" s="36">
        <v>35</v>
      </c>
      <c r="E17" s="36">
        <v>3</v>
      </c>
      <c r="F17" s="36">
        <v>125</v>
      </c>
      <c r="G17" s="36">
        <v>171</v>
      </c>
      <c r="H17" s="36">
        <v>327</v>
      </c>
      <c r="I17" s="36">
        <v>45</v>
      </c>
      <c r="J17" s="38">
        <v>1313</v>
      </c>
      <c r="K17" s="54"/>
    </row>
    <row r="18" spans="1:11" ht="11.25">
      <c r="A18" s="39" t="s">
        <v>619</v>
      </c>
      <c r="B18" s="36">
        <v>353</v>
      </c>
      <c r="C18" s="36">
        <v>321</v>
      </c>
      <c r="D18" s="36">
        <v>26</v>
      </c>
      <c r="E18" s="36">
        <v>5</v>
      </c>
      <c r="F18" s="36">
        <v>120</v>
      </c>
      <c r="G18" s="36">
        <v>152</v>
      </c>
      <c r="H18" s="36">
        <v>297</v>
      </c>
      <c r="I18" s="36">
        <v>39</v>
      </c>
      <c r="J18" s="38">
        <v>1313</v>
      </c>
      <c r="K18" s="54"/>
    </row>
    <row r="19" spans="1:11" ht="11.25">
      <c r="A19" s="37">
        <v>1967</v>
      </c>
      <c r="B19" s="36">
        <v>325</v>
      </c>
      <c r="C19" s="36">
        <v>275</v>
      </c>
      <c r="D19" s="36">
        <v>30</v>
      </c>
      <c r="E19" s="36">
        <v>3</v>
      </c>
      <c r="F19" s="36">
        <v>84</v>
      </c>
      <c r="G19" s="36">
        <v>128</v>
      </c>
      <c r="H19" s="36">
        <v>195</v>
      </c>
      <c r="I19" s="36">
        <v>37</v>
      </c>
      <c r="J19" s="38">
        <v>1077</v>
      </c>
      <c r="K19" s="54"/>
    </row>
    <row r="20" spans="1:11" ht="11.25">
      <c r="A20" s="37">
        <v>1968</v>
      </c>
      <c r="B20" s="36">
        <v>367</v>
      </c>
      <c r="C20" s="36">
        <v>304</v>
      </c>
      <c r="D20" s="36">
        <v>27</v>
      </c>
      <c r="E20" s="36">
        <v>9</v>
      </c>
      <c r="F20" s="36">
        <v>111</v>
      </c>
      <c r="G20" s="36">
        <v>152</v>
      </c>
      <c r="H20" s="36">
        <v>260</v>
      </c>
      <c r="I20" s="36">
        <v>32</v>
      </c>
      <c r="J20" s="38">
        <v>1262</v>
      </c>
      <c r="K20" s="54"/>
    </row>
    <row r="21" spans="1:11" ht="11.25">
      <c r="A21" s="37">
        <v>1969</v>
      </c>
      <c r="B21" s="36">
        <v>376</v>
      </c>
      <c r="C21" s="36">
        <v>274</v>
      </c>
      <c r="D21" s="36">
        <v>44</v>
      </c>
      <c r="E21" s="36">
        <v>8</v>
      </c>
      <c r="F21" s="36">
        <v>120</v>
      </c>
      <c r="G21" s="36">
        <v>169</v>
      </c>
      <c r="H21" s="36">
        <v>255</v>
      </c>
      <c r="I21" s="36">
        <v>29</v>
      </c>
      <c r="J21" s="38">
        <v>1275</v>
      </c>
      <c r="K21" s="54"/>
    </row>
    <row r="22" spans="1:11" ht="11.25">
      <c r="A22" s="37">
        <v>1970</v>
      </c>
      <c r="B22" s="36">
        <v>393</v>
      </c>
      <c r="C22" s="36">
        <v>275</v>
      </c>
      <c r="D22" s="36">
        <v>40</v>
      </c>
      <c r="E22" s="36">
        <v>13</v>
      </c>
      <c r="F22" s="36">
        <v>108</v>
      </c>
      <c r="G22" s="36">
        <v>141</v>
      </c>
      <c r="H22" s="36">
        <v>308</v>
      </c>
      <c r="I22" s="36">
        <v>29</v>
      </c>
      <c r="J22" s="38">
        <v>1307</v>
      </c>
      <c r="K22" s="54"/>
    </row>
    <row r="23" spans="1:11" ht="11.25">
      <c r="A23" s="37">
        <v>1971</v>
      </c>
      <c r="B23" s="36">
        <v>391</v>
      </c>
      <c r="C23" s="36">
        <v>278</v>
      </c>
      <c r="D23" s="36">
        <v>43</v>
      </c>
      <c r="E23" s="36">
        <v>9</v>
      </c>
      <c r="F23" s="36">
        <v>115</v>
      </c>
      <c r="G23" s="36">
        <v>118</v>
      </c>
      <c r="H23" s="36">
        <v>243</v>
      </c>
      <c r="I23" s="36">
        <v>16</v>
      </c>
      <c r="J23" s="38">
        <v>1213</v>
      </c>
      <c r="K23" s="54"/>
    </row>
    <row r="24" spans="1:11" ht="11.25">
      <c r="A24" s="37">
        <v>1972</v>
      </c>
      <c r="B24" s="36">
        <v>385</v>
      </c>
      <c r="C24" s="36">
        <v>260</v>
      </c>
      <c r="D24" s="36">
        <v>57</v>
      </c>
      <c r="E24" s="36">
        <v>9</v>
      </c>
      <c r="F24" s="36">
        <v>101</v>
      </c>
      <c r="G24" s="36">
        <v>138</v>
      </c>
      <c r="H24" s="36">
        <v>226</v>
      </c>
      <c r="I24" s="36">
        <v>18</v>
      </c>
      <c r="J24" s="38">
        <v>1194</v>
      </c>
      <c r="K24" s="54"/>
    </row>
    <row r="25" spans="1:11" ht="11.25">
      <c r="A25" s="37">
        <v>1973</v>
      </c>
      <c r="B25" s="36">
        <v>385</v>
      </c>
      <c r="C25" s="36">
        <v>264</v>
      </c>
      <c r="D25" s="36">
        <v>33</v>
      </c>
      <c r="E25" s="36">
        <v>7</v>
      </c>
      <c r="F25" s="36">
        <v>100</v>
      </c>
      <c r="G25" s="36">
        <v>144</v>
      </c>
      <c r="H25" s="36">
        <v>231</v>
      </c>
      <c r="I25" s="36">
        <v>13</v>
      </c>
      <c r="J25" s="38">
        <v>1177</v>
      </c>
      <c r="K25" s="54"/>
    </row>
    <row r="26" spans="1:11" ht="11.25">
      <c r="A26" s="37">
        <v>1974</v>
      </c>
      <c r="B26" s="36">
        <v>362</v>
      </c>
      <c r="C26" s="36">
        <v>257</v>
      </c>
      <c r="D26" s="36">
        <v>64</v>
      </c>
      <c r="E26" s="36">
        <v>8</v>
      </c>
      <c r="F26" s="36">
        <v>92</v>
      </c>
      <c r="G26" s="36">
        <v>139</v>
      </c>
      <c r="H26" s="36">
        <v>247</v>
      </c>
      <c r="I26" s="36">
        <v>28</v>
      </c>
      <c r="J26" s="38">
        <v>1197</v>
      </c>
      <c r="K26" s="54"/>
    </row>
    <row r="27" spans="1:11" ht="11.25">
      <c r="A27" s="37">
        <v>1975</v>
      </c>
      <c r="B27" s="36">
        <v>367</v>
      </c>
      <c r="C27" s="36">
        <v>253</v>
      </c>
      <c r="D27" s="36">
        <v>35</v>
      </c>
      <c r="E27" s="36">
        <v>6</v>
      </c>
      <c r="F27" s="36">
        <v>91</v>
      </c>
      <c r="G27" s="36">
        <v>147</v>
      </c>
      <c r="H27" s="36">
        <v>240</v>
      </c>
      <c r="I27" s="36">
        <v>33</v>
      </c>
      <c r="J27" s="38">
        <v>1172</v>
      </c>
      <c r="K27" s="54"/>
    </row>
    <row r="28" spans="1:11" ht="11.25">
      <c r="A28" s="37">
        <v>1976</v>
      </c>
      <c r="B28" s="36">
        <v>364</v>
      </c>
      <c r="C28" s="36">
        <v>305</v>
      </c>
      <c r="D28" s="36">
        <v>25</v>
      </c>
      <c r="E28" s="36">
        <v>4</v>
      </c>
      <c r="F28" s="36">
        <v>73</v>
      </c>
      <c r="G28" s="36">
        <v>127</v>
      </c>
      <c r="H28" s="36">
        <v>247</v>
      </c>
      <c r="I28" s="36">
        <v>23</v>
      </c>
      <c r="J28" s="38">
        <v>1168</v>
      </c>
      <c r="K28" s="54"/>
    </row>
    <row r="29" spans="1:11" ht="11.25">
      <c r="A29" s="37">
        <v>1977</v>
      </c>
      <c r="B29" s="36">
        <v>383</v>
      </c>
      <c r="C29" s="36">
        <v>225</v>
      </c>
      <c r="D29" s="36">
        <v>25</v>
      </c>
      <c r="E29" s="36">
        <v>4</v>
      </c>
      <c r="F29" s="36">
        <v>73</v>
      </c>
      <c r="G29" s="36">
        <v>121</v>
      </c>
      <c r="H29" s="36">
        <v>181</v>
      </c>
      <c r="I29" s="36">
        <v>19</v>
      </c>
      <c r="J29" s="38">
        <v>1031</v>
      </c>
      <c r="K29" s="54"/>
    </row>
    <row r="30" spans="1:11" ht="11.25">
      <c r="A30" s="37">
        <v>1978</v>
      </c>
      <c r="B30" s="36">
        <v>360</v>
      </c>
      <c r="C30" s="36">
        <v>240</v>
      </c>
      <c r="D30" s="36">
        <v>37</v>
      </c>
      <c r="E30" s="36">
        <v>5</v>
      </c>
      <c r="F30" s="36">
        <v>78</v>
      </c>
      <c r="G30" s="36">
        <v>114</v>
      </c>
      <c r="H30" s="36">
        <v>189</v>
      </c>
      <c r="I30" s="36">
        <v>11</v>
      </c>
      <c r="J30" s="38">
        <v>1034</v>
      </c>
      <c r="K30" s="54"/>
    </row>
    <row r="31" spans="1:11" ht="11.25">
      <c r="A31" s="37">
        <v>1979</v>
      </c>
      <c r="B31" s="36">
        <v>337</v>
      </c>
      <c r="C31" s="36">
        <v>216</v>
      </c>
      <c r="D31" s="36">
        <v>28</v>
      </c>
      <c r="E31" s="36">
        <v>4</v>
      </c>
      <c r="F31" s="36">
        <v>50</v>
      </c>
      <c r="G31" s="36">
        <v>94</v>
      </c>
      <c r="H31" s="36">
        <v>178</v>
      </c>
      <c r="I31" s="36">
        <v>19</v>
      </c>
      <c r="J31" s="36">
        <v>926</v>
      </c>
      <c r="K31" s="54"/>
    </row>
    <row r="32" spans="1:11" ht="11.25">
      <c r="A32" s="37">
        <v>1980</v>
      </c>
      <c r="B32" s="36">
        <v>295</v>
      </c>
      <c r="C32" s="36">
        <v>203</v>
      </c>
      <c r="D32" s="36">
        <v>40</v>
      </c>
      <c r="E32" s="36">
        <v>3</v>
      </c>
      <c r="F32" s="36">
        <v>34</v>
      </c>
      <c r="G32" s="36">
        <v>112</v>
      </c>
      <c r="H32" s="36">
        <v>133</v>
      </c>
      <c r="I32" s="36">
        <v>28</v>
      </c>
      <c r="J32" s="36">
        <v>848</v>
      </c>
      <c r="K32" s="54"/>
    </row>
    <row r="33" spans="1:11" ht="11.25">
      <c r="A33" s="37">
        <v>1981</v>
      </c>
      <c r="B33" s="36">
        <v>277</v>
      </c>
      <c r="C33" s="36">
        <v>185</v>
      </c>
      <c r="D33" s="36">
        <v>46</v>
      </c>
      <c r="E33" s="36">
        <v>7</v>
      </c>
      <c r="F33" s="36">
        <v>32</v>
      </c>
      <c r="G33" s="36">
        <v>76</v>
      </c>
      <c r="H33" s="36">
        <v>135</v>
      </c>
      <c r="I33" s="36">
        <v>26</v>
      </c>
      <c r="J33" s="36">
        <v>784</v>
      </c>
      <c r="K33" s="54"/>
    </row>
    <row r="34" spans="1:11" ht="11.25">
      <c r="A34" s="37">
        <v>1982</v>
      </c>
      <c r="B34" s="36">
        <v>278</v>
      </c>
      <c r="C34" s="36">
        <v>153</v>
      </c>
      <c r="D34" s="36">
        <v>43</v>
      </c>
      <c r="E34" s="36">
        <v>4</v>
      </c>
      <c r="F34" s="36">
        <v>41</v>
      </c>
      <c r="G34" s="36">
        <v>82</v>
      </c>
      <c r="H34" s="36">
        <v>142</v>
      </c>
      <c r="I34" s="36">
        <v>15</v>
      </c>
      <c r="J34" s="36">
        <v>758</v>
      </c>
      <c r="K34" s="54"/>
    </row>
    <row r="35" spans="1:11" ht="11.25">
      <c r="A35" s="37">
        <v>1983</v>
      </c>
      <c r="B35" s="36">
        <v>258</v>
      </c>
      <c r="C35" s="36">
        <v>151</v>
      </c>
      <c r="D35" s="36">
        <v>72</v>
      </c>
      <c r="E35" s="36">
        <v>12</v>
      </c>
      <c r="F35" s="36">
        <v>31</v>
      </c>
      <c r="G35" s="36">
        <v>90</v>
      </c>
      <c r="H35" s="36">
        <v>157</v>
      </c>
      <c r="I35" s="36">
        <v>8</v>
      </c>
      <c r="J35" s="36">
        <v>779</v>
      </c>
      <c r="K35" s="54"/>
    </row>
    <row r="36" spans="1:11" ht="11.25">
      <c r="A36" s="37">
        <v>1984</v>
      </c>
      <c r="B36" s="36">
        <v>266</v>
      </c>
      <c r="C36" s="36">
        <v>161</v>
      </c>
      <c r="D36" s="36">
        <v>66</v>
      </c>
      <c r="E36" s="36">
        <v>9</v>
      </c>
      <c r="F36" s="36">
        <v>32</v>
      </c>
      <c r="G36" s="36">
        <v>111</v>
      </c>
      <c r="H36" s="36">
        <v>152</v>
      </c>
      <c r="I36" s="36">
        <v>4</v>
      </c>
      <c r="J36" s="36">
        <v>801</v>
      </c>
      <c r="K36" s="54"/>
    </row>
    <row r="37" spans="1:11" ht="11.25">
      <c r="A37" s="37">
        <v>1985</v>
      </c>
      <c r="B37" s="36">
        <v>306</v>
      </c>
      <c r="C37" s="36">
        <v>205</v>
      </c>
      <c r="D37" s="36">
        <v>51</v>
      </c>
      <c r="E37" s="36">
        <v>6</v>
      </c>
      <c r="F37" s="36">
        <v>26</v>
      </c>
      <c r="G37" s="36">
        <v>91</v>
      </c>
      <c r="H37" s="36">
        <v>113</v>
      </c>
      <c r="I37" s="36">
        <v>10</v>
      </c>
      <c r="J37" s="36">
        <v>808</v>
      </c>
      <c r="K37" s="54"/>
    </row>
    <row r="38" spans="1:11" ht="11.25">
      <c r="A38" s="37">
        <v>1986</v>
      </c>
      <c r="B38" s="36">
        <v>347</v>
      </c>
      <c r="C38" s="36">
        <v>160</v>
      </c>
      <c r="D38" s="36">
        <v>60</v>
      </c>
      <c r="E38" s="36">
        <v>8</v>
      </c>
      <c r="F38" s="36">
        <v>30</v>
      </c>
      <c r="G38" s="36">
        <v>85</v>
      </c>
      <c r="H38" s="36">
        <v>148</v>
      </c>
      <c r="I38" s="36">
        <v>6</v>
      </c>
      <c r="J38" s="36">
        <v>844</v>
      </c>
      <c r="K38" s="54"/>
    </row>
    <row r="39" spans="1:11" ht="11.25">
      <c r="A39" s="37">
        <v>1987</v>
      </c>
      <c r="B39" s="36">
        <v>334</v>
      </c>
      <c r="C39" s="36">
        <v>162</v>
      </c>
      <c r="D39" s="36">
        <v>53</v>
      </c>
      <c r="E39" s="36">
        <v>6</v>
      </c>
      <c r="F39" s="36">
        <v>24</v>
      </c>
      <c r="G39" s="36">
        <v>58</v>
      </c>
      <c r="H39" s="36">
        <v>144</v>
      </c>
      <c r="I39" s="36">
        <v>6</v>
      </c>
      <c r="J39" s="36">
        <v>787</v>
      </c>
      <c r="K39" s="54"/>
    </row>
    <row r="40" spans="1:11" ht="11.25">
      <c r="A40" s="37">
        <v>1988</v>
      </c>
      <c r="B40" s="36">
        <v>359</v>
      </c>
      <c r="C40" s="36">
        <v>166</v>
      </c>
      <c r="D40" s="36">
        <v>50</v>
      </c>
      <c r="E40" s="36">
        <v>7</v>
      </c>
      <c r="F40" s="36">
        <v>24</v>
      </c>
      <c r="G40" s="36">
        <v>66</v>
      </c>
      <c r="H40" s="36">
        <v>136</v>
      </c>
      <c r="I40" s="36">
        <v>5</v>
      </c>
      <c r="J40" s="36">
        <v>813</v>
      </c>
      <c r="K40" s="54"/>
    </row>
    <row r="41" spans="1:11" ht="11.25">
      <c r="A41" s="37">
        <v>1989</v>
      </c>
      <c r="B41" s="36">
        <v>377</v>
      </c>
      <c r="C41" s="36">
        <v>213</v>
      </c>
      <c r="D41" s="36">
        <v>35</v>
      </c>
      <c r="E41" s="36">
        <v>5</v>
      </c>
      <c r="F41" s="36">
        <v>24</v>
      </c>
      <c r="G41" s="36">
        <v>87</v>
      </c>
      <c r="H41" s="36">
        <v>155</v>
      </c>
      <c r="I41" s="36">
        <v>8</v>
      </c>
      <c r="J41" s="36">
        <v>904</v>
      </c>
      <c r="K41" s="54"/>
    </row>
    <row r="42" spans="1:11" ht="11.25">
      <c r="A42" s="37">
        <v>1990</v>
      </c>
      <c r="B42" s="36">
        <v>342</v>
      </c>
      <c r="C42" s="36">
        <v>154</v>
      </c>
      <c r="D42" s="36">
        <v>39</v>
      </c>
      <c r="E42" s="36">
        <v>7</v>
      </c>
      <c r="F42" s="36">
        <v>22</v>
      </c>
      <c r="G42" s="36">
        <v>68</v>
      </c>
      <c r="H42" s="36">
        <v>134</v>
      </c>
      <c r="I42" s="36">
        <v>6</v>
      </c>
      <c r="J42" s="36">
        <v>772</v>
      </c>
      <c r="K42" s="54"/>
    </row>
    <row r="43" spans="1:11" ht="11.25">
      <c r="A43" s="37">
        <v>1991</v>
      </c>
      <c r="B43" s="36">
        <v>333</v>
      </c>
      <c r="C43" s="36">
        <v>157</v>
      </c>
      <c r="D43" s="36">
        <v>30</v>
      </c>
      <c r="E43" s="36">
        <v>7</v>
      </c>
      <c r="F43" s="36">
        <v>12</v>
      </c>
      <c r="G43" s="36">
        <v>68</v>
      </c>
      <c r="H43" s="36">
        <v>125</v>
      </c>
      <c r="I43" s="36">
        <v>13</v>
      </c>
      <c r="J43" s="36">
        <v>745</v>
      </c>
      <c r="K43" s="54"/>
    </row>
    <row r="44" spans="1:11" ht="11.25">
      <c r="A44" s="37">
        <v>1992</v>
      </c>
      <c r="B44" s="36">
        <v>356</v>
      </c>
      <c r="C44" s="36">
        <v>129</v>
      </c>
      <c r="D44" s="36">
        <v>28</v>
      </c>
      <c r="E44" s="36">
        <v>5</v>
      </c>
      <c r="F44" s="36">
        <v>17</v>
      </c>
      <c r="G44" s="36">
        <v>76</v>
      </c>
      <c r="H44" s="36">
        <v>138</v>
      </c>
      <c r="I44" s="36">
        <v>10</v>
      </c>
      <c r="J44" s="36">
        <v>759</v>
      </c>
      <c r="K44" s="54"/>
    </row>
    <row r="45" spans="1:11" ht="11.25">
      <c r="A45" s="37">
        <v>1993</v>
      </c>
      <c r="B45" s="36">
        <v>294</v>
      </c>
      <c r="C45" s="36">
        <v>114</v>
      </c>
      <c r="D45" s="36">
        <v>38</v>
      </c>
      <c r="E45" s="36">
        <v>4</v>
      </c>
      <c r="F45" s="36">
        <v>14</v>
      </c>
      <c r="G45" s="36">
        <v>70</v>
      </c>
      <c r="H45" s="36">
        <v>94</v>
      </c>
      <c r="I45" s="36">
        <v>4</v>
      </c>
      <c r="J45" s="36">
        <v>632</v>
      </c>
      <c r="K45" s="54"/>
    </row>
    <row r="46" spans="1:11" ht="11.25">
      <c r="A46" s="37">
        <v>1994</v>
      </c>
      <c r="B46" s="36">
        <v>293</v>
      </c>
      <c r="C46" s="36">
        <v>115</v>
      </c>
      <c r="D46" s="36">
        <v>27</v>
      </c>
      <c r="E46" s="36">
        <v>4</v>
      </c>
      <c r="F46" s="36">
        <v>10</v>
      </c>
      <c r="G46" s="36">
        <v>52</v>
      </c>
      <c r="H46" s="36">
        <v>86</v>
      </c>
      <c r="I46" s="36">
        <v>2</v>
      </c>
      <c r="J46" s="36">
        <v>589</v>
      </c>
      <c r="K46" s="54"/>
    </row>
    <row r="47" spans="1:11" ht="11.25">
      <c r="A47" s="37">
        <v>1995</v>
      </c>
      <c r="B47" s="36">
        <v>283</v>
      </c>
      <c r="C47" s="36">
        <v>111</v>
      </c>
      <c r="D47" s="36">
        <v>29</v>
      </c>
      <c r="E47" s="36">
        <v>3</v>
      </c>
      <c r="F47" s="36">
        <v>9</v>
      </c>
      <c r="G47" s="36">
        <v>57</v>
      </c>
      <c r="H47" s="36">
        <v>71</v>
      </c>
      <c r="I47" s="36">
        <v>9</v>
      </c>
      <c r="J47" s="36">
        <v>572</v>
      </c>
      <c r="K47" s="54"/>
    </row>
    <row r="48" spans="1:11" ht="11.25">
      <c r="A48" s="37">
        <v>1996</v>
      </c>
      <c r="B48" s="36">
        <v>243</v>
      </c>
      <c r="C48" s="36">
        <v>113</v>
      </c>
      <c r="D48" s="36">
        <v>38</v>
      </c>
      <c r="E48" s="36">
        <v>2</v>
      </c>
      <c r="F48" s="36">
        <v>14</v>
      </c>
      <c r="G48" s="36">
        <v>49</v>
      </c>
      <c r="H48" s="36">
        <v>74</v>
      </c>
      <c r="I48" s="36">
        <v>4</v>
      </c>
      <c r="J48" s="36">
        <v>537</v>
      </c>
      <c r="K48" s="54"/>
    </row>
    <row r="49" spans="1:11" ht="11.25">
      <c r="A49" s="37">
        <v>1997</v>
      </c>
      <c r="B49" s="36">
        <v>273</v>
      </c>
      <c r="C49" s="36">
        <v>98</v>
      </c>
      <c r="D49" s="36">
        <v>33</v>
      </c>
      <c r="E49" s="36">
        <v>3</v>
      </c>
      <c r="F49" s="36">
        <v>13</v>
      </c>
      <c r="G49" s="36">
        <v>42</v>
      </c>
      <c r="H49" s="36">
        <v>72</v>
      </c>
      <c r="I49" s="36">
        <v>7</v>
      </c>
      <c r="J49" s="36">
        <v>541</v>
      </c>
      <c r="K49" s="54"/>
    </row>
    <row r="50" spans="1:11" ht="11.25">
      <c r="A50" s="37">
        <v>1998</v>
      </c>
      <c r="B50" s="36">
        <v>271</v>
      </c>
      <c r="C50" s="36">
        <v>74</v>
      </c>
      <c r="D50" s="36">
        <v>33</v>
      </c>
      <c r="E50" s="36">
        <v>7</v>
      </c>
      <c r="F50" s="36">
        <v>12</v>
      </c>
      <c r="G50" s="36">
        <v>58</v>
      </c>
      <c r="H50" s="36">
        <v>69</v>
      </c>
      <c r="I50" s="36">
        <v>7</v>
      </c>
      <c r="J50" s="36">
        <v>531</v>
      </c>
      <c r="K50" s="54"/>
    </row>
    <row r="51" spans="1:11" ht="11.25">
      <c r="A51" s="37">
        <v>1999</v>
      </c>
      <c r="B51" s="36">
        <v>277</v>
      </c>
      <c r="C51" s="36">
        <v>115</v>
      </c>
      <c r="D51" s="36">
        <v>36</v>
      </c>
      <c r="E51" s="40">
        <v>0</v>
      </c>
      <c r="F51" s="36">
        <v>12</v>
      </c>
      <c r="G51" s="36">
        <v>45</v>
      </c>
      <c r="H51" s="36">
        <v>86</v>
      </c>
      <c r="I51" s="36">
        <v>9</v>
      </c>
      <c r="J51" s="36">
        <v>580</v>
      </c>
      <c r="K51" s="54"/>
    </row>
    <row r="52" spans="1:11" ht="11.25">
      <c r="A52" s="41">
        <v>2000</v>
      </c>
      <c r="B52" s="42">
        <v>301</v>
      </c>
      <c r="C52" s="42">
        <v>116</v>
      </c>
      <c r="D52" s="42">
        <v>36</v>
      </c>
      <c r="E52" s="42">
        <v>3</v>
      </c>
      <c r="F52" s="42">
        <v>10</v>
      </c>
      <c r="G52" s="42">
        <v>47</v>
      </c>
      <c r="H52" s="42">
        <v>73</v>
      </c>
      <c r="I52" s="42">
        <v>5</v>
      </c>
      <c r="J52" s="42">
        <v>591</v>
      </c>
      <c r="K52" s="54"/>
    </row>
    <row r="53" spans="1:11" ht="11.25">
      <c r="A53" s="43">
        <v>2001</v>
      </c>
      <c r="B53" s="36">
        <v>278</v>
      </c>
      <c r="C53" s="36">
        <v>121</v>
      </c>
      <c r="D53" s="36">
        <v>35</v>
      </c>
      <c r="E53" s="36">
        <v>3</v>
      </c>
      <c r="F53" s="36">
        <v>9</v>
      </c>
      <c r="G53" s="36">
        <v>43</v>
      </c>
      <c r="H53" s="36">
        <v>87</v>
      </c>
      <c r="I53" s="36">
        <v>7</v>
      </c>
      <c r="J53" s="36">
        <v>583</v>
      </c>
      <c r="K53" s="54"/>
    </row>
    <row r="54" spans="1:11" ht="11.25">
      <c r="A54" s="44">
        <v>2002</v>
      </c>
      <c r="B54" s="2">
        <v>289</v>
      </c>
      <c r="C54" s="2">
        <v>116</v>
      </c>
      <c r="D54" s="2">
        <v>34</v>
      </c>
      <c r="E54" s="2">
        <v>3</v>
      </c>
      <c r="F54" s="2">
        <v>12</v>
      </c>
      <c r="G54" s="2">
        <v>42</v>
      </c>
      <c r="H54" s="2">
        <v>58</v>
      </c>
      <c r="I54" s="2">
        <v>6</v>
      </c>
      <c r="J54" s="2">
        <v>560</v>
      </c>
      <c r="K54" s="54"/>
    </row>
    <row r="55" spans="1:11" ht="11.25">
      <c r="A55" s="44">
        <v>2003</v>
      </c>
      <c r="B55" s="13">
        <v>268</v>
      </c>
      <c r="C55" s="13">
        <v>110</v>
      </c>
      <c r="D55" s="13">
        <v>45</v>
      </c>
      <c r="E55" s="13">
        <v>2</v>
      </c>
      <c r="F55" s="13">
        <v>9</v>
      </c>
      <c r="G55" s="13">
        <v>35</v>
      </c>
      <c r="H55" s="13">
        <v>55</v>
      </c>
      <c r="I55" s="13">
        <v>5</v>
      </c>
      <c r="J55" s="13">
        <v>529</v>
      </c>
      <c r="K55" s="54"/>
    </row>
    <row r="56" spans="1:11" ht="11.25">
      <c r="A56" s="44">
        <v>2004</v>
      </c>
      <c r="B56" s="13">
        <v>210</v>
      </c>
      <c r="C56" s="13">
        <v>92</v>
      </c>
      <c r="D56" s="13">
        <v>51</v>
      </c>
      <c r="E56" s="13">
        <v>5</v>
      </c>
      <c r="F56" s="13">
        <v>18</v>
      </c>
      <c r="G56" s="13">
        <v>27</v>
      </c>
      <c r="H56" s="13">
        <v>67</v>
      </c>
      <c r="I56" s="13">
        <v>10</v>
      </c>
      <c r="J56" s="13">
        <v>480</v>
      </c>
      <c r="K56" s="54"/>
    </row>
    <row r="57" spans="1:11" ht="11.25">
      <c r="A57" s="44">
        <v>2005</v>
      </c>
      <c r="B57" s="13">
        <v>209</v>
      </c>
      <c r="C57" s="13">
        <v>82</v>
      </c>
      <c r="D57" s="13">
        <v>41</v>
      </c>
      <c r="E57" s="13">
        <v>5</v>
      </c>
      <c r="F57" s="13">
        <v>8</v>
      </c>
      <c r="G57" s="13">
        <v>38</v>
      </c>
      <c r="H57" s="13">
        <v>50</v>
      </c>
      <c r="I57" s="13">
        <v>7</v>
      </c>
      <c r="J57" s="13">
        <v>440</v>
      </c>
      <c r="K57" s="54"/>
    </row>
    <row r="58" spans="1:11" ht="11.25">
      <c r="A58" s="44">
        <v>2006</v>
      </c>
      <c r="B58" s="13">
        <v>208</v>
      </c>
      <c r="C58" s="13">
        <v>79</v>
      </c>
      <c r="D58" s="13">
        <v>52</v>
      </c>
      <c r="E58" s="13">
        <v>3</v>
      </c>
      <c r="F58" s="13">
        <v>15</v>
      </c>
      <c r="G58" s="13">
        <v>26</v>
      </c>
      <c r="H58" s="13">
        <v>55</v>
      </c>
      <c r="I58" s="13">
        <v>7</v>
      </c>
      <c r="J58" s="13">
        <v>445</v>
      </c>
      <c r="K58" s="54"/>
    </row>
    <row r="59" spans="1:11" ht="11.25">
      <c r="A59" s="44">
        <v>2007</v>
      </c>
      <c r="B59" s="13">
        <v>218</v>
      </c>
      <c r="C59" s="13">
        <v>82</v>
      </c>
      <c r="D59" s="13">
        <v>55</v>
      </c>
      <c r="E59" s="13">
        <v>5</v>
      </c>
      <c r="F59" s="13">
        <v>14</v>
      </c>
      <c r="G59" s="13">
        <v>33</v>
      </c>
      <c r="H59" s="13">
        <v>58</v>
      </c>
      <c r="I59" s="13">
        <v>6</v>
      </c>
      <c r="J59" s="13">
        <f>B59+C59+D59+E59+F59+G59+H59+I59</f>
        <v>471</v>
      </c>
      <c r="K59" s="54"/>
    </row>
    <row r="60" spans="1:11" ht="11.25">
      <c r="A60" s="44">
        <v>2008</v>
      </c>
      <c r="B60" s="13">
        <v>185</v>
      </c>
      <c r="C60" s="13">
        <v>66</v>
      </c>
      <c r="D60" s="13">
        <v>51</v>
      </c>
      <c r="E60" s="63">
        <v>0</v>
      </c>
      <c r="F60" s="13">
        <v>11</v>
      </c>
      <c r="G60" s="13">
        <v>30</v>
      </c>
      <c r="H60" s="13">
        <v>45</v>
      </c>
      <c r="I60" s="13">
        <v>9</v>
      </c>
      <c r="J60" s="13">
        <v>397</v>
      </c>
      <c r="K60" s="54"/>
    </row>
    <row r="61" spans="1:11" ht="11.25">
      <c r="A61" s="55">
        <v>2009</v>
      </c>
      <c r="B61" s="14">
        <v>169</v>
      </c>
      <c r="C61" s="14">
        <v>60</v>
      </c>
      <c r="D61" s="14">
        <v>43</v>
      </c>
      <c r="E61" s="239">
        <v>4</v>
      </c>
      <c r="F61" s="14">
        <v>11</v>
      </c>
      <c r="G61" s="14">
        <v>20</v>
      </c>
      <c r="H61" s="14">
        <v>44</v>
      </c>
      <c r="I61" s="14">
        <v>7</v>
      </c>
      <c r="J61" s="14">
        <v>358</v>
      </c>
      <c r="K61" s="54"/>
    </row>
    <row r="62" spans="1:11" ht="11.25">
      <c r="A62" s="44"/>
      <c r="K62" s="54"/>
    </row>
    <row r="63" spans="1:11" ht="11.25">
      <c r="A63" s="35" t="s">
        <v>221</v>
      </c>
      <c r="B63" s="36"/>
      <c r="K63" s="54"/>
    </row>
    <row r="64" spans="1:11" ht="11.25">
      <c r="A64" s="37">
        <v>1960</v>
      </c>
      <c r="B64" s="36">
        <v>584</v>
      </c>
      <c r="C64" s="36">
        <v>577</v>
      </c>
      <c r="D64" s="36">
        <v>362</v>
      </c>
      <c r="E64" s="36">
        <v>55</v>
      </c>
      <c r="F64" s="36">
        <v>345</v>
      </c>
      <c r="G64" s="36">
        <v>365</v>
      </c>
      <c r="H64" s="36">
        <v>631</v>
      </c>
      <c r="I64" s="36">
        <v>64</v>
      </c>
      <c r="J64" s="38">
        <v>2983</v>
      </c>
      <c r="K64" s="54"/>
    </row>
    <row r="65" spans="1:11" ht="11.25">
      <c r="A65" s="37">
        <v>1961</v>
      </c>
      <c r="B65" s="36">
        <v>637</v>
      </c>
      <c r="C65" s="36">
        <v>694</v>
      </c>
      <c r="D65" s="36">
        <v>293</v>
      </c>
      <c r="E65" s="36">
        <v>39</v>
      </c>
      <c r="F65" s="36">
        <v>333</v>
      </c>
      <c r="G65" s="36">
        <v>335</v>
      </c>
      <c r="H65" s="36">
        <v>631</v>
      </c>
      <c r="I65" s="36">
        <v>69</v>
      </c>
      <c r="J65" s="38">
        <v>3031</v>
      </c>
      <c r="K65" s="54"/>
    </row>
    <row r="66" spans="1:11" ht="11.25">
      <c r="A66" s="37">
        <v>1962</v>
      </c>
      <c r="B66" s="36">
        <v>638</v>
      </c>
      <c r="C66" s="36">
        <v>710</v>
      </c>
      <c r="D66" s="36">
        <v>210</v>
      </c>
      <c r="E66" s="36">
        <v>37</v>
      </c>
      <c r="F66" s="36">
        <v>349</v>
      </c>
      <c r="G66" s="36">
        <v>291</v>
      </c>
      <c r="H66" s="36">
        <v>651</v>
      </c>
      <c r="I66" s="36">
        <v>56</v>
      </c>
      <c r="J66" s="38">
        <v>2942</v>
      </c>
      <c r="K66" s="54"/>
    </row>
    <row r="67" spans="1:11" ht="11.25">
      <c r="A67" s="37">
        <v>1963</v>
      </c>
      <c r="B67" s="36">
        <v>747</v>
      </c>
      <c r="C67" s="36">
        <v>695</v>
      </c>
      <c r="D67" s="36">
        <v>169</v>
      </c>
      <c r="E67" s="36">
        <v>32</v>
      </c>
      <c r="F67" s="36">
        <v>381</v>
      </c>
      <c r="G67" s="36">
        <v>322</v>
      </c>
      <c r="H67" s="36">
        <v>667</v>
      </c>
      <c r="I67" s="36">
        <v>55</v>
      </c>
      <c r="J67" s="38">
        <v>3068</v>
      </c>
      <c r="K67" s="54"/>
    </row>
    <row r="68" spans="1:11" ht="11.25">
      <c r="A68" s="37">
        <v>1964</v>
      </c>
      <c r="B68" s="36">
        <v>886</v>
      </c>
      <c r="C68" s="36">
        <v>889</v>
      </c>
      <c r="D68" s="36">
        <v>172</v>
      </c>
      <c r="E68" s="36">
        <v>21</v>
      </c>
      <c r="F68" s="36">
        <v>345</v>
      </c>
      <c r="G68" s="36">
        <v>332</v>
      </c>
      <c r="H68" s="36">
        <v>680</v>
      </c>
      <c r="I68" s="36">
        <v>45</v>
      </c>
      <c r="J68" s="38">
        <v>3370</v>
      </c>
      <c r="K68" s="54"/>
    </row>
    <row r="69" spans="1:11" ht="11.25">
      <c r="A69" s="37">
        <v>1965</v>
      </c>
      <c r="B69" s="36">
        <v>911</v>
      </c>
      <c r="C69" s="36">
        <v>814</v>
      </c>
      <c r="D69" s="36">
        <v>116</v>
      </c>
      <c r="E69" s="36">
        <v>15</v>
      </c>
      <c r="F69" s="36">
        <v>297</v>
      </c>
      <c r="G69" s="36">
        <v>303</v>
      </c>
      <c r="H69" s="36">
        <v>650</v>
      </c>
      <c r="I69" s="36">
        <v>52</v>
      </c>
      <c r="J69" s="38">
        <v>3158</v>
      </c>
      <c r="K69" s="54"/>
    </row>
    <row r="70" spans="1:11" ht="11.25">
      <c r="A70" s="39" t="s">
        <v>619</v>
      </c>
      <c r="B70" s="38">
        <v>1403</v>
      </c>
      <c r="C70" s="38">
        <v>1308</v>
      </c>
      <c r="D70" s="36">
        <v>173</v>
      </c>
      <c r="E70" s="36">
        <v>23</v>
      </c>
      <c r="F70" s="36">
        <v>422</v>
      </c>
      <c r="G70" s="36">
        <v>485</v>
      </c>
      <c r="H70" s="36">
        <v>825</v>
      </c>
      <c r="I70" s="36">
        <v>61</v>
      </c>
      <c r="J70" s="38">
        <v>4700</v>
      </c>
      <c r="K70" s="54"/>
    </row>
    <row r="71" spans="1:11" ht="11.25">
      <c r="A71" s="37">
        <v>1967</v>
      </c>
      <c r="B71" s="38">
        <v>1752</v>
      </c>
      <c r="C71" s="38">
        <v>1539</v>
      </c>
      <c r="D71" s="36">
        <v>196</v>
      </c>
      <c r="E71" s="36">
        <v>32</v>
      </c>
      <c r="F71" s="36">
        <v>518</v>
      </c>
      <c r="G71" s="36">
        <v>446</v>
      </c>
      <c r="H71" s="36">
        <v>755</v>
      </c>
      <c r="I71" s="36">
        <v>66</v>
      </c>
      <c r="J71" s="38">
        <v>5304</v>
      </c>
      <c r="K71" s="54"/>
    </row>
    <row r="72" spans="1:11" ht="11.25">
      <c r="A72" s="37">
        <v>1968</v>
      </c>
      <c r="B72" s="38">
        <v>1934</v>
      </c>
      <c r="C72" s="38">
        <v>1775</v>
      </c>
      <c r="D72" s="36">
        <v>234</v>
      </c>
      <c r="E72" s="36">
        <v>61</v>
      </c>
      <c r="F72" s="36">
        <v>603</v>
      </c>
      <c r="G72" s="36">
        <v>588</v>
      </c>
      <c r="H72" s="36">
        <v>854</v>
      </c>
      <c r="I72" s="36">
        <v>62</v>
      </c>
      <c r="J72" s="38">
        <v>6111</v>
      </c>
      <c r="K72" s="54"/>
    </row>
    <row r="73" spans="1:11" ht="11.25">
      <c r="A73" s="37">
        <v>1969</v>
      </c>
      <c r="B73" s="38">
        <v>2033</v>
      </c>
      <c r="C73" s="38">
        <v>1731</v>
      </c>
      <c r="D73" s="36">
        <v>333</v>
      </c>
      <c r="E73" s="36">
        <v>69</v>
      </c>
      <c r="F73" s="36">
        <v>702</v>
      </c>
      <c r="G73" s="36">
        <v>659</v>
      </c>
      <c r="H73" s="36">
        <v>936</v>
      </c>
      <c r="I73" s="36">
        <v>66</v>
      </c>
      <c r="J73" s="38">
        <v>6529</v>
      </c>
      <c r="K73" s="54"/>
    </row>
    <row r="74" spans="1:11" ht="11.25">
      <c r="A74" s="37">
        <v>1970</v>
      </c>
      <c r="B74" s="38">
        <v>2048</v>
      </c>
      <c r="C74" s="38">
        <v>1732</v>
      </c>
      <c r="D74" s="36">
        <v>322</v>
      </c>
      <c r="E74" s="36">
        <v>64</v>
      </c>
      <c r="F74" s="36">
        <v>655</v>
      </c>
      <c r="G74" s="36">
        <v>673</v>
      </c>
      <c r="H74" s="38">
        <v>1051</v>
      </c>
      <c r="I74" s="36">
        <v>69</v>
      </c>
      <c r="J74" s="38">
        <v>6614</v>
      </c>
      <c r="K74" s="54"/>
    </row>
    <row r="75" spans="1:11" ht="11.25">
      <c r="A75" s="37">
        <v>1971</v>
      </c>
      <c r="B75" s="38">
        <v>2224</v>
      </c>
      <c r="C75" s="38">
        <v>1796</v>
      </c>
      <c r="D75" s="36">
        <v>398</v>
      </c>
      <c r="E75" s="36">
        <v>84</v>
      </c>
      <c r="F75" s="36">
        <v>714</v>
      </c>
      <c r="G75" s="36">
        <v>671</v>
      </c>
      <c r="H75" s="38">
        <v>1087</v>
      </c>
      <c r="I75" s="36">
        <v>57</v>
      </c>
      <c r="J75" s="38">
        <v>7031</v>
      </c>
      <c r="K75" s="54"/>
    </row>
    <row r="76" spans="1:11" ht="11.25">
      <c r="A76" s="37">
        <v>1972</v>
      </c>
      <c r="B76" s="38">
        <v>2180</v>
      </c>
      <c r="C76" s="38">
        <v>1739</v>
      </c>
      <c r="D76" s="36">
        <v>426</v>
      </c>
      <c r="E76" s="36">
        <v>87</v>
      </c>
      <c r="F76" s="36">
        <v>578</v>
      </c>
      <c r="G76" s="36">
        <v>652</v>
      </c>
      <c r="H76" s="36">
        <v>957</v>
      </c>
      <c r="I76" s="36">
        <v>38</v>
      </c>
      <c r="J76" s="38">
        <v>6657</v>
      </c>
      <c r="K76" s="54"/>
    </row>
    <row r="77" spans="1:11" ht="11.25">
      <c r="A77" s="37">
        <v>1973</v>
      </c>
      <c r="B77" s="38">
        <v>2418</v>
      </c>
      <c r="C77" s="38">
        <v>1883</v>
      </c>
      <c r="D77" s="36">
        <v>413</v>
      </c>
      <c r="E77" s="36">
        <v>94</v>
      </c>
      <c r="F77" s="36">
        <v>648</v>
      </c>
      <c r="G77" s="36">
        <v>775</v>
      </c>
      <c r="H77" s="36">
        <v>976</v>
      </c>
      <c r="I77" s="36">
        <v>57</v>
      </c>
      <c r="J77" s="38">
        <v>7264</v>
      </c>
      <c r="K77" s="54"/>
    </row>
    <row r="78" spans="1:11" ht="11.25">
      <c r="A78" s="37">
        <v>1974</v>
      </c>
      <c r="B78" s="38">
        <v>2205</v>
      </c>
      <c r="C78" s="38">
        <v>1704</v>
      </c>
      <c r="D78" s="36">
        <v>471</v>
      </c>
      <c r="E78" s="36">
        <v>91</v>
      </c>
      <c r="F78" s="36">
        <v>701</v>
      </c>
      <c r="G78" s="36">
        <v>732</v>
      </c>
      <c r="H78" s="38">
        <v>1010</v>
      </c>
      <c r="I78" s="36">
        <v>68</v>
      </c>
      <c r="J78" s="38">
        <v>6982</v>
      </c>
      <c r="K78" s="54"/>
    </row>
    <row r="79" spans="1:11" ht="11.25">
      <c r="A79" s="37">
        <v>1975</v>
      </c>
      <c r="B79" s="38">
        <v>2061</v>
      </c>
      <c r="C79" s="38">
        <v>1683</v>
      </c>
      <c r="D79" s="36">
        <v>379</v>
      </c>
      <c r="E79" s="36">
        <v>64</v>
      </c>
      <c r="F79" s="36">
        <v>693</v>
      </c>
      <c r="G79" s="36">
        <v>770</v>
      </c>
      <c r="H79" s="36">
        <v>989</v>
      </c>
      <c r="I79" s="36">
        <v>89</v>
      </c>
      <c r="J79" s="38">
        <v>6728</v>
      </c>
      <c r="K79" s="54"/>
    </row>
    <row r="80" spans="1:11" ht="11.25">
      <c r="A80" s="37">
        <v>1976</v>
      </c>
      <c r="B80" s="38">
        <v>2245</v>
      </c>
      <c r="C80" s="38">
        <v>1707</v>
      </c>
      <c r="D80" s="36">
        <v>339</v>
      </c>
      <c r="E80" s="36">
        <v>58</v>
      </c>
      <c r="F80" s="36">
        <v>642</v>
      </c>
      <c r="G80" s="36">
        <v>698</v>
      </c>
      <c r="H80" s="36">
        <v>926</v>
      </c>
      <c r="I80" s="36">
        <v>64</v>
      </c>
      <c r="J80" s="38">
        <v>6679</v>
      </c>
      <c r="K80" s="54"/>
    </row>
    <row r="81" spans="1:11" ht="11.25">
      <c r="A81" s="45">
        <v>1977</v>
      </c>
      <c r="B81" s="46">
        <v>2142</v>
      </c>
      <c r="C81" s="46">
        <v>1742</v>
      </c>
      <c r="D81" s="47">
        <v>308</v>
      </c>
      <c r="E81" s="47">
        <v>45</v>
      </c>
      <c r="F81" s="47">
        <v>643</v>
      </c>
      <c r="G81" s="47">
        <v>667</v>
      </c>
      <c r="H81" s="47">
        <v>910</v>
      </c>
      <c r="I81" s="47">
        <v>72</v>
      </c>
      <c r="J81" s="46">
        <v>6529</v>
      </c>
      <c r="K81" s="54"/>
    </row>
    <row r="82" spans="1:11" ht="11.25">
      <c r="A82" s="37">
        <v>1978</v>
      </c>
      <c r="B82" s="38">
        <v>2147</v>
      </c>
      <c r="C82" s="38">
        <v>1645</v>
      </c>
      <c r="D82" s="36">
        <v>304</v>
      </c>
      <c r="E82" s="36">
        <v>54</v>
      </c>
      <c r="F82" s="36">
        <v>578</v>
      </c>
      <c r="G82" s="36">
        <v>751</v>
      </c>
      <c r="H82" s="36">
        <v>871</v>
      </c>
      <c r="I82" s="36">
        <v>81</v>
      </c>
      <c r="J82" s="38">
        <v>6431</v>
      </c>
      <c r="K82" s="54"/>
    </row>
    <row r="83" spans="1:11" ht="11.25">
      <c r="A83" s="37">
        <v>1979</v>
      </c>
      <c r="B83" s="38">
        <v>1998</v>
      </c>
      <c r="C83" s="38">
        <v>1532</v>
      </c>
      <c r="D83" s="36">
        <v>324</v>
      </c>
      <c r="E83" s="36">
        <v>61</v>
      </c>
      <c r="F83" s="36">
        <v>485</v>
      </c>
      <c r="G83" s="36">
        <v>729</v>
      </c>
      <c r="H83" s="36">
        <v>844</v>
      </c>
      <c r="I83" s="36">
        <v>63</v>
      </c>
      <c r="J83" s="38">
        <v>6036</v>
      </c>
      <c r="K83" s="54"/>
    </row>
    <row r="84" spans="1:11" ht="11.25">
      <c r="A84" s="37">
        <v>1980</v>
      </c>
      <c r="B84" s="38">
        <v>1934</v>
      </c>
      <c r="C84" s="38">
        <v>1549</v>
      </c>
      <c r="D84" s="36">
        <v>396</v>
      </c>
      <c r="E84" s="36">
        <v>63</v>
      </c>
      <c r="F84" s="36">
        <v>452</v>
      </c>
      <c r="G84" s="36">
        <v>776</v>
      </c>
      <c r="H84" s="36">
        <v>817</v>
      </c>
      <c r="I84" s="36">
        <v>77</v>
      </c>
      <c r="J84" s="38">
        <v>6064</v>
      </c>
      <c r="K84" s="54"/>
    </row>
    <row r="85" spans="1:11" ht="11.25">
      <c r="A85" s="37">
        <v>1981</v>
      </c>
      <c r="B85" s="38">
        <v>1884</v>
      </c>
      <c r="C85" s="38">
        <v>1389</v>
      </c>
      <c r="D85" s="36">
        <v>475</v>
      </c>
      <c r="E85" s="36">
        <v>73</v>
      </c>
      <c r="F85" s="36">
        <v>408</v>
      </c>
      <c r="G85" s="36">
        <v>812</v>
      </c>
      <c r="H85" s="36">
        <v>846</v>
      </c>
      <c r="I85" s="36">
        <v>97</v>
      </c>
      <c r="J85" s="38">
        <v>5984</v>
      </c>
      <c r="K85" s="54"/>
    </row>
    <row r="86" spans="1:11" ht="11.25">
      <c r="A86" s="37">
        <v>1982</v>
      </c>
      <c r="B86" s="38">
        <v>1875</v>
      </c>
      <c r="C86" s="38">
        <v>1358</v>
      </c>
      <c r="D86" s="36">
        <v>542</v>
      </c>
      <c r="E86" s="36">
        <v>103</v>
      </c>
      <c r="F86" s="36">
        <v>439</v>
      </c>
      <c r="G86" s="36">
        <v>850</v>
      </c>
      <c r="H86" s="36">
        <v>722</v>
      </c>
      <c r="I86" s="36">
        <v>61</v>
      </c>
      <c r="J86" s="38">
        <v>5950</v>
      </c>
      <c r="K86" s="54"/>
    </row>
    <row r="87" spans="1:11" ht="11.25">
      <c r="A87" s="37">
        <v>1983</v>
      </c>
      <c r="B87" s="38">
        <v>1915</v>
      </c>
      <c r="C87" s="38">
        <v>1344</v>
      </c>
      <c r="D87" s="36">
        <v>581</v>
      </c>
      <c r="E87" s="36">
        <v>99</v>
      </c>
      <c r="F87" s="36">
        <v>380</v>
      </c>
      <c r="G87" s="36">
        <v>945</v>
      </c>
      <c r="H87" s="36">
        <v>749</v>
      </c>
      <c r="I87" s="36">
        <v>50</v>
      </c>
      <c r="J87" s="38">
        <v>6063</v>
      </c>
      <c r="K87" s="54"/>
    </row>
    <row r="88" spans="1:11" ht="11.25">
      <c r="A88" s="37">
        <v>1984</v>
      </c>
      <c r="B88" s="38">
        <v>2030</v>
      </c>
      <c r="C88" s="38">
        <v>1332</v>
      </c>
      <c r="D88" s="36">
        <v>549</v>
      </c>
      <c r="E88" s="36">
        <v>79</v>
      </c>
      <c r="F88" s="36">
        <v>312</v>
      </c>
      <c r="G88" s="36">
        <v>895</v>
      </c>
      <c r="H88" s="36">
        <v>821</v>
      </c>
      <c r="I88" s="36">
        <v>50</v>
      </c>
      <c r="J88" s="38">
        <v>6068</v>
      </c>
      <c r="K88" s="54"/>
    </row>
    <row r="89" spans="1:11" ht="11.25">
      <c r="A89" s="37">
        <v>1985</v>
      </c>
      <c r="B89" s="38">
        <v>2055</v>
      </c>
      <c r="C89" s="38">
        <v>1386</v>
      </c>
      <c r="D89" s="36">
        <v>474</v>
      </c>
      <c r="E89" s="36">
        <v>58</v>
      </c>
      <c r="F89" s="36">
        <v>282</v>
      </c>
      <c r="G89" s="36">
        <v>794</v>
      </c>
      <c r="H89" s="36">
        <v>717</v>
      </c>
      <c r="I89" s="36">
        <v>48</v>
      </c>
      <c r="J89" s="38">
        <v>5814</v>
      </c>
      <c r="K89" s="54"/>
    </row>
    <row r="90" spans="1:11" ht="11.25">
      <c r="A90" s="37">
        <v>1986</v>
      </c>
      <c r="B90" s="38">
        <v>2008</v>
      </c>
      <c r="C90" s="38">
        <v>1385</v>
      </c>
      <c r="D90" s="36">
        <v>499</v>
      </c>
      <c r="E90" s="36">
        <v>87</v>
      </c>
      <c r="F90" s="36">
        <v>246</v>
      </c>
      <c r="G90" s="36">
        <v>815</v>
      </c>
      <c r="H90" s="36">
        <v>716</v>
      </c>
      <c r="I90" s="36">
        <v>50</v>
      </c>
      <c r="J90" s="38">
        <v>5804</v>
      </c>
      <c r="K90" s="54"/>
    </row>
    <row r="91" spans="1:11" ht="11.25">
      <c r="A91" s="37">
        <v>1987</v>
      </c>
      <c r="B91" s="38">
        <v>1962</v>
      </c>
      <c r="C91" s="38">
        <v>1328</v>
      </c>
      <c r="D91" s="36">
        <v>469</v>
      </c>
      <c r="E91" s="36">
        <v>64</v>
      </c>
      <c r="F91" s="36">
        <v>208</v>
      </c>
      <c r="G91" s="36">
        <v>652</v>
      </c>
      <c r="H91" s="36">
        <v>701</v>
      </c>
      <c r="I91" s="36">
        <v>39</v>
      </c>
      <c r="J91" s="38">
        <v>5423</v>
      </c>
      <c r="K91" s="54"/>
    </row>
    <row r="92" spans="1:11" ht="11.25">
      <c r="A92" s="37">
        <v>1988</v>
      </c>
      <c r="B92" s="38">
        <v>2297</v>
      </c>
      <c r="C92" s="38">
        <v>1351</v>
      </c>
      <c r="D92" s="36">
        <v>424</v>
      </c>
      <c r="E92" s="36">
        <v>58</v>
      </c>
      <c r="F92" s="36">
        <v>257</v>
      </c>
      <c r="G92" s="36">
        <v>717</v>
      </c>
      <c r="H92" s="36">
        <v>720</v>
      </c>
      <c r="I92" s="36">
        <v>45</v>
      </c>
      <c r="J92" s="38">
        <v>5869</v>
      </c>
      <c r="K92" s="54"/>
    </row>
    <row r="93" spans="1:11" ht="11.25">
      <c r="A93" s="37">
        <v>1989</v>
      </c>
      <c r="B93" s="38">
        <v>2272</v>
      </c>
      <c r="C93" s="38">
        <v>1274</v>
      </c>
      <c r="D93" s="36">
        <v>384</v>
      </c>
      <c r="E93" s="36">
        <v>51</v>
      </c>
      <c r="F93" s="36">
        <v>259</v>
      </c>
      <c r="G93" s="36">
        <v>742</v>
      </c>
      <c r="H93" s="36">
        <v>746</v>
      </c>
      <c r="I93" s="36">
        <v>62</v>
      </c>
      <c r="J93" s="38">
        <v>5790</v>
      </c>
      <c r="K93" s="54"/>
    </row>
    <row r="94" spans="1:11" ht="11.25">
      <c r="A94" s="37">
        <v>1990</v>
      </c>
      <c r="B94" s="38">
        <v>2149</v>
      </c>
      <c r="C94" s="38">
        <v>1239</v>
      </c>
      <c r="D94" s="36">
        <v>309</v>
      </c>
      <c r="E94" s="36">
        <v>48</v>
      </c>
      <c r="F94" s="36">
        <v>299</v>
      </c>
      <c r="G94" s="36">
        <v>772</v>
      </c>
      <c r="H94" s="36">
        <v>647</v>
      </c>
      <c r="I94" s="36">
        <v>38</v>
      </c>
      <c r="J94" s="38">
        <v>5501</v>
      </c>
      <c r="K94" s="54"/>
    </row>
    <row r="95" spans="1:11" ht="11.25">
      <c r="A95" s="37">
        <v>1991</v>
      </c>
      <c r="B95" s="38">
        <v>1918</v>
      </c>
      <c r="C95" s="38">
        <v>1052</v>
      </c>
      <c r="D95" s="36">
        <v>250</v>
      </c>
      <c r="E95" s="36">
        <v>36</v>
      </c>
      <c r="F95" s="36">
        <v>248</v>
      </c>
      <c r="G95" s="36">
        <v>755</v>
      </c>
      <c r="H95" s="36">
        <v>545</v>
      </c>
      <c r="I95" s="36">
        <v>28</v>
      </c>
      <c r="J95" s="38">
        <v>4832</v>
      </c>
      <c r="K95" s="54"/>
    </row>
    <row r="96" spans="1:11" ht="11.25">
      <c r="A96" s="37">
        <v>1992</v>
      </c>
      <c r="B96" s="38">
        <v>1793</v>
      </c>
      <c r="C96" s="36">
        <v>998</v>
      </c>
      <c r="D96" s="36">
        <v>309</v>
      </c>
      <c r="E96" s="36">
        <v>39</v>
      </c>
      <c r="F96" s="36">
        <v>273</v>
      </c>
      <c r="G96" s="36">
        <v>703</v>
      </c>
      <c r="H96" s="36">
        <v>562</v>
      </c>
      <c r="I96" s="36">
        <v>28</v>
      </c>
      <c r="J96" s="38">
        <v>4705</v>
      </c>
      <c r="K96" s="54"/>
    </row>
    <row r="97" spans="1:11" ht="11.25">
      <c r="A97" s="37">
        <v>1993</v>
      </c>
      <c r="B97" s="38">
        <v>1685</v>
      </c>
      <c r="C97" s="36">
        <v>928</v>
      </c>
      <c r="D97" s="36">
        <v>257</v>
      </c>
      <c r="E97" s="36">
        <v>36</v>
      </c>
      <c r="F97" s="36">
        <v>195</v>
      </c>
      <c r="G97" s="36">
        <v>719</v>
      </c>
      <c r="H97" s="36">
        <v>486</v>
      </c>
      <c r="I97" s="36">
        <v>28</v>
      </c>
      <c r="J97" s="38">
        <v>4334</v>
      </c>
      <c r="K97" s="54"/>
    </row>
    <row r="98" spans="1:11" ht="11.25">
      <c r="A98" s="37">
        <v>1994</v>
      </c>
      <c r="B98" s="38">
        <v>1622</v>
      </c>
      <c r="C98" s="36">
        <v>895</v>
      </c>
      <c r="D98" s="36">
        <v>224</v>
      </c>
      <c r="E98" s="36">
        <v>43</v>
      </c>
      <c r="F98" s="36">
        <v>216</v>
      </c>
      <c r="G98" s="36">
        <v>727</v>
      </c>
      <c r="H98" s="36">
        <v>459</v>
      </c>
      <c r="I98" s="36">
        <v>35</v>
      </c>
      <c r="J98" s="38">
        <v>4221</v>
      </c>
      <c r="K98" s="54"/>
    </row>
    <row r="99" spans="1:11" ht="11.25">
      <c r="A99" s="37">
        <v>1995</v>
      </c>
      <c r="B99" s="38">
        <v>1490</v>
      </c>
      <c r="C99" s="36">
        <v>834</v>
      </c>
      <c r="D99" s="36">
        <v>235</v>
      </c>
      <c r="E99" s="36">
        <v>33</v>
      </c>
      <c r="F99" s="36">
        <v>235</v>
      </c>
      <c r="G99" s="36">
        <v>670</v>
      </c>
      <c r="H99" s="36">
        <v>434</v>
      </c>
      <c r="I99" s="36">
        <v>34</v>
      </c>
      <c r="J99" s="38">
        <v>3965</v>
      </c>
      <c r="K99" s="54"/>
    </row>
    <row r="100" spans="1:11" ht="11.25">
      <c r="A100" s="37">
        <v>1996</v>
      </c>
      <c r="B100" s="38">
        <v>1504</v>
      </c>
      <c r="C100" s="36">
        <v>825</v>
      </c>
      <c r="D100" s="36">
        <v>208</v>
      </c>
      <c r="E100" s="36">
        <v>35</v>
      </c>
      <c r="F100" s="36">
        <v>161</v>
      </c>
      <c r="G100" s="36">
        <v>643</v>
      </c>
      <c r="H100" s="36">
        <v>433</v>
      </c>
      <c r="I100" s="36">
        <v>28</v>
      </c>
      <c r="J100" s="38">
        <v>3837</v>
      </c>
      <c r="K100" s="54"/>
    </row>
    <row r="101" spans="1:11" ht="11.25">
      <c r="A101" s="37">
        <v>1997</v>
      </c>
      <c r="B101" s="38">
        <v>1549</v>
      </c>
      <c r="C101" s="36">
        <v>838</v>
      </c>
      <c r="D101" s="36">
        <v>244</v>
      </c>
      <c r="E101" s="36">
        <v>30</v>
      </c>
      <c r="F101" s="36">
        <v>183</v>
      </c>
      <c r="G101" s="36">
        <v>675</v>
      </c>
      <c r="H101" s="36">
        <v>364</v>
      </c>
      <c r="I101" s="36">
        <v>34</v>
      </c>
      <c r="J101" s="38">
        <v>3917</v>
      </c>
      <c r="K101" s="54"/>
    </row>
    <row r="102" spans="1:11" ht="11.25">
      <c r="A102" s="37">
        <v>1998</v>
      </c>
      <c r="B102" s="38">
        <v>1656</v>
      </c>
      <c r="C102" s="36">
        <v>889</v>
      </c>
      <c r="D102" s="36">
        <v>195</v>
      </c>
      <c r="E102" s="36">
        <v>20</v>
      </c>
      <c r="F102" s="36">
        <v>153</v>
      </c>
      <c r="G102" s="36">
        <v>538</v>
      </c>
      <c r="H102" s="36">
        <v>403</v>
      </c>
      <c r="I102" s="36">
        <v>29</v>
      </c>
      <c r="J102" s="38">
        <v>3883</v>
      </c>
      <c r="K102" s="54"/>
    </row>
    <row r="103" spans="1:11" ht="11.25">
      <c r="A103" s="37">
        <v>1999</v>
      </c>
      <c r="B103" s="38">
        <v>1762</v>
      </c>
      <c r="C103" s="36">
        <v>888</v>
      </c>
      <c r="D103" s="36">
        <v>247</v>
      </c>
      <c r="E103" s="36">
        <v>27</v>
      </c>
      <c r="F103" s="36">
        <v>182</v>
      </c>
      <c r="G103" s="36">
        <v>532</v>
      </c>
      <c r="H103" s="36">
        <v>368</v>
      </c>
      <c r="I103" s="36">
        <v>37</v>
      </c>
      <c r="J103" s="38">
        <v>4043</v>
      </c>
      <c r="K103" s="54"/>
    </row>
    <row r="104" spans="1:11" ht="11.25">
      <c r="A104" s="48">
        <v>2000</v>
      </c>
      <c r="B104" s="42">
        <v>1802</v>
      </c>
      <c r="C104" s="42">
        <v>910</v>
      </c>
      <c r="D104" s="42">
        <v>280</v>
      </c>
      <c r="E104" s="42">
        <v>19</v>
      </c>
      <c r="F104" s="42">
        <v>194</v>
      </c>
      <c r="G104" s="42">
        <v>468</v>
      </c>
      <c r="H104" s="42">
        <v>402</v>
      </c>
      <c r="I104" s="42">
        <v>28</v>
      </c>
      <c r="J104" s="42">
        <v>4103</v>
      </c>
      <c r="K104" s="54"/>
    </row>
    <row r="105" spans="1:11" ht="11.25">
      <c r="A105" s="41">
        <v>2001</v>
      </c>
      <c r="B105" s="49">
        <v>1827</v>
      </c>
      <c r="C105" s="50">
        <v>897</v>
      </c>
      <c r="D105" s="50">
        <v>270</v>
      </c>
      <c r="E105" s="50">
        <v>28</v>
      </c>
      <c r="F105" s="50">
        <v>213</v>
      </c>
      <c r="G105" s="50">
        <v>431</v>
      </c>
      <c r="H105" s="50">
        <v>347</v>
      </c>
      <c r="I105" s="50">
        <v>45</v>
      </c>
      <c r="J105" s="49">
        <v>4058</v>
      </c>
      <c r="K105" s="54"/>
    </row>
    <row r="106" spans="1:11" ht="11.25">
      <c r="A106" s="44">
        <v>2002</v>
      </c>
      <c r="B106" s="22">
        <v>2047</v>
      </c>
      <c r="C106" s="22">
        <v>1047</v>
      </c>
      <c r="D106" s="2">
        <v>357</v>
      </c>
      <c r="E106" s="2">
        <v>37</v>
      </c>
      <c r="F106" s="2">
        <v>238</v>
      </c>
      <c r="G106" s="2">
        <v>441</v>
      </c>
      <c r="H106" s="2">
        <v>381</v>
      </c>
      <c r="I106" s="2">
        <v>44</v>
      </c>
      <c r="J106" s="22">
        <v>4592</v>
      </c>
      <c r="K106" s="54"/>
    </row>
    <row r="107" spans="1:11" ht="11.25">
      <c r="A107" s="44">
        <v>2003</v>
      </c>
      <c r="B107" s="51">
        <v>2024</v>
      </c>
      <c r="C107" s="51">
        <v>1095</v>
      </c>
      <c r="D107" s="51">
        <v>364</v>
      </c>
      <c r="E107" s="51">
        <v>36</v>
      </c>
      <c r="F107" s="51">
        <v>251</v>
      </c>
      <c r="G107" s="51">
        <v>420</v>
      </c>
      <c r="H107" s="51">
        <v>417</v>
      </c>
      <c r="I107" s="51">
        <v>57</v>
      </c>
      <c r="J107" s="51">
        <v>4664</v>
      </c>
      <c r="K107" s="54"/>
    </row>
    <row r="108" spans="1:11" ht="11.25">
      <c r="A108" s="44">
        <v>2004</v>
      </c>
      <c r="B108" s="52">
        <v>1826</v>
      </c>
      <c r="C108" s="13">
        <v>881</v>
      </c>
      <c r="D108" s="13">
        <v>288</v>
      </c>
      <c r="E108" s="13">
        <v>30</v>
      </c>
      <c r="F108" s="13">
        <v>259</v>
      </c>
      <c r="G108" s="13">
        <v>350</v>
      </c>
      <c r="H108" s="13">
        <v>359</v>
      </c>
      <c r="I108" s="13">
        <v>29</v>
      </c>
      <c r="J108" s="52">
        <v>4022</v>
      </c>
      <c r="K108" s="54"/>
    </row>
    <row r="109" spans="1:11" ht="11.25">
      <c r="A109" s="44">
        <v>2005</v>
      </c>
      <c r="B109" s="52">
        <v>1704</v>
      </c>
      <c r="C109" s="52">
        <v>853</v>
      </c>
      <c r="D109" s="52">
        <v>339</v>
      </c>
      <c r="E109" s="52">
        <v>32</v>
      </c>
      <c r="F109" s="52">
        <v>296</v>
      </c>
      <c r="G109" s="52">
        <v>353</v>
      </c>
      <c r="H109" s="52">
        <v>317</v>
      </c>
      <c r="I109" s="52">
        <v>21</v>
      </c>
      <c r="J109" s="52">
        <v>3915</v>
      </c>
      <c r="K109" s="54"/>
    </row>
    <row r="110" spans="1:11" ht="11.25">
      <c r="A110" s="44">
        <v>2006</v>
      </c>
      <c r="B110" s="52">
        <v>1682</v>
      </c>
      <c r="C110" s="52">
        <v>831</v>
      </c>
      <c r="D110" s="52">
        <v>348</v>
      </c>
      <c r="E110" s="52">
        <v>44</v>
      </c>
      <c r="F110" s="52">
        <v>329</v>
      </c>
      <c r="G110" s="52">
        <v>336</v>
      </c>
      <c r="H110" s="52">
        <v>364</v>
      </c>
      <c r="I110" s="52">
        <v>25</v>
      </c>
      <c r="J110" s="52">
        <v>3959</v>
      </c>
      <c r="K110" s="54"/>
    </row>
    <row r="111" spans="1:11" ht="11.25">
      <c r="A111" s="44">
        <v>2007</v>
      </c>
      <c r="B111" s="52">
        <v>1612</v>
      </c>
      <c r="C111" s="52">
        <v>776</v>
      </c>
      <c r="D111" s="52">
        <v>345</v>
      </c>
      <c r="E111" s="52">
        <v>31</v>
      </c>
      <c r="F111" s="52">
        <v>342</v>
      </c>
      <c r="G111" s="52">
        <v>331</v>
      </c>
      <c r="H111" s="52">
        <v>343</v>
      </c>
      <c r="I111" s="52">
        <v>44</v>
      </c>
      <c r="J111" s="52">
        <f>B111+C111+D111+E111+F111+G111+H111+I111</f>
        <v>3824</v>
      </c>
      <c r="K111" s="54"/>
    </row>
    <row r="112" spans="1:11" ht="11.25">
      <c r="A112" s="44">
        <v>2008</v>
      </c>
      <c r="B112" s="52">
        <v>1575</v>
      </c>
      <c r="C112" s="52">
        <v>755</v>
      </c>
      <c r="D112" s="52">
        <v>306</v>
      </c>
      <c r="E112" s="52">
        <v>35</v>
      </c>
      <c r="F112" s="52">
        <v>300</v>
      </c>
      <c r="G112" s="52">
        <v>337</v>
      </c>
      <c r="H112" s="52">
        <v>331</v>
      </c>
      <c r="I112" s="52">
        <v>18</v>
      </c>
      <c r="J112" s="52">
        <v>3657</v>
      </c>
      <c r="K112" s="54"/>
    </row>
    <row r="113" spans="1:11" ht="11.25">
      <c r="A113" s="55">
        <v>2009</v>
      </c>
      <c r="B113" s="17">
        <v>1453</v>
      </c>
      <c r="C113" s="17">
        <v>714</v>
      </c>
      <c r="D113" s="17">
        <v>323</v>
      </c>
      <c r="E113" s="17">
        <v>31</v>
      </c>
      <c r="F113" s="17">
        <v>309</v>
      </c>
      <c r="G113" s="17">
        <v>302</v>
      </c>
      <c r="H113" s="17">
        <v>293</v>
      </c>
      <c r="I113" s="17">
        <v>35</v>
      </c>
      <c r="J113" s="17">
        <v>3460</v>
      </c>
      <c r="K113" s="54"/>
    </row>
    <row r="114" spans="1:11" ht="11.25">
      <c r="A114" s="44"/>
      <c r="B114" s="52"/>
      <c r="C114" s="52"/>
      <c r="D114" s="52"/>
      <c r="E114" s="52"/>
      <c r="F114" s="52"/>
      <c r="G114" s="52"/>
      <c r="H114" s="52"/>
      <c r="I114" s="52"/>
      <c r="J114" s="52"/>
      <c r="K114" s="54"/>
    </row>
    <row r="115" spans="1:11" ht="11.25">
      <c r="A115" s="35" t="s">
        <v>10</v>
      </c>
      <c r="B115" s="36"/>
      <c r="K115" s="54"/>
    </row>
    <row r="116" spans="1:11" ht="11.25">
      <c r="A116" s="37">
        <v>1960</v>
      </c>
      <c r="B116" s="38">
        <v>4746</v>
      </c>
      <c r="C116" s="38">
        <v>5437</v>
      </c>
      <c r="D116" s="38">
        <v>1606</v>
      </c>
      <c r="E116" s="36">
        <v>346</v>
      </c>
      <c r="F116" s="38">
        <v>2060</v>
      </c>
      <c r="G116" s="38">
        <v>1756</v>
      </c>
      <c r="H116" s="38">
        <v>2352</v>
      </c>
      <c r="I116" s="36">
        <v>250</v>
      </c>
      <c r="J116" s="38">
        <v>18553</v>
      </c>
      <c r="K116" s="54"/>
    </row>
    <row r="117" spans="1:11" ht="11.25">
      <c r="A117" s="37">
        <v>1961</v>
      </c>
      <c r="B117" s="38">
        <v>5317</v>
      </c>
      <c r="C117" s="38">
        <v>6190</v>
      </c>
      <c r="D117" s="38">
        <v>1360</v>
      </c>
      <c r="E117" s="36">
        <v>259</v>
      </c>
      <c r="F117" s="38">
        <v>2316</v>
      </c>
      <c r="G117" s="38">
        <v>1767</v>
      </c>
      <c r="H117" s="38">
        <v>2386</v>
      </c>
      <c r="I117" s="36">
        <v>272</v>
      </c>
      <c r="J117" s="38">
        <v>19867</v>
      </c>
      <c r="K117" s="54"/>
    </row>
    <row r="118" spans="1:11" ht="11.25">
      <c r="A118" s="37">
        <v>1962</v>
      </c>
      <c r="B118" s="38">
        <v>5612</v>
      </c>
      <c r="C118" s="38">
        <v>6397</v>
      </c>
      <c r="D118" s="36">
        <v>989</v>
      </c>
      <c r="E118" s="36">
        <v>182</v>
      </c>
      <c r="F118" s="38">
        <v>2026</v>
      </c>
      <c r="G118" s="38">
        <v>1518</v>
      </c>
      <c r="H118" s="38">
        <v>2509</v>
      </c>
      <c r="I118" s="36">
        <v>263</v>
      </c>
      <c r="J118" s="38">
        <v>19496</v>
      </c>
      <c r="K118" s="54"/>
    </row>
    <row r="119" spans="1:11" ht="11.25">
      <c r="A119" s="37">
        <v>1963</v>
      </c>
      <c r="B119" s="38">
        <v>6237</v>
      </c>
      <c r="C119" s="38">
        <v>6534</v>
      </c>
      <c r="D119" s="36">
        <v>914</v>
      </c>
      <c r="E119" s="36">
        <v>169</v>
      </c>
      <c r="F119" s="38">
        <v>2051</v>
      </c>
      <c r="G119" s="38">
        <v>1671</v>
      </c>
      <c r="H119" s="38">
        <v>2525</v>
      </c>
      <c r="I119" s="36">
        <v>231</v>
      </c>
      <c r="J119" s="38">
        <v>20332</v>
      </c>
      <c r="K119" s="54"/>
    </row>
    <row r="120" spans="1:11" ht="11.25">
      <c r="A120" s="37">
        <v>1964</v>
      </c>
      <c r="B120" s="38">
        <v>6974</v>
      </c>
      <c r="C120" s="38">
        <v>7058</v>
      </c>
      <c r="D120" s="36">
        <v>814</v>
      </c>
      <c r="E120" s="36">
        <v>160</v>
      </c>
      <c r="F120" s="38">
        <v>2086</v>
      </c>
      <c r="G120" s="38">
        <v>1689</v>
      </c>
      <c r="H120" s="38">
        <v>2570</v>
      </c>
      <c r="I120" s="36">
        <v>214</v>
      </c>
      <c r="J120" s="38">
        <v>21565</v>
      </c>
      <c r="K120" s="54"/>
    </row>
    <row r="121" spans="1:11" ht="11.25">
      <c r="A121" s="37">
        <v>1965</v>
      </c>
      <c r="B121" s="38">
        <v>6869</v>
      </c>
      <c r="C121" s="38">
        <v>6930</v>
      </c>
      <c r="D121" s="36">
        <v>675</v>
      </c>
      <c r="E121" s="36">
        <v>111</v>
      </c>
      <c r="F121" s="38">
        <v>1797</v>
      </c>
      <c r="G121" s="38">
        <v>1423</v>
      </c>
      <c r="H121" s="38">
        <v>2428</v>
      </c>
      <c r="I121" s="36">
        <v>227</v>
      </c>
      <c r="J121" s="38">
        <v>20460</v>
      </c>
      <c r="K121" s="54"/>
    </row>
    <row r="122" spans="1:11" ht="11.25">
      <c r="A122" s="39" t="s">
        <v>619</v>
      </c>
      <c r="B122" s="38">
        <v>5576</v>
      </c>
      <c r="C122" s="38">
        <v>5812</v>
      </c>
      <c r="D122" s="36">
        <v>484</v>
      </c>
      <c r="E122" s="36">
        <v>81</v>
      </c>
      <c r="F122" s="38">
        <v>1391</v>
      </c>
      <c r="G122" s="38">
        <v>1309</v>
      </c>
      <c r="H122" s="38">
        <v>1943</v>
      </c>
      <c r="I122" s="36">
        <v>134</v>
      </c>
      <c r="J122" s="38">
        <v>16730</v>
      </c>
      <c r="K122" s="54"/>
    </row>
    <row r="123" spans="1:11" ht="11.25">
      <c r="A123" s="37">
        <v>1967</v>
      </c>
      <c r="B123" s="38">
        <v>5470</v>
      </c>
      <c r="C123" s="38">
        <v>5541</v>
      </c>
      <c r="D123" s="36">
        <v>451</v>
      </c>
      <c r="E123" s="36">
        <v>104</v>
      </c>
      <c r="F123" s="38">
        <v>1316</v>
      </c>
      <c r="G123" s="38">
        <v>1097</v>
      </c>
      <c r="H123" s="38">
        <v>1588</v>
      </c>
      <c r="I123" s="36">
        <v>130</v>
      </c>
      <c r="J123" s="38">
        <v>15697</v>
      </c>
      <c r="K123" s="54"/>
    </row>
    <row r="124" spans="1:11" ht="11.25">
      <c r="A124" s="37">
        <v>1968</v>
      </c>
      <c r="B124" s="38">
        <v>6012</v>
      </c>
      <c r="C124" s="38">
        <v>5940</v>
      </c>
      <c r="D124" s="36">
        <v>575</v>
      </c>
      <c r="E124" s="36">
        <v>122</v>
      </c>
      <c r="F124" s="38">
        <v>1307</v>
      </c>
      <c r="G124" s="38">
        <v>1277</v>
      </c>
      <c r="H124" s="38">
        <v>1536</v>
      </c>
      <c r="I124" s="36">
        <v>148</v>
      </c>
      <c r="J124" s="38">
        <v>16917</v>
      </c>
      <c r="K124" s="54"/>
    </row>
    <row r="125" spans="1:11" ht="11.25">
      <c r="A125" s="37">
        <v>1969</v>
      </c>
      <c r="B125" s="38">
        <v>5937</v>
      </c>
      <c r="C125" s="38">
        <v>5713</v>
      </c>
      <c r="D125" s="36">
        <v>573</v>
      </c>
      <c r="E125" s="36">
        <v>137</v>
      </c>
      <c r="F125" s="38">
        <v>1383</v>
      </c>
      <c r="G125" s="38">
        <v>1229</v>
      </c>
      <c r="H125" s="38">
        <v>1605</v>
      </c>
      <c r="I125" s="36">
        <v>93</v>
      </c>
      <c r="J125" s="38">
        <v>16670</v>
      </c>
      <c r="K125" s="54"/>
    </row>
    <row r="126" spans="1:11" ht="11.25">
      <c r="A126" s="37">
        <v>1970</v>
      </c>
      <c r="B126" s="38">
        <v>5718</v>
      </c>
      <c r="C126" s="38">
        <v>5336</v>
      </c>
      <c r="D126" s="36">
        <v>600</v>
      </c>
      <c r="E126" s="36">
        <v>129</v>
      </c>
      <c r="F126" s="38">
        <v>1141</v>
      </c>
      <c r="G126" s="38">
        <v>1139</v>
      </c>
      <c r="H126" s="38">
        <v>1464</v>
      </c>
      <c r="I126" s="36">
        <v>89</v>
      </c>
      <c r="J126" s="38">
        <v>15616</v>
      </c>
      <c r="K126" s="54"/>
    </row>
    <row r="127" spans="1:11" ht="11.25">
      <c r="A127" s="37">
        <v>1971</v>
      </c>
      <c r="B127" s="38">
        <v>5344</v>
      </c>
      <c r="C127" s="38">
        <v>5106</v>
      </c>
      <c r="D127" s="36">
        <v>577</v>
      </c>
      <c r="E127" s="36">
        <v>147</v>
      </c>
      <c r="F127" s="38">
        <v>1057</v>
      </c>
      <c r="G127" s="38">
        <v>1231</v>
      </c>
      <c r="H127" s="38">
        <v>1302</v>
      </c>
      <c r="I127" s="36">
        <v>77</v>
      </c>
      <c r="J127" s="38">
        <v>14841</v>
      </c>
      <c r="K127" s="54"/>
    </row>
    <row r="128" spans="1:11" ht="11.25">
      <c r="A128" s="37">
        <v>1972</v>
      </c>
      <c r="B128" s="38">
        <v>5544</v>
      </c>
      <c r="C128" s="38">
        <v>4883</v>
      </c>
      <c r="D128" s="36">
        <v>670</v>
      </c>
      <c r="E128" s="36">
        <v>144</v>
      </c>
      <c r="F128" s="38">
        <v>1001</v>
      </c>
      <c r="G128" s="38">
        <v>1102</v>
      </c>
      <c r="H128" s="38">
        <v>1189</v>
      </c>
      <c r="I128" s="36">
        <v>66</v>
      </c>
      <c r="J128" s="38">
        <v>14599</v>
      </c>
      <c r="K128" s="54"/>
    </row>
    <row r="129" spans="1:11" ht="11.25">
      <c r="A129" s="37">
        <v>1973</v>
      </c>
      <c r="B129" s="38">
        <v>5967</v>
      </c>
      <c r="C129" s="38">
        <v>5192</v>
      </c>
      <c r="D129" s="36">
        <v>557</v>
      </c>
      <c r="E129" s="36">
        <v>116</v>
      </c>
      <c r="F129" s="38">
        <v>1033</v>
      </c>
      <c r="G129" s="38">
        <v>1237</v>
      </c>
      <c r="H129" s="38">
        <v>1090</v>
      </c>
      <c r="I129" s="36">
        <v>95</v>
      </c>
      <c r="J129" s="38">
        <v>15287</v>
      </c>
      <c r="K129" s="54"/>
    </row>
    <row r="130" spans="1:11" ht="11.25">
      <c r="A130" s="37">
        <v>1974</v>
      </c>
      <c r="B130" s="38">
        <v>5313</v>
      </c>
      <c r="C130" s="38">
        <v>4441</v>
      </c>
      <c r="D130" s="36">
        <v>636</v>
      </c>
      <c r="E130" s="36">
        <v>144</v>
      </c>
      <c r="F130" s="36">
        <v>935</v>
      </c>
      <c r="G130" s="38">
        <v>1160</v>
      </c>
      <c r="H130" s="38">
        <v>1193</v>
      </c>
      <c r="I130" s="36">
        <v>98</v>
      </c>
      <c r="J130" s="38">
        <v>13920</v>
      </c>
      <c r="K130" s="54"/>
    </row>
    <row r="131" spans="1:11" ht="11.25">
      <c r="A131" s="37">
        <v>1975</v>
      </c>
      <c r="B131" s="38">
        <v>5221</v>
      </c>
      <c r="C131" s="38">
        <v>4526</v>
      </c>
      <c r="D131" s="36">
        <v>562</v>
      </c>
      <c r="E131" s="36">
        <v>121</v>
      </c>
      <c r="F131" s="38">
        <v>1161</v>
      </c>
      <c r="G131" s="38">
        <v>1219</v>
      </c>
      <c r="H131" s="38">
        <v>1134</v>
      </c>
      <c r="I131" s="36">
        <v>137</v>
      </c>
      <c r="J131" s="38">
        <v>14081</v>
      </c>
      <c r="K131" s="54"/>
    </row>
    <row r="132" spans="1:11" ht="11.25">
      <c r="A132" s="37">
        <v>1976</v>
      </c>
      <c r="B132" s="38">
        <v>6338</v>
      </c>
      <c r="C132" s="38">
        <v>4594</v>
      </c>
      <c r="D132" s="36">
        <v>575</v>
      </c>
      <c r="E132" s="36">
        <v>93</v>
      </c>
      <c r="F132" s="38">
        <v>1106</v>
      </c>
      <c r="G132" s="38">
        <v>1193</v>
      </c>
      <c r="H132" s="38">
        <v>1142</v>
      </c>
      <c r="I132" s="36">
        <v>123</v>
      </c>
      <c r="J132" s="38">
        <v>15164</v>
      </c>
      <c r="K132" s="54"/>
    </row>
    <row r="133" spans="1:11" ht="11.25">
      <c r="A133" s="37">
        <v>1977</v>
      </c>
      <c r="B133" s="38">
        <v>5901</v>
      </c>
      <c r="C133" s="38">
        <v>4442</v>
      </c>
      <c r="D133" s="36">
        <v>510</v>
      </c>
      <c r="E133" s="36">
        <v>87</v>
      </c>
      <c r="F133" s="38">
        <v>1013</v>
      </c>
      <c r="G133" s="38">
        <v>1219</v>
      </c>
      <c r="H133" s="38">
        <v>1108</v>
      </c>
      <c r="I133" s="36">
        <v>107</v>
      </c>
      <c r="J133" s="38">
        <v>14387</v>
      </c>
      <c r="K133" s="54"/>
    </row>
    <row r="134" spans="1:11" ht="11.25">
      <c r="A134" s="37">
        <v>1978</v>
      </c>
      <c r="B134" s="38">
        <v>5953</v>
      </c>
      <c r="C134" s="38">
        <v>4250</v>
      </c>
      <c r="D134" s="36">
        <v>522</v>
      </c>
      <c r="E134" s="36">
        <v>94</v>
      </c>
      <c r="F134" s="36">
        <v>933</v>
      </c>
      <c r="G134" s="38">
        <v>1214</v>
      </c>
      <c r="H134" s="38">
        <v>1085</v>
      </c>
      <c r="I134" s="36">
        <v>91</v>
      </c>
      <c r="J134" s="38">
        <v>14142</v>
      </c>
      <c r="K134" s="54"/>
    </row>
    <row r="135" spans="1:11" ht="11.25">
      <c r="A135" s="37">
        <v>1979</v>
      </c>
      <c r="B135" s="38">
        <v>5660</v>
      </c>
      <c r="C135" s="38">
        <v>3845</v>
      </c>
      <c r="D135" s="36">
        <v>523</v>
      </c>
      <c r="E135" s="36">
        <v>90</v>
      </c>
      <c r="F135" s="36">
        <v>868</v>
      </c>
      <c r="G135" s="38">
        <v>1367</v>
      </c>
      <c r="H135" s="38">
        <v>1073</v>
      </c>
      <c r="I135" s="36">
        <v>90</v>
      </c>
      <c r="J135" s="38">
        <v>13516</v>
      </c>
      <c r="K135" s="54"/>
    </row>
    <row r="136" spans="1:11" ht="11.25">
      <c r="A136" s="37">
        <v>1980</v>
      </c>
      <c r="B136" s="38">
        <v>5352</v>
      </c>
      <c r="C136" s="38">
        <v>3620</v>
      </c>
      <c r="D136" s="36">
        <v>639</v>
      </c>
      <c r="E136" s="36">
        <v>107</v>
      </c>
      <c r="F136" s="36">
        <v>755</v>
      </c>
      <c r="G136" s="38">
        <v>1507</v>
      </c>
      <c r="H136" s="38">
        <v>1075</v>
      </c>
      <c r="I136" s="36">
        <v>127</v>
      </c>
      <c r="J136" s="38">
        <v>13182</v>
      </c>
      <c r="K136" s="54"/>
    </row>
    <row r="137" spans="1:11" ht="11.25">
      <c r="A137" s="37">
        <v>1981</v>
      </c>
      <c r="B137" s="38">
        <v>5034</v>
      </c>
      <c r="C137" s="38">
        <v>3332</v>
      </c>
      <c r="D137" s="36">
        <v>708</v>
      </c>
      <c r="E137" s="36">
        <v>122</v>
      </c>
      <c r="F137" s="36">
        <v>648</v>
      </c>
      <c r="G137" s="38">
        <v>1511</v>
      </c>
      <c r="H137" s="38">
        <v>1014</v>
      </c>
      <c r="I137" s="36">
        <v>201</v>
      </c>
      <c r="J137" s="38">
        <v>12570</v>
      </c>
      <c r="K137" s="54"/>
    </row>
    <row r="138" spans="1:11" ht="11.25">
      <c r="A138" s="37">
        <v>1982</v>
      </c>
      <c r="B138" s="38">
        <v>5276</v>
      </c>
      <c r="C138" s="38">
        <v>3413</v>
      </c>
      <c r="D138" s="36">
        <v>939</v>
      </c>
      <c r="E138" s="36">
        <v>146</v>
      </c>
      <c r="F138" s="36">
        <v>644</v>
      </c>
      <c r="G138" s="38">
        <v>1806</v>
      </c>
      <c r="H138" s="36">
        <v>998</v>
      </c>
      <c r="I138" s="36">
        <v>105</v>
      </c>
      <c r="J138" s="38">
        <v>13327</v>
      </c>
      <c r="K138" s="54"/>
    </row>
    <row r="139" spans="1:11" ht="11.25">
      <c r="A139" s="37">
        <v>1983</v>
      </c>
      <c r="B139" s="38">
        <v>5458</v>
      </c>
      <c r="C139" s="38">
        <v>3529</v>
      </c>
      <c r="D139" s="38">
        <v>1036</v>
      </c>
      <c r="E139" s="36">
        <v>168</v>
      </c>
      <c r="F139" s="36">
        <v>633</v>
      </c>
      <c r="G139" s="38">
        <v>1875</v>
      </c>
      <c r="H139" s="36">
        <v>944</v>
      </c>
      <c r="I139" s="36">
        <v>97</v>
      </c>
      <c r="J139" s="38">
        <v>13740</v>
      </c>
      <c r="K139" s="54"/>
    </row>
    <row r="140" spans="1:11" ht="11.25">
      <c r="A140" s="37">
        <v>1984</v>
      </c>
      <c r="B140" s="38">
        <v>6119</v>
      </c>
      <c r="C140" s="38">
        <v>3586</v>
      </c>
      <c r="D140" s="36">
        <v>950</v>
      </c>
      <c r="E140" s="36">
        <v>152</v>
      </c>
      <c r="F140" s="36">
        <v>553</v>
      </c>
      <c r="G140" s="38">
        <v>2042</v>
      </c>
      <c r="H140" s="38">
        <v>1052</v>
      </c>
      <c r="I140" s="36">
        <v>113</v>
      </c>
      <c r="J140" s="38">
        <v>14567</v>
      </c>
      <c r="K140" s="54"/>
    </row>
    <row r="141" spans="1:11" ht="11.25">
      <c r="A141" s="37">
        <v>1985</v>
      </c>
      <c r="B141" s="38">
        <v>6747</v>
      </c>
      <c r="C141" s="38">
        <v>3849</v>
      </c>
      <c r="D141" s="36">
        <v>778</v>
      </c>
      <c r="E141" s="36">
        <v>111</v>
      </c>
      <c r="F141" s="36">
        <v>471</v>
      </c>
      <c r="G141" s="38">
        <v>1779</v>
      </c>
      <c r="H141" s="38">
        <v>1056</v>
      </c>
      <c r="I141" s="36">
        <v>66</v>
      </c>
      <c r="J141" s="38">
        <v>14857</v>
      </c>
      <c r="K141" s="54"/>
    </row>
    <row r="142" spans="1:11" ht="11.25">
      <c r="A142" s="37">
        <v>1986</v>
      </c>
      <c r="B142" s="38">
        <v>7271</v>
      </c>
      <c r="C142" s="38">
        <v>4044</v>
      </c>
      <c r="D142" s="36">
        <v>798</v>
      </c>
      <c r="E142" s="36">
        <v>126</v>
      </c>
      <c r="F142" s="36">
        <v>508</v>
      </c>
      <c r="G142" s="38">
        <v>1909</v>
      </c>
      <c r="H142" s="38">
        <v>1034</v>
      </c>
      <c r="I142" s="36">
        <v>120</v>
      </c>
      <c r="J142" s="38">
        <v>15810</v>
      </c>
      <c r="K142" s="54"/>
    </row>
    <row r="143" spans="1:11" ht="11.25">
      <c r="A143" s="37">
        <v>1987</v>
      </c>
      <c r="B143" s="38">
        <v>7174</v>
      </c>
      <c r="C143" s="38">
        <v>3780</v>
      </c>
      <c r="D143" s="36">
        <v>700</v>
      </c>
      <c r="E143" s="36">
        <v>91</v>
      </c>
      <c r="F143" s="36">
        <v>421</v>
      </c>
      <c r="G143" s="38">
        <v>1656</v>
      </c>
      <c r="H143" s="38">
        <v>1111</v>
      </c>
      <c r="I143" s="36">
        <v>111</v>
      </c>
      <c r="J143" s="38">
        <v>15044</v>
      </c>
      <c r="K143" s="54"/>
    </row>
    <row r="144" spans="1:11" ht="11.25">
      <c r="A144" s="37">
        <v>1988</v>
      </c>
      <c r="B144" s="38">
        <v>8201</v>
      </c>
      <c r="C144" s="38">
        <v>4428</v>
      </c>
      <c r="D144" s="36">
        <v>714</v>
      </c>
      <c r="E144" s="36">
        <v>113</v>
      </c>
      <c r="F144" s="36">
        <v>462</v>
      </c>
      <c r="G144" s="38">
        <v>1854</v>
      </c>
      <c r="H144" s="38">
        <v>1069</v>
      </c>
      <c r="I144" s="36">
        <v>128</v>
      </c>
      <c r="J144" s="38">
        <v>16969</v>
      </c>
      <c r="K144" s="54"/>
    </row>
    <row r="145" spans="1:11" ht="11.25">
      <c r="A145" s="37">
        <v>1989</v>
      </c>
      <c r="B145" s="38">
        <v>8745</v>
      </c>
      <c r="C145" s="38">
        <v>4359</v>
      </c>
      <c r="D145" s="36">
        <v>628</v>
      </c>
      <c r="E145" s="36">
        <v>91</v>
      </c>
      <c r="F145" s="36">
        <v>559</v>
      </c>
      <c r="G145" s="38">
        <v>2010</v>
      </c>
      <c r="H145" s="38">
        <v>1217</v>
      </c>
      <c r="I145" s="36">
        <v>132</v>
      </c>
      <c r="J145" s="38">
        <v>17741</v>
      </c>
      <c r="K145" s="54"/>
    </row>
    <row r="146" spans="1:11" ht="11.25">
      <c r="A146" s="37">
        <v>1990</v>
      </c>
      <c r="B146" s="38">
        <v>8239</v>
      </c>
      <c r="C146" s="38">
        <v>4256</v>
      </c>
      <c r="D146" s="36">
        <v>590</v>
      </c>
      <c r="E146" s="36">
        <v>70</v>
      </c>
      <c r="F146" s="36">
        <v>584</v>
      </c>
      <c r="G146" s="38">
        <v>2056</v>
      </c>
      <c r="H146" s="38">
        <v>1077</v>
      </c>
      <c r="I146" s="36">
        <v>124</v>
      </c>
      <c r="J146" s="38">
        <v>16996</v>
      </c>
      <c r="K146" s="54"/>
    </row>
    <row r="147" spans="1:11" ht="11.25">
      <c r="A147" s="37">
        <v>1991</v>
      </c>
      <c r="B147" s="38">
        <v>7910</v>
      </c>
      <c r="C147" s="38">
        <v>3987</v>
      </c>
      <c r="D147" s="36">
        <v>554</v>
      </c>
      <c r="E147" s="36">
        <v>94</v>
      </c>
      <c r="F147" s="36">
        <v>574</v>
      </c>
      <c r="G147" s="38">
        <v>1998</v>
      </c>
      <c r="H147" s="38">
        <v>1037</v>
      </c>
      <c r="I147" s="36">
        <v>71</v>
      </c>
      <c r="J147" s="38">
        <v>16225</v>
      </c>
      <c r="K147" s="54"/>
    </row>
    <row r="148" spans="1:11" ht="11.25">
      <c r="A148" s="37">
        <v>1992</v>
      </c>
      <c r="B148" s="38">
        <v>7761</v>
      </c>
      <c r="C148" s="38">
        <v>4017</v>
      </c>
      <c r="D148" s="36">
        <v>517</v>
      </c>
      <c r="E148" s="36">
        <v>81</v>
      </c>
      <c r="F148" s="36">
        <v>581</v>
      </c>
      <c r="G148" s="38">
        <v>2032</v>
      </c>
      <c r="H148" s="36">
        <v>945</v>
      </c>
      <c r="I148" s="36">
        <v>88</v>
      </c>
      <c r="J148" s="38">
        <v>16022</v>
      </c>
      <c r="K148" s="54"/>
    </row>
    <row r="149" spans="1:11" ht="11.25">
      <c r="A149" s="37">
        <v>1993</v>
      </c>
      <c r="B149" s="38">
        <v>7532</v>
      </c>
      <c r="C149" s="38">
        <v>3756</v>
      </c>
      <c r="D149" s="36">
        <v>490</v>
      </c>
      <c r="E149" s="36">
        <v>53</v>
      </c>
      <c r="F149" s="36">
        <v>512</v>
      </c>
      <c r="G149" s="38">
        <v>2058</v>
      </c>
      <c r="H149" s="36">
        <v>888</v>
      </c>
      <c r="I149" s="36">
        <v>118</v>
      </c>
      <c r="J149" s="38">
        <v>15407</v>
      </c>
      <c r="K149" s="54"/>
    </row>
    <row r="150" spans="1:11" ht="11.25">
      <c r="A150" s="37">
        <v>1994</v>
      </c>
      <c r="B150" s="38">
        <v>8219</v>
      </c>
      <c r="C150" s="38">
        <v>3919</v>
      </c>
      <c r="D150" s="36">
        <v>452</v>
      </c>
      <c r="E150" s="36">
        <v>75</v>
      </c>
      <c r="F150" s="36">
        <v>560</v>
      </c>
      <c r="G150" s="38">
        <v>2513</v>
      </c>
      <c r="H150" s="38">
        <v>1020</v>
      </c>
      <c r="I150" s="36">
        <v>104</v>
      </c>
      <c r="J150" s="38">
        <v>16862</v>
      </c>
      <c r="K150" s="54"/>
    </row>
    <row r="151" spans="1:11" ht="11.25">
      <c r="A151" s="37">
        <v>1995</v>
      </c>
      <c r="B151" s="38">
        <v>8494</v>
      </c>
      <c r="C151" s="38">
        <v>4170</v>
      </c>
      <c r="D151" s="36">
        <v>489</v>
      </c>
      <c r="E151" s="36">
        <v>88</v>
      </c>
      <c r="F151" s="36">
        <v>576</v>
      </c>
      <c r="G151" s="38">
        <v>2331</v>
      </c>
      <c r="H151" s="36">
        <v>969</v>
      </c>
      <c r="I151" s="36">
        <v>91</v>
      </c>
      <c r="J151" s="38">
        <v>17208</v>
      </c>
      <c r="K151" s="54"/>
    </row>
    <row r="152" spans="1:11" ht="11.25">
      <c r="A152" s="37">
        <v>1996</v>
      </c>
      <c r="B152" s="38">
        <v>8344</v>
      </c>
      <c r="C152" s="38">
        <v>4098</v>
      </c>
      <c r="D152" s="36">
        <v>493</v>
      </c>
      <c r="E152" s="36">
        <v>61</v>
      </c>
      <c r="F152" s="36">
        <v>548</v>
      </c>
      <c r="G152" s="38">
        <v>2293</v>
      </c>
      <c r="H152" s="38">
        <v>1028</v>
      </c>
      <c r="I152" s="36">
        <v>108</v>
      </c>
      <c r="J152" s="38">
        <v>16973</v>
      </c>
      <c r="K152" s="54"/>
    </row>
    <row r="153" spans="1:11" ht="11.25">
      <c r="A153" s="37">
        <v>1997</v>
      </c>
      <c r="B153" s="38">
        <v>8719</v>
      </c>
      <c r="C153" s="38">
        <v>3987</v>
      </c>
      <c r="D153" s="36">
        <v>500</v>
      </c>
      <c r="E153" s="36">
        <v>78</v>
      </c>
      <c r="F153" s="36">
        <v>573</v>
      </c>
      <c r="G153" s="38">
        <v>2467</v>
      </c>
      <c r="H153" s="36">
        <v>948</v>
      </c>
      <c r="I153" s="36">
        <v>91</v>
      </c>
      <c r="J153" s="38">
        <v>17363</v>
      </c>
      <c r="K153" s="54"/>
    </row>
    <row r="154" spans="1:11" ht="11.25">
      <c r="A154" s="37">
        <v>1998</v>
      </c>
      <c r="B154" s="38">
        <v>9023</v>
      </c>
      <c r="C154" s="38">
        <v>4400</v>
      </c>
      <c r="D154" s="36">
        <v>456</v>
      </c>
      <c r="E154" s="36">
        <v>53</v>
      </c>
      <c r="F154" s="36">
        <v>479</v>
      </c>
      <c r="G154" s="38">
        <v>2068</v>
      </c>
      <c r="H154" s="36">
        <v>931</v>
      </c>
      <c r="I154" s="36">
        <v>63</v>
      </c>
      <c r="J154" s="38">
        <v>17473</v>
      </c>
      <c r="K154" s="54"/>
    </row>
    <row r="155" spans="1:11" ht="11.25">
      <c r="A155" s="37">
        <v>1999</v>
      </c>
      <c r="B155" s="38">
        <v>9204</v>
      </c>
      <c r="C155" s="38">
        <v>4413</v>
      </c>
      <c r="D155" s="36">
        <v>472</v>
      </c>
      <c r="E155" s="36">
        <v>74</v>
      </c>
      <c r="F155" s="36">
        <v>582</v>
      </c>
      <c r="G155" s="38">
        <v>2046</v>
      </c>
      <c r="H155" s="38">
        <v>1027</v>
      </c>
      <c r="I155" s="36">
        <v>103</v>
      </c>
      <c r="J155" s="38">
        <v>17921</v>
      </c>
      <c r="K155" s="54"/>
    </row>
    <row r="156" spans="1:11" ht="11.25">
      <c r="A156" s="37">
        <v>2000</v>
      </c>
      <c r="B156" s="53">
        <v>9395</v>
      </c>
      <c r="C156" s="53">
        <v>4257</v>
      </c>
      <c r="D156" s="53">
        <v>512</v>
      </c>
      <c r="E156" s="53">
        <v>47</v>
      </c>
      <c r="F156" s="53">
        <v>711</v>
      </c>
      <c r="G156" s="53">
        <v>1919</v>
      </c>
      <c r="H156" s="53">
        <v>1013</v>
      </c>
      <c r="I156" s="53">
        <v>75</v>
      </c>
      <c r="J156" s="53">
        <v>17929</v>
      </c>
      <c r="K156" s="54"/>
    </row>
    <row r="157" spans="1:11" ht="11.25">
      <c r="A157" s="48">
        <v>2001</v>
      </c>
      <c r="B157" s="38">
        <v>9509</v>
      </c>
      <c r="C157" s="38">
        <v>4441</v>
      </c>
      <c r="D157" s="36">
        <v>556</v>
      </c>
      <c r="E157" s="36">
        <v>66</v>
      </c>
      <c r="F157" s="36">
        <v>853</v>
      </c>
      <c r="G157" s="38">
        <v>1734</v>
      </c>
      <c r="H157" s="52">
        <v>1029</v>
      </c>
      <c r="I157" s="36">
        <v>84</v>
      </c>
      <c r="J157" s="38">
        <v>18272</v>
      </c>
      <c r="K157" s="54"/>
    </row>
    <row r="158" spans="1:11" ht="11.25">
      <c r="A158" s="44">
        <v>2002</v>
      </c>
      <c r="B158" s="22">
        <v>10340</v>
      </c>
      <c r="C158" s="22">
        <v>5116</v>
      </c>
      <c r="D158" s="2">
        <v>735</v>
      </c>
      <c r="E158" s="2">
        <v>111</v>
      </c>
      <c r="F158" s="2">
        <v>882</v>
      </c>
      <c r="G158" s="22">
        <v>1796</v>
      </c>
      <c r="H158" s="22">
        <v>1071</v>
      </c>
      <c r="I158" s="2">
        <v>104</v>
      </c>
      <c r="J158" s="22">
        <v>20155</v>
      </c>
      <c r="K158" s="54"/>
    </row>
    <row r="159" spans="1:11" ht="11.25">
      <c r="A159" s="44">
        <v>2003</v>
      </c>
      <c r="B159" s="52">
        <v>11554</v>
      </c>
      <c r="C159" s="52">
        <v>5636</v>
      </c>
      <c r="D159" s="52">
        <v>733</v>
      </c>
      <c r="E159" s="52">
        <v>81</v>
      </c>
      <c r="F159" s="52">
        <v>1182</v>
      </c>
      <c r="G159" s="52">
        <v>1857</v>
      </c>
      <c r="H159" s="52">
        <v>1201</v>
      </c>
      <c r="I159" s="52">
        <v>195</v>
      </c>
      <c r="J159" s="52">
        <v>22439</v>
      </c>
      <c r="K159" s="54"/>
    </row>
    <row r="160" spans="1:11" ht="11.25">
      <c r="A160" s="44">
        <v>2004</v>
      </c>
      <c r="B160" s="52">
        <v>11621</v>
      </c>
      <c r="C160" s="52">
        <v>5757</v>
      </c>
      <c r="D160" s="13">
        <v>672</v>
      </c>
      <c r="E160" s="13">
        <v>72</v>
      </c>
      <c r="F160" s="52">
        <v>1303</v>
      </c>
      <c r="G160" s="52">
        <v>1812</v>
      </c>
      <c r="H160" s="52">
        <v>1223</v>
      </c>
      <c r="I160" s="13">
        <v>100</v>
      </c>
      <c r="J160" s="52">
        <v>22560</v>
      </c>
      <c r="K160" s="54"/>
    </row>
    <row r="161" spans="1:11" ht="11.25">
      <c r="A161" s="44">
        <v>2005</v>
      </c>
      <c r="B161" s="52">
        <v>11549</v>
      </c>
      <c r="C161" s="52">
        <v>5581</v>
      </c>
      <c r="D161" s="52">
        <v>676</v>
      </c>
      <c r="E161" s="52">
        <v>69</v>
      </c>
      <c r="F161" s="52">
        <v>1506</v>
      </c>
      <c r="G161" s="52">
        <v>1870</v>
      </c>
      <c r="H161" s="52">
        <v>1176</v>
      </c>
      <c r="I161" s="52">
        <v>117</v>
      </c>
      <c r="J161" s="52">
        <v>22544</v>
      </c>
      <c r="K161" s="54"/>
    </row>
    <row r="162" spans="1:11" ht="11.25">
      <c r="A162" s="44">
        <v>2006</v>
      </c>
      <c r="B162" s="52">
        <v>11489</v>
      </c>
      <c r="C162" s="52">
        <v>5606</v>
      </c>
      <c r="D162" s="52">
        <v>743</v>
      </c>
      <c r="E162" s="52">
        <v>79</v>
      </c>
      <c r="F162" s="52">
        <v>1642</v>
      </c>
      <c r="G162" s="52">
        <v>1729</v>
      </c>
      <c r="H162" s="52">
        <v>1267</v>
      </c>
      <c r="I162" s="52">
        <v>122</v>
      </c>
      <c r="J162" s="52">
        <v>22677</v>
      </c>
      <c r="K162" s="54"/>
    </row>
    <row r="163" spans="1:11" ht="11.25">
      <c r="A163" s="44">
        <v>2007</v>
      </c>
      <c r="B163" s="52">
        <v>11602</v>
      </c>
      <c r="C163" s="52">
        <v>5467</v>
      </c>
      <c r="D163" s="52">
        <v>741</v>
      </c>
      <c r="E163" s="52">
        <v>78</v>
      </c>
      <c r="F163" s="52">
        <v>1817</v>
      </c>
      <c r="G163" s="52">
        <v>1767</v>
      </c>
      <c r="H163" s="52">
        <v>1322</v>
      </c>
      <c r="I163" s="52">
        <v>131</v>
      </c>
      <c r="J163" s="52">
        <f>B163+C163+D163+E163+F163+G163+H163+I163</f>
        <v>22925</v>
      </c>
      <c r="K163" s="54"/>
    </row>
    <row r="164" spans="1:11" ht="11.25">
      <c r="A164" s="44">
        <v>2008</v>
      </c>
      <c r="B164" s="52">
        <v>11250</v>
      </c>
      <c r="C164" s="52">
        <v>5243</v>
      </c>
      <c r="D164" s="52">
        <v>833</v>
      </c>
      <c r="E164" s="52">
        <v>65</v>
      </c>
      <c r="F164" s="52">
        <v>1726</v>
      </c>
      <c r="G164" s="52">
        <v>1980</v>
      </c>
      <c r="H164" s="52">
        <v>1344</v>
      </c>
      <c r="I164" s="52">
        <v>150</v>
      </c>
      <c r="J164" s="52">
        <v>22591</v>
      </c>
      <c r="K164" s="54"/>
    </row>
    <row r="165" spans="1:11" ht="11.25">
      <c r="A165" s="55">
        <v>2009</v>
      </c>
      <c r="B165" s="17">
        <v>10998</v>
      </c>
      <c r="C165" s="17">
        <v>5056</v>
      </c>
      <c r="D165" s="17">
        <v>736</v>
      </c>
      <c r="E165" s="17">
        <v>74</v>
      </c>
      <c r="F165" s="17">
        <v>1714</v>
      </c>
      <c r="G165" s="17">
        <v>1912</v>
      </c>
      <c r="H165" s="17">
        <v>1216</v>
      </c>
      <c r="I165" s="17">
        <v>115</v>
      </c>
      <c r="J165" s="17">
        <v>21821</v>
      </c>
      <c r="K165" s="54"/>
    </row>
    <row r="166" spans="1:11" ht="11.25">
      <c r="A166" s="44"/>
      <c r="B166" s="52"/>
      <c r="C166" s="52"/>
      <c r="D166" s="52"/>
      <c r="E166" s="52"/>
      <c r="F166" s="52"/>
      <c r="G166" s="52"/>
      <c r="H166" s="52"/>
      <c r="I166" s="52"/>
      <c r="J166" s="52"/>
      <c r="K166" s="54"/>
    </row>
    <row r="167" s="113" customFormat="1" ht="11.25">
      <c r="A167" s="214" t="s">
        <v>613</v>
      </c>
    </row>
    <row r="168" spans="1:11" s="113" customFormat="1" ht="11.25">
      <c r="A168" s="214" t="s">
        <v>614</v>
      </c>
      <c r="C168" s="32"/>
      <c r="D168" s="32"/>
      <c r="E168" s="32"/>
      <c r="F168" s="32"/>
      <c r="G168" s="32"/>
      <c r="H168" s="32"/>
      <c r="I168" s="32"/>
      <c r="J168" s="32"/>
      <c r="K168" s="32"/>
    </row>
    <row r="170" spans="3:11" ht="11.25">
      <c r="C170" s="2"/>
      <c r="D170" s="2"/>
      <c r="E170" s="2"/>
      <c r="F170" s="2"/>
      <c r="G170" s="2"/>
      <c r="H170" s="2"/>
      <c r="I170" s="2"/>
      <c r="J170" s="2"/>
      <c r="K170" s="2"/>
    </row>
    <row r="172" spans="3:11" ht="11.25">
      <c r="C172" s="2"/>
      <c r="D172" s="2"/>
      <c r="E172" s="2"/>
      <c r="F172" s="2"/>
      <c r="G172" s="2"/>
      <c r="H172" s="2"/>
      <c r="I172" s="2"/>
      <c r="J172" s="2"/>
      <c r="K172" s="2"/>
    </row>
  </sheetData>
  <sheetProtection/>
  <printOptions/>
  <pageMargins left="0.7480314960629921" right="0.7480314960629921" top="0.984251968503937" bottom="0.984251968503937" header="0.5118110236220472" footer="0.5118110236220472"/>
  <pageSetup horizontalDpi="600" verticalDpi="600" orientation="portrait" paperSize="9" scale="87" r:id="rId2"/>
  <rowBreaks count="2" manualBreakCount="2">
    <brk id="61" max="255" man="1"/>
    <brk id="113" max="255" man="1"/>
  </rowBreaks>
  <drawing r:id="rId1"/>
</worksheet>
</file>

<file path=xl/worksheets/sheet23.xml><?xml version="1.0" encoding="utf-8"?>
<worksheet xmlns="http://schemas.openxmlformats.org/spreadsheetml/2006/main" xmlns:r="http://schemas.openxmlformats.org/officeDocument/2006/relationships">
  <dimension ref="A1:Z54"/>
  <sheetViews>
    <sheetView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1.25" customHeight="1"/>
  <cols>
    <col min="1" max="1" width="20.7109375" style="2" customWidth="1"/>
    <col min="2" max="26" width="5.28125" style="2" customWidth="1"/>
    <col min="27" max="16384" width="9.140625" style="2" customWidth="1"/>
  </cols>
  <sheetData>
    <row r="1" spans="1:13" ht="11.25" customHeight="1">
      <c r="A1" s="4" t="s">
        <v>620</v>
      </c>
      <c r="B1" s="4"/>
      <c r="C1" s="4"/>
      <c r="D1" s="4"/>
      <c r="E1" s="4"/>
      <c r="F1" s="4"/>
      <c r="G1" s="4"/>
      <c r="H1" s="4"/>
      <c r="I1" s="4"/>
      <c r="J1" s="4"/>
      <c r="K1" s="4"/>
      <c r="L1" s="4"/>
      <c r="M1" s="4"/>
    </row>
    <row r="2" spans="1:13" ht="11.25" customHeight="1" hidden="1">
      <c r="A2" s="4" t="s">
        <v>329</v>
      </c>
      <c r="B2" s="4"/>
      <c r="C2" s="4"/>
      <c r="D2" s="4"/>
      <c r="E2" s="4"/>
      <c r="F2" s="4"/>
      <c r="G2" s="4"/>
      <c r="H2" s="4"/>
      <c r="I2" s="4"/>
      <c r="J2" s="4"/>
      <c r="K2" s="4"/>
      <c r="L2" s="4"/>
      <c r="M2" s="4"/>
    </row>
    <row r="3" spans="1:13" ht="11.25" customHeight="1">
      <c r="A3" s="18" t="s">
        <v>621</v>
      </c>
      <c r="B3" s="4"/>
      <c r="C3" s="4"/>
      <c r="D3" s="4"/>
      <c r="E3" s="4"/>
      <c r="F3" s="4"/>
      <c r="G3" s="4"/>
      <c r="H3" s="4"/>
      <c r="I3" s="4"/>
      <c r="J3" s="4"/>
      <c r="K3" s="4"/>
      <c r="L3" s="4"/>
      <c r="M3" s="4"/>
    </row>
    <row r="4" spans="1:13" ht="11.25" customHeight="1" hidden="1">
      <c r="A4" s="18" t="s">
        <v>329</v>
      </c>
      <c r="B4" s="4"/>
      <c r="C4" s="4"/>
      <c r="D4" s="4"/>
      <c r="E4" s="4"/>
      <c r="F4" s="4"/>
      <c r="G4" s="4"/>
      <c r="H4" s="4"/>
      <c r="I4" s="4"/>
      <c r="J4" s="4"/>
      <c r="K4" s="4"/>
      <c r="L4" s="4"/>
      <c r="M4" s="4"/>
    </row>
    <row r="5" spans="1:13" ht="11.25" customHeight="1">
      <c r="A5" s="20"/>
      <c r="B5" s="6"/>
      <c r="C5" s="6"/>
      <c r="D5" s="6"/>
      <c r="E5" s="6"/>
      <c r="F5" s="6"/>
      <c r="G5" s="6"/>
      <c r="H5" s="6"/>
      <c r="I5" s="6"/>
      <c r="J5" s="6"/>
      <c r="K5" s="6"/>
      <c r="L5" s="5"/>
      <c r="M5" s="5"/>
    </row>
    <row r="6" spans="1:26" ht="11.25" customHeight="1">
      <c r="A6" s="4" t="s">
        <v>20</v>
      </c>
      <c r="B6" s="4"/>
      <c r="C6" s="4"/>
      <c r="D6" s="4"/>
      <c r="E6" s="4"/>
      <c r="F6" s="4"/>
      <c r="G6" s="4"/>
      <c r="H6" s="4"/>
      <c r="I6" s="4"/>
      <c r="J6" s="4"/>
      <c r="K6" s="4"/>
      <c r="L6" s="66"/>
      <c r="M6" s="66"/>
      <c r="N6" s="67"/>
      <c r="O6" s="67"/>
      <c r="P6" s="67"/>
      <c r="Q6" s="67"/>
      <c r="R6" s="67"/>
      <c r="S6" s="67"/>
      <c r="T6" s="67"/>
      <c r="U6" s="67"/>
      <c r="V6" s="67"/>
      <c r="W6" s="67"/>
      <c r="X6" s="67"/>
      <c r="Y6" s="67"/>
      <c r="Z6" s="67"/>
    </row>
    <row r="7" spans="1:26" s="23" customFormat="1" ht="11.25" customHeight="1">
      <c r="A7" s="20" t="s">
        <v>95</v>
      </c>
      <c r="B7" s="6">
        <v>1985</v>
      </c>
      <c r="C7" s="6">
        <f>B7+1</f>
        <v>1986</v>
      </c>
      <c r="D7" s="6">
        <f aca="true" t="shared" si="0" ref="D7:Z7">C7+1</f>
        <v>1987</v>
      </c>
      <c r="E7" s="6">
        <f t="shared" si="0"/>
        <v>1988</v>
      </c>
      <c r="F7" s="6">
        <f t="shared" si="0"/>
        <v>1989</v>
      </c>
      <c r="G7" s="6">
        <f t="shared" si="0"/>
        <v>1990</v>
      </c>
      <c r="H7" s="6">
        <f t="shared" si="0"/>
        <v>1991</v>
      </c>
      <c r="I7" s="6">
        <f t="shared" si="0"/>
        <v>1992</v>
      </c>
      <c r="J7" s="6">
        <f t="shared" si="0"/>
        <v>1993</v>
      </c>
      <c r="K7" s="6">
        <f t="shared" si="0"/>
        <v>1994</v>
      </c>
      <c r="L7" s="6">
        <f t="shared" si="0"/>
        <v>1995</v>
      </c>
      <c r="M7" s="6">
        <f t="shared" si="0"/>
        <v>1996</v>
      </c>
      <c r="N7" s="6">
        <f t="shared" si="0"/>
        <v>1997</v>
      </c>
      <c r="O7" s="6">
        <f t="shared" si="0"/>
        <v>1998</v>
      </c>
      <c r="P7" s="6">
        <f t="shared" si="0"/>
        <v>1999</v>
      </c>
      <c r="Q7" s="6">
        <f t="shared" si="0"/>
        <v>2000</v>
      </c>
      <c r="R7" s="6">
        <f t="shared" si="0"/>
        <v>2001</v>
      </c>
      <c r="S7" s="6">
        <f t="shared" si="0"/>
        <v>2002</v>
      </c>
      <c r="T7" s="6">
        <f t="shared" si="0"/>
        <v>2003</v>
      </c>
      <c r="U7" s="6">
        <f t="shared" si="0"/>
        <v>2004</v>
      </c>
      <c r="V7" s="6">
        <f t="shared" si="0"/>
        <v>2005</v>
      </c>
      <c r="W7" s="6">
        <f t="shared" si="0"/>
        <v>2006</v>
      </c>
      <c r="X7" s="6">
        <f t="shared" si="0"/>
        <v>2007</v>
      </c>
      <c r="Y7" s="6">
        <f t="shared" si="0"/>
        <v>2008</v>
      </c>
      <c r="Z7" s="6">
        <f t="shared" si="0"/>
        <v>2009</v>
      </c>
    </row>
    <row r="8" s="23" customFormat="1" ht="11.25" customHeight="1"/>
    <row r="9" spans="1:26" s="4" customFormat="1" ht="11.25" customHeight="1">
      <c r="A9" s="9" t="s">
        <v>167</v>
      </c>
      <c r="B9" s="30">
        <v>808</v>
      </c>
      <c r="C9" s="30">
        <v>844</v>
      </c>
      <c r="D9" s="30">
        <v>787</v>
      </c>
      <c r="E9" s="30">
        <v>813</v>
      </c>
      <c r="F9" s="30">
        <v>904</v>
      </c>
      <c r="G9" s="30">
        <v>772</v>
      </c>
      <c r="H9" s="30">
        <v>745</v>
      </c>
      <c r="I9" s="30">
        <v>759</v>
      </c>
      <c r="J9" s="30">
        <v>632</v>
      </c>
      <c r="K9" s="30">
        <v>589</v>
      </c>
      <c r="L9" s="30">
        <v>572</v>
      </c>
      <c r="M9" s="30">
        <v>537</v>
      </c>
      <c r="N9" s="4">
        <v>541</v>
      </c>
      <c r="O9" s="4">
        <v>531</v>
      </c>
      <c r="P9" s="4">
        <v>580</v>
      </c>
      <c r="Q9" s="4">
        <v>591</v>
      </c>
      <c r="R9" s="4">
        <v>583</v>
      </c>
      <c r="S9" s="4">
        <v>560</v>
      </c>
      <c r="T9" s="4">
        <v>529</v>
      </c>
      <c r="U9" s="4">
        <v>480</v>
      </c>
      <c r="V9" s="4">
        <v>440</v>
      </c>
      <c r="W9" s="4">
        <v>445</v>
      </c>
      <c r="X9" s="4">
        <v>471</v>
      </c>
      <c r="Y9" s="4">
        <v>397</v>
      </c>
      <c r="Z9" s="4">
        <v>358</v>
      </c>
    </row>
    <row r="10" spans="1:13" s="4" customFormat="1" ht="11.25" customHeight="1">
      <c r="A10" s="9"/>
      <c r="B10" s="30"/>
      <c r="C10" s="30"/>
      <c r="D10" s="30"/>
      <c r="E10" s="30"/>
      <c r="F10" s="30"/>
      <c r="G10" s="30"/>
      <c r="H10" s="30"/>
      <c r="I10" s="30"/>
      <c r="J10" s="30"/>
      <c r="K10" s="30"/>
      <c r="L10" s="30"/>
      <c r="M10" s="30"/>
    </row>
    <row r="11" spans="1:26" ht="11.25" customHeight="1">
      <c r="A11" s="32" t="s">
        <v>168</v>
      </c>
      <c r="B11" s="31">
        <v>54</v>
      </c>
      <c r="C11" s="31">
        <v>85</v>
      </c>
      <c r="D11" s="31">
        <v>84</v>
      </c>
      <c r="E11" s="31">
        <v>86</v>
      </c>
      <c r="F11" s="31">
        <v>95</v>
      </c>
      <c r="G11" s="31">
        <v>84</v>
      </c>
      <c r="H11" s="31">
        <v>70</v>
      </c>
      <c r="I11" s="31">
        <v>57</v>
      </c>
      <c r="J11" s="31">
        <v>74</v>
      </c>
      <c r="K11" s="31">
        <v>51</v>
      </c>
      <c r="L11" s="31">
        <v>54</v>
      </c>
      <c r="M11" s="31">
        <v>39</v>
      </c>
      <c r="N11" s="2">
        <v>43</v>
      </c>
      <c r="O11" s="2">
        <v>53</v>
      </c>
      <c r="P11" s="2">
        <v>49</v>
      </c>
      <c r="Q11" s="2">
        <v>67</v>
      </c>
      <c r="R11" s="2">
        <v>67</v>
      </c>
      <c r="S11" s="2">
        <v>64</v>
      </c>
      <c r="T11" s="2">
        <v>59</v>
      </c>
      <c r="U11" s="2">
        <v>58</v>
      </c>
      <c r="V11" s="2">
        <v>40</v>
      </c>
      <c r="W11" s="2">
        <v>47</v>
      </c>
      <c r="X11" s="2">
        <v>53</v>
      </c>
      <c r="Y11" s="2">
        <v>44</v>
      </c>
      <c r="Z11" s="2">
        <v>34</v>
      </c>
    </row>
    <row r="12" spans="1:26" s="27" customFormat="1" ht="11.25" customHeight="1">
      <c r="A12" s="108" t="s">
        <v>622</v>
      </c>
      <c r="B12" s="102">
        <v>16</v>
      </c>
      <c r="C12" s="102">
        <v>24</v>
      </c>
      <c r="D12" s="102">
        <v>26</v>
      </c>
      <c r="E12" s="102">
        <v>29</v>
      </c>
      <c r="F12" s="102">
        <v>34</v>
      </c>
      <c r="G12" s="102">
        <v>20</v>
      </c>
      <c r="H12" s="102">
        <v>22</v>
      </c>
      <c r="I12" s="102">
        <v>23</v>
      </c>
      <c r="J12" s="102">
        <v>24</v>
      </c>
      <c r="K12" s="102">
        <v>14</v>
      </c>
      <c r="L12" s="102">
        <v>20</v>
      </c>
      <c r="M12" s="102">
        <v>11</v>
      </c>
      <c r="N12" s="27">
        <v>17</v>
      </c>
      <c r="O12" s="27">
        <v>17</v>
      </c>
      <c r="P12" s="27">
        <v>17</v>
      </c>
      <c r="Q12" s="27">
        <v>20</v>
      </c>
      <c r="R12" s="27">
        <v>16</v>
      </c>
      <c r="S12" s="27">
        <v>18</v>
      </c>
      <c r="T12" s="27">
        <v>12</v>
      </c>
      <c r="U12" s="27">
        <v>12</v>
      </c>
      <c r="V12" s="27">
        <v>9</v>
      </c>
      <c r="W12" s="27">
        <v>7</v>
      </c>
      <c r="X12" s="27">
        <v>16</v>
      </c>
      <c r="Y12" s="27">
        <v>8</v>
      </c>
      <c r="Z12" s="27">
        <v>9</v>
      </c>
    </row>
    <row r="13" spans="1:26" ht="11.25" customHeight="1">
      <c r="A13" s="32" t="s">
        <v>169</v>
      </c>
      <c r="B13" s="31">
        <v>15</v>
      </c>
      <c r="C13" s="31">
        <v>27</v>
      </c>
      <c r="D13" s="31">
        <v>21</v>
      </c>
      <c r="E13" s="31">
        <v>35</v>
      </c>
      <c r="F13" s="31">
        <v>32</v>
      </c>
      <c r="G13" s="31">
        <v>37</v>
      </c>
      <c r="H13" s="31">
        <v>24</v>
      </c>
      <c r="I13" s="31">
        <v>35</v>
      </c>
      <c r="J13" s="31">
        <v>22</v>
      </c>
      <c r="K13" s="31">
        <v>16</v>
      </c>
      <c r="L13" s="31">
        <v>19</v>
      </c>
      <c r="M13" s="31">
        <v>22</v>
      </c>
      <c r="N13" s="2">
        <v>10</v>
      </c>
      <c r="O13" s="2">
        <v>15</v>
      </c>
      <c r="P13" s="2">
        <v>20</v>
      </c>
      <c r="Q13" s="2">
        <v>19</v>
      </c>
      <c r="R13" s="2">
        <v>11</v>
      </c>
      <c r="S13" s="2">
        <v>21</v>
      </c>
      <c r="T13" s="2">
        <v>16</v>
      </c>
      <c r="U13" s="2">
        <v>12</v>
      </c>
      <c r="V13" s="2">
        <v>19</v>
      </c>
      <c r="W13" s="2">
        <v>12</v>
      </c>
      <c r="X13" s="2">
        <v>20</v>
      </c>
      <c r="Y13" s="2">
        <v>11</v>
      </c>
      <c r="Z13" s="2">
        <v>13</v>
      </c>
    </row>
    <row r="14" spans="1:26" ht="11.25" customHeight="1">
      <c r="A14" s="32" t="s">
        <v>170</v>
      </c>
      <c r="B14" s="31">
        <v>25</v>
      </c>
      <c r="C14" s="31">
        <v>32</v>
      </c>
      <c r="D14" s="31">
        <v>18</v>
      </c>
      <c r="E14" s="31">
        <v>26</v>
      </c>
      <c r="F14" s="31">
        <v>30</v>
      </c>
      <c r="G14" s="31">
        <v>35</v>
      </c>
      <c r="H14" s="31">
        <v>15</v>
      </c>
      <c r="I14" s="31">
        <v>24</v>
      </c>
      <c r="J14" s="31">
        <v>13</v>
      </c>
      <c r="K14" s="31">
        <v>23</v>
      </c>
      <c r="L14" s="31">
        <v>18</v>
      </c>
      <c r="M14" s="31">
        <v>26</v>
      </c>
      <c r="N14" s="2">
        <v>22</v>
      </c>
      <c r="O14" s="2">
        <v>12</v>
      </c>
      <c r="P14" s="2">
        <v>15</v>
      </c>
      <c r="Q14" s="2">
        <v>11</v>
      </c>
      <c r="R14" s="2">
        <v>30</v>
      </c>
      <c r="S14" s="2">
        <v>22</v>
      </c>
      <c r="T14" s="2">
        <v>12</v>
      </c>
      <c r="U14" s="2">
        <v>10</v>
      </c>
      <c r="V14" s="2">
        <v>15</v>
      </c>
      <c r="W14" s="2">
        <v>13</v>
      </c>
      <c r="X14" s="2">
        <v>7</v>
      </c>
      <c r="Y14" s="2">
        <v>15</v>
      </c>
      <c r="Z14" s="2">
        <v>8</v>
      </c>
    </row>
    <row r="15" spans="1:26" ht="11.25" customHeight="1">
      <c r="A15" s="32" t="s">
        <v>171</v>
      </c>
      <c r="B15" s="31">
        <v>39</v>
      </c>
      <c r="C15" s="31">
        <v>30</v>
      </c>
      <c r="D15" s="31">
        <v>33</v>
      </c>
      <c r="E15" s="31">
        <v>29</v>
      </c>
      <c r="F15" s="31">
        <v>35</v>
      </c>
      <c r="G15" s="31">
        <v>32</v>
      </c>
      <c r="H15" s="31">
        <v>34</v>
      </c>
      <c r="I15" s="31">
        <v>39</v>
      </c>
      <c r="J15" s="31">
        <v>22</v>
      </c>
      <c r="K15" s="31">
        <v>24</v>
      </c>
      <c r="L15" s="31">
        <v>21</v>
      </c>
      <c r="M15" s="31">
        <v>12</v>
      </c>
      <c r="N15" s="2">
        <v>22</v>
      </c>
      <c r="O15" s="2">
        <v>11</v>
      </c>
      <c r="P15" s="2">
        <v>30</v>
      </c>
      <c r="Q15" s="2">
        <v>21</v>
      </c>
      <c r="R15" s="2">
        <v>28</v>
      </c>
      <c r="S15" s="2">
        <v>21</v>
      </c>
      <c r="T15" s="2">
        <v>16</v>
      </c>
      <c r="U15" s="2">
        <v>9</v>
      </c>
      <c r="V15" s="2">
        <v>14</v>
      </c>
      <c r="W15" s="2">
        <v>16</v>
      </c>
      <c r="X15" s="2">
        <v>22</v>
      </c>
      <c r="Y15" s="2">
        <v>21</v>
      </c>
      <c r="Z15" s="2">
        <v>18</v>
      </c>
    </row>
    <row r="16" ht="11.25" customHeight="1">
      <c r="A16" s="32"/>
    </row>
    <row r="17" spans="1:26" ht="11.25" customHeight="1">
      <c r="A17" s="32" t="s">
        <v>172</v>
      </c>
      <c r="B17" s="31">
        <v>37</v>
      </c>
      <c r="C17" s="31">
        <v>36</v>
      </c>
      <c r="D17" s="31">
        <v>29</v>
      </c>
      <c r="E17" s="31">
        <v>34</v>
      </c>
      <c r="F17" s="31">
        <v>37</v>
      </c>
      <c r="G17" s="31">
        <v>34</v>
      </c>
      <c r="H17" s="31">
        <v>40</v>
      </c>
      <c r="I17" s="31">
        <v>42</v>
      </c>
      <c r="J17" s="31">
        <v>29</v>
      </c>
      <c r="K17" s="31">
        <v>30</v>
      </c>
      <c r="L17" s="31">
        <v>17</v>
      </c>
      <c r="M17" s="31">
        <v>17</v>
      </c>
      <c r="N17" s="2">
        <v>11</v>
      </c>
      <c r="O17" s="2">
        <v>19</v>
      </c>
      <c r="P17" s="2">
        <v>26</v>
      </c>
      <c r="Q17" s="2">
        <v>29</v>
      </c>
      <c r="R17" s="2">
        <v>30</v>
      </c>
      <c r="S17" s="2">
        <v>25</v>
      </c>
      <c r="T17" s="2">
        <v>17</v>
      </c>
      <c r="U17" s="2">
        <v>34</v>
      </c>
      <c r="V17" s="2">
        <v>20</v>
      </c>
      <c r="W17" s="2">
        <v>28</v>
      </c>
      <c r="X17" s="2">
        <v>16</v>
      </c>
      <c r="Y17" s="2">
        <v>9</v>
      </c>
      <c r="Z17" s="2">
        <v>13</v>
      </c>
    </row>
    <row r="18" spans="1:26" ht="11.25" customHeight="1">
      <c r="A18" s="32" t="s">
        <v>173</v>
      </c>
      <c r="B18" s="31">
        <v>24</v>
      </c>
      <c r="C18" s="31">
        <v>15</v>
      </c>
      <c r="D18" s="31">
        <v>17</v>
      </c>
      <c r="E18" s="31">
        <v>27</v>
      </c>
      <c r="F18" s="31">
        <v>36</v>
      </c>
      <c r="G18" s="31">
        <v>21</v>
      </c>
      <c r="H18" s="31">
        <v>25</v>
      </c>
      <c r="I18" s="31">
        <v>20</v>
      </c>
      <c r="J18" s="31">
        <v>17</v>
      </c>
      <c r="K18" s="31">
        <v>21</v>
      </c>
      <c r="L18" s="31">
        <v>12</v>
      </c>
      <c r="M18" s="31">
        <v>11</v>
      </c>
      <c r="N18" s="2">
        <v>23</v>
      </c>
      <c r="O18" s="2">
        <v>20</v>
      </c>
      <c r="P18" s="2">
        <v>15</v>
      </c>
      <c r="Q18" s="2">
        <v>18</v>
      </c>
      <c r="R18" s="2">
        <v>11</v>
      </c>
      <c r="S18" s="2">
        <v>13</v>
      </c>
      <c r="T18" s="2">
        <v>14</v>
      </c>
      <c r="U18" s="2">
        <v>7</v>
      </c>
      <c r="V18" s="2">
        <v>11</v>
      </c>
      <c r="W18" s="2">
        <v>12</v>
      </c>
      <c r="X18" s="2">
        <v>19</v>
      </c>
      <c r="Y18" s="2">
        <v>10</v>
      </c>
      <c r="Z18" s="2">
        <v>11</v>
      </c>
    </row>
    <row r="19" spans="1:26" ht="11.25" customHeight="1">
      <c r="A19" s="32" t="s">
        <v>174</v>
      </c>
      <c r="B19" s="31">
        <v>21</v>
      </c>
      <c r="C19" s="31">
        <v>38</v>
      </c>
      <c r="D19" s="31">
        <v>14</v>
      </c>
      <c r="E19" s="31">
        <v>16</v>
      </c>
      <c r="F19" s="31">
        <v>15</v>
      </c>
      <c r="G19" s="31">
        <v>23</v>
      </c>
      <c r="H19" s="31">
        <v>28</v>
      </c>
      <c r="I19" s="31">
        <v>9</v>
      </c>
      <c r="J19" s="31">
        <v>16</v>
      </c>
      <c r="K19" s="31">
        <v>16</v>
      </c>
      <c r="L19" s="31">
        <v>19</v>
      </c>
      <c r="M19" s="31">
        <v>22</v>
      </c>
      <c r="N19" s="2">
        <v>21</v>
      </c>
      <c r="O19" s="2">
        <v>25</v>
      </c>
      <c r="P19" s="2">
        <v>15</v>
      </c>
      <c r="Q19" s="2">
        <v>21</v>
      </c>
      <c r="R19" s="2">
        <v>21</v>
      </c>
      <c r="S19" s="2">
        <v>22</v>
      </c>
      <c r="T19" s="2">
        <v>14</v>
      </c>
      <c r="U19" s="2">
        <v>14</v>
      </c>
      <c r="V19" s="2">
        <v>13</v>
      </c>
      <c r="W19" s="2">
        <v>14</v>
      </c>
      <c r="X19" s="2">
        <v>12</v>
      </c>
      <c r="Y19" s="2">
        <v>13</v>
      </c>
      <c r="Z19" s="2">
        <v>16</v>
      </c>
    </row>
    <row r="20" spans="1:26" ht="11.25" customHeight="1">
      <c r="A20" s="32" t="s">
        <v>175</v>
      </c>
      <c r="B20" s="31">
        <v>3</v>
      </c>
      <c r="C20" s="31">
        <v>10</v>
      </c>
      <c r="D20" s="31">
        <v>4</v>
      </c>
      <c r="E20" s="31">
        <v>11</v>
      </c>
      <c r="F20" s="31">
        <v>3</v>
      </c>
      <c r="G20" s="31">
        <v>6</v>
      </c>
      <c r="H20" s="31">
        <v>4</v>
      </c>
      <c r="I20" s="31">
        <v>4</v>
      </c>
      <c r="J20" s="31">
        <v>5</v>
      </c>
      <c r="K20" s="31">
        <v>8</v>
      </c>
      <c r="L20" s="31">
        <v>3</v>
      </c>
      <c r="M20" s="31">
        <v>3</v>
      </c>
      <c r="N20" s="2">
        <v>4</v>
      </c>
      <c r="O20" s="2">
        <v>3</v>
      </c>
      <c r="P20" s="2">
        <v>5</v>
      </c>
      <c r="Q20" s="2">
        <v>6</v>
      </c>
      <c r="R20" s="2">
        <v>7</v>
      </c>
      <c r="S20" s="2">
        <v>4</v>
      </c>
      <c r="T20" s="2">
        <v>5</v>
      </c>
      <c r="U20" s="2">
        <v>1</v>
      </c>
      <c r="V20" s="2">
        <v>3</v>
      </c>
      <c r="W20" s="2">
        <v>1</v>
      </c>
      <c r="X20" s="2">
        <v>5</v>
      </c>
      <c r="Y20" s="2">
        <v>2</v>
      </c>
      <c r="Z20" s="2">
        <v>3</v>
      </c>
    </row>
    <row r="21" spans="1:26" ht="11.25" customHeight="1">
      <c r="A21" s="32" t="s">
        <v>176</v>
      </c>
      <c r="B21" s="31">
        <v>25</v>
      </c>
      <c r="C21" s="31">
        <v>10</v>
      </c>
      <c r="D21" s="31">
        <v>9</v>
      </c>
      <c r="E21" s="31">
        <v>20</v>
      </c>
      <c r="F21" s="31">
        <v>22</v>
      </c>
      <c r="G21" s="31">
        <v>9</v>
      </c>
      <c r="H21" s="31">
        <v>11</v>
      </c>
      <c r="I21" s="31">
        <v>18</v>
      </c>
      <c r="J21" s="31">
        <v>13</v>
      </c>
      <c r="K21" s="31">
        <v>13</v>
      </c>
      <c r="L21" s="31">
        <v>12</v>
      </c>
      <c r="M21" s="31">
        <v>17</v>
      </c>
      <c r="N21" s="2">
        <v>11</v>
      </c>
      <c r="O21" s="2">
        <v>10</v>
      </c>
      <c r="P21" s="2">
        <v>9</v>
      </c>
      <c r="Q21" s="2">
        <v>11</v>
      </c>
      <c r="R21" s="2">
        <v>9</v>
      </c>
      <c r="S21" s="2">
        <v>5</v>
      </c>
      <c r="T21" s="2">
        <v>4</v>
      </c>
      <c r="U21" s="2">
        <v>9</v>
      </c>
      <c r="V21" s="2">
        <v>7</v>
      </c>
      <c r="W21" s="2">
        <v>5</v>
      </c>
      <c r="X21" s="2">
        <v>12</v>
      </c>
      <c r="Y21" s="2">
        <v>3</v>
      </c>
      <c r="Z21" s="2">
        <v>6</v>
      </c>
    </row>
    <row r="22" ht="11.25" customHeight="1">
      <c r="A22" s="32"/>
    </row>
    <row r="23" spans="1:26" ht="11.25" customHeight="1">
      <c r="A23" s="32" t="s">
        <v>177</v>
      </c>
      <c r="B23" s="31">
        <v>84</v>
      </c>
      <c r="C23" s="31">
        <v>88</v>
      </c>
      <c r="D23" s="31">
        <v>105</v>
      </c>
      <c r="E23" s="31">
        <v>79</v>
      </c>
      <c r="F23" s="31">
        <v>107</v>
      </c>
      <c r="G23" s="31">
        <v>88</v>
      </c>
      <c r="H23" s="31">
        <v>82</v>
      </c>
      <c r="I23" s="31">
        <v>67</v>
      </c>
      <c r="J23" s="31">
        <v>80</v>
      </c>
      <c r="K23" s="31">
        <v>71</v>
      </c>
      <c r="L23" s="31">
        <v>83</v>
      </c>
      <c r="M23" s="31">
        <v>56</v>
      </c>
      <c r="N23" s="2">
        <v>74</v>
      </c>
      <c r="O23" s="2">
        <v>62</v>
      </c>
      <c r="P23" s="2">
        <v>85</v>
      </c>
      <c r="Q23" s="2">
        <v>86</v>
      </c>
      <c r="R23" s="2">
        <v>58</v>
      </c>
      <c r="S23" s="2">
        <v>58</v>
      </c>
      <c r="T23" s="2">
        <v>79</v>
      </c>
      <c r="U23" s="2">
        <v>71</v>
      </c>
      <c r="V23" s="2">
        <v>59</v>
      </c>
      <c r="W23" s="2">
        <v>60</v>
      </c>
      <c r="X23" s="2">
        <v>69</v>
      </c>
      <c r="Y23" s="2">
        <v>55</v>
      </c>
      <c r="Z23" s="2">
        <v>43</v>
      </c>
    </row>
    <row r="24" spans="1:26" s="27" customFormat="1" ht="11.25" customHeight="1">
      <c r="A24" s="108" t="s">
        <v>623</v>
      </c>
      <c r="B24" s="102">
        <v>8</v>
      </c>
      <c r="C24" s="102">
        <v>10</v>
      </c>
      <c r="D24" s="102">
        <v>14</v>
      </c>
      <c r="E24" s="102">
        <v>11</v>
      </c>
      <c r="F24" s="102">
        <v>10</v>
      </c>
      <c r="G24" s="102">
        <v>13</v>
      </c>
      <c r="H24" s="102">
        <v>7</v>
      </c>
      <c r="I24" s="102">
        <v>9</v>
      </c>
      <c r="J24" s="102">
        <v>13</v>
      </c>
      <c r="K24" s="102">
        <v>6</v>
      </c>
      <c r="L24" s="102">
        <v>8</v>
      </c>
      <c r="M24" s="102">
        <v>7</v>
      </c>
      <c r="N24" s="27">
        <v>3</v>
      </c>
      <c r="O24" s="27">
        <v>6</v>
      </c>
      <c r="P24" s="27">
        <v>10</v>
      </c>
      <c r="Q24" s="27">
        <v>9</v>
      </c>
      <c r="R24" s="27">
        <v>6</v>
      </c>
      <c r="S24" s="27">
        <v>4</v>
      </c>
      <c r="T24" s="27">
        <v>8</v>
      </c>
      <c r="U24" s="27">
        <v>7</v>
      </c>
      <c r="V24" s="27">
        <v>13</v>
      </c>
      <c r="W24" s="27">
        <v>9</v>
      </c>
      <c r="X24" s="27">
        <v>10</v>
      </c>
      <c r="Y24" s="27">
        <v>4</v>
      </c>
      <c r="Z24" s="27">
        <v>4</v>
      </c>
    </row>
    <row r="25" spans="1:26" ht="11.25" customHeight="1">
      <c r="A25" s="32" t="s">
        <v>178</v>
      </c>
      <c r="B25" s="31">
        <v>34</v>
      </c>
      <c r="C25" s="31">
        <v>33</v>
      </c>
      <c r="D25" s="31">
        <v>29</v>
      </c>
      <c r="E25" s="31">
        <v>38</v>
      </c>
      <c r="F25" s="31">
        <v>61</v>
      </c>
      <c r="G25" s="31">
        <v>19</v>
      </c>
      <c r="H25" s="31">
        <v>19</v>
      </c>
      <c r="I25" s="31">
        <v>23</v>
      </c>
      <c r="J25" s="31">
        <v>25</v>
      </c>
      <c r="K25" s="31">
        <v>17</v>
      </c>
      <c r="L25" s="31">
        <v>12</v>
      </c>
      <c r="M25" s="31">
        <v>26</v>
      </c>
      <c r="N25" s="2">
        <v>20</v>
      </c>
      <c r="O25" s="2">
        <v>21</v>
      </c>
      <c r="P25" s="2">
        <v>17</v>
      </c>
      <c r="Q25" s="2">
        <v>17</v>
      </c>
      <c r="R25" s="2">
        <v>22</v>
      </c>
      <c r="S25" s="2">
        <v>17</v>
      </c>
      <c r="T25" s="2">
        <v>15</v>
      </c>
      <c r="U25" s="2">
        <v>24</v>
      </c>
      <c r="V25" s="2">
        <v>17</v>
      </c>
      <c r="W25" s="2">
        <v>14</v>
      </c>
      <c r="X25" s="2">
        <v>15</v>
      </c>
      <c r="Y25" s="2">
        <v>17</v>
      </c>
      <c r="Z25" s="2">
        <v>13</v>
      </c>
    </row>
    <row r="26" spans="1:26" ht="11.25" customHeight="1">
      <c r="A26" s="32" t="s">
        <v>179</v>
      </c>
      <c r="B26" s="31">
        <v>164</v>
      </c>
      <c r="C26" s="31">
        <v>154</v>
      </c>
      <c r="D26" s="31">
        <v>148</v>
      </c>
      <c r="E26" s="31">
        <v>138</v>
      </c>
      <c r="F26" s="31">
        <v>131</v>
      </c>
      <c r="G26" s="31">
        <v>120</v>
      </c>
      <c r="H26" s="31">
        <v>107</v>
      </c>
      <c r="I26" s="31">
        <v>142</v>
      </c>
      <c r="J26" s="31">
        <v>93</v>
      </c>
      <c r="K26" s="31">
        <v>86</v>
      </c>
      <c r="L26" s="31">
        <v>78</v>
      </c>
      <c r="M26" s="31">
        <v>83</v>
      </c>
      <c r="N26" s="2">
        <v>93</v>
      </c>
      <c r="O26" s="2">
        <v>91</v>
      </c>
      <c r="P26" s="2">
        <v>98</v>
      </c>
      <c r="Q26" s="2">
        <v>90</v>
      </c>
      <c r="R26" s="2">
        <v>90</v>
      </c>
      <c r="S26" s="2">
        <v>108</v>
      </c>
      <c r="T26" s="2">
        <v>82</v>
      </c>
      <c r="U26" s="2">
        <v>78</v>
      </c>
      <c r="V26" s="2">
        <v>68</v>
      </c>
      <c r="W26" s="2">
        <v>61</v>
      </c>
      <c r="X26" s="2">
        <v>67</v>
      </c>
      <c r="Y26" s="2">
        <v>69</v>
      </c>
      <c r="Z26" s="2">
        <v>55</v>
      </c>
    </row>
    <row r="27" spans="1:26" s="27" customFormat="1" ht="11.25" customHeight="1">
      <c r="A27" s="108" t="s">
        <v>624</v>
      </c>
      <c r="B27" s="102">
        <v>21</v>
      </c>
      <c r="C27" s="102">
        <v>25</v>
      </c>
      <c r="D27" s="102">
        <v>19</v>
      </c>
      <c r="E27" s="102">
        <v>22</v>
      </c>
      <c r="F27" s="102">
        <v>17</v>
      </c>
      <c r="G27" s="102">
        <v>19</v>
      </c>
      <c r="H27" s="102">
        <v>15</v>
      </c>
      <c r="I27" s="102">
        <v>42</v>
      </c>
      <c r="J27" s="102">
        <v>7</v>
      </c>
      <c r="K27" s="102">
        <v>13</v>
      </c>
      <c r="L27" s="102">
        <v>11</v>
      </c>
      <c r="M27" s="102">
        <v>7</v>
      </c>
      <c r="N27" s="27">
        <v>14</v>
      </c>
      <c r="O27" s="27">
        <v>24</v>
      </c>
      <c r="P27" s="27">
        <v>16</v>
      </c>
      <c r="Q27" s="27">
        <v>12</v>
      </c>
      <c r="R27" s="27">
        <v>13</v>
      </c>
      <c r="S27" s="27">
        <v>10</v>
      </c>
      <c r="T27" s="27">
        <v>11</v>
      </c>
      <c r="U27" s="27">
        <v>12</v>
      </c>
      <c r="V27" s="27">
        <v>9</v>
      </c>
      <c r="W27" s="27">
        <v>9</v>
      </c>
      <c r="X27" s="27">
        <v>11</v>
      </c>
      <c r="Y27" s="27">
        <v>13</v>
      </c>
      <c r="Z27" s="27">
        <v>9</v>
      </c>
    </row>
    <row r="28" ht="11.25" customHeight="1">
      <c r="A28" s="32"/>
    </row>
    <row r="29" spans="1:26" ht="11.25" customHeight="1">
      <c r="A29" s="32" t="s">
        <v>180</v>
      </c>
      <c r="B29" s="31">
        <v>27</v>
      </c>
      <c r="C29" s="31">
        <v>41</v>
      </c>
      <c r="D29" s="31">
        <v>45</v>
      </c>
      <c r="E29" s="31">
        <v>36</v>
      </c>
      <c r="F29" s="31">
        <v>42</v>
      </c>
      <c r="G29" s="31">
        <v>27</v>
      </c>
      <c r="H29" s="31">
        <v>37</v>
      </c>
      <c r="I29" s="31">
        <v>39</v>
      </c>
      <c r="J29" s="31">
        <v>29</v>
      </c>
      <c r="K29" s="31">
        <v>20</v>
      </c>
      <c r="L29" s="31">
        <v>31</v>
      </c>
      <c r="M29" s="31">
        <v>20</v>
      </c>
      <c r="N29" s="2">
        <v>26</v>
      </c>
      <c r="O29" s="2">
        <v>20</v>
      </c>
      <c r="P29" s="2">
        <v>28</v>
      </c>
      <c r="Q29" s="2">
        <v>30</v>
      </c>
      <c r="R29" s="2">
        <v>27</v>
      </c>
      <c r="S29" s="2">
        <v>32</v>
      </c>
      <c r="T29" s="2">
        <v>23</v>
      </c>
      <c r="U29" s="2">
        <v>16</v>
      </c>
      <c r="V29" s="2">
        <v>35</v>
      </c>
      <c r="W29" s="2">
        <v>21</v>
      </c>
      <c r="X29" s="2">
        <v>24</v>
      </c>
      <c r="Y29" s="2">
        <v>22</v>
      </c>
      <c r="Z29" s="2">
        <v>16</v>
      </c>
    </row>
    <row r="30" spans="1:26" ht="11.25" customHeight="1">
      <c r="A30" s="32" t="s">
        <v>181</v>
      </c>
      <c r="B30" s="31">
        <v>27</v>
      </c>
      <c r="C30" s="31">
        <v>36</v>
      </c>
      <c r="D30" s="31">
        <v>32</v>
      </c>
      <c r="E30" s="31">
        <v>30</v>
      </c>
      <c r="F30" s="31">
        <v>28</v>
      </c>
      <c r="G30" s="31">
        <v>37</v>
      </c>
      <c r="H30" s="31">
        <v>23</v>
      </c>
      <c r="I30" s="31">
        <v>17</v>
      </c>
      <c r="J30" s="31">
        <v>24</v>
      </c>
      <c r="K30" s="31">
        <v>25</v>
      </c>
      <c r="L30" s="31">
        <v>22</v>
      </c>
      <c r="M30" s="31">
        <v>28</v>
      </c>
      <c r="N30" s="2">
        <v>18</v>
      </c>
      <c r="O30" s="2">
        <v>24</v>
      </c>
      <c r="P30" s="2">
        <v>30</v>
      </c>
      <c r="Q30" s="2">
        <v>28</v>
      </c>
      <c r="R30" s="2">
        <v>27</v>
      </c>
      <c r="S30" s="2">
        <v>23</v>
      </c>
      <c r="T30" s="2">
        <v>21</v>
      </c>
      <c r="U30" s="2">
        <v>14</v>
      </c>
      <c r="V30" s="2">
        <v>16</v>
      </c>
      <c r="W30" s="2">
        <v>17</v>
      </c>
      <c r="X30" s="2">
        <v>13</v>
      </c>
      <c r="Y30" s="2">
        <v>12</v>
      </c>
      <c r="Z30" s="2">
        <v>18</v>
      </c>
    </row>
    <row r="31" spans="1:26" ht="11.25" customHeight="1">
      <c r="A31" s="2" t="s">
        <v>182</v>
      </c>
      <c r="B31" s="31">
        <v>33</v>
      </c>
      <c r="C31" s="31">
        <v>18</v>
      </c>
      <c r="D31" s="31">
        <v>26</v>
      </c>
      <c r="E31" s="31">
        <v>26</v>
      </c>
      <c r="F31" s="31">
        <v>26</v>
      </c>
      <c r="G31" s="31">
        <v>30</v>
      </c>
      <c r="H31" s="31">
        <v>24</v>
      </c>
      <c r="I31" s="31">
        <v>26</v>
      </c>
      <c r="J31" s="31">
        <v>22</v>
      </c>
      <c r="K31" s="31">
        <v>21</v>
      </c>
      <c r="L31" s="31">
        <v>19</v>
      </c>
      <c r="M31" s="31">
        <v>17</v>
      </c>
      <c r="N31" s="2">
        <v>17</v>
      </c>
      <c r="O31" s="2">
        <v>27</v>
      </c>
      <c r="P31" s="2">
        <v>20</v>
      </c>
      <c r="Q31" s="2">
        <v>16</v>
      </c>
      <c r="R31" s="2">
        <v>22</v>
      </c>
      <c r="S31" s="2">
        <v>17</v>
      </c>
      <c r="T31" s="2">
        <v>15</v>
      </c>
      <c r="U31" s="2">
        <v>21</v>
      </c>
      <c r="V31" s="2">
        <v>14</v>
      </c>
      <c r="W31" s="2">
        <v>23</v>
      </c>
      <c r="X31" s="2">
        <v>8</v>
      </c>
      <c r="Y31" s="2">
        <v>6</v>
      </c>
      <c r="Z31" s="2">
        <v>16</v>
      </c>
    </row>
    <row r="32" spans="1:26" ht="11.25" customHeight="1">
      <c r="A32" s="2" t="s">
        <v>183</v>
      </c>
      <c r="B32" s="31">
        <v>29</v>
      </c>
      <c r="C32" s="31">
        <v>36</v>
      </c>
      <c r="D32" s="31">
        <v>40</v>
      </c>
      <c r="E32" s="31">
        <v>38</v>
      </c>
      <c r="F32" s="31">
        <v>33</v>
      </c>
      <c r="G32" s="31">
        <v>25</v>
      </c>
      <c r="H32" s="31">
        <v>52</v>
      </c>
      <c r="I32" s="31">
        <v>43</v>
      </c>
      <c r="J32" s="31">
        <v>25</v>
      </c>
      <c r="K32" s="31">
        <v>27</v>
      </c>
      <c r="L32" s="31">
        <v>38</v>
      </c>
      <c r="M32" s="31">
        <v>31</v>
      </c>
      <c r="N32" s="2">
        <v>24</v>
      </c>
      <c r="O32" s="2">
        <v>19</v>
      </c>
      <c r="P32" s="2">
        <v>28</v>
      </c>
      <c r="Q32" s="2">
        <v>13</v>
      </c>
      <c r="R32" s="2">
        <v>17</v>
      </c>
      <c r="S32" s="2">
        <v>20</v>
      </c>
      <c r="T32" s="2">
        <v>22</v>
      </c>
      <c r="U32" s="2">
        <v>29</v>
      </c>
      <c r="V32" s="2">
        <v>19</v>
      </c>
      <c r="W32" s="2">
        <v>23</v>
      </c>
      <c r="X32" s="2">
        <v>18</v>
      </c>
      <c r="Y32" s="2">
        <v>16</v>
      </c>
      <c r="Z32" s="2">
        <v>14</v>
      </c>
    </row>
    <row r="33" spans="1:26" ht="11.25" customHeight="1">
      <c r="A33" s="2" t="s">
        <v>184</v>
      </c>
      <c r="B33" s="31">
        <v>51</v>
      </c>
      <c r="C33" s="31">
        <v>33</v>
      </c>
      <c r="D33" s="31">
        <v>34</v>
      </c>
      <c r="E33" s="31">
        <v>43</v>
      </c>
      <c r="F33" s="31">
        <v>36</v>
      </c>
      <c r="G33" s="31">
        <v>37</v>
      </c>
      <c r="H33" s="31">
        <v>46</v>
      </c>
      <c r="I33" s="31">
        <v>45</v>
      </c>
      <c r="J33" s="31">
        <v>32</v>
      </c>
      <c r="K33" s="31">
        <v>30</v>
      </c>
      <c r="L33" s="31">
        <v>33</v>
      </c>
      <c r="M33" s="31">
        <v>35</v>
      </c>
      <c r="N33" s="2">
        <v>23</v>
      </c>
      <c r="O33" s="2">
        <v>22</v>
      </c>
      <c r="P33" s="2">
        <v>17</v>
      </c>
      <c r="Q33" s="2">
        <v>29</v>
      </c>
      <c r="R33" s="2">
        <v>18</v>
      </c>
      <c r="S33" s="2">
        <v>15</v>
      </c>
      <c r="T33" s="2">
        <v>28</v>
      </c>
      <c r="U33" s="2">
        <v>12</v>
      </c>
      <c r="V33" s="2">
        <v>15</v>
      </c>
      <c r="W33" s="2">
        <v>21</v>
      </c>
      <c r="X33" s="2">
        <v>23</v>
      </c>
      <c r="Y33" s="2">
        <v>15</v>
      </c>
      <c r="Z33" s="2">
        <v>15</v>
      </c>
    </row>
    <row r="35" spans="1:26" ht="11.25" customHeight="1">
      <c r="A35" s="2" t="s">
        <v>185</v>
      </c>
      <c r="B35" s="31">
        <v>34</v>
      </c>
      <c r="C35" s="31">
        <v>40</v>
      </c>
      <c r="D35" s="31">
        <v>29</v>
      </c>
      <c r="E35" s="31">
        <v>37</v>
      </c>
      <c r="F35" s="31">
        <v>41</v>
      </c>
      <c r="G35" s="31">
        <v>33</v>
      </c>
      <c r="H35" s="31">
        <v>36</v>
      </c>
      <c r="I35" s="31">
        <v>32</v>
      </c>
      <c r="J35" s="31">
        <v>23</v>
      </c>
      <c r="K35" s="31">
        <v>26</v>
      </c>
      <c r="L35" s="31">
        <v>21</v>
      </c>
      <c r="M35" s="31">
        <v>16</v>
      </c>
      <c r="N35" s="2">
        <v>24</v>
      </c>
      <c r="O35" s="2">
        <v>17</v>
      </c>
      <c r="P35" s="2">
        <v>28</v>
      </c>
      <c r="Q35" s="2">
        <v>22</v>
      </c>
      <c r="R35" s="2">
        <v>26</v>
      </c>
      <c r="S35" s="2">
        <v>13</v>
      </c>
      <c r="T35" s="2">
        <v>22</v>
      </c>
      <c r="U35" s="2">
        <v>10</v>
      </c>
      <c r="V35" s="2">
        <v>7</v>
      </c>
      <c r="W35" s="2">
        <v>18</v>
      </c>
      <c r="X35" s="2">
        <v>19</v>
      </c>
      <c r="Y35" s="2">
        <v>17</v>
      </c>
      <c r="Z35" s="2">
        <v>13</v>
      </c>
    </row>
    <row r="36" spans="1:26" ht="11.25" customHeight="1">
      <c r="A36" s="2" t="s">
        <v>186</v>
      </c>
      <c r="B36" s="31">
        <v>26</v>
      </c>
      <c r="C36" s="31">
        <v>11</v>
      </c>
      <c r="D36" s="31">
        <v>11</v>
      </c>
      <c r="E36" s="31">
        <v>19</v>
      </c>
      <c r="F36" s="31">
        <v>26</v>
      </c>
      <c r="G36" s="31">
        <v>20</v>
      </c>
      <c r="H36" s="31">
        <v>22</v>
      </c>
      <c r="I36" s="31">
        <v>33</v>
      </c>
      <c r="J36" s="31">
        <v>19</v>
      </c>
      <c r="K36" s="31">
        <v>17</v>
      </c>
      <c r="L36" s="31">
        <v>17</v>
      </c>
      <c r="M36" s="31">
        <v>20</v>
      </c>
      <c r="N36" s="2">
        <v>10</v>
      </c>
      <c r="O36" s="2">
        <v>13</v>
      </c>
      <c r="P36" s="2">
        <v>10</v>
      </c>
      <c r="Q36" s="2">
        <v>18</v>
      </c>
      <c r="R36" s="2">
        <v>16</v>
      </c>
      <c r="S36" s="2">
        <v>8</v>
      </c>
      <c r="T36" s="2">
        <v>19</v>
      </c>
      <c r="U36" s="2">
        <v>9</v>
      </c>
      <c r="V36" s="2">
        <v>16</v>
      </c>
      <c r="W36" s="2">
        <v>11</v>
      </c>
      <c r="X36" s="2">
        <v>9</v>
      </c>
      <c r="Y36" s="2">
        <v>6</v>
      </c>
      <c r="Z36" s="2">
        <v>7</v>
      </c>
    </row>
    <row r="37" spans="1:26" ht="11.25" customHeight="1">
      <c r="A37" s="2" t="s">
        <v>187</v>
      </c>
      <c r="B37" s="31">
        <v>30</v>
      </c>
      <c r="C37" s="31">
        <v>30</v>
      </c>
      <c r="D37" s="31">
        <v>34</v>
      </c>
      <c r="E37" s="31">
        <v>20</v>
      </c>
      <c r="F37" s="31">
        <v>33</v>
      </c>
      <c r="G37" s="31">
        <v>29</v>
      </c>
      <c r="H37" s="31">
        <v>19</v>
      </c>
      <c r="I37" s="31">
        <v>17</v>
      </c>
      <c r="J37" s="31">
        <v>28</v>
      </c>
      <c r="K37" s="31">
        <v>27</v>
      </c>
      <c r="L37" s="31">
        <v>21</v>
      </c>
      <c r="M37" s="31">
        <v>14</v>
      </c>
      <c r="N37" s="2">
        <v>18</v>
      </c>
      <c r="O37" s="2">
        <v>15</v>
      </c>
      <c r="P37" s="2">
        <v>20</v>
      </c>
      <c r="Q37" s="2">
        <v>15</v>
      </c>
      <c r="R37" s="2">
        <v>19</v>
      </c>
      <c r="S37" s="2">
        <v>21</v>
      </c>
      <c r="T37" s="2">
        <v>31</v>
      </c>
      <c r="U37" s="2">
        <v>22</v>
      </c>
      <c r="V37" s="2">
        <v>18</v>
      </c>
      <c r="W37" s="2">
        <v>15</v>
      </c>
      <c r="X37" s="2">
        <v>13</v>
      </c>
      <c r="Y37" s="2">
        <v>13</v>
      </c>
      <c r="Z37" s="2">
        <v>19</v>
      </c>
    </row>
    <row r="38" spans="1:26" ht="11.25" customHeight="1">
      <c r="A38" s="1" t="s">
        <v>188</v>
      </c>
      <c r="B38" s="33">
        <v>26</v>
      </c>
      <c r="C38" s="33">
        <v>41</v>
      </c>
      <c r="D38" s="33">
        <v>25</v>
      </c>
      <c r="E38" s="33">
        <v>25</v>
      </c>
      <c r="F38" s="33">
        <v>35</v>
      </c>
      <c r="G38" s="33">
        <v>26</v>
      </c>
      <c r="H38" s="33">
        <v>27</v>
      </c>
      <c r="I38" s="33">
        <v>27</v>
      </c>
      <c r="J38" s="33">
        <v>21</v>
      </c>
      <c r="K38" s="33">
        <v>20</v>
      </c>
      <c r="L38" s="33">
        <v>22</v>
      </c>
      <c r="M38" s="33">
        <v>22</v>
      </c>
      <c r="N38" s="1">
        <v>27</v>
      </c>
      <c r="O38" s="1">
        <v>32</v>
      </c>
      <c r="P38" s="1">
        <v>15</v>
      </c>
      <c r="Q38" s="1">
        <v>24</v>
      </c>
      <c r="R38" s="1">
        <v>27</v>
      </c>
      <c r="S38" s="1">
        <v>31</v>
      </c>
      <c r="T38" s="1">
        <v>15</v>
      </c>
      <c r="U38" s="1">
        <v>20</v>
      </c>
      <c r="V38" s="1">
        <v>14</v>
      </c>
      <c r="W38" s="1">
        <v>13</v>
      </c>
      <c r="X38" s="1">
        <v>27</v>
      </c>
      <c r="Y38" s="1">
        <v>21</v>
      </c>
      <c r="Z38" s="1">
        <v>7</v>
      </c>
    </row>
    <row r="45" spans="11:16" ht="11.25" customHeight="1">
      <c r="K45" s="9"/>
      <c r="L45" s="79"/>
      <c r="M45" s="4"/>
      <c r="N45" s="4"/>
      <c r="O45" s="4"/>
      <c r="P45" s="4"/>
    </row>
    <row r="46" spans="11:16" ht="11.25" customHeight="1">
      <c r="K46" s="9"/>
      <c r="L46" s="4"/>
      <c r="M46" s="4"/>
      <c r="N46" s="4"/>
      <c r="O46" s="4"/>
      <c r="P46" s="4"/>
    </row>
    <row r="47" ht="11.25" customHeight="1">
      <c r="L47" s="22"/>
    </row>
    <row r="48" ht="11.25" customHeight="1">
      <c r="L48" s="22"/>
    </row>
    <row r="49" spans="12:15" ht="11.25" customHeight="1">
      <c r="L49" s="22"/>
      <c r="O49" s="22"/>
    </row>
    <row r="50" spans="12:15" ht="11.25" customHeight="1">
      <c r="L50" s="22"/>
      <c r="O50" s="22"/>
    </row>
    <row r="51" ht="11.25" customHeight="1">
      <c r="O51" s="22"/>
    </row>
    <row r="52" spans="12:15" ht="11.25" customHeight="1">
      <c r="L52" s="22"/>
      <c r="O52" s="22"/>
    </row>
    <row r="53" spans="12:15" ht="11.25" customHeight="1">
      <c r="L53" s="22"/>
      <c r="O53" s="22"/>
    </row>
    <row r="54" ht="11.25" customHeight="1">
      <c r="L54" s="22"/>
    </row>
  </sheetData>
  <sheetProtection/>
  <printOptions/>
  <pageMargins left="0.7480314960629921" right="0.7480314960629921" top="0.984251968503937" bottom="0.984251968503937" header="0.5118110236220472" footer="0.5118110236220472"/>
  <pageSetup horizontalDpi="600" verticalDpi="600" orientation="landscape" paperSize="9" scale="85" r:id="rId2"/>
  <rowBreaks count="1" manualBreakCount="1">
    <brk id="53" max="255" man="1"/>
  </rowBreaks>
  <drawing r:id="rId1"/>
</worksheet>
</file>

<file path=xl/worksheets/sheet24.xml><?xml version="1.0" encoding="utf-8"?>
<worksheet xmlns="http://schemas.openxmlformats.org/spreadsheetml/2006/main" xmlns:r="http://schemas.openxmlformats.org/officeDocument/2006/relationships">
  <dimension ref="A1:Z56"/>
  <sheetViews>
    <sheetView zoomScalePageLayoutView="0" workbookViewId="0" topLeftCell="A1">
      <pane ySplit="7" topLeftCell="A9" activePane="bottomLeft" state="frozen"/>
      <selection pane="topLeft" activeCell="A1" sqref="A1"/>
      <selection pane="bottomLeft" activeCell="J22" sqref="J22"/>
    </sheetView>
  </sheetViews>
  <sheetFormatPr defaultColWidth="9.140625" defaultRowHeight="11.25" customHeight="1"/>
  <cols>
    <col min="1" max="1" width="19.7109375" style="2" customWidth="1"/>
    <col min="2" max="26" width="5.28125" style="2" customWidth="1"/>
    <col min="27" max="16384" width="9.140625" style="2" customWidth="1"/>
  </cols>
  <sheetData>
    <row r="1" spans="1:13" ht="11.25" customHeight="1">
      <c r="A1" s="4" t="s">
        <v>586</v>
      </c>
      <c r="B1" s="4"/>
      <c r="C1" s="4"/>
      <c r="D1" s="4"/>
      <c r="E1" s="4"/>
      <c r="F1" s="4"/>
      <c r="G1" s="4"/>
      <c r="H1" s="4"/>
      <c r="I1" s="4"/>
      <c r="J1" s="4"/>
      <c r="K1" s="4"/>
      <c r="L1" s="4"/>
      <c r="M1" s="4"/>
    </row>
    <row r="2" spans="1:13" ht="11.25" customHeight="1" hidden="1">
      <c r="A2" s="4" t="s">
        <v>329</v>
      </c>
      <c r="B2" s="4"/>
      <c r="C2" s="4"/>
      <c r="D2" s="4"/>
      <c r="E2" s="4"/>
      <c r="F2" s="4"/>
      <c r="G2" s="4"/>
      <c r="H2" s="4"/>
      <c r="I2" s="4"/>
      <c r="J2" s="4"/>
      <c r="K2" s="4"/>
      <c r="L2" s="4"/>
      <c r="M2" s="4"/>
    </row>
    <row r="3" spans="1:13" ht="11.25" customHeight="1">
      <c r="A3" s="18" t="s">
        <v>587</v>
      </c>
      <c r="B3" s="4"/>
      <c r="C3" s="4"/>
      <c r="D3" s="4"/>
      <c r="E3" s="4"/>
      <c r="F3" s="4"/>
      <c r="G3" s="4"/>
      <c r="H3" s="4"/>
      <c r="I3" s="4"/>
      <c r="J3" s="4"/>
      <c r="K3" s="4"/>
      <c r="L3" s="4"/>
      <c r="M3" s="4"/>
    </row>
    <row r="4" spans="1:13" ht="11.25" customHeight="1" hidden="1">
      <c r="A4" s="18" t="s">
        <v>329</v>
      </c>
      <c r="B4" s="4"/>
      <c r="C4" s="4"/>
      <c r="D4" s="4"/>
      <c r="E4" s="4"/>
      <c r="F4" s="4"/>
      <c r="G4" s="4"/>
      <c r="H4" s="4"/>
      <c r="I4" s="4"/>
      <c r="J4" s="4"/>
      <c r="K4" s="4"/>
      <c r="L4" s="4"/>
      <c r="M4" s="4"/>
    </row>
    <row r="5" spans="1:13" ht="11.25" customHeight="1">
      <c r="A5" s="20"/>
      <c r="B5" s="6"/>
      <c r="C5" s="6"/>
      <c r="D5" s="6"/>
      <c r="E5" s="6"/>
      <c r="F5" s="6"/>
      <c r="G5" s="6"/>
      <c r="H5" s="6"/>
      <c r="I5" s="6"/>
      <c r="J5" s="6"/>
      <c r="K5" s="6"/>
      <c r="L5" s="5"/>
      <c r="M5" s="5"/>
    </row>
    <row r="6" spans="1:26" ht="11.25" customHeight="1">
      <c r="A6" s="4" t="s">
        <v>20</v>
      </c>
      <c r="B6" s="4"/>
      <c r="C6" s="4"/>
      <c r="D6" s="4"/>
      <c r="E6" s="4"/>
      <c r="F6" s="4"/>
      <c r="G6" s="4"/>
      <c r="H6" s="4"/>
      <c r="I6" s="4"/>
      <c r="J6" s="4"/>
      <c r="K6" s="4"/>
      <c r="L6" s="66"/>
      <c r="M6" s="66"/>
      <c r="N6" s="67"/>
      <c r="O6" s="67"/>
      <c r="P6" s="67"/>
      <c r="Q6" s="67"/>
      <c r="R6" s="67"/>
      <c r="S6" s="67"/>
      <c r="T6" s="67"/>
      <c r="U6" s="67"/>
      <c r="V6" s="67"/>
      <c r="W6" s="67"/>
      <c r="X6" s="67"/>
      <c r="Y6" s="67"/>
      <c r="Z6" s="67"/>
    </row>
    <row r="7" spans="1:26" s="23" customFormat="1" ht="11.25" customHeight="1">
      <c r="A7" s="20" t="s">
        <v>95</v>
      </c>
      <c r="B7" s="6">
        <v>1985</v>
      </c>
      <c r="C7" s="6">
        <f>B7+1</f>
        <v>1986</v>
      </c>
      <c r="D7" s="6">
        <f aca="true" t="shared" si="0" ref="D7:Z7">C7+1</f>
        <v>1987</v>
      </c>
      <c r="E7" s="6">
        <f t="shared" si="0"/>
        <v>1988</v>
      </c>
      <c r="F7" s="6">
        <f t="shared" si="0"/>
        <v>1989</v>
      </c>
      <c r="G7" s="6">
        <f t="shared" si="0"/>
        <v>1990</v>
      </c>
      <c r="H7" s="6">
        <f t="shared" si="0"/>
        <v>1991</v>
      </c>
      <c r="I7" s="6">
        <f t="shared" si="0"/>
        <v>1992</v>
      </c>
      <c r="J7" s="6">
        <f t="shared" si="0"/>
        <v>1993</v>
      </c>
      <c r="K7" s="6">
        <f t="shared" si="0"/>
        <v>1994</v>
      </c>
      <c r="L7" s="6">
        <f t="shared" si="0"/>
        <v>1995</v>
      </c>
      <c r="M7" s="6">
        <f t="shared" si="0"/>
        <v>1996</v>
      </c>
      <c r="N7" s="6">
        <f t="shared" si="0"/>
        <v>1997</v>
      </c>
      <c r="O7" s="6">
        <f t="shared" si="0"/>
        <v>1998</v>
      </c>
      <c r="P7" s="6">
        <f t="shared" si="0"/>
        <v>1999</v>
      </c>
      <c r="Q7" s="6">
        <f t="shared" si="0"/>
        <v>2000</v>
      </c>
      <c r="R7" s="6">
        <f t="shared" si="0"/>
        <v>2001</v>
      </c>
      <c r="S7" s="6">
        <f t="shared" si="0"/>
        <v>2002</v>
      </c>
      <c r="T7" s="6">
        <f t="shared" si="0"/>
        <v>2003</v>
      </c>
      <c r="U7" s="6">
        <f t="shared" si="0"/>
        <v>2004</v>
      </c>
      <c r="V7" s="6">
        <f t="shared" si="0"/>
        <v>2005</v>
      </c>
      <c r="W7" s="6">
        <f t="shared" si="0"/>
        <v>2006</v>
      </c>
      <c r="X7" s="6">
        <f t="shared" si="0"/>
        <v>2007</v>
      </c>
      <c r="Y7" s="6">
        <f t="shared" si="0"/>
        <v>2008</v>
      </c>
      <c r="Z7" s="6">
        <f t="shared" si="0"/>
        <v>2009</v>
      </c>
    </row>
    <row r="8" s="23" customFormat="1" ht="11.25" customHeight="1"/>
    <row r="9" spans="1:26" s="9" customFormat="1" ht="11.25" customHeight="1">
      <c r="A9" s="9" t="s">
        <v>167</v>
      </c>
      <c r="B9" s="69">
        <v>9.66722376835322</v>
      </c>
      <c r="C9" s="69">
        <v>10.069778554354434</v>
      </c>
      <c r="D9" s="69">
        <v>9.353366255122513</v>
      </c>
      <c r="E9" s="69">
        <v>9.611192393137253</v>
      </c>
      <c r="F9" s="69">
        <v>10.601573630039793</v>
      </c>
      <c r="G9" s="69">
        <v>8.986535329772089</v>
      </c>
      <c r="H9" s="69">
        <v>8.618576398589608</v>
      </c>
      <c r="I9" s="69">
        <v>8.732154450298221</v>
      </c>
      <c r="J9" s="69">
        <v>7.226896771669741</v>
      </c>
      <c r="K9" s="69">
        <v>6.6807457617813935</v>
      </c>
      <c r="L9" s="69">
        <v>6.472421599964515</v>
      </c>
      <c r="M9" s="69">
        <v>6.071570588678907</v>
      </c>
      <c r="N9" s="69">
        <v>6.11463528348003</v>
      </c>
      <c r="O9" s="69">
        <v>5.997071260792187</v>
      </c>
      <c r="P9" s="69">
        <v>6.5452219541188965</v>
      </c>
      <c r="Q9" s="69">
        <v>6.653313507734955</v>
      </c>
      <c r="R9" s="69">
        <v>6.543850307235456</v>
      </c>
      <c r="S9" s="69">
        <v>6.263430024288687</v>
      </c>
      <c r="T9" s="69">
        <v>5.893710441671764</v>
      </c>
      <c r="U9" s="69">
        <v>5.326591052747456</v>
      </c>
      <c r="V9" s="69">
        <v>4.863086432961469</v>
      </c>
      <c r="W9" s="69">
        <v>4.882996276742771</v>
      </c>
      <c r="X9" s="69">
        <v>5.1290835699771975</v>
      </c>
      <c r="Y9" s="69">
        <v>4.288948977388164</v>
      </c>
      <c r="Z9" s="69">
        <v>3.832696584681932</v>
      </c>
    </row>
    <row r="10" spans="2:26" s="9" customFormat="1" ht="11.25" customHeight="1">
      <c r="B10" s="204"/>
      <c r="C10" s="204"/>
      <c r="D10" s="204"/>
      <c r="E10" s="204"/>
      <c r="F10" s="204"/>
      <c r="G10" s="204"/>
      <c r="H10" s="204"/>
      <c r="I10" s="204"/>
      <c r="J10" s="204"/>
      <c r="K10" s="204"/>
      <c r="L10" s="204"/>
      <c r="M10" s="204"/>
      <c r="N10" s="204"/>
      <c r="O10" s="204"/>
      <c r="P10" s="204"/>
      <c r="Q10" s="204"/>
      <c r="R10" s="204"/>
      <c r="S10" s="204"/>
      <c r="T10" s="204"/>
      <c r="U10" s="204"/>
      <c r="V10" s="204"/>
      <c r="W10" s="204"/>
      <c r="X10" s="204"/>
      <c r="Y10" s="204"/>
      <c r="Z10" s="204"/>
    </row>
    <row r="11" spans="1:26" s="32" customFormat="1" ht="11.25" customHeight="1">
      <c r="A11" s="32" t="s">
        <v>168</v>
      </c>
      <c r="B11" s="68">
        <v>3.421404942916393</v>
      </c>
      <c r="C11" s="68">
        <v>5.334729149524927</v>
      </c>
      <c r="D11" s="68">
        <v>5.229874788081116</v>
      </c>
      <c r="E11" s="68">
        <v>5.318366049530066</v>
      </c>
      <c r="F11" s="68">
        <v>5.8295405524318085</v>
      </c>
      <c r="G11" s="68">
        <v>5.116743996505995</v>
      </c>
      <c r="H11" s="68">
        <v>4.2308573348862595</v>
      </c>
      <c r="I11" s="68">
        <v>3.4135006946773343</v>
      </c>
      <c r="J11" s="68">
        <v>4.388487928693001</v>
      </c>
      <c r="K11" s="68">
        <v>2.9850711324891632</v>
      </c>
      <c r="L11" s="68">
        <v>3.1290634365460703</v>
      </c>
      <c r="M11" s="68">
        <v>2.235815470696485</v>
      </c>
      <c r="N11" s="68">
        <v>2.4391295370645585</v>
      </c>
      <c r="O11" s="68">
        <v>2.971784865204324</v>
      </c>
      <c r="P11" s="68">
        <v>2.7171245945800573</v>
      </c>
      <c r="Q11" s="68">
        <v>3.6748372376193634</v>
      </c>
      <c r="R11" s="68">
        <v>3.643518181155724</v>
      </c>
      <c r="S11" s="68">
        <v>3.458586400081709</v>
      </c>
      <c r="T11" s="68">
        <v>3.1705565992717393</v>
      </c>
      <c r="U11" s="68">
        <v>3.0968017512947834</v>
      </c>
      <c r="V11" s="68">
        <v>2.116463706615801</v>
      </c>
      <c r="W11" s="68">
        <v>2.4503363738358295</v>
      </c>
      <c r="X11" s="68">
        <v>2.7186234942416476</v>
      </c>
      <c r="Y11" s="68">
        <v>2.2208056174268638</v>
      </c>
      <c r="Z11" s="68">
        <v>1.6838501928008471</v>
      </c>
    </row>
    <row r="12" spans="1:26" s="108" customFormat="1" ht="11.25" customHeight="1">
      <c r="A12" s="108" t="s">
        <v>622</v>
      </c>
      <c r="B12" s="68">
        <v>2.4278105700802697</v>
      </c>
      <c r="C12" s="68">
        <v>3.618725092993696</v>
      </c>
      <c r="D12" s="68">
        <v>3.8991616802387488</v>
      </c>
      <c r="E12" s="68">
        <v>4.331687789868331</v>
      </c>
      <c r="F12" s="68">
        <v>5.058116268240831</v>
      </c>
      <c r="G12" s="68">
        <v>2.9653704044172158</v>
      </c>
      <c r="H12" s="68">
        <v>3.238322902008349</v>
      </c>
      <c r="I12" s="68">
        <v>3.359743841443463</v>
      </c>
      <c r="J12" s="68">
        <v>3.463433359212877</v>
      </c>
      <c r="K12" s="68">
        <v>1.9896905604816189</v>
      </c>
      <c r="L12" s="68">
        <v>2.812468799174259</v>
      </c>
      <c r="M12" s="68">
        <v>1.531048266992548</v>
      </c>
      <c r="N12" s="68">
        <v>2.3372870147207836</v>
      </c>
      <c r="O12" s="68">
        <v>2.309428036184662</v>
      </c>
      <c r="P12" s="68">
        <v>2.2858587366193226</v>
      </c>
      <c r="Q12" s="68">
        <v>2.6654299071897305</v>
      </c>
      <c r="R12" s="68">
        <v>2.1193512665773007</v>
      </c>
      <c r="S12" s="68">
        <v>2.3742066192880547</v>
      </c>
      <c r="T12" s="68">
        <v>1.5753799619545739</v>
      </c>
      <c r="U12" s="68">
        <v>1.5685372344597173</v>
      </c>
      <c r="V12" s="68">
        <v>1.1672576448890974</v>
      </c>
      <c r="W12" s="68">
        <v>0.8941287673157615</v>
      </c>
      <c r="X12" s="68">
        <v>2.012166059034437</v>
      </c>
      <c r="Y12" s="68">
        <v>0.987508023502691</v>
      </c>
      <c r="Z12" s="68">
        <v>1.0850995337689002</v>
      </c>
    </row>
    <row r="13" spans="1:26" s="32" customFormat="1" ht="11.25" customHeight="1">
      <c r="A13" s="32" t="s">
        <v>169</v>
      </c>
      <c r="B13" s="68">
        <v>5.95587884948303</v>
      </c>
      <c r="C13" s="68">
        <v>10.590810314664742</v>
      </c>
      <c r="D13" s="68">
        <v>8.147777402721358</v>
      </c>
      <c r="E13" s="68">
        <v>13.436938527925797</v>
      </c>
      <c r="F13" s="68">
        <v>12.087422281652048</v>
      </c>
      <c r="G13" s="68">
        <v>13.76308888351591</v>
      </c>
      <c r="H13" s="68">
        <v>8.761746216020853</v>
      </c>
      <c r="I13" s="68">
        <v>12.562363159972723</v>
      </c>
      <c r="J13" s="68">
        <v>7.773686776958792</v>
      </c>
      <c r="K13" s="68">
        <v>5.581875649765212</v>
      </c>
      <c r="L13" s="68">
        <v>6.586359303232515</v>
      </c>
      <c r="M13" s="68">
        <v>7.608428755710644</v>
      </c>
      <c r="N13" s="68">
        <v>3.4426607636510105</v>
      </c>
      <c r="O13" s="68">
        <v>5.147333852642126</v>
      </c>
      <c r="P13" s="68">
        <v>6.839594412051365</v>
      </c>
      <c r="Q13" s="68">
        <v>6.458279514337381</v>
      </c>
      <c r="R13" s="68">
        <v>3.7083610055726552</v>
      </c>
      <c r="S13" s="68">
        <v>7.03152466893238</v>
      </c>
      <c r="T13" s="68">
        <v>5.324547829414799</v>
      </c>
      <c r="U13" s="68">
        <v>3.9661030393569625</v>
      </c>
      <c r="V13" s="68">
        <v>6.242463867633482</v>
      </c>
      <c r="W13" s="68">
        <v>3.7508791122919436</v>
      </c>
      <c r="X13" s="68">
        <v>6.186778853589878</v>
      </c>
      <c r="Y13" s="68">
        <v>3.36198149076372</v>
      </c>
      <c r="Z13" s="68">
        <v>3.916866025104098</v>
      </c>
    </row>
    <row r="14" spans="1:26" s="32" customFormat="1" ht="11.25" customHeight="1">
      <c r="A14" s="32" t="s">
        <v>170</v>
      </c>
      <c r="B14" s="68">
        <v>10.01197432128826</v>
      </c>
      <c r="C14" s="68">
        <v>12.826730907210626</v>
      </c>
      <c r="D14" s="68">
        <v>7.197898213721594</v>
      </c>
      <c r="E14" s="68">
        <v>10.34113824113148</v>
      </c>
      <c r="F14" s="68">
        <v>11.840718652684094</v>
      </c>
      <c r="G14" s="68">
        <v>13.691342377442927</v>
      </c>
      <c r="H14" s="68">
        <v>5.840712099619186</v>
      </c>
      <c r="I14" s="68">
        <v>9.307448285490464</v>
      </c>
      <c r="J14" s="68">
        <v>5.015451448500959</v>
      </c>
      <c r="K14" s="68">
        <v>8.853202357261358</v>
      </c>
      <c r="L14" s="68">
        <v>6.957866254348667</v>
      </c>
      <c r="M14" s="68">
        <v>10.101677266952363</v>
      </c>
      <c r="N14" s="68">
        <v>8.564643594035894</v>
      </c>
      <c r="O14" s="68">
        <v>4.682579633119886</v>
      </c>
      <c r="P14" s="68">
        <v>5.861893782484661</v>
      </c>
      <c r="Q14" s="68">
        <v>4.296321177348233</v>
      </c>
      <c r="R14" s="68">
        <v>11.663167716351762</v>
      </c>
      <c r="S14" s="68">
        <v>8.494011721736175</v>
      </c>
      <c r="T14" s="68">
        <v>4.608648897764805</v>
      </c>
      <c r="U14" s="68">
        <v>3.830390316773279</v>
      </c>
      <c r="V14" s="68">
        <v>5.727486206304053</v>
      </c>
      <c r="W14" s="68">
        <v>4.9411058194824005</v>
      </c>
      <c r="X14" s="68">
        <v>2.6396168784644973</v>
      </c>
      <c r="Y14" s="68">
        <v>5.606973579940491</v>
      </c>
      <c r="Z14" s="68">
        <v>2.9733918595964366</v>
      </c>
    </row>
    <row r="15" spans="1:26" s="32" customFormat="1" ht="11.25" customHeight="1">
      <c r="A15" s="32" t="s">
        <v>171</v>
      </c>
      <c r="B15" s="68">
        <v>9.908914211669652</v>
      </c>
      <c r="C15" s="68">
        <v>7.599688919400233</v>
      </c>
      <c r="D15" s="68">
        <v>8.342181101167906</v>
      </c>
      <c r="E15" s="68">
        <v>7.306276595476659</v>
      </c>
      <c r="F15" s="68">
        <v>8.760819612221093</v>
      </c>
      <c r="G15" s="68">
        <v>7.9402299192826</v>
      </c>
      <c r="H15" s="68">
        <v>8.372322088155627</v>
      </c>
      <c r="I15" s="68">
        <v>9.552548815973822</v>
      </c>
      <c r="J15" s="68">
        <v>5.35003842300322</v>
      </c>
      <c r="K15" s="68">
        <v>5.774741760766886</v>
      </c>
      <c r="L15" s="68">
        <v>5.042706925077382</v>
      </c>
      <c r="M15" s="68">
        <v>2.886981876971267</v>
      </c>
      <c r="N15" s="68">
        <v>5.309392798532677</v>
      </c>
      <c r="O15" s="68">
        <v>2.6672421443656935</v>
      </c>
      <c r="P15" s="68">
        <v>7.293591364387825</v>
      </c>
      <c r="Q15" s="68">
        <v>5.10520366116034</v>
      </c>
      <c r="R15" s="68">
        <v>6.790133935391876</v>
      </c>
      <c r="S15" s="68">
        <v>5.079358936527363</v>
      </c>
      <c r="T15" s="68">
        <v>3.856378812090712</v>
      </c>
      <c r="U15" s="68">
        <v>2.163513545998702</v>
      </c>
      <c r="V15" s="68">
        <v>3.3629351698162155</v>
      </c>
      <c r="W15" s="68">
        <v>3.8280625696827015</v>
      </c>
      <c r="X15" s="68">
        <v>5.228025066003816</v>
      </c>
      <c r="Y15" s="68">
        <v>4.962556330922161</v>
      </c>
      <c r="Z15" s="68">
        <v>4.214410474214832</v>
      </c>
    </row>
    <row r="16" spans="2:26" s="32" customFormat="1" ht="11.25" customHeight="1">
      <c r="B16" s="68"/>
      <c r="C16" s="68"/>
      <c r="D16" s="68"/>
      <c r="E16" s="68"/>
      <c r="F16" s="68"/>
      <c r="G16" s="68"/>
      <c r="H16" s="68"/>
      <c r="I16" s="68"/>
      <c r="J16" s="68"/>
      <c r="K16" s="68"/>
      <c r="L16" s="68"/>
      <c r="M16" s="68"/>
      <c r="N16" s="68"/>
      <c r="O16" s="68"/>
      <c r="P16" s="68"/>
      <c r="Q16" s="68"/>
      <c r="R16" s="68"/>
      <c r="S16" s="68"/>
      <c r="T16" s="68"/>
      <c r="U16" s="68"/>
      <c r="V16" s="68"/>
      <c r="W16" s="68"/>
      <c r="X16" s="68"/>
      <c r="Y16" s="68"/>
      <c r="Z16" s="68"/>
    </row>
    <row r="17" spans="1:26" s="32" customFormat="1" ht="11.25" customHeight="1">
      <c r="A17" s="32" t="s">
        <v>172</v>
      </c>
      <c r="B17" s="68">
        <v>11.689440012637233</v>
      </c>
      <c r="C17" s="68">
        <v>11.348877091661098</v>
      </c>
      <c r="D17" s="68">
        <v>9.107925779826887</v>
      </c>
      <c r="E17" s="68">
        <v>10.617070375563252</v>
      </c>
      <c r="F17" s="68">
        <v>11.45280361537152</v>
      </c>
      <c r="G17" s="68">
        <v>10.456294227818049</v>
      </c>
      <c r="H17" s="68">
        <v>12.245410267164239</v>
      </c>
      <c r="I17" s="68">
        <v>12.849852532644745</v>
      </c>
      <c r="J17" s="68">
        <v>8.843620395218347</v>
      </c>
      <c r="K17" s="68">
        <v>9.107302234931968</v>
      </c>
      <c r="L17" s="68">
        <v>5.157845234302705</v>
      </c>
      <c r="M17" s="68">
        <v>5.171480199314931</v>
      </c>
      <c r="N17" s="68">
        <v>3.352963410024751</v>
      </c>
      <c r="O17" s="68">
        <v>5.791641137722178</v>
      </c>
      <c r="P17" s="68">
        <v>7.944607750270422</v>
      </c>
      <c r="Q17" s="68">
        <v>8.846075240445476</v>
      </c>
      <c r="R17" s="68">
        <v>9.151251891258724</v>
      </c>
      <c r="S17" s="68">
        <v>7.622625171127935</v>
      </c>
      <c r="T17" s="68">
        <v>5.172534450600775</v>
      </c>
      <c r="U17" s="68">
        <v>10.325025736645035</v>
      </c>
      <c r="V17" s="68">
        <v>6.057320423164405</v>
      </c>
      <c r="W17" s="68">
        <v>8.445461921523561</v>
      </c>
      <c r="X17" s="68">
        <v>4.796019303977698</v>
      </c>
      <c r="Y17" s="68">
        <v>2.6845957893606487</v>
      </c>
      <c r="Z17" s="68">
        <v>3.868541024389663</v>
      </c>
    </row>
    <row r="18" spans="1:26" s="32" customFormat="1" ht="11.25" customHeight="1">
      <c r="A18" s="32" t="s">
        <v>173</v>
      </c>
      <c r="B18" s="68">
        <v>13.79532338537236</v>
      </c>
      <c r="C18" s="68">
        <v>8.627978809684043</v>
      </c>
      <c r="D18" s="68">
        <v>9.763605871947437</v>
      </c>
      <c r="E18" s="68">
        <v>15.391017346246587</v>
      </c>
      <c r="F18" s="68">
        <v>20.386320778757455</v>
      </c>
      <c r="G18" s="68">
        <v>11.805578979323371</v>
      </c>
      <c r="H18" s="68">
        <v>13.996819922513605</v>
      </c>
      <c r="I18" s="68">
        <v>11.175619269002743</v>
      </c>
      <c r="J18" s="68">
        <v>9.46289709377731</v>
      </c>
      <c r="K18" s="68">
        <v>11.618450098756826</v>
      </c>
      <c r="L18" s="68">
        <v>6.652732887230633</v>
      </c>
      <c r="M18" s="68">
        <v>6.122846567031254</v>
      </c>
      <c r="N18" s="68">
        <v>12.84765474441546</v>
      </c>
      <c r="O18" s="68">
        <v>11.231033592021474</v>
      </c>
      <c r="P18" s="68">
        <v>8.467448306228091</v>
      </c>
      <c r="Q18" s="68">
        <v>10.190275080814542</v>
      </c>
      <c r="R18" s="68">
        <v>6.22940050514775</v>
      </c>
      <c r="S18" s="68">
        <v>7.345545774051012</v>
      </c>
      <c r="T18" s="68">
        <v>7.889635273432217</v>
      </c>
      <c r="U18" s="68">
        <v>3.9262977816417535</v>
      </c>
      <c r="V18" s="68">
        <v>6.164433460544823</v>
      </c>
      <c r="W18" s="68">
        <v>6.680212653436135</v>
      </c>
      <c r="X18" s="68">
        <v>10.509605226039483</v>
      </c>
      <c r="Y18" s="68">
        <v>5.487751339011327</v>
      </c>
      <c r="Z18" s="68">
        <v>6.005612517880347</v>
      </c>
    </row>
    <row r="19" spans="1:26" s="32" customFormat="1" ht="11.25" customHeight="1">
      <c r="A19" s="32" t="s">
        <v>174</v>
      </c>
      <c r="B19" s="68">
        <v>8.817009270455461</v>
      </c>
      <c r="C19" s="68">
        <v>16.005593533740214</v>
      </c>
      <c r="D19" s="68">
        <v>5.898313082458417</v>
      </c>
      <c r="E19" s="68">
        <v>6.7288807768492855</v>
      </c>
      <c r="F19" s="68">
        <v>6.26137483094288</v>
      </c>
      <c r="G19" s="68">
        <v>9.539530986885218</v>
      </c>
      <c r="H19" s="68">
        <v>11.575844519871177</v>
      </c>
      <c r="I19" s="68">
        <v>3.720361123053011</v>
      </c>
      <c r="J19" s="68">
        <v>6.597176408497163</v>
      </c>
      <c r="K19" s="68">
        <v>6.555845560668205</v>
      </c>
      <c r="L19" s="68">
        <v>7.806978617096461</v>
      </c>
      <c r="M19" s="68">
        <v>9.094817607566888</v>
      </c>
      <c r="N19" s="68">
        <v>8.74417055296469</v>
      </c>
      <c r="O19" s="68">
        <v>10.499613614218998</v>
      </c>
      <c r="P19" s="68">
        <v>6.342467896541664</v>
      </c>
      <c r="Q19" s="68">
        <v>8.921326643754433</v>
      </c>
      <c r="R19" s="68">
        <v>8.947707043549768</v>
      </c>
      <c r="S19" s="68">
        <v>9.37658496251497</v>
      </c>
      <c r="T19" s="68">
        <v>5.960338206619381</v>
      </c>
      <c r="U19" s="68">
        <v>5.970251091703057</v>
      </c>
      <c r="V19" s="68">
        <v>5.556885408473823</v>
      </c>
      <c r="W19" s="68">
        <v>5.988638696872219</v>
      </c>
      <c r="X19" s="68">
        <v>5.131845668294602</v>
      </c>
      <c r="Y19" s="68">
        <v>5.569908782032331</v>
      </c>
      <c r="Z19" s="68">
        <v>6.848171752147544</v>
      </c>
    </row>
    <row r="20" spans="1:26" s="32" customFormat="1" ht="11.25" customHeight="1">
      <c r="A20" s="32" t="s">
        <v>175</v>
      </c>
      <c r="B20" s="68">
        <v>5.343402678825877</v>
      </c>
      <c r="C20" s="68">
        <v>17.80183002812689</v>
      </c>
      <c r="D20" s="68">
        <v>7.108709946862393</v>
      </c>
      <c r="E20" s="68">
        <v>19.509426600216376</v>
      </c>
      <c r="F20" s="68">
        <v>5.277973258268824</v>
      </c>
      <c r="G20" s="68">
        <v>10.506408909434755</v>
      </c>
      <c r="H20" s="68">
        <v>6.970705609675339</v>
      </c>
      <c r="I20" s="68">
        <v>6.947097849873216</v>
      </c>
      <c r="J20" s="68">
        <v>8.657858738376826</v>
      </c>
      <c r="K20" s="68">
        <v>13.736971341243539</v>
      </c>
      <c r="L20" s="68">
        <v>5.161734342739161</v>
      </c>
      <c r="M20" s="68">
        <v>5.175001293750324</v>
      </c>
      <c r="N20" s="68">
        <v>6.9214929660327735</v>
      </c>
      <c r="O20" s="68">
        <v>5.204448068282359</v>
      </c>
      <c r="P20" s="68">
        <v>8.706554294072578</v>
      </c>
      <c r="Q20" s="68">
        <v>10.468829061469474</v>
      </c>
      <c r="R20" s="68">
        <v>12.192572981258273</v>
      </c>
      <c r="S20" s="68">
        <v>6.970948571826911</v>
      </c>
      <c r="T20" s="68">
        <v>8.690362388111584</v>
      </c>
      <c r="U20" s="68">
        <v>1.734274466277033</v>
      </c>
      <c r="V20" s="68">
        <v>5.218480378513777</v>
      </c>
      <c r="W20" s="68">
        <v>1.745292074628689</v>
      </c>
      <c r="X20" s="68">
        <v>8.753194916144393</v>
      </c>
      <c r="Y20" s="68">
        <v>3.508525717493509</v>
      </c>
      <c r="Z20" s="68">
        <v>5.242830429387812</v>
      </c>
    </row>
    <row r="21" spans="1:26" s="32" customFormat="1" ht="11.25" customHeight="1">
      <c r="A21" s="32" t="s">
        <v>176</v>
      </c>
      <c r="B21" s="68">
        <v>16.56078802853755</v>
      </c>
      <c r="C21" s="68">
        <v>6.655219688801927</v>
      </c>
      <c r="D21" s="68">
        <v>6.016042780748663</v>
      </c>
      <c r="E21" s="68">
        <v>13.373990263735088</v>
      </c>
      <c r="F21" s="68">
        <v>14.670578821018939</v>
      </c>
      <c r="G21" s="68">
        <v>5.977524507850482</v>
      </c>
      <c r="H21" s="68">
        <v>7.276672311600339</v>
      </c>
      <c r="I21" s="68">
        <v>11.899567649042085</v>
      </c>
      <c r="J21" s="68">
        <v>8.56091088091773</v>
      </c>
      <c r="K21" s="68">
        <v>8.495843571914047</v>
      </c>
      <c r="L21" s="68">
        <v>7.856642463843077</v>
      </c>
      <c r="M21" s="68">
        <v>11.186271155212802</v>
      </c>
      <c r="N21" s="68">
        <v>7.251536007172429</v>
      </c>
      <c r="O21" s="68">
        <v>6.604409103517508</v>
      </c>
      <c r="P21" s="68">
        <v>5.975103734439834</v>
      </c>
      <c r="Q21" s="68">
        <v>7.314218841427736</v>
      </c>
      <c r="R21" s="68">
        <v>5.999320077057933</v>
      </c>
      <c r="S21" s="68">
        <v>3.336113427856547</v>
      </c>
      <c r="T21" s="68">
        <v>2.6686414613480642</v>
      </c>
      <c r="U21" s="68">
        <v>5.986629859979379</v>
      </c>
      <c r="V21" s="68">
        <v>4.645113340765515</v>
      </c>
      <c r="W21" s="68">
        <v>3.301724821046515</v>
      </c>
      <c r="X21" s="68">
        <v>7.899934167215274</v>
      </c>
      <c r="Y21" s="68">
        <v>1.9703268772289322</v>
      </c>
      <c r="Z21" s="68">
        <v>3.9320798736491667</v>
      </c>
    </row>
    <row r="22" spans="2:26" s="32" customFormat="1" ht="11.25" customHeight="1">
      <c r="B22" s="68"/>
      <c r="C22" s="68"/>
      <c r="D22" s="68"/>
      <c r="E22" s="68"/>
      <c r="F22" s="68"/>
      <c r="G22" s="68"/>
      <c r="H22" s="68"/>
      <c r="I22" s="68"/>
      <c r="J22" s="68"/>
      <c r="K22" s="68"/>
      <c r="L22" s="68"/>
      <c r="M22" s="68"/>
      <c r="N22" s="68"/>
      <c r="O22" s="68"/>
      <c r="P22" s="68"/>
      <c r="Q22" s="68"/>
      <c r="R22" s="68"/>
      <c r="S22" s="68"/>
      <c r="T22" s="68"/>
      <c r="U22" s="68"/>
      <c r="V22" s="68"/>
      <c r="W22" s="68"/>
      <c r="X22" s="68"/>
      <c r="Y22" s="68"/>
      <c r="Z22" s="68"/>
    </row>
    <row r="23" spans="1:26" s="32" customFormat="1" ht="11.25" customHeight="1">
      <c r="A23" s="32" t="s">
        <v>177</v>
      </c>
      <c r="B23" s="68">
        <v>8.151430284892488</v>
      </c>
      <c r="C23" s="68">
        <v>8.51324002306314</v>
      </c>
      <c r="D23" s="68">
        <v>10.100524265307104</v>
      </c>
      <c r="E23" s="68">
        <v>7.544164397846762</v>
      </c>
      <c r="F23" s="68">
        <v>10.113278167133736</v>
      </c>
      <c r="G23" s="68">
        <v>8.235174113104502</v>
      </c>
      <c r="H23" s="68">
        <v>7.605091701639268</v>
      </c>
      <c r="I23" s="68">
        <v>6.165517457156556</v>
      </c>
      <c r="J23" s="68">
        <v>7.316847865355365</v>
      </c>
      <c r="K23" s="68">
        <v>6.419611098151333</v>
      </c>
      <c r="L23" s="68">
        <v>7.465834810759078</v>
      </c>
      <c r="M23" s="68">
        <v>5.025269928784746</v>
      </c>
      <c r="N23" s="68">
        <v>6.627243523436709</v>
      </c>
      <c r="O23" s="68">
        <v>5.533609537800801</v>
      </c>
      <c r="P23" s="68">
        <v>7.563717647310075</v>
      </c>
      <c r="Q23" s="68">
        <v>7.614500842907535</v>
      </c>
      <c r="R23" s="68">
        <v>5.103068792006835</v>
      </c>
      <c r="S23" s="68">
        <v>5.065104052956536</v>
      </c>
      <c r="T23" s="68">
        <v>6.853492288086114</v>
      </c>
      <c r="U23" s="68">
        <v>6.115844430145428</v>
      </c>
      <c r="V23" s="68">
        <v>5.04504627761094</v>
      </c>
      <c r="W23" s="68">
        <v>5.065428450823132</v>
      </c>
      <c r="X23" s="68">
        <v>5.753082693476588</v>
      </c>
      <c r="Y23" s="68">
        <v>4.52765077488685</v>
      </c>
      <c r="Z23" s="68">
        <v>3.4929191218638866</v>
      </c>
    </row>
    <row r="24" spans="1:26" s="108" customFormat="1" ht="11.25" customHeight="1">
      <c r="A24" s="108" t="s">
        <v>623</v>
      </c>
      <c r="B24" s="68">
        <v>3.4792290028529678</v>
      </c>
      <c r="C24" s="68">
        <v>4.346767743505929</v>
      </c>
      <c r="D24" s="68">
        <v>6.064859338583768</v>
      </c>
      <c r="E24" s="68">
        <v>4.7500809672892155</v>
      </c>
      <c r="F24" s="68">
        <v>4.293540797224655</v>
      </c>
      <c r="G24" s="68">
        <v>5.558239662743119</v>
      </c>
      <c r="H24" s="68">
        <v>2.9813114363106696</v>
      </c>
      <c r="I24" s="68">
        <v>3.802538405637897</v>
      </c>
      <c r="J24" s="68">
        <v>5.4751135033145495</v>
      </c>
      <c r="K24" s="68">
        <v>2.4721267706607994</v>
      </c>
      <c r="L24" s="68">
        <v>3.256016508003696</v>
      </c>
      <c r="M24" s="68">
        <v>2.8225009777949817</v>
      </c>
      <c r="N24" s="68">
        <v>1.1932794501368293</v>
      </c>
      <c r="O24" s="68">
        <v>2.353827323227568</v>
      </c>
      <c r="P24" s="68">
        <v>3.8823794327067174</v>
      </c>
      <c r="Q24" s="68">
        <v>3.4671525816803364</v>
      </c>
      <c r="R24" s="68">
        <v>2.286611508515722</v>
      </c>
      <c r="S24" s="68">
        <v>1.506699161145242</v>
      </c>
      <c r="T24" s="68">
        <v>2.9943369602239764</v>
      </c>
      <c r="U24" s="68">
        <v>2.6008575398860083</v>
      </c>
      <c r="V24" s="68">
        <v>4.79225571476494</v>
      </c>
      <c r="W24" s="68">
        <v>3.2579893137950506</v>
      </c>
      <c r="X24" s="68">
        <v>3.561240878771799</v>
      </c>
      <c r="Y24" s="68">
        <v>1.3959900186713665</v>
      </c>
      <c r="Z24" s="68">
        <v>1.3609654689036403</v>
      </c>
    </row>
    <row r="25" spans="1:26" s="32" customFormat="1" ht="11.25" customHeight="1">
      <c r="A25" s="32" t="s">
        <v>178</v>
      </c>
      <c r="B25" s="68">
        <v>14.162948892582364</v>
      </c>
      <c r="C25" s="68">
        <v>13.622291021671826</v>
      </c>
      <c r="D25" s="68">
        <v>11.866910552138703</v>
      </c>
      <c r="E25" s="68">
        <v>15.358685943164778</v>
      </c>
      <c r="F25" s="68">
        <v>24.306759271434775</v>
      </c>
      <c r="G25" s="68">
        <v>7.459024438119541</v>
      </c>
      <c r="H25" s="68">
        <v>7.367939381248206</v>
      </c>
      <c r="I25" s="68">
        <v>8.806457047462974</v>
      </c>
      <c r="J25" s="68">
        <v>9.447973787541525</v>
      </c>
      <c r="K25" s="68">
        <v>6.341698157550165</v>
      </c>
      <c r="L25" s="68">
        <v>4.455368347578136</v>
      </c>
      <c r="M25" s="68">
        <v>9.62749018736577</v>
      </c>
      <c r="N25" s="68">
        <v>7.371233760250622</v>
      </c>
      <c r="O25" s="68">
        <v>7.705319238714459</v>
      </c>
      <c r="P25" s="68">
        <v>6.214881350603392</v>
      </c>
      <c r="Q25" s="68">
        <v>6.18172826577068</v>
      </c>
      <c r="R25" s="68">
        <v>7.9522000484361275</v>
      </c>
      <c r="S25" s="68">
        <v>6.1030116567522645</v>
      </c>
      <c r="T25" s="68">
        <v>5.331968349435877</v>
      </c>
      <c r="U25" s="68">
        <v>8.457017210030022</v>
      </c>
      <c r="V25" s="68">
        <v>5.946800621265759</v>
      </c>
      <c r="W25" s="68">
        <v>4.846655288566394</v>
      </c>
      <c r="X25" s="68">
        <v>5.1476871441661265</v>
      </c>
      <c r="Y25" s="68">
        <v>5.790742986388348</v>
      </c>
      <c r="Z25" s="68">
        <v>4.379684999578877</v>
      </c>
    </row>
    <row r="26" spans="1:26" s="32" customFormat="1" ht="11.25" customHeight="1">
      <c r="A26" s="32" t="s">
        <v>179</v>
      </c>
      <c r="B26" s="68">
        <v>11.738416544868667</v>
      </c>
      <c r="C26" s="68">
        <v>10.972545124591825</v>
      </c>
      <c r="D26" s="68">
        <v>10.486250258613603</v>
      </c>
      <c r="E26" s="68">
        <v>9.72547383495166</v>
      </c>
      <c r="F26" s="68">
        <v>9.15278087334298</v>
      </c>
      <c r="G26" s="68">
        <v>8.325857407203115</v>
      </c>
      <c r="H26" s="68">
        <v>7.389216991608059</v>
      </c>
      <c r="I26" s="68">
        <v>9.75512573463997</v>
      </c>
      <c r="J26" s="68">
        <v>6.352142277058589</v>
      </c>
      <c r="K26" s="68">
        <v>5.821155160860177</v>
      </c>
      <c r="L26" s="68">
        <v>5.261379250334401</v>
      </c>
      <c r="M26" s="68">
        <v>5.589172896686496</v>
      </c>
      <c r="N26" s="68">
        <v>6.2600505785161795</v>
      </c>
      <c r="O26" s="68">
        <v>6.120041589381526</v>
      </c>
      <c r="P26" s="68">
        <v>6.582884902287821</v>
      </c>
      <c r="Q26" s="68">
        <v>6.0215128582716515</v>
      </c>
      <c r="R26" s="68">
        <v>5.996573957412331</v>
      </c>
      <c r="S26" s="68">
        <v>7.160711562560087</v>
      </c>
      <c r="T26" s="68">
        <v>5.412569835352266</v>
      </c>
      <c r="U26" s="68">
        <v>5.125189319893948</v>
      </c>
      <c r="V26" s="68">
        <v>4.4489369984723135</v>
      </c>
      <c r="W26" s="68">
        <v>3.9654576138086335</v>
      </c>
      <c r="X26" s="68">
        <v>4.330129037845328</v>
      </c>
      <c r="Y26" s="68">
        <v>4.428385308029497</v>
      </c>
      <c r="Z26" s="68">
        <v>3.5043945107164385</v>
      </c>
    </row>
    <row r="27" spans="1:26" s="108" customFormat="1" ht="11.25" customHeight="1">
      <c r="A27" s="108" t="s">
        <v>624</v>
      </c>
      <c r="B27" s="68">
        <v>4.935428148391873</v>
      </c>
      <c r="C27" s="68">
        <v>5.822904511353499</v>
      </c>
      <c r="D27" s="68">
        <v>4.403030211739406</v>
      </c>
      <c r="E27" s="68">
        <v>5.107216729384835</v>
      </c>
      <c r="F27" s="68">
        <v>3.9366432011856243</v>
      </c>
      <c r="G27" s="68">
        <v>4.387565178435348</v>
      </c>
      <c r="H27" s="68">
        <v>3.471322249787092</v>
      </c>
      <c r="I27" s="68">
        <v>9.681635550965742</v>
      </c>
      <c r="J27" s="68">
        <v>1.6006841781515757</v>
      </c>
      <c r="K27" s="68">
        <v>2.924285743207222</v>
      </c>
      <c r="L27" s="68">
        <v>2.448857830445536</v>
      </c>
      <c r="M27" s="68">
        <v>1.5417958838455033</v>
      </c>
      <c r="N27" s="68">
        <v>3.0660671775318598</v>
      </c>
      <c r="O27" s="68">
        <v>5.222011649437655</v>
      </c>
      <c r="P27" s="68">
        <v>3.459683871386252</v>
      </c>
      <c r="Q27" s="68">
        <v>2.5696481723377373</v>
      </c>
      <c r="R27" s="68">
        <v>2.7585211780158594</v>
      </c>
      <c r="S27" s="68">
        <v>2.1056133546421405</v>
      </c>
      <c r="T27" s="68">
        <v>2.300990471807637</v>
      </c>
      <c r="U27" s="68">
        <v>2.4926777590826945</v>
      </c>
      <c r="V27" s="68">
        <v>1.855892044821855</v>
      </c>
      <c r="W27" s="68">
        <v>1.837646016289711</v>
      </c>
      <c r="X27" s="68">
        <v>2.2289676637582017</v>
      </c>
      <c r="Y27" s="68">
        <v>2.5989760034546388</v>
      </c>
      <c r="Z27" s="68">
        <v>1.7739932588256164</v>
      </c>
    </row>
    <row r="28" spans="2:26" s="32" customFormat="1" ht="11.25" customHeight="1">
      <c r="B28" s="68"/>
      <c r="C28" s="68"/>
      <c r="D28" s="68"/>
      <c r="E28" s="68"/>
      <c r="F28" s="68"/>
      <c r="G28" s="68"/>
      <c r="H28" s="68"/>
      <c r="I28" s="68"/>
      <c r="J28" s="68"/>
      <c r="K28" s="68"/>
      <c r="L28" s="68"/>
      <c r="M28" s="68"/>
      <c r="N28" s="68"/>
      <c r="O28" s="68"/>
      <c r="P28" s="68"/>
      <c r="Q28" s="68"/>
      <c r="R28" s="68"/>
      <c r="S28" s="68"/>
      <c r="T28" s="68"/>
      <c r="U28" s="68"/>
      <c r="V28" s="68"/>
      <c r="W28" s="68"/>
      <c r="X28" s="68"/>
      <c r="Y28" s="68"/>
      <c r="Z28" s="68"/>
    </row>
    <row r="29" spans="1:26" s="32" customFormat="1" ht="11.25" customHeight="1">
      <c r="A29" s="32" t="s">
        <v>180</v>
      </c>
      <c r="B29" s="68">
        <v>9.671075960928853</v>
      </c>
      <c r="C29" s="68">
        <v>14.702665485672073</v>
      </c>
      <c r="D29" s="68">
        <v>16.105826014130177</v>
      </c>
      <c r="E29" s="68">
        <v>12.825354300412549</v>
      </c>
      <c r="F29" s="68">
        <v>14.873837981407702</v>
      </c>
      <c r="G29" s="68">
        <v>9.536929108826957</v>
      </c>
      <c r="H29" s="68">
        <v>13.019596251763803</v>
      </c>
      <c r="I29" s="68">
        <v>13.699063194832291</v>
      </c>
      <c r="J29" s="68">
        <v>10.167589930579902</v>
      </c>
      <c r="K29" s="68">
        <v>7.005303014381887</v>
      </c>
      <c r="L29" s="68">
        <v>10.91507019094331</v>
      </c>
      <c r="M29" s="68">
        <v>7.088503510581363</v>
      </c>
      <c r="N29" s="68">
        <v>9.279814974766042</v>
      </c>
      <c r="O29" s="68">
        <v>7.186153719014204</v>
      </c>
      <c r="P29" s="68">
        <v>10.122921185827911</v>
      </c>
      <c r="Q29" s="68">
        <v>10.908971902124705</v>
      </c>
      <c r="R29" s="68">
        <v>9.856424746197062</v>
      </c>
      <c r="S29" s="68">
        <v>11.703648978308019</v>
      </c>
      <c r="T29" s="68">
        <v>8.407569737135505</v>
      </c>
      <c r="U29" s="68">
        <v>5.8490862630553435</v>
      </c>
      <c r="V29" s="68">
        <v>12.807002136939785</v>
      </c>
      <c r="W29" s="68">
        <v>7.678553799238726</v>
      </c>
      <c r="X29" s="68">
        <v>8.7646899856113</v>
      </c>
      <c r="Y29" s="68">
        <v>8.04758316445602</v>
      </c>
      <c r="Z29" s="68">
        <v>5.855293734469749</v>
      </c>
    </row>
    <row r="30" spans="1:26" s="32" customFormat="1" ht="11.25" customHeight="1">
      <c r="A30" s="32" t="s">
        <v>181</v>
      </c>
      <c r="B30" s="68">
        <v>9.99219128754936</v>
      </c>
      <c r="C30" s="68">
        <v>13.352125213263111</v>
      </c>
      <c r="D30" s="68">
        <v>11.880849926301602</v>
      </c>
      <c r="E30" s="68">
        <v>11.109835537401262</v>
      </c>
      <c r="F30" s="68">
        <v>10.312201912913455</v>
      </c>
      <c r="G30" s="68">
        <v>13.57733392535402</v>
      </c>
      <c r="H30" s="68">
        <v>8.406186953597848</v>
      </c>
      <c r="I30" s="68">
        <v>6.197029071356967</v>
      </c>
      <c r="J30" s="68">
        <v>8.710422019946867</v>
      </c>
      <c r="K30" s="68">
        <v>9.03087837935469</v>
      </c>
      <c r="L30" s="68">
        <v>7.958989497751586</v>
      </c>
      <c r="M30" s="68">
        <v>10.150260100415073</v>
      </c>
      <c r="N30" s="68">
        <v>6.541577174256713</v>
      </c>
      <c r="O30" s="68">
        <v>8.740494712000698</v>
      </c>
      <c r="P30" s="68">
        <v>10.956022525582313</v>
      </c>
      <c r="Q30" s="68">
        <v>10.233357089340862</v>
      </c>
      <c r="R30" s="68">
        <v>9.885149210835587</v>
      </c>
      <c r="S30" s="68">
        <v>8.41221307038462</v>
      </c>
      <c r="T30" s="68">
        <v>7.666052165659737</v>
      </c>
      <c r="U30" s="68">
        <v>5.110981308411215</v>
      </c>
      <c r="V30" s="68">
        <v>5.836838476439237</v>
      </c>
      <c r="W30" s="68">
        <v>6.181143875213613</v>
      </c>
      <c r="X30" s="68">
        <v>4.709001800287611</v>
      </c>
      <c r="Y30" s="68">
        <v>4.320712053346392</v>
      </c>
      <c r="Z30" s="68">
        <v>6.4543426969112385</v>
      </c>
    </row>
    <row r="31" spans="1:26" ht="11.25" customHeight="1">
      <c r="A31" s="2" t="s">
        <v>182</v>
      </c>
      <c r="B31" s="68">
        <v>12.953317030471696</v>
      </c>
      <c r="C31" s="68">
        <v>7.074832070999871</v>
      </c>
      <c r="D31" s="68">
        <v>10.226034697722348</v>
      </c>
      <c r="E31" s="68">
        <v>10.202199751223283</v>
      </c>
      <c r="F31" s="68">
        <v>10.136057073798293</v>
      </c>
      <c r="G31" s="68">
        <v>11.605999528022686</v>
      </c>
      <c r="H31" s="68">
        <v>9.25076511536475</v>
      </c>
      <c r="I31" s="68">
        <v>9.996309055118111</v>
      </c>
      <c r="J31" s="68">
        <v>8.43131543850505</v>
      </c>
      <c r="K31" s="68">
        <v>8.02283068388901</v>
      </c>
      <c r="L31" s="68">
        <v>7.276877530151167</v>
      </c>
      <c r="M31" s="68">
        <v>6.538788477885433</v>
      </c>
      <c r="N31" s="68">
        <v>6.575359420749513</v>
      </c>
      <c r="O31" s="68">
        <v>10.478885046631039</v>
      </c>
      <c r="P31" s="68">
        <v>7.785100096924496</v>
      </c>
      <c r="Q31" s="68">
        <v>6.228371008490048</v>
      </c>
      <c r="R31" s="68">
        <v>8.528553208480483</v>
      </c>
      <c r="S31" s="68">
        <v>6.565937461376839</v>
      </c>
      <c r="T31" s="68">
        <v>5.766258928090907</v>
      </c>
      <c r="U31" s="68">
        <v>8.04582287695638</v>
      </c>
      <c r="V31" s="68">
        <v>5.355960993301223</v>
      </c>
      <c r="W31" s="68">
        <v>9.25594291900245</v>
      </c>
      <c r="X31" s="68">
        <v>3.2103630519316355</v>
      </c>
      <c r="Y31" s="68">
        <v>2.4002496259611</v>
      </c>
      <c r="Z31" s="68">
        <v>6.365549645319531</v>
      </c>
    </row>
    <row r="32" spans="1:26" ht="11.25" customHeight="1">
      <c r="A32" s="2" t="s">
        <v>183</v>
      </c>
      <c r="B32" s="68">
        <v>10.215584049598421</v>
      </c>
      <c r="C32" s="68">
        <v>12.712268398360118</v>
      </c>
      <c r="D32" s="68">
        <v>14.11781315074295</v>
      </c>
      <c r="E32" s="68">
        <v>13.361133868013093</v>
      </c>
      <c r="F32" s="68">
        <v>11.511614521378464</v>
      </c>
      <c r="G32" s="68">
        <v>8.648514012322403</v>
      </c>
      <c r="H32" s="68">
        <v>17.907076049974517</v>
      </c>
      <c r="I32" s="68">
        <v>14.815070027046117</v>
      </c>
      <c r="J32" s="68">
        <v>8.60540763815982</v>
      </c>
      <c r="K32" s="68">
        <v>9.271882501210495</v>
      </c>
      <c r="L32" s="68">
        <v>13.105436686945605</v>
      </c>
      <c r="M32" s="68">
        <v>10.757501622300648</v>
      </c>
      <c r="N32" s="68">
        <v>8.414203174959331</v>
      </c>
      <c r="O32" s="68">
        <v>6.716201599162949</v>
      </c>
      <c r="P32" s="68">
        <v>9.979506370845584</v>
      </c>
      <c r="Q32" s="68">
        <v>4.6719063893710535</v>
      </c>
      <c r="R32" s="68">
        <v>6.136962564528356</v>
      </c>
      <c r="S32" s="68">
        <v>7.2297170288754895</v>
      </c>
      <c r="T32" s="68">
        <v>7.956024880659627</v>
      </c>
      <c r="U32" s="68">
        <v>10.505647691293355</v>
      </c>
      <c r="V32" s="68">
        <v>6.890174248880347</v>
      </c>
      <c r="W32" s="68">
        <v>8.342068325166569</v>
      </c>
      <c r="X32" s="68">
        <v>6.530778105929221</v>
      </c>
      <c r="Y32" s="68">
        <v>5.799896326853157</v>
      </c>
      <c r="Z32" s="68">
        <v>5.0641336352521575</v>
      </c>
    </row>
    <row r="33" spans="1:26" ht="11.25" customHeight="1">
      <c r="A33" s="2" t="s">
        <v>184</v>
      </c>
      <c r="B33" s="68">
        <v>17.63772120642013</v>
      </c>
      <c r="C33" s="68">
        <v>11.470640374568548</v>
      </c>
      <c r="D33" s="68">
        <v>11.85052996267083</v>
      </c>
      <c r="E33" s="68">
        <v>14.982369583699182</v>
      </c>
      <c r="F33" s="68">
        <v>12.490328669120785</v>
      </c>
      <c r="G33" s="68">
        <v>12.78975713288212</v>
      </c>
      <c r="H33" s="68">
        <v>15.898306139165477</v>
      </c>
      <c r="I33" s="68">
        <v>15.560704035409247</v>
      </c>
      <c r="J33" s="68">
        <v>11.049265914395813</v>
      </c>
      <c r="K33" s="68">
        <v>10.35718477908125</v>
      </c>
      <c r="L33" s="68">
        <v>11.438118048310452</v>
      </c>
      <c r="M33" s="68">
        <v>12.204094299293208</v>
      </c>
      <c r="N33" s="68">
        <v>8.08049579111567</v>
      </c>
      <c r="O33" s="68">
        <v>7.795171245739231</v>
      </c>
      <c r="P33" s="68">
        <v>6.0559210877859195</v>
      </c>
      <c r="Q33" s="68">
        <v>10.384513467639708</v>
      </c>
      <c r="R33" s="68">
        <v>6.470839879067192</v>
      </c>
      <c r="S33" s="68">
        <v>5.414927873160729</v>
      </c>
      <c r="T33" s="68">
        <v>10.113195553083441</v>
      </c>
      <c r="U33" s="68">
        <v>4.338410478707443</v>
      </c>
      <c r="V33" s="68">
        <v>5.434900758712146</v>
      </c>
      <c r="W33" s="68">
        <v>7.618273699179766</v>
      </c>
      <c r="X33" s="68">
        <v>8.346760731031079</v>
      </c>
      <c r="Y33" s="68">
        <v>5.43659480696464</v>
      </c>
      <c r="Z33" s="68">
        <v>5.430453985953226</v>
      </c>
    </row>
    <row r="34" spans="2:26" ht="11.25" customHeight="1">
      <c r="B34" s="68"/>
      <c r="C34" s="68"/>
      <c r="D34" s="68"/>
      <c r="E34" s="68"/>
      <c r="F34" s="68"/>
      <c r="G34" s="68"/>
      <c r="H34" s="68"/>
      <c r="I34" s="68"/>
      <c r="J34" s="68"/>
      <c r="K34" s="68"/>
      <c r="L34" s="68"/>
      <c r="M34" s="68"/>
      <c r="N34" s="68"/>
      <c r="O34" s="68"/>
      <c r="P34" s="68"/>
      <c r="Q34" s="68"/>
      <c r="R34" s="68"/>
      <c r="S34" s="68"/>
      <c r="T34" s="68"/>
      <c r="U34" s="68"/>
      <c r="V34" s="68"/>
      <c r="W34" s="68"/>
      <c r="X34" s="68"/>
      <c r="Y34" s="68"/>
      <c r="Z34" s="68"/>
    </row>
    <row r="35" spans="1:26" ht="11.25" customHeight="1">
      <c r="A35" s="2" t="s">
        <v>185</v>
      </c>
      <c r="B35" s="68">
        <v>12.961565147113765</v>
      </c>
      <c r="C35" s="68">
        <v>15.320446284600271</v>
      </c>
      <c r="D35" s="68">
        <v>11.139621713811595</v>
      </c>
      <c r="E35" s="68">
        <v>14.232739917834778</v>
      </c>
      <c r="F35" s="68">
        <v>15.739688584502932</v>
      </c>
      <c r="G35" s="68">
        <v>12.636173919702859</v>
      </c>
      <c r="H35" s="68">
        <v>13.778322106552357</v>
      </c>
      <c r="I35" s="68">
        <v>12.26857442999053</v>
      </c>
      <c r="J35" s="68">
        <v>8.826904404625298</v>
      </c>
      <c r="K35" s="68">
        <v>9.988666705084615</v>
      </c>
      <c r="L35" s="68">
        <v>8.130396066436951</v>
      </c>
      <c r="M35" s="68">
        <v>6.235701730796961</v>
      </c>
      <c r="N35" s="68">
        <v>9.435668399160226</v>
      </c>
      <c r="O35" s="68">
        <v>6.749138492321863</v>
      </c>
      <c r="P35" s="68">
        <v>11.231493106671106</v>
      </c>
      <c r="Q35" s="68">
        <v>8.910381809860553</v>
      </c>
      <c r="R35" s="68">
        <v>10.60886738099707</v>
      </c>
      <c r="S35" s="68">
        <v>5.320912413688661</v>
      </c>
      <c r="T35" s="68">
        <v>9.012515106204297</v>
      </c>
      <c r="U35" s="68">
        <v>4.095087942013555</v>
      </c>
      <c r="V35" s="68">
        <v>2.8719598253848426</v>
      </c>
      <c r="W35" s="68">
        <v>7.377714384083811</v>
      </c>
      <c r="X35" s="68">
        <v>7.804509363357417</v>
      </c>
      <c r="Y35" s="68">
        <v>6.985191394244202</v>
      </c>
      <c r="Z35" s="68">
        <v>5.34886974267822</v>
      </c>
    </row>
    <row r="36" spans="1:26" ht="11.25" customHeight="1">
      <c r="A36" s="2" t="s">
        <v>186</v>
      </c>
      <c r="B36" s="68">
        <v>19.37551233325881</v>
      </c>
      <c r="C36" s="68">
        <v>8.237047243210052</v>
      </c>
      <c r="D36" s="68">
        <v>8.246557062426437</v>
      </c>
      <c r="E36" s="68">
        <v>14.166840645411435</v>
      </c>
      <c r="F36" s="68">
        <v>19.289407889367826</v>
      </c>
      <c r="G36" s="68">
        <v>14.735570192888614</v>
      </c>
      <c r="H36" s="68">
        <v>16.17540015734253</v>
      </c>
      <c r="I36" s="68">
        <v>24.280774041645206</v>
      </c>
      <c r="J36" s="68">
        <v>13.963093339604477</v>
      </c>
      <c r="K36" s="68">
        <v>12.47239565373695</v>
      </c>
      <c r="L36" s="68">
        <v>12.538352607977343</v>
      </c>
      <c r="M36" s="68">
        <v>14.863147568760636</v>
      </c>
      <c r="N36" s="68">
        <v>7.51072155501979</v>
      </c>
      <c r="O36" s="68">
        <v>9.86597453060729</v>
      </c>
      <c r="P36" s="68">
        <v>7.6508167246853604</v>
      </c>
      <c r="Q36" s="68">
        <v>13.892533535032339</v>
      </c>
      <c r="R36" s="68">
        <v>12.443034233897937</v>
      </c>
      <c r="S36" s="68">
        <v>6.252588962617334</v>
      </c>
      <c r="T36" s="68">
        <v>14.88503270790082</v>
      </c>
      <c r="U36" s="68">
        <v>7.063033651431441</v>
      </c>
      <c r="V36" s="68">
        <v>12.595648203545675</v>
      </c>
      <c r="W36" s="68">
        <v>8.660053534876397</v>
      </c>
      <c r="X36" s="68">
        <v>7.090131324987986</v>
      </c>
      <c r="Y36" s="68">
        <v>4.72824416652876</v>
      </c>
      <c r="Z36" s="68">
        <v>5.526344875499345</v>
      </c>
    </row>
    <row r="37" spans="1:26" ht="11.25" customHeight="1">
      <c r="A37" s="2" t="s">
        <v>187</v>
      </c>
      <c r="B37" s="68">
        <v>12.232166520560233</v>
      </c>
      <c r="C37" s="68">
        <v>12.234710689874554</v>
      </c>
      <c r="D37" s="68">
        <v>13.83784487775892</v>
      </c>
      <c r="E37" s="68">
        <v>8.080122494657019</v>
      </c>
      <c r="F37" s="68">
        <v>13.192928590275612</v>
      </c>
      <c r="G37" s="68">
        <v>11.509398018796038</v>
      </c>
      <c r="H37" s="68">
        <v>7.485177379006047</v>
      </c>
      <c r="I37" s="68">
        <v>6.640962236363565</v>
      </c>
      <c r="J37" s="68">
        <v>10.845524865302455</v>
      </c>
      <c r="K37" s="68">
        <v>10.393609854681936</v>
      </c>
      <c r="L37" s="68">
        <v>8.062286925274117</v>
      </c>
      <c r="M37" s="68">
        <v>5.38679081936936</v>
      </c>
      <c r="N37" s="68">
        <v>6.945435883980352</v>
      </c>
      <c r="O37" s="68">
        <v>5.818396217266673</v>
      </c>
      <c r="P37" s="68">
        <v>7.790892446729773</v>
      </c>
      <c r="Q37" s="68">
        <v>5.867626349554061</v>
      </c>
      <c r="R37" s="68">
        <v>7.456302145060396</v>
      </c>
      <c r="S37" s="68">
        <v>8.227872898953885</v>
      </c>
      <c r="T37" s="68">
        <v>12.111456656612855</v>
      </c>
      <c r="U37" s="68">
        <v>8.564476885644769</v>
      </c>
      <c r="V37" s="68">
        <v>6.98616738857063</v>
      </c>
      <c r="W37" s="68">
        <v>5.823410888225451</v>
      </c>
      <c r="X37" s="68">
        <v>5.046720990089017</v>
      </c>
      <c r="Y37" s="68">
        <v>5.042434021690224</v>
      </c>
      <c r="Z37" s="68">
        <v>7.3487321503163825</v>
      </c>
    </row>
    <row r="38" spans="1:26" ht="11.25" customHeight="1">
      <c r="A38" s="1" t="s">
        <v>188</v>
      </c>
      <c r="B38" s="105">
        <v>9.912314144109798</v>
      </c>
      <c r="C38" s="105">
        <v>15.706465317442987</v>
      </c>
      <c r="D38" s="105">
        <v>9.584676785529439</v>
      </c>
      <c r="E38" s="105">
        <v>9.55891349565643</v>
      </c>
      <c r="F38" s="105">
        <v>13.31618715710818</v>
      </c>
      <c r="G38" s="105">
        <v>9.858380571406904</v>
      </c>
      <c r="H38" s="105">
        <v>10.195065588255284</v>
      </c>
      <c r="I38" s="105">
        <v>10.146980897368925</v>
      </c>
      <c r="J38" s="105">
        <v>7.862459377293217</v>
      </c>
      <c r="K38" s="105">
        <v>7.472501195600191</v>
      </c>
      <c r="L38" s="105">
        <v>8.270334685407747</v>
      </c>
      <c r="M38" s="105">
        <v>8.323244552058112</v>
      </c>
      <c r="N38" s="105">
        <v>10.2928899003877</v>
      </c>
      <c r="O38" s="105">
        <v>12.285342434724521</v>
      </c>
      <c r="P38" s="105">
        <v>5.8118359977372585</v>
      </c>
      <c r="Q38" s="105">
        <v>9.366292275150446</v>
      </c>
      <c r="R38" s="105">
        <v>10.599333419698272</v>
      </c>
      <c r="S38" s="105">
        <v>12.222432500630836</v>
      </c>
      <c r="T38" s="105">
        <v>5.93180793596811</v>
      </c>
      <c r="U38" s="105">
        <v>7.918126571253241</v>
      </c>
      <c r="V38" s="105">
        <v>5.561293397950267</v>
      </c>
      <c r="W38" s="105">
        <v>5.161064926196771</v>
      </c>
      <c r="X38" s="105">
        <v>10.774056072976274</v>
      </c>
      <c r="Y38" s="105">
        <v>8.410866839957224</v>
      </c>
      <c r="Z38" s="105">
        <v>2.811030483617716</v>
      </c>
    </row>
    <row r="39" spans="2:13" ht="11.25" customHeight="1">
      <c r="B39" s="23"/>
      <c r="C39" s="23"/>
      <c r="D39" s="23"/>
      <c r="E39" s="23"/>
      <c r="F39" s="23"/>
      <c r="G39" s="23"/>
      <c r="H39" s="23"/>
      <c r="I39" s="23"/>
      <c r="J39" s="23"/>
      <c r="K39" s="23"/>
      <c r="L39" s="23"/>
      <c r="M39" s="23"/>
    </row>
    <row r="40" ht="11.25" customHeight="1">
      <c r="A40" s="2" t="s">
        <v>415</v>
      </c>
    </row>
    <row r="41" ht="11.25" customHeight="1">
      <c r="A41" s="27" t="s">
        <v>416</v>
      </c>
    </row>
    <row r="42" ht="11.25" customHeight="1">
      <c r="A42" s="32"/>
    </row>
    <row r="43" ht="11.25" customHeight="1">
      <c r="A43" s="32"/>
    </row>
    <row r="44" ht="11.25" customHeight="1">
      <c r="A44" s="32"/>
    </row>
    <row r="45" ht="11.25" customHeight="1">
      <c r="A45" s="32"/>
    </row>
    <row r="46" ht="11.25" customHeight="1">
      <c r="A46" s="32"/>
    </row>
    <row r="56" s="4" customFormat="1" ht="11.25" customHeight="1">
      <c r="A56" s="9"/>
    </row>
  </sheetData>
  <sheetProtection/>
  <printOptions/>
  <pageMargins left="0.7480314960629921" right="0.7480314960629921" top="0.984251968503937" bottom="0.984251968503937" header="0.5118110236220472" footer="0.5118110236220472"/>
  <pageSetup horizontalDpi="600" verticalDpi="600" orientation="landscape" paperSize="9" scale="85" r:id="rId2"/>
  <rowBreaks count="1" manualBreakCount="1">
    <brk id="54" max="255" man="1"/>
  </rowBreaks>
  <drawing r:id="rId1"/>
</worksheet>
</file>

<file path=xl/worksheets/sheet25.xml><?xml version="1.0" encoding="utf-8"?>
<worksheet xmlns="http://schemas.openxmlformats.org/spreadsheetml/2006/main" xmlns:r="http://schemas.openxmlformats.org/officeDocument/2006/relationships">
  <dimension ref="A1:P40"/>
  <sheetViews>
    <sheetView zoomScalePageLayoutView="0" workbookViewId="0" topLeftCell="A1">
      <pane ySplit="9" topLeftCell="A13" activePane="bottomLeft" state="frozen"/>
      <selection pane="topLeft" activeCell="A1" sqref="A1"/>
      <selection pane="bottomLeft" activeCell="A40" sqref="A40"/>
    </sheetView>
  </sheetViews>
  <sheetFormatPr defaultColWidth="9.140625" defaultRowHeight="12.75"/>
  <cols>
    <col min="1" max="1" width="19.421875" style="2" customWidth="1"/>
    <col min="2" max="2" width="9.140625" style="2" customWidth="1"/>
    <col min="3" max="3" width="2.8515625" style="2" customWidth="1"/>
    <col min="4" max="4" width="8.140625" style="2" customWidth="1"/>
    <col min="5" max="5" width="7.28125" style="2" customWidth="1"/>
    <col min="6" max="6" width="2.8515625" style="2" customWidth="1"/>
    <col min="7" max="7" width="7.8515625" style="2" customWidth="1"/>
    <col min="8" max="8" width="15.57421875" style="2" customWidth="1"/>
    <col min="9" max="9" width="7.28125" style="2" customWidth="1"/>
    <col min="10" max="10" width="2.8515625" style="2" customWidth="1"/>
    <col min="11" max="11" width="15.00390625" style="2" customWidth="1"/>
    <col min="12" max="12" width="13.421875" style="2" customWidth="1"/>
    <col min="13" max="13" width="2.8515625" style="2" customWidth="1"/>
    <col min="14" max="16" width="10.00390625" style="2" customWidth="1"/>
    <col min="17" max="16384" width="9.140625" style="2" customWidth="1"/>
  </cols>
  <sheetData>
    <row r="1" spans="1:13" s="4" customFormat="1" ht="11.25" customHeight="1">
      <c r="A1" s="5" t="s">
        <v>510</v>
      </c>
      <c r="B1" s="5"/>
      <c r="C1" s="5"/>
      <c r="F1" s="5"/>
      <c r="J1" s="5"/>
      <c r="M1" s="5"/>
    </row>
    <row r="2" spans="1:13" s="4" customFormat="1" ht="11.25" customHeight="1" hidden="1">
      <c r="A2" s="5" t="s">
        <v>329</v>
      </c>
      <c r="B2" s="5"/>
      <c r="C2" s="5"/>
      <c r="F2" s="5"/>
      <c r="J2" s="5"/>
      <c r="M2" s="5"/>
    </row>
    <row r="3" spans="1:13" s="4" customFormat="1" ht="11.25" customHeight="1">
      <c r="A3" s="18" t="s">
        <v>606</v>
      </c>
      <c r="B3" s="18"/>
      <c r="C3" s="18"/>
      <c r="F3" s="18"/>
      <c r="J3" s="18"/>
      <c r="M3" s="18"/>
    </row>
    <row r="4" spans="1:13" s="4" customFormat="1" ht="11.25" customHeight="1" hidden="1">
      <c r="A4" s="18" t="s">
        <v>329</v>
      </c>
      <c r="B4" s="18"/>
      <c r="C4" s="18"/>
      <c r="F4" s="18"/>
      <c r="J4" s="18"/>
      <c r="M4" s="18"/>
    </row>
    <row r="5" spans="1:16" s="4" customFormat="1" ht="11.25" customHeight="1">
      <c r="A5" s="6"/>
      <c r="B5" s="6"/>
      <c r="C5" s="6"/>
      <c r="D5" s="6"/>
      <c r="E5" s="6"/>
      <c r="F5" s="6"/>
      <c r="G5" s="6"/>
      <c r="H5" s="6"/>
      <c r="I5" s="6"/>
      <c r="J5" s="6"/>
      <c r="K5" s="6"/>
      <c r="L5" s="6"/>
      <c r="M5" s="6"/>
      <c r="N5" s="6"/>
      <c r="O5" s="6"/>
      <c r="P5" s="6"/>
    </row>
    <row r="6" spans="1:15" s="4" customFormat="1" ht="11.25">
      <c r="A6" s="4" t="s">
        <v>33</v>
      </c>
      <c r="B6" s="4" t="s">
        <v>313</v>
      </c>
      <c r="G6" s="5"/>
      <c r="H6" s="5"/>
      <c r="K6" s="242"/>
      <c r="L6" s="9"/>
      <c r="M6" s="9"/>
      <c r="N6" s="5"/>
      <c r="O6" s="5"/>
    </row>
    <row r="7" spans="1:16" s="4" customFormat="1" ht="11.25">
      <c r="A7" s="18" t="s">
        <v>37</v>
      </c>
      <c r="B7" s="20" t="s">
        <v>314</v>
      </c>
      <c r="C7" s="20"/>
      <c r="D7" s="6"/>
      <c r="E7" s="6"/>
      <c r="F7" s="20"/>
      <c r="G7" s="6"/>
      <c r="H7" s="20"/>
      <c r="I7" s="6"/>
      <c r="J7" s="20"/>
      <c r="K7" s="6"/>
      <c r="L7" s="6"/>
      <c r="M7" s="20"/>
      <c r="N7" s="6"/>
      <c r="O7" s="6"/>
      <c r="P7" s="6"/>
    </row>
    <row r="8" spans="2:16" s="4" customFormat="1" ht="11.25">
      <c r="B8" s="4" t="s">
        <v>237</v>
      </c>
      <c r="D8" s="4" t="s">
        <v>336</v>
      </c>
      <c r="E8" s="4" t="s">
        <v>337</v>
      </c>
      <c r="G8" s="4" t="s">
        <v>342</v>
      </c>
      <c r="H8" s="4" t="s">
        <v>397</v>
      </c>
      <c r="I8" s="4" t="s">
        <v>341</v>
      </c>
      <c r="K8" s="4" t="s">
        <v>408</v>
      </c>
      <c r="L8" s="4" t="s">
        <v>409</v>
      </c>
      <c r="N8" s="4" t="s">
        <v>519</v>
      </c>
      <c r="O8" s="4" t="s">
        <v>520</v>
      </c>
      <c r="P8" s="4" t="s">
        <v>521</v>
      </c>
    </row>
    <row r="9" spans="1:16" s="18" customFormat="1" ht="10.5">
      <c r="A9" s="20"/>
      <c r="B9" s="20" t="s">
        <v>340</v>
      </c>
      <c r="C9" s="19"/>
      <c r="D9" s="20" t="s">
        <v>338</v>
      </c>
      <c r="E9" s="20" t="s">
        <v>339</v>
      </c>
      <c r="F9" s="19"/>
      <c r="G9" s="20" t="s">
        <v>343</v>
      </c>
      <c r="H9" s="20" t="s">
        <v>398</v>
      </c>
      <c r="I9" s="20" t="s">
        <v>386</v>
      </c>
      <c r="J9" s="19"/>
      <c r="K9" s="20" t="s">
        <v>410</v>
      </c>
      <c r="L9" s="20" t="s">
        <v>411</v>
      </c>
      <c r="M9" s="19"/>
      <c r="N9" s="20" t="s">
        <v>519</v>
      </c>
      <c r="O9" s="20" t="s">
        <v>520</v>
      </c>
      <c r="P9" s="20" t="s">
        <v>521</v>
      </c>
    </row>
    <row r="11" spans="1:16" ht="11.25" customHeight="1">
      <c r="A11" s="37">
        <v>1985</v>
      </c>
      <c r="B11" s="37">
        <v>808</v>
      </c>
      <c r="D11" s="37">
        <v>566</v>
      </c>
      <c r="E11" s="56">
        <v>242</v>
      </c>
      <c r="F11" s="37"/>
      <c r="G11" s="56">
        <v>324</v>
      </c>
      <c r="H11" s="56">
        <v>274</v>
      </c>
      <c r="I11" s="56">
        <v>210</v>
      </c>
      <c r="J11" s="37"/>
      <c r="K11" s="56">
        <v>465</v>
      </c>
      <c r="L11" s="56">
        <v>343</v>
      </c>
      <c r="M11" s="37"/>
      <c r="N11" s="56">
        <v>272</v>
      </c>
      <c r="O11" s="56">
        <v>362</v>
      </c>
      <c r="P11" s="56">
        <v>174</v>
      </c>
    </row>
    <row r="12" spans="1:16" ht="11.25" customHeight="1">
      <c r="A12" s="37">
        <v>1986</v>
      </c>
      <c r="B12" s="37">
        <v>844</v>
      </c>
      <c r="D12" s="37">
        <v>607</v>
      </c>
      <c r="E12" s="56">
        <v>237</v>
      </c>
      <c r="F12" s="37"/>
      <c r="G12" s="56">
        <v>333</v>
      </c>
      <c r="H12" s="56">
        <v>289</v>
      </c>
      <c r="I12" s="56">
        <v>222</v>
      </c>
      <c r="J12" s="37"/>
      <c r="K12" s="56">
        <v>453</v>
      </c>
      <c r="L12" s="56">
        <v>391</v>
      </c>
      <c r="M12" s="37"/>
      <c r="N12" s="56">
        <v>277</v>
      </c>
      <c r="O12" s="56">
        <v>394</v>
      </c>
      <c r="P12" s="56">
        <v>173</v>
      </c>
    </row>
    <row r="13" spans="1:16" ht="11.25" customHeight="1">
      <c r="A13" s="37">
        <v>1987</v>
      </c>
      <c r="B13" s="37">
        <v>787</v>
      </c>
      <c r="D13" s="37">
        <v>565</v>
      </c>
      <c r="E13" s="56">
        <v>222</v>
      </c>
      <c r="F13" s="37"/>
      <c r="G13" s="56">
        <v>300</v>
      </c>
      <c r="H13" s="56">
        <v>260</v>
      </c>
      <c r="I13" s="56">
        <v>227</v>
      </c>
      <c r="J13" s="37"/>
      <c r="K13" s="56">
        <v>429</v>
      </c>
      <c r="L13" s="56">
        <v>358</v>
      </c>
      <c r="M13" s="37"/>
      <c r="N13" s="56">
        <v>266</v>
      </c>
      <c r="O13" s="56">
        <v>364</v>
      </c>
      <c r="P13" s="56">
        <v>157</v>
      </c>
    </row>
    <row r="14" spans="1:16" ht="11.25" customHeight="1">
      <c r="A14" s="37">
        <v>1988</v>
      </c>
      <c r="B14" s="37">
        <v>813</v>
      </c>
      <c r="D14" s="37">
        <v>572</v>
      </c>
      <c r="E14" s="56">
        <v>241</v>
      </c>
      <c r="F14" s="37"/>
      <c r="G14" s="56">
        <v>318</v>
      </c>
      <c r="H14" s="56">
        <v>284</v>
      </c>
      <c r="I14" s="56">
        <v>211</v>
      </c>
      <c r="J14" s="37"/>
      <c r="K14" s="56">
        <v>473</v>
      </c>
      <c r="L14" s="56">
        <v>340</v>
      </c>
      <c r="M14" s="37"/>
      <c r="N14" s="56">
        <v>290</v>
      </c>
      <c r="O14" s="56">
        <v>365</v>
      </c>
      <c r="P14" s="56">
        <v>158</v>
      </c>
    </row>
    <row r="15" spans="1:16" ht="11.25" customHeight="1">
      <c r="A15" s="37">
        <v>1989</v>
      </c>
      <c r="B15" s="37">
        <v>904</v>
      </c>
      <c r="D15" s="37">
        <v>635</v>
      </c>
      <c r="E15" s="56">
        <v>269</v>
      </c>
      <c r="F15" s="37"/>
      <c r="G15" s="56">
        <v>316</v>
      </c>
      <c r="H15" s="56">
        <v>310</v>
      </c>
      <c r="I15" s="56">
        <v>278</v>
      </c>
      <c r="J15" s="37"/>
      <c r="K15" s="56">
        <v>511</v>
      </c>
      <c r="L15" s="56">
        <v>393</v>
      </c>
      <c r="M15" s="37"/>
      <c r="N15" s="56">
        <v>307</v>
      </c>
      <c r="O15" s="56">
        <v>408</v>
      </c>
      <c r="P15" s="56">
        <v>189</v>
      </c>
    </row>
    <row r="16" spans="1:16" ht="11.25" customHeight="1">
      <c r="A16" s="37">
        <v>1990</v>
      </c>
      <c r="B16" s="37">
        <v>772</v>
      </c>
      <c r="D16" s="37">
        <v>529</v>
      </c>
      <c r="E16" s="56">
        <v>243</v>
      </c>
      <c r="F16" s="37"/>
      <c r="G16" s="56">
        <v>268</v>
      </c>
      <c r="H16" s="56">
        <v>271</v>
      </c>
      <c r="I16" s="56">
        <v>233</v>
      </c>
      <c r="J16" s="37"/>
      <c r="K16" s="56">
        <v>424</v>
      </c>
      <c r="L16" s="56">
        <v>348</v>
      </c>
      <c r="M16" s="37"/>
      <c r="N16" s="56">
        <v>268</v>
      </c>
      <c r="O16" s="56">
        <v>341</v>
      </c>
      <c r="P16" s="56">
        <v>163</v>
      </c>
    </row>
    <row r="17" spans="1:16" ht="11.25" customHeight="1">
      <c r="A17" s="37">
        <v>1991</v>
      </c>
      <c r="B17" s="37">
        <v>745</v>
      </c>
      <c r="D17" s="37">
        <v>530</v>
      </c>
      <c r="E17" s="56">
        <v>215</v>
      </c>
      <c r="F17" s="37"/>
      <c r="G17" s="56">
        <v>284</v>
      </c>
      <c r="H17" s="56">
        <v>230</v>
      </c>
      <c r="I17" s="56">
        <v>231</v>
      </c>
      <c r="J17" s="37"/>
      <c r="K17" s="56">
        <v>430</v>
      </c>
      <c r="L17" s="56">
        <v>315</v>
      </c>
      <c r="M17" s="37"/>
      <c r="N17" s="56">
        <v>208</v>
      </c>
      <c r="O17" s="56">
        <v>363</v>
      </c>
      <c r="P17" s="56">
        <v>174</v>
      </c>
    </row>
    <row r="18" spans="1:16" ht="11.25" customHeight="1">
      <c r="A18" s="37">
        <v>1992</v>
      </c>
      <c r="B18" s="37">
        <v>759</v>
      </c>
      <c r="D18" s="37">
        <v>531</v>
      </c>
      <c r="E18" s="56">
        <v>228</v>
      </c>
      <c r="F18" s="37"/>
      <c r="G18" s="56">
        <v>324</v>
      </c>
      <c r="H18" s="56">
        <v>217</v>
      </c>
      <c r="I18" s="56">
        <v>218</v>
      </c>
      <c r="J18" s="37"/>
      <c r="K18" s="56">
        <v>424</v>
      </c>
      <c r="L18" s="56">
        <v>335</v>
      </c>
      <c r="M18" s="37"/>
      <c r="N18" s="56">
        <v>274</v>
      </c>
      <c r="O18" s="56">
        <v>316</v>
      </c>
      <c r="P18" s="56">
        <v>169</v>
      </c>
    </row>
    <row r="19" spans="1:16" ht="11.25" customHeight="1">
      <c r="A19" s="37">
        <v>1993</v>
      </c>
      <c r="B19" s="37">
        <v>632</v>
      </c>
      <c r="D19" s="37">
        <v>439</v>
      </c>
      <c r="E19" s="56">
        <v>193</v>
      </c>
      <c r="F19" s="37"/>
      <c r="G19" s="56">
        <v>215</v>
      </c>
      <c r="H19" s="56">
        <v>227</v>
      </c>
      <c r="I19" s="56">
        <v>190</v>
      </c>
      <c r="J19" s="37"/>
      <c r="K19" s="56">
        <v>351</v>
      </c>
      <c r="L19" s="56">
        <v>281</v>
      </c>
      <c r="M19" s="37"/>
      <c r="N19" s="56">
        <v>228</v>
      </c>
      <c r="O19" s="56">
        <v>282</v>
      </c>
      <c r="P19" s="56">
        <v>122</v>
      </c>
    </row>
    <row r="20" spans="1:16" ht="11.25" customHeight="1">
      <c r="A20" s="37">
        <v>1994</v>
      </c>
      <c r="B20" s="37">
        <v>589</v>
      </c>
      <c r="D20" s="37">
        <v>408</v>
      </c>
      <c r="E20" s="56">
        <v>181</v>
      </c>
      <c r="F20" s="37"/>
      <c r="G20" s="56">
        <v>219</v>
      </c>
      <c r="H20" s="56">
        <v>194</v>
      </c>
      <c r="I20" s="56">
        <v>176</v>
      </c>
      <c r="J20" s="37"/>
      <c r="K20" s="56">
        <v>328</v>
      </c>
      <c r="L20" s="56">
        <v>261</v>
      </c>
      <c r="M20" s="37"/>
      <c r="N20" s="56">
        <v>212</v>
      </c>
      <c r="O20" s="56">
        <v>253</v>
      </c>
      <c r="P20" s="56">
        <v>124</v>
      </c>
    </row>
    <row r="21" spans="1:16" ht="11.25" customHeight="1">
      <c r="A21" s="37">
        <v>1995</v>
      </c>
      <c r="B21" s="37">
        <v>572</v>
      </c>
      <c r="D21" s="37">
        <v>403</v>
      </c>
      <c r="E21" s="56">
        <v>169</v>
      </c>
      <c r="F21" s="37"/>
      <c r="G21" s="56">
        <v>229</v>
      </c>
      <c r="H21" s="56">
        <v>182</v>
      </c>
      <c r="I21" s="56">
        <v>161</v>
      </c>
      <c r="J21" s="37"/>
      <c r="K21" s="56">
        <v>328</v>
      </c>
      <c r="L21" s="56">
        <v>244</v>
      </c>
      <c r="M21" s="37"/>
      <c r="N21" s="56">
        <v>207</v>
      </c>
      <c r="O21" s="56">
        <v>268</v>
      </c>
      <c r="P21" s="56">
        <v>97</v>
      </c>
    </row>
    <row r="22" spans="1:16" ht="11.25" customHeight="1">
      <c r="A22" s="37">
        <v>1996</v>
      </c>
      <c r="B22" s="37">
        <v>537</v>
      </c>
      <c r="D22" s="37">
        <v>376</v>
      </c>
      <c r="E22" s="56">
        <v>161</v>
      </c>
      <c r="F22" s="37"/>
      <c r="G22" s="56">
        <v>210</v>
      </c>
      <c r="H22" s="56">
        <v>178</v>
      </c>
      <c r="I22" s="56">
        <v>149</v>
      </c>
      <c r="J22" s="37"/>
      <c r="K22" s="56">
        <v>304</v>
      </c>
      <c r="L22" s="56">
        <v>233</v>
      </c>
      <c r="M22" s="37"/>
      <c r="N22" s="56">
        <v>202</v>
      </c>
      <c r="O22" s="56">
        <v>235</v>
      </c>
      <c r="P22" s="56">
        <v>100</v>
      </c>
    </row>
    <row r="23" spans="1:16" ht="11.25" customHeight="1">
      <c r="A23" s="37">
        <v>1997</v>
      </c>
      <c r="B23" s="37">
        <v>541</v>
      </c>
      <c r="D23" s="37">
        <v>404</v>
      </c>
      <c r="E23" s="56">
        <v>137</v>
      </c>
      <c r="F23" s="37"/>
      <c r="G23" s="56">
        <v>189</v>
      </c>
      <c r="H23" s="56">
        <v>175</v>
      </c>
      <c r="I23" s="56">
        <v>177</v>
      </c>
      <c r="J23" s="37"/>
      <c r="K23" s="56">
        <v>282</v>
      </c>
      <c r="L23" s="56">
        <v>259</v>
      </c>
      <c r="M23" s="37"/>
      <c r="N23" s="56">
        <v>186</v>
      </c>
      <c r="O23" s="56">
        <v>262</v>
      </c>
      <c r="P23" s="56">
        <v>93</v>
      </c>
    </row>
    <row r="24" spans="1:16" ht="11.25" customHeight="1">
      <c r="A24" s="37">
        <v>1998</v>
      </c>
      <c r="B24" s="37">
        <v>531</v>
      </c>
      <c r="D24" s="37">
        <v>410</v>
      </c>
      <c r="E24" s="56">
        <v>121</v>
      </c>
      <c r="F24" s="37"/>
      <c r="G24" s="56">
        <v>199</v>
      </c>
      <c r="H24" s="56">
        <v>176</v>
      </c>
      <c r="I24" s="56">
        <v>156</v>
      </c>
      <c r="J24" s="37"/>
      <c r="K24" s="56">
        <v>298</v>
      </c>
      <c r="L24" s="56">
        <v>233</v>
      </c>
      <c r="M24" s="37"/>
      <c r="N24" s="56">
        <v>205</v>
      </c>
      <c r="O24" s="56">
        <v>234</v>
      </c>
      <c r="P24" s="56">
        <v>92</v>
      </c>
    </row>
    <row r="25" spans="1:16" ht="11.25" customHeight="1">
      <c r="A25" s="37">
        <v>1999</v>
      </c>
      <c r="B25" s="37">
        <v>580</v>
      </c>
      <c r="D25" s="37">
        <v>422</v>
      </c>
      <c r="E25" s="56">
        <v>158</v>
      </c>
      <c r="F25" s="37"/>
      <c r="G25" s="56">
        <v>215</v>
      </c>
      <c r="H25" s="56">
        <v>193</v>
      </c>
      <c r="I25" s="56">
        <v>172</v>
      </c>
      <c r="J25" s="37"/>
      <c r="K25" s="56">
        <v>315</v>
      </c>
      <c r="L25" s="56">
        <v>265</v>
      </c>
      <c r="M25" s="37"/>
      <c r="N25" s="56">
        <v>223</v>
      </c>
      <c r="O25" s="56">
        <v>233</v>
      </c>
      <c r="P25" s="56">
        <v>124</v>
      </c>
    </row>
    <row r="26" spans="1:16" ht="11.25" customHeight="1">
      <c r="A26" s="37">
        <v>2000</v>
      </c>
      <c r="B26" s="37">
        <v>591</v>
      </c>
      <c r="D26" s="37">
        <v>438</v>
      </c>
      <c r="E26" s="57">
        <v>153</v>
      </c>
      <c r="F26" s="37"/>
      <c r="G26" s="57">
        <v>202</v>
      </c>
      <c r="H26" s="57">
        <v>215</v>
      </c>
      <c r="I26" s="56">
        <v>174</v>
      </c>
      <c r="J26" s="37"/>
      <c r="K26" s="57">
        <v>310</v>
      </c>
      <c r="L26" s="57">
        <v>281</v>
      </c>
      <c r="M26" s="37"/>
      <c r="N26" s="57">
        <v>182</v>
      </c>
      <c r="O26" s="57">
        <v>279</v>
      </c>
      <c r="P26" s="57">
        <v>130</v>
      </c>
    </row>
    <row r="27" spans="1:16" ht="11.25" customHeight="1">
      <c r="A27" s="37">
        <v>2001</v>
      </c>
      <c r="B27" s="37">
        <v>583</v>
      </c>
      <c r="D27" s="37">
        <v>433</v>
      </c>
      <c r="E27" s="56">
        <v>150</v>
      </c>
      <c r="F27" s="37"/>
      <c r="G27" s="56">
        <v>233</v>
      </c>
      <c r="H27" s="56">
        <v>197</v>
      </c>
      <c r="I27" s="56">
        <v>153</v>
      </c>
      <c r="J27" s="37"/>
      <c r="K27" s="56">
        <v>285</v>
      </c>
      <c r="L27" s="56">
        <v>298</v>
      </c>
      <c r="M27" s="37"/>
      <c r="N27" s="56">
        <v>186</v>
      </c>
      <c r="O27" s="56">
        <v>260</v>
      </c>
      <c r="P27" s="56">
        <v>137</v>
      </c>
    </row>
    <row r="28" spans="1:16" ht="11.25" customHeight="1">
      <c r="A28" s="44">
        <v>2002</v>
      </c>
      <c r="B28" s="44">
        <v>560</v>
      </c>
      <c r="D28" s="44">
        <v>423</v>
      </c>
      <c r="E28" s="22">
        <v>137</v>
      </c>
      <c r="F28" s="44"/>
      <c r="G28" s="22">
        <v>229</v>
      </c>
      <c r="H28" s="2">
        <v>170</v>
      </c>
      <c r="I28" s="56">
        <v>161</v>
      </c>
      <c r="J28" s="44"/>
      <c r="K28" s="22">
        <v>303</v>
      </c>
      <c r="L28" s="22">
        <v>257</v>
      </c>
      <c r="M28" s="44"/>
      <c r="N28" s="22">
        <v>189</v>
      </c>
      <c r="O28" s="22">
        <v>242</v>
      </c>
      <c r="P28" s="22">
        <v>129</v>
      </c>
    </row>
    <row r="29" spans="1:16" ht="11.25" customHeight="1">
      <c r="A29" s="44">
        <v>2003</v>
      </c>
      <c r="B29" s="44">
        <v>529</v>
      </c>
      <c r="D29" s="44">
        <v>391</v>
      </c>
      <c r="E29" s="51">
        <v>138</v>
      </c>
      <c r="F29" s="44"/>
      <c r="G29" s="51">
        <v>206</v>
      </c>
      <c r="H29" s="51">
        <v>165</v>
      </c>
      <c r="I29" s="56">
        <v>158</v>
      </c>
      <c r="J29" s="44"/>
      <c r="K29" s="51">
        <v>258</v>
      </c>
      <c r="L29" s="51">
        <v>271</v>
      </c>
      <c r="M29" s="44"/>
      <c r="N29" s="51">
        <v>170</v>
      </c>
      <c r="O29" s="51">
        <v>245</v>
      </c>
      <c r="P29" s="51">
        <v>114</v>
      </c>
    </row>
    <row r="30" spans="1:16" ht="11.25" customHeight="1">
      <c r="A30" s="44">
        <v>2004</v>
      </c>
      <c r="B30" s="44">
        <v>480</v>
      </c>
      <c r="D30" s="44">
        <v>364</v>
      </c>
      <c r="E30" s="51">
        <v>116</v>
      </c>
      <c r="F30" s="44"/>
      <c r="G30" s="51">
        <v>205</v>
      </c>
      <c r="H30" s="51">
        <v>149</v>
      </c>
      <c r="I30" s="56">
        <v>126</v>
      </c>
      <c r="J30" s="44"/>
      <c r="K30" s="51">
        <v>252</v>
      </c>
      <c r="L30" s="51">
        <v>228</v>
      </c>
      <c r="M30" s="44"/>
      <c r="N30" s="51">
        <v>155</v>
      </c>
      <c r="O30" s="51">
        <v>199</v>
      </c>
      <c r="P30" s="51">
        <v>126</v>
      </c>
    </row>
    <row r="31" spans="1:16" ht="11.25" customHeight="1">
      <c r="A31" s="44">
        <v>2005</v>
      </c>
      <c r="B31" s="44">
        <v>440</v>
      </c>
      <c r="D31" s="44">
        <v>324</v>
      </c>
      <c r="E31" s="22">
        <v>116</v>
      </c>
      <c r="F31" s="44"/>
      <c r="G31" s="22">
        <v>167</v>
      </c>
      <c r="H31" s="2">
        <v>127</v>
      </c>
      <c r="I31" s="56">
        <v>146</v>
      </c>
      <c r="J31" s="44"/>
      <c r="K31" s="22">
        <v>243</v>
      </c>
      <c r="L31" s="22">
        <v>197</v>
      </c>
      <c r="M31" s="44"/>
      <c r="N31" s="22">
        <v>169</v>
      </c>
      <c r="O31" s="22">
        <v>190</v>
      </c>
      <c r="P31" s="22">
        <v>81</v>
      </c>
    </row>
    <row r="32" spans="1:16" ht="11.25" customHeight="1">
      <c r="A32" s="44">
        <v>2006</v>
      </c>
      <c r="B32" s="44">
        <v>445</v>
      </c>
      <c r="D32" s="44">
        <v>333</v>
      </c>
      <c r="E32" s="22">
        <v>112</v>
      </c>
      <c r="F32" s="44"/>
      <c r="G32" s="22">
        <v>188</v>
      </c>
      <c r="H32" s="2">
        <v>134</v>
      </c>
      <c r="I32" s="56">
        <v>123</v>
      </c>
      <c r="J32" s="44"/>
      <c r="K32" s="22">
        <v>224</v>
      </c>
      <c r="L32" s="22">
        <v>221</v>
      </c>
      <c r="M32" s="44"/>
      <c r="N32" s="22">
        <v>169</v>
      </c>
      <c r="O32" s="22">
        <v>191</v>
      </c>
      <c r="P32" s="22">
        <v>85</v>
      </c>
    </row>
    <row r="33" spans="1:16" ht="11.25" customHeight="1">
      <c r="A33" s="44">
        <v>2007</v>
      </c>
      <c r="B33" s="44">
        <v>471</v>
      </c>
      <c r="D33" s="44">
        <v>344</v>
      </c>
      <c r="E33" s="22">
        <v>127</v>
      </c>
      <c r="F33" s="44"/>
      <c r="G33" s="22">
        <v>208</v>
      </c>
      <c r="H33" s="2">
        <v>135</v>
      </c>
      <c r="I33" s="56">
        <v>128</v>
      </c>
      <c r="J33" s="44"/>
      <c r="K33" s="22">
        <v>277</v>
      </c>
      <c r="L33" s="22">
        <v>194</v>
      </c>
      <c r="M33" s="44"/>
      <c r="N33" s="22">
        <v>179</v>
      </c>
      <c r="O33" s="22">
        <v>200</v>
      </c>
      <c r="P33" s="22">
        <v>92</v>
      </c>
    </row>
    <row r="34" spans="1:16" ht="11.25" customHeight="1">
      <c r="A34" s="44">
        <v>2008</v>
      </c>
      <c r="B34" s="44">
        <v>397</v>
      </c>
      <c r="D34" s="44">
        <v>286</v>
      </c>
      <c r="E34" s="22">
        <v>111</v>
      </c>
      <c r="F34" s="44"/>
      <c r="G34" s="22">
        <v>173</v>
      </c>
      <c r="H34" s="2">
        <v>125</v>
      </c>
      <c r="I34" s="56">
        <v>99</v>
      </c>
      <c r="J34" s="44"/>
      <c r="K34" s="22">
        <v>211</v>
      </c>
      <c r="L34" s="22">
        <v>186</v>
      </c>
      <c r="M34" s="44"/>
      <c r="N34" s="22">
        <v>138</v>
      </c>
      <c r="O34" s="22">
        <v>177</v>
      </c>
      <c r="P34" s="22">
        <v>82</v>
      </c>
    </row>
    <row r="35" spans="1:16" ht="11.25" customHeight="1">
      <c r="A35" s="55">
        <v>2009</v>
      </c>
      <c r="B35" s="55">
        <v>358</v>
      </c>
      <c r="C35" s="1"/>
      <c r="D35" s="55">
        <v>266</v>
      </c>
      <c r="E35" s="75">
        <v>92</v>
      </c>
      <c r="F35" s="55"/>
      <c r="G35" s="58">
        <v>148</v>
      </c>
      <c r="H35" s="1">
        <v>119</v>
      </c>
      <c r="I35" s="206">
        <v>91</v>
      </c>
      <c r="J35" s="55"/>
      <c r="K35" s="58">
        <v>188</v>
      </c>
      <c r="L35" s="58">
        <v>170</v>
      </c>
      <c r="M35" s="55"/>
      <c r="N35" s="58">
        <v>127</v>
      </c>
      <c r="O35" s="58">
        <v>147</v>
      </c>
      <c r="P35" s="58">
        <v>84</v>
      </c>
    </row>
    <row r="36" spans="1:16" ht="11.25">
      <c r="A36" s="44"/>
      <c r="B36" s="205"/>
      <c r="C36" s="205"/>
      <c r="D36" s="205"/>
      <c r="E36" s="205"/>
      <c r="F36" s="44"/>
      <c r="G36" s="22"/>
      <c r="I36" s="22"/>
      <c r="J36" s="44"/>
      <c r="K36" s="22"/>
      <c r="L36" s="22"/>
      <c r="M36" s="44"/>
      <c r="N36" s="22"/>
      <c r="O36" s="22"/>
      <c r="P36" s="22"/>
    </row>
    <row r="37" ht="11.25">
      <c r="A37" s="32" t="s">
        <v>344</v>
      </c>
    </row>
    <row r="38" ht="11.25">
      <c r="A38" s="108" t="s">
        <v>345</v>
      </c>
    </row>
    <row r="39" spans="1:13" s="32" customFormat="1" ht="11.25">
      <c r="A39" s="32" t="s">
        <v>412</v>
      </c>
      <c r="B39" s="108"/>
      <c r="C39" s="108"/>
      <c r="F39" s="108"/>
      <c r="J39" s="108"/>
      <c r="M39" s="108"/>
    </row>
    <row r="40" s="32" customFormat="1" ht="11.25">
      <c r="A40" s="108" t="s">
        <v>595</v>
      </c>
    </row>
  </sheetData>
  <sheetProtection/>
  <printOptions/>
  <pageMargins left="0.7480314960629921" right="0.7480314960629921" top="0.984251968503937" bottom="0.984251968503937" header="0.5118110236220472" footer="0.5118110236220472"/>
  <pageSetup horizontalDpi="600" verticalDpi="600" orientation="landscape" paperSize="9" scale="91" r:id="rId2"/>
  <drawing r:id="rId1"/>
</worksheet>
</file>

<file path=xl/worksheets/sheet26.xml><?xml version="1.0" encoding="utf-8"?>
<worksheet xmlns="http://schemas.openxmlformats.org/spreadsheetml/2006/main" xmlns:r="http://schemas.openxmlformats.org/officeDocument/2006/relationships">
  <dimension ref="A1:T40"/>
  <sheetViews>
    <sheetView zoomScalePageLayoutView="0" workbookViewId="0" topLeftCell="A1">
      <selection activeCell="A1" sqref="A1"/>
    </sheetView>
  </sheetViews>
  <sheetFormatPr defaultColWidth="9.140625" defaultRowHeight="12.75"/>
  <cols>
    <col min="1" max="1" width="6.57421875" style="243" customWidth="1"/>
    <col min="2" max="2" width="9.140625" style="243" customWidth="1"/>
    <col min="3" max="9" width="6.57421875" style="243" customWidth="1"/>
    <col min="10" max="10" width="8.28125" style="243" customWidth="1"/>
    <col min="11" max="11" width="4.140625" style="243" customWidth="1"/>
    <col min="12" max="12" width="10.421875" style="243" customWidth="1"/>
    <col min="13" max="20" width="6.28125" style="243" customWidth="1"/>
    <col min="21" max="16384" width="9.140625" style="243" customWidth="1"/>
  </cols>
  <sheetData>
    <row r="1" ht="12.75" customHeight="1">
      <c r="A1" s="245" t="s">
        <v>607</v>
      </c>
    </row>
    <row r="2" ht="12.75" customHeight="1">
      <c r="A2" s="246" t="s">
        <v>511</v>
      </c>
    </row>
    <row r="3" ht="12.75" customHeight="1">
      <c r="A3" s="247" t="s">
        <v>485</v>
      </c>
    </row>
    <row r="4" ht="12.75" customHeight="1">
      <c r="A4" s="247" t="s">
        <v>512</v>
      </c>
    </row>
    <row r="5" ht="12.75" customHeight="1">
      <c r="A5" s="247"/>
    </row>
    <row r="6" spans="1:20" ht="12.75">
      <c r="A6" s="248"/>
      <c r="B6" s="249" t="s">
        <v>313</v>
      </c>
      <c r="C6" s="250"/>
      <c r="D6" s="250"/>
      <c r="E6" s="250"/>
      <c r="F6" s="250"/>
      <c r="G6" s="250"/>
      <c r="H6" s="250"/>
      <c r="I6" s="250"/>
      <c r="J6" s="250"/>
      <c r="K6" s="250"/>
      <c r="L6" s="249" t="s">
        <v>413</v>
      </c>
      <c r="M6" s="250"/>
      <c r="N6" s="250"/>
      <c r="O6" s="250"/>
      <c r="P6" s="250"/>
      <c r="Q6" s="250"/>
      <c r="R6" s="250"/>
      <c r="S6" s="250"/>
      <c r="T6" s="250"/>
    </row>
    <row r="7" spans="1:20" s="246" customFormat="1" ht="11.25" customHeight="1">
      <c r="A7" s="245"/>
      <c r="B7" s="85" t="s">
        <v>315</v>
      </c>
      <c r="C7" s="251"/>
      <c r="D7" s="251"/>
      <c r="E7" s="251"/>
      <c r="F7" s="251"/>
      <c r="G7" s="251"/>
      <c r="H7" s="251"/>
      <c r="I7" s="251"/>
      <c r="J7" s="251"/>
      <c r="K7" s="251"/>
      <c r="L7" s="85" t="s">
        <v>414</v>
      </c>
      <c r="M7" s="251"/>
      <c r="N7" s="251"/>
      <c r="O7" s="251"/>
      <c r="P7" s="251"/>
      <c r="Q7" s="251"/>
      <c r="R7" s="251"/>
      <c r="S7" s="251"/>
      <c r="T7" s="251"/>
    </row>
    <row r="8" spans="1:20" s="246" customFormat="1" ht="11.25" customHeight="1">
      <c r="A8" s="252" t="s">
        <v>33</v>
      </c>
      <c r="B8" s="253" t="s">
        <v>103</v>
      </c>
      <c r="C8" s="253"/>
      <c r="D8" s="253"/>
      <c r="E8" s="253"/>
      <c r="F8" s="253"/>
      <c r="G8" s="253"/>
      <c r="H8" s="253"/>
      <c r="I8" s="253"/>
      <c r="J8" s="253"/>
      <c r="K8" s="253"/>
      <c r="L8" s="253" t="s">
        <v>103</v>
      </c>
      <c r="M8" s="253"/>
      <c r="N8" s="253"/>
      <c r="O8" s="253"/>
      <c r="P8" s="253"/>
      <c r="Q8" s="253"/>
      <c r="R8" s="253"/>
      <c r="S8" s="253"/>
      <c r="T8" s="253"/>
    </row>
    <row r="9" spans="1:20" s="246" customFormat="1" ht="11.25" customHeight="1">
      <c r="A9" s="254" t="s">
        <v>37</v>
      </c>
      <c r="B9" s="255" t="s">
        <v>105</v>
      </c>
      <c r="C9" s="256"/>
      <c r="D9" s="256"/>
      <c r="E9" s="256"/>
      <c r="F9" s="256"/>
      <c r="G9" s="256"/>
      <c r="H9" s="256"/>
      <c r="I9" s="256"/>
      <c r="J9" s="256"/>
      <c r="K9" s="256"/>
      <c r="L9" s="255" t="s">
        <v>105</v>
      </c>
      <c r="M9" s="256"/>
      <c r="N9" s="256"/>
      <c r="O9" s="256"/>
      <c r="P9" s="256"/>
      <c r="Q9" s="256"/>
      <c r="R9" s="256"/>
      <c r="S9" s="256"/>
      <c r="T9" s="256"/>
    </row>
    <row r="10" spans="1:20" s="246" customFormat="1" ht="11.25" customHeight="1">
      <c r="A10" s="257"/>
      <c r="B10" s="257" t="s">
        <v>153</v>
      </c>
      <c r="C10" s="258" t="s">
        <v>513</v>
      </c>
      <c r="D10" s="258" t="s">
        <v>514</v>
      </c>
      <c r="E10" s="258" t="s">
        <v>515</v>
      </c>
      <c r="F10" s="258" t="s">
        <v>516</v>
      </c>
      <c r="G10" s="258" t="s">
        <v>517</v>
      </c>
      <c r="H10" s="258" t="s">
        <v>518</v>
      </c>
      <c r="I10" s="258" t="s">
        <v>118</v>
      </c>
      <c r="J10" s="258" t="s">
        <v>248</v>
      </c>
      <c r="K10" s="258"/>
      <c r="L10" s="257" t="s">
        <v>153</v>
      </c>
      <c r="M10" s="258" t="s">
        <v>513</v>
      </c>
      <c r="N10" s="258" t="s">
        <v>514</v>
      </c>
      <c r="O10" s="258" t="s">
        <v>515</v>
      </c>
      <c r="P10" s="258" t="s">
        <v>516</v>
      </c>
      <c r="Q10" s="258" t="s">
        <v>517</v>
      </c>
      <c r="R10" s="258" t="s">
        <v>518</v>
      </c>
      <c r="S10" s="258" t="s">
        <v>118</v>
      </c>
      <c r="T10" s="258" t="s">
        <v>248</v>
      </c>
    </row>
    <row r="11" spans="1:20" s="246" customFormat="1" ht="11.25" customHeight="1">
      <c r="A11" s="259"/>
      <c r="B11" s="259" t="s">
        <v>101</v>
      </c>
      <c r="C11" s="251"/>
      <c r="D11" s="251"/>
      <c r="E11" s="251"/>
      <c r="F11" s="251"/>
      <c r="G11" s="251"/>
      <c r="H11" s="251"/>
      <c r="I11" s="251"/>
      <c r="J11" s="251"/>
      <c r="K11" s="251"/>
      <c r="L11" s="259" t="s">
        <v>101</v>
      </c>
      <c r="M11" s="251"/>
      <c r="N11" s="251"/>
      <c r="O11" s="251"/>
      <c r="P11" s="251"/>
      <c r="Q11" s="251"/>
      <c r="R11" s="251"/>
      <c r="S11" s="251"/>
      <c r="T11" s="251"/>
    </row>
    <row r="12" spans="1:20" s="246" customFormat="1" ht="11.25" customHeight="1">
      <c r="A12" s="273"/>
      <c r="B12" s="273"/>
      <c r="C12" s="245"/>
      <c r="D12" s="245"/>
      <c r="E12" s="245"/>
      <c r="F12" s="245"/>
      <c r="G12" s="245"/>
      <c r="H12" s="245"/>
      <c r="I12" s="245"/>
      <c r="J12" s="245"/>
      <c r="K12" s="245"/>
      <c r="L12" s="273"/>
      <c r="M12" s="245"/>
      <c r="N12" s="245"/>
      <c r="O12" s="245"/>
      <c r="P12" s="245"/>
      <c r="Q12" s="245"/>
      <c r="R12" s="245"/>
      <c r="S12" s="245"/>
      <c r="T12" s="245"/>
    </row>
    <row r="13" spans="1:20" ht="12.75">
      <c r="A13" s="260">
        <v>1985</v>
      </c>
      <c r="B13" s="261">
        <v>808</v>
      </c>
      <c r="C13" s="261">
        <v>11</v>
      </c>
      <c r="D13" s="261">
        <v>33</v>
      </c>
      <c r="E13" s="261">
        <v>49</v>
      </c>
      <c r="F13" s="261">
        <v>164</v>
      </c>
      <c r="G13" s="261">
        <v>189</v>
      </c>
      <c r="H13" s="261">
        <v>147</v>
      </c>
      <c r="I13" s="261">
        <v>114</v>
      </c>
      <c r="J13" s="261">
        <v>101</v>
      </c>
      <c r="K13" s="262"/>
      <c r="L13" s="263">
        <v>9.66722376835322</v>
      </c>
      <c r="M13" s="263">
        <v>1.6465685511394255</v>
      </c>
      <c r="N13" s="263">
        <v>3.9102074187298936</v>
      </c>
      <c r="O13" s="263">
        <v>14.7370193927145</v>
      </c>
      <c r="P13" s="263">
        <v>19.655077361905104</v>
      </c>
      <c r="Q13" s="263">
        <v>7.844817066337267</v>
      </c>
      <c r="R13" s="263">
        <v>8.095128219672043</v>
      </c>
      <c r="S13" s="263">
        <v>13.696441208026114</v>
      </c>
      <c r="T13" s="263">
        <v>16.24373972704084</v>
      </c>
    </row>
    <row r="14" spans="1:20" ht="12.75">
      <c r="A14" s="260">
        <v>1986</v>
      </c>
      <c r="B14" s="261">
        <v>844</v>
      </c>
      <c r="C14" s="261">
        <v>10</v>
      </c>
      <c r="D14" s="261">
        <v>36</v>
      </c>
      <c r="E14" s="261">
        <v>51</v>
      </c>
      <c r="F14" s="261">
        <v>170</v>
      </c>
      <c r="G14" s="261">
        <v>198</v>
      </c>
      <c r="H14" s="261">
        <v>160</v>
      </c>
      <c r="I14" s="261">
        <v>107</v>
      </c>
      <c r="J14" s="261">
        <v>112</v>
      </c>
      <c r="K14" s="262"/>
      <c r="L14" s="263">
        <v>10.069778554354434</v>
      </c>
      <c r="M14" s="263">
        <v>1.4803279222413348</v>
      </c>
      <c r="N14" s="263">
        <v>4.346828626281408</v>
      </c>
      <c r="O14" s="263">
        <v>15.327881416296243</v>
      </c>
      <c r="P14" s="263">
        <v>20.15189789388959</v>
      </c>
      <c r="Q14" s="263">
        <v>8.191610880279606</v>
      </c>
      <c r="R14" s="263">
        <v>8.853166362615735</v>
      </c>
      <c r="S14" s="263">
        <v>12.735760348697976</v>
      </c>
      <c r="T14" s="263">
        <v>17.583659756183717</v>
      </c>
    </row>
    <row r="15" spans="1:20" ht="12.75">
      <c r="A15" s="260">
        <v>1987</v>
      </c>
      <c r="B15" s="261">
        <v>787</v>
      </c>
      <c r="C15" s="261">
        <v>14</v>
      </c>
      <c r="D15" s="261">
        <v>32</v>
      </c>
      <c r="E15" s="261">
        <v>48</v>
      </c>
      <c r="F15" s="261">
        <v>163</v>
      </c>
      <c r="G15" s="261">
        <v>203</v>
      </c>
      <c r="H15" s="261">
        <v>119</v>
      </c>
      <c r="I15" s="261">
        <v>101</v>
      </c>
      <c r="J15" s="261">
        <v>107</v>
      </c>
      <c r="K15" s="262"/>
      <c r="L15" s="263">
        <v>9.353366255122513</v>
      </c>
      <c r="M15" s="263">
        <v>2.043452559059428</v>
      </c>
      <c r="N15" s="263">
        <v>3.9236410407948314</v>
      </c>
      <c r="O15" s="263">
        <v>14.20626910817186</v>
      </c>
      <c r="P15" s="263">
        <v>19.301316041880302</v>
      </c>
      <c r="Q15" s="263">
        <v>8.393701829248123</v>
      </c>
      <c r="R15" s="263">
        <v>6.540157667263158</v>
      </c>
      <c r="S15" s="263">
        <v>12.02303661431289</v>
      </c>
      <c r="T15" s="263">
        <v>16.387015357849535</v>
      </c>
    </row>
    <row r="16" spans="1:20" ht="12.75">
      <c r="A16" s="260">
        <v>1988</v>
      </c>
      <c r="B16" s="261">
        <v>813</v>
      </c>
      <c r="C16" s="261">
        <v>11</v>
      </c>
      <c r="D16" s="261">
        <v>25</v>
      </c>
      <c r="E16" s="261">
        <v>55</v>
      </c>
      <c r="F16" s="261">
        <v>170</v>
      </c>
      <c r="G16" s="261">
        <v>174</v>
      </c>
      <c r="H16" s="261">
        <v>151</v>
      </c>
      <c r="I16" s="261">
        <v>112</v>
      </c>
      <c r="J16" s="261">
        <v>115</v>
      </c>
      <c r="K16" s="262"/>
      <c r="L16" s="263">
        <v>9.611192393137253</v>
      </c>
      <c r="M16" s="263">
        <v>1.5599451466561158</v>
      </c>
      <c r="N16" s="263">
        <v>3.1135770641459146</v>
      </c>
      <c r="O16" s="263">
        <v>16.18818321491432</v>
      </c>
      <c r="P16" s="263">
        <v>20.161362054181883</v>
      </c>
      <c r="Q16" s="263">
        <v>7.193117426815197</v>
      </c>
      <c r="R16" s="263">
        <v>8.186851049733223</v>
      </c>
      <c r="S16" s="263">
        <v>13.345900723180996</v>
      </c>
      <c r="T16" s="263">
        <v>17.28699416751849</v>
      </c>
    </row>
    <row r="17" spans="1:20" ht="12.75">
      <c r="A17" s="260">
        <v>1989</v>
      </c>
      <c r="B17" s="261">
        <v>904</v>
      </c>
      <c r="C17" s="261">
        <v>26</v>
      </c>
      <c r="D17" s="261">
        <v>34</v>
      </c>
      <c r="E17" s="261">
        <v>54</v>
      </c>
      <c r="F17" s="261">
        <v>172</v>
      </c>
      <c r="G17" s="261">
        <v>200</v>
      </c>
      <c r="H17" s="261">
        <v>155</v>
      </c>
      <c r="I17" s="261">
        <v>125</v>
      </c>
      <c r="J17" s="261">
        <v>138</v>
      </c>
      <c r="K17" s="262"/>
      <c r="L17" s="263">
        <v>10.601573630039793</v>
      </c>
      <c r="M17" s="263">
        <v>3.5561050801696537</v>
      </c>
      <c r="N17" s="263">
        <v>4.29993840970572</v>
      </c>
      <c r="O17" s="263">
        <v>15.939312543353454</v>
      </c>
      <c r="P17" s="263">
        <v>20.471462543174553</v>
      </c>
      <c r="Q17" s="263">
        <v>8.237900686340696</v>
      </c>
      <c r="R17" s="263">
        <v>8.241226549722775</v>
      </c>
      <c r="S17" s="263">
        <v>14.918586290893337</v>
      </c>
      <c r="T17" s="263">
        <v>20.301909997807982</v>
      </c>
    </row>
    <row r="18" spans="1:20" ht="12.75">
      <c r="A18" s="260">
        <v>1990</v>
      </c>
      <c r="B18" s="261">
        <v>772</v>
      </c>
      <c r="C18" s="261">
        <v>12</v>
      </c>
      <c r="D18" s="261">
        <v>23</v>
      </c>
      <c r="E18" s="261">
        <v>34</v>
      </c>
      <c r="F18" s="261">
        <v>154</v>
      </c>
      <c r="G18" s="261">
        <v>192</v>
      </c>
      <c r="H18" s="261">
        <v>165</v>
      </c>
      <c r="I18" s="261">
        <v>86</v>
      </c>
      <c r="J18" s="261">
        <v>106</v>
      </c>
      <c r="K18" s="262"/>
      <c r="L18" s="263">
        <v>8.986535329772089</v>
      </c>
      <c r="M18" s="263">
        <v>1.5689063676679775</v>
      </c>
      <c r="N18" s="263">
        <v>2.9361527207923017</v>
      </c>
      <c r="O18" s="263">
        <v>10.237448586930993</v>
      </c>
      <c r="P18" s="263">
        <v>18.505900858842036</v>
      </c>
      <c r="Q18" s="263">
        <v>7.892581959530786</v>
      </c>
      <c r="R18" s="263">
        <v>8.596942510421838</v>
      </c>
      <c r="S18" s="263">
        <v>10.270716991587566</v>
      </c>
      <c r="T18" s="263">
        <v>15.387652715194871</v>
      </c>
    </row>
    <row r="19" spans="1:20" ht="12.75">
      <c r="A19" s="260">
        <v>1991</v>
      </c>
      <c r="B19" s="261">
        <v>745</v>
      </c>
      <c r="C19" s="261">
        <v>16</v>
      </c>
      <c r="D19" s="261">
        <v>20</v>
      </c>
      <c r="E19" s="261">
        <v>30</v>
      </c>
      <c r="F19" s="261">
        <v>133</v>
      </c>
      <c r="G19" s="261">
        <v>205</v>
      </c>
      <c r="H19" s="261">
        <v>131</v>
      </c>
      <c r="I19" s="261">
        <v>89</v>
      </c>
      <c r="J19" s="261">
        <v>121</v>
      </c>
      <c r="K19" s="262"/>
      <c r="L19" s="263">
        <v>8.618576398589608</v>
      </c>
      <c r="M19" s="263">
        <v>2.014897649495961</v>
      </c>
      <c r="N19" s="263">
        <v>2.5541479362484676</v>
      </c>
      <c r="O19" s="263">
        <v>9.316538719534918</v>
      </c>
      <c r="P19" s="263">
        <v>16.228556646814138</v>
      </c>
      <c r="Q19" s="263">
        <v>8.427599112676589</v>
      </c>
      <c r="R19" s="263">
        <v>6.679543058068174</v>
      </c>
      <c r="S19" s="263">
        <v>10.677749130483294</v>
      </c>
      <c r="T19" s="263">
        <v>17.329334696765287</v>
      </c>
    </row>
    <row r="20" spans="1:20" ht="12.75">
      <c r="A20" s="260">
        <v>1992</v>
      </c>
      <c r="B20" s="261">
        <v>759</v>
      </c>
      <c r="C20" s="261">
        <v>16</v>
      </c>
      <c r="D20" s="261">
        <v>21</v>
      </c>
      <c r="E20" s="261">
        <v>21</v>
      </c>
      <c r="F20" s="261">
        <v>134</v>
      </c>
      <c r="G20" s="261">
        <v>194</v>
      </c>
      <c r="H20" s="261">
        <v>161</v>
      </c>
      <c r="I20" s="261">
        <v>96</v>
      </c>
      <c r="J20" s="261">
        <v>116</v>
      </c>
      <c r="K20" s="262"/>
      <c r="L20" s="263">
        <v>8.732154450298221</v>
      </c>
      <c r="M20" s="263">
        <v>1.9586096809180003</v>
      </c>
      <c r="N20" s="263">
        <v>2.661367588091267</v>
      </c>
      <c r="O20" s="263">
        <v>6.803999455680043</v>
      </c>
      <c r="P20" s="263">
        <v>16.557457466486593</v>
      </c>
      <c r="Q20" s="263">
        <v>7.980599737956596</v>
      </c>
      <c r="R20" s="263">
        <v>8.039299692109802</v>
      </c>
      <c r="S20" s="263">
        <v>11.611227088992798</v>
      </c>
      <c r="T20" s="263">
        <v>16.38994505129629</v>
      </c>
    </row>
    <row r="21" spans="1:20" ht="12.75">
      <c r="A21" s="260">
        <v>1993</v>
      </c>
      <c r="B21" s="261">
        <v>632</v>
      </c>
      <c r="C21" s="261">
        <v>9</v>
      </c>
      <c r="D21" s="261">
        <v>16</v>
      </c>
      <c r="E21" s="261">
        <v>28</v>
      </c>
      <c r="F21" s="261">
        <v>91</v>
      </c>
      <c r="G21" s="261">
        <v>168</v>
      </c>
      <c r="H21" s="261">
        <v>129</v>
      </c>
      <c r="I21" s="261">
        <v>90</v>
      </c>
      <c r="J21" s="261">
        <v>101</v>
      </c>
      <c r="K21" s="262"/>
      <c r="L21" s="263">
        <v>7.226896771669741</v>
      </c>
      <c r="M21" s="263">
        <v>1.0815539767537998</v>
      </c>
      <c r="N21" s="263">
        <v>1.9915805930429111</v>
      </c>
      <c r="O21" s="263">
        <v>9.35791345266901</v>
      </c>
      <c r="P21" s="263">
        <v>11.340977068793618</v>
      </c>
      <c r="Q21" s="263">
        <v>6.9164236655316325</v>
      </c>
      <c r="R21" s="263">
        <v>6.314673391875414</v>
      </c>
      <c r="S21" s="263">
        <v>10.936438633820085</v>
      </c>
      <c r="T21" s="263">
        <v>14.161922656271908</v>
      </c>
    </row>
    <row r="22" spans="1:20" ht="12.75">
      <c r="A22" s="260">
        <v>1994</v>
      </c>
      <c r="B22" s="261">
        <v>589</v>
      </c>
      <c r="C22" s="261">
        <v>13</v>
      </c>
      <c r="D22" s="261">
        <v>21</v>
      </c>
      <c r="E22" s="261">
        <v>12</v>
      </c>
      <c r="F22" s="261">
        <v>82</v>
      </c>
      <c r="G22" s="261">
        <v>149</v>
      </c>
      <c r="H22" s="261">
        <v>114</v>
      </c>
      <c r="I22" s="261">
        <v>87</v>
      </c>
      <c r="J22" s="261">
        <v>111</v>
      </c>
      <c r="K22" s="262"/>
      <c r="L22" s="263">
        <v>6.6807457617813935</v>
      </c>
      <c r="M22" s="263">
        <v>1.543959496004114</v>
      </c>
      <c r="N22" s="263">
        <v>2.5588723415144137</v>
      </c>
      <c r="O22" s="263">
        <v>4.007266509938021</v>
      </c>
      <c r="P22" s="263">
        <v>10.277208910590788</v>
      </c>
      <c r="Q22" s="263">
        <v>6.126498627911012</v>
      </c>
      <c r="R22" s="263">
        <v>5.469711472719814</v>
      </c>
      <c r="S22" s="263">
        <v>10.644780020114963</v>
      </c>
      <c r="T22" s="263">
        <v>15.356669013977335</v>
      </c>
    </row>
    <row r="23" spans="1:20" ht="12.75">
      <c r="A23" s="260">
        <v>1995</v>
      </c>
      <c r="B23" s="261">
        <v>572</v>
      </c>
      <c r="C23" s="261">
        <v>13</v>
      </c>
      <c r="D23" s="261">
        <v>22</v>
      </c>
      <c r="E23" s="261">
        <v>18</v>
      </c>
      <c r="F23" s="261">
        <v>78</v>
      </c>
      <c r="G23" s="261">
        <v>132</v>
      </c>
      <c r="H23" s="261">
        <v>134</v>
      </c>
      <c r="I23" s="261">
        <v>67</v>
      </c>
      <c r="J23" s="261">
        <v>108</v>
      </c>
      <c r="K23" s="262"/>
      <c r="L23" s="263">
        <v>6.472421599964515</v>
      </c>
      <c r="M23" s="263">
        <v>1.5678820566753182</v>
      </c>
      <c r="N23" s="263">
        <v>2.6308929011334365</v>
      </c>
      <c r="O23" s="263">
        <v>5.964689040878002</v>
      </c>
      <c r="P23" s="263">
        <v>9.934470702863802</v>
      </c>
      <c r="Q23" s="263">
        <v>5.441192049758877</v>
      </c>
      <c r="R23" s="263">
        <v>6.332876799080504</v>
      </c>
      <c r="S23" s="263">
        <v>8.389881552403576</v>
      </c>
      <c r="T23" s="263">
        <v>14.501491102395297</v>
      </c>
    </row>
    <row r="24" spans="1:20" ht="12.75">
      <c r="A24" s="260">
        <v>1996</v>
      </c>
      <c r="B24" s="261">
        <v>537</v>
      </c>
      <c r="C24" s="261">
        <v>7</v>
      </c>
      <c r="D24" s="261">
        <v>15</v>
      </c>
      <c r="E24" s="261">
        <v>29</v>
      </c>
      <c r="F24" s="261">
        <v>67</v>
      </c>
      <c r="G24" s="261">
        <v>116</v>
      </c>
      <c r="H24" s="261">
        <v>122</v>
      </c>
      <c r="I24" s="261">
        <v>76</v>
      </c>
      <c r="J24" s="261">
        <v>105</v>
      </c>
      <c r="K24" s="262"/>
      <c r="L24" s="263">
        <v>6.071570588678907</v>
      </c>
      <c r="M24" s="263">
        <v>0.8704161708403122</v>
      </c>
      <c r="N24" s="263">
        <v>1.7498588447198593</v>
      </c>
      <c r="O24" s="263">
        <v>9.544057343329362</v>
      </c>
      <c r="P24" s="263">
        <v>8.755102787520189</v>
      </c>
      <c r="Q24" s="263">
        <v>4.777710825757298</v>
      </c>
      <c r="R24" s="263">
        <v>5.693711016164072</v>
      </c>
      <c r="S24" s="263">
        <v>9.714098736144628</v>
      </c>
      <c r="T24" s="263">
        <v>13.798940241389461</v>
      </c>
    </row>
    <row r="25" spans="1:20" ht="12.75">
      <c r="A25" s="260">
        <v>1997</v>
      </c>
      <c r="B25" s="261">
        <v>541</v>
      </c>
      <c r="C25" s="261">
        <v>13</v>
      </c>
      <c r="D25" s="261">
        <v>11</v>
      </c>
      <c r="E25" s="261">
        <v>14</v>
      </c>
      <c r="F25" s="261">
        <v>67</v>
      </c>
      <c r="G25" s="261">
        <v>152</v>
      </c>
      <c r="H25" s="261">
        <v>113</v>
      </c>
      <c r="I25" s="261">
        <v>73</v>
      </c>
      <c r="J25" s="261">
        <v>98</v>
      </c>
      <c r="K25" s="262"/>
      <c r="L25" s="263">
        <v>6.11463528348003</v>
      </c>
      <c r="M25" s="263">
        <v>1.6930368001083544</v>
      </c>
      <c r="N25" s="263">
        <v>1.24069338969841</v>
      </c>
      <c r="O25" s="263">
        <v>4.630027714023031</v>
      </c>
      <c r="P25" s="263">
        <v>8.936753130864744</v>
      </c>
      <c r="Q25" s="263">
        <v>6.25810826444954</v>
      </c>
      <c r="R25" s="263">
        <v>5.207702053078927</v>
      </c>
      <c r="S25" s="263">
        <v>9.465657169457307</v>
      </c>
      <c r="T25" s="263">
        <v>12.708045619290294</v>
      </c>
    </row>
    <row r="26" spans="1:20" ht="12.75">
      <c r="A26" s="260">
        <v>1998</v>
      </c>
      <c r="B26" s="261">
        <v>531</v>
      </c>
      <c r="C26" s="261">
        <v>4</v>
      </c>
      <c r="D26" s="261">
        <v>21</v>
      </c>
      <c r="E26" s="261">
        <v>16</v>
      </c>
      <c r="F26" s="261">
        <v>76</v>
      </c>
      <c r="G26" s="261">
        <v>132</v>
      </c>
      <c r="H26" s="261">
        <v>134</v>
      </c>
      <c r="I26" s="261">
        <v>67</v>
      </c>
      <c r="J26" s="261">
        <v>81</v>
      </c>
      <c r="K26" s="262"/>
      <c r="L26" s="263">
        <v>5.997071260792187</v>
      </c>
      <c r="M26" s="263">
        <v>0.5461205643063791</v>
      </c>
      <c r="N26" s="263">
        <v>2.2925188559675904</v>
      </c>
      <c r="O26" s="263">
        <v>5.354089353058691</v>
      </c>
      <c r="P26" s="263">
        <v>10.291200346650959</v>
      </c>
      <c r="Q26" s="263">
        <v>5.433737831205874</v>
      </c>
      <c r="R26" s="263">
        <v>6.086468735309013</v>
      </c>
      <c r="S26" s="263">
        <v>8.843075014353499</v>
      </c>
      <c r="T26" s="263">
        <v>10.384602071022986</v>
      </c>
    </row>
    <row r="27" spans="1:20" ht="12.75">
      <c r="A27" s="260">
        <v>1999</v>
      </c>
      <c r="B27" s="261">
        <v>580</v>
      </c>
      <c r="C27" s="261">
        <v>12</v>
      </c>
      <c r="D27" s="261">
        <v>25</v>
      </c>
      <c r="E27" s="261">
        <v>16</v>
      </c>
      <c r="F27" s="261">
        <v>73</v>
      </c>
      <c r="G27" s="261">
        <v>140</v>
      </c>
      <c r="H27" s="261">
        <v>141</v>
      </c>
      <c r="I27" s="261">
        <v>64</v>
      </c>
      <c r="J27" s="261">
        <v>109</v>
      </c>
      <c r="K27" s="262"/>
      <c r="L27" s="263">
        <v>6.5452219541188965</v>
      </c>
      <c r="M27" s="263">
        <v>1.7166448748136725</v>
      </c>
      <c r="N27" s="263">
        <v>2.657699941424293</v>
      </c>
      <c r="O27" s="263">
        <v>5.326497661334621</v>
      </c>
      <c r="P27" s="263">
        <v>10.07343951382545</v>
      </c>
      <c r="Q27" s="263">
        <v>5.750615521239898</v>
      </c>
      <c r="R27" s="263">
        <v>6.3240468517683786</v>
      </c>
      <c r="S27" s="263">
        <v>8.56547098045199</v>
      </c>
      <c r="T27" s="263">
        <v>13.878826386068205</v>
      </c>
    </row>
    <row r="28" spans="1:20" ht="12.75">
      <c r="A28" s="260">
        <v>2000</v>
      </c>
      <c r="B28" s="261">
        <v>591</v>
      </c>
      <c r="C28" s="261">
        <v>2</v>
      </c>
      <c r="D28" s="261">
        <v>17</v>
      </c>
      <c r="E28" s="261">
        <v>16</v>
      </c>
      <c r="F28" s="261">
        <v>102</v>
      </c>
      <c r="G28" s="261">
        <v>164</v>
      </c>
      <c r="H28" s="261">
        <v>136</v>
      </c>
      <c r="I28" s="261">
        <v>50</v>
      </c>
      <c r="J28" s="261">
        <v>104</v>
      </c>
      <c r="K28" s="262"/>
      <c r="L28" s="263">
        <v>6.653313507734955</v>
      </c>
      <c r="M28" s="263">
        <v>0.2963599588059657</v>
      </c>
      <c r="N28" s="263">
        <v>1.7783487090757504</v>
      </c>
      <c r="O28" s="263">
        <v>5.212048954169802</v>
      </c>
      <c r="P28" s="263">
        <v>14.199779764200128</v>
      </c>
      <c r="Q28" s="263">
        <v>6.730693068494241</v>
      </c>
      <c r="R28" s="263">
        <v>6.019814040862143</v>
      </c>
      <c r="S28" s="263">
        <v>6.7537084613161085</v>
      </c>
      <c r="T28" s="263">
        <v>13.155348218272525</v>
      </c>
    </row>
    <row r="29" spans="1:20" ht="12.75">
      <c r="A29" s="260">
        <v>2001</v>
      </c>
      <c r="B29" s="261">
        <v>583</v>
      </c>
      <c r="C29" s="261">
        <v>6</v>
      </c>
      <c r="D29" s="261">
        <v>12</v>
      </c>
      <c r="E29" s="261">
        <v>22</v>
      </c>
      <c r="F29" s="261">
        <v>100</v>
      </c>
      <c r="G29" s="261">
        <v>159</v>
      </c>
      <c r="H29" s="261">
        <v>137</v>
      </c>
      <c r="I29" s="261">
        <v>56</v>
      </c>
      <c r="J29" s="261">
        <v>91</v>
      </c>
      <c r="K29" s="262"/>
      <c r="L29" s="263">
        <v>6.543850307235456</v>
      </c>
      <c r="M29" s="263">
        <v>0.9134241378417919</v>
      </c>
      <c r="N29" s="263">
        <v>1.245580783179677</v>
      </c>
      <c r="O29" s="263">
        <v>6.918434798469139</v>
      </c>
      <c r="P29" s="263">
        <v>13.952780998544725</v>
      </c>
      <c r="Q29" s="263">
        <v>6.531560582894541</v>
      </c>
      <c r="R29" s="263">
        <v>5.988387773023494</v>
      </c>
      <c r="S29" s="263">
        <v>7.5808032402519</v>
      </c>
      <c r="T29" s="263">
        <v>11.470260513565158</v>
      </c>
    </row>
    <row r="30" spans="1:20" ht="12.75">
      <c r="A30" s="260">
        <v>2002</v>
      </c>
      <c r="B30" s="261">
        <v>560</v>
      </c>
      <c r="C30" s="261">
        <v>5</v>
      </c>
      <c r="D30" s="261">
        <v>13</v>
      </c>
      <c r="E30" s="261">
        <v>20</v>
      </c>
      <c r="F30" s="261">
        <v>100</v>
      </c>
      <c r="G30" s="261">
        <v>153</v>
      </c>
      <c r="H30" s="261">
        <v>130</v>
      </c>
      <c r="I30" s="261">
        <v>43</v>
      </c>
      <c r="J30" s="261">
        <v>96</v>
      </c>
      <c r="K30" s="262"/>
      <c r="L30" s="263">
        <v>6.263430024288687</v>
      </c>
      <c r="M30" s="263">
        <v>0.7669252738690153</v>
      </c>
      <c r="N30" s="263">
        <v>1.3542075750204954</v>
      </c>
      <c r="O30" s="263">
        <v>6.079304527562047</v>
      </c>
      <c r="P30" s="263">
        <v>13.884164416275018</v>
      </c>
      <c r="Q30" s="263">
        <v>6.292083448653926</v>
      </c>
      <c r="R30" s="263">
        <v>5.617465304589771</v>
      </c>
      <c r="S30" s="263">
        <v>5.802945467157353</v>
      </c>
      <c r="T30" s="263">
        <v>12.109103018193927</v>
      </c>
    </row>
    <row r="31" spans="1:20" ht="12.75">
      <c r="A31" s="260">
        <v>2003</v>
      </c>
      <c r="B31" s="261">
        <v>529</v>
      </c>
      <c r="C31" s="261">
        <v>7</v>
      </c>
      <c r="D31" s="261">
        <v>14</v>
      </c>
      <c r="E31" s="261">
        <v>23</v>
      </c>
      <c r="F31" s="261">
        <v>93</v>
      </c>
      <c r="G31" s="261">
        <v>147</v>
      </c>
      <c r="H31" s="261">
        <v>127</v>
      </c>
      <c r="I31" s="261">
        <v>44</v>
      </c>
      <c r="J31" s="261">
        <v>74</v>
      </c>
      <c r="K31" s="262"/>
      <c r="L31" s="263">
        <v>5.893710441671764</v>
      </c>
      <c r="M31" s="263">
        <v>1.0647553800568275</v>
      </c>
      <c r="N31" s="263">
        <v>1.4868909323018558</v>
      </c>
      <c r="O31" s="263">
        <v>6.716387401225303</v>
      </c>
      <c r="P31" s="263">
        <v>12.724543729331169</v>
      </c>
      <c r="Q31" s="263">
        <v>6.055570362638037</v>
      </c>
      <c r="R31" s="263">
        <v>5.4399226931301055</v>
      </c>
      <c r="S31" s="263">
        <v>5.897538313893796</v>
      </c>
      <c r="T31" s="263">
        <v>9.306069066123394</v>
      </c>
    </row>
    <row r="32" spans="1:20" ht="12.75">
      <c r="A32" s="260">
        <v>2004</v>
      </c>
      <c r="B32" s="261">
        <v>480</v>
      </c>
      <c r="C32" s="261">
        <v>7</v>
      </c>
      <c r="D32" s="261">
        <v>7</v>
      </c>
      <c r="E32" s="261">
        <v>19</v>
      </c>
      <c r="F32" s="261">
        <v>78</v>
      </c>
      <c r="G32" s="261">
        <v>135</v>
      </c>
      <c r="H32" s="261">
        <v>95</v>
      </c>
      <c r="I32" s="261">
        <v>48</v>
      </c>
      <c r="J32" s="261">
        <v>91</v>
      </c>
      <c r="K32" s="262"/>
      <c r="L32" s="263">
        <v>5.326591052747456</v>
      </c>
      <c r="M32" s="263">
        <v>1.0465865579412745</v>
      </c>
      <c r="N32" s="263">
        <v>0.7652447690054004</v>
      </c>
      <c r="O32" s="263">
        <v>5.343502862992587</v>
      </c>
      <c r="P32" s="263">
        <v>10.520111621081764</v>
      </c>
      <c r="Q32" s="263">
        <v>5.5663836607260295</v>
      </c>
      <c r="R32" s="263">
        <v>4.040500273478071</v>
      </c>
      <c r="S32" s="263">
        <v>6.337127248194909</v>
      </c>
      <c r="T32" s="263">
        <v>11.41933557035189</v>
      </c>
    </row>
    <row r="33" spans="1:20" ht="12.75">
      <c r="A33" s="260">
        <v>2005</v>
      </c>
      <c r="B33" s="261">
        <v>440</v>
      </c>
      <c r="C33" s="261">
        <v>3</v>
      </c>
      <c r="D33" s="261">
        <v>7</v>
      </c>
      <c r="E33" s="261">
        <v>19</v>
      </c>
      <c r="F33" s="261">
        <v>67</v>
      </c>
      <c r="G33" s="261">
        <v>128</v>
      </c>
      <c r="H33" s="261">
        <v>109</v>
      </c>
      <c r="I33" s="261">
        <v>39</v>
      </c>
      <c r="J33" s="261">
        <v>68</v>
      </c>
      <c r="K33" s="262"/>
      <c r="L33" s="263">
        <v>4.863086432961469</v>
      </c>
      <c r="M33" s="263">
        <v>0.44048723761643543</v>
      </c>
      <c r="N33" s="263">
        <v>0.7957149612600487</v>
      </c>
      <c r="O33" s="263">
        <v>5.0875187100194665</v>
      </c>
      <c r="P33" s="263">
        <v>8.907383157069072</v>
      </c>
      <c r="Q33" s="263">
        <v>5.270708531465306</v>
      </c>
      <c r="R33" s="263">
        <v>4.604139078792026</v>
      </c>
      <c r="S33" s="263">
        <v>5.089549979380798</v>
      </c>
      <c r="T33" s="263">
        <v>8.509562620995343</v>
      </c>
    </row>
    <row r="34" spans="1:20" ht="12.75">
      <c r="A34" s="260">
        <v>2006</v>
      </c>
      <c r="B34" s="261">
        <v>445</v>
      </c>
      <c r="C34" s="261">
        <v>7</v>
      </c>
      <c r="D34" s="261">
        <v>9</v>
      </c>
      <c r="E34" s="261">
        <v>24</v>
      </c>
      <c r="F34" s="261">
        <v>75</v>
      </c>
      <c r="G34" s="261">
        <v>126</v>
      </c>
      <c r="H34" s="261">
        <v>109</v>
      </c>
      <c r="I34" s="261">
        <v>36</v>
      </c>
      <c r="J34" s="261">
        <v>59</v>
      </c>
      <c r="K34" s="262"/>
      <c r="L34" s="263">
        <v>4.882996276742771</v>
      </c>
      <c r="M34" s="263">
        <v>0.9982416686037309</v>
      </c>
      <c r="N34" s="263">
        <v>1.0608778882400507</v>
      </c>
      <c r="O34" s="263">
        <v>6.244584774141175</v>
      </c>
      <c r="P34" s="263">
        <v>9.652932045932511</v>
      </c>
      <c r="Q34" s="263">
        <v>5.169256217876765</v>
      </c>
      <c r="R34" s="263">
        <v>4.5732103852992685</v>
      </c>
      <c r="S34" s="263">
        <v>4.607422044978678</v>
      </c>
      <c r="T34" s="263">
        <v>7.374179622516995</v>
      </c>
    </row>
    <row r="35" spans="1:20" ht="12.75">
      <c r="A35" s="260">
        <v>2007</v>
      </c>
      <c r="B35" s="261">
        <v>471</v>
      </c>
      <c r="C35" s="261">
        <v>2</v>
      </c>
      <c r="D35" s="261">
        <v>8</v>
      </c>
      <c r="E35" s="261">
        <v>22</v>
      </c>
      <c r="F35" s="261">
        <v>86</v>
      </c>
      <c r="G35" s="261">
        <v>118</v>
      </c>
      <c r="H35" s="261">
        <v>130</v>
      </c>
      <c r="I35" s="261">
        <v>39</v>
      </c>
      <c r="J35" s="261">
        <v>66</v>
      </c>
      <c r="K35" s="262"/>
      <c r="L35" s="263">
        <v>5.1290835699771975</v>
      </c>
      <c r="M35" s="263">
        <v>0.2777905098428122</v>
      </c>
      <c r="N35" s="263">
        <v>0.9735131412105149</v>
      </c>
      <c r="O35" s="263">
        <v>5.642197482041142</v>
      </c>
      <c r="P35" s="263">
        <v>10.688075959907287</v>
      </c>
      <c r="Q35" s="263">
        <v>4.824534146253709</v>
      </c>
      <c r="R35" s="263">
        <v>5.433885290681514</v>
      </c>
      <c r="S35" s="263">
        <v>4.824821852731591</v>
      </c>
      <c r="T35" s="263">
        <v>8.249041048978055</v>
      </c>
    </row>
    <row r="36" spans="1:20" ht="12.75">
      <c r="A36" s="260">
        <v>2008</v>
      </c>
      <c r="B36" s="261">
        <v>397</v>
      </c>
      <c r="C36" s="261">
        <v>2</v>
      </c>
      <c r="D36" s="261">
        <v>4</v>
      </c>
      <c r="E36" s="261">
        <v>13</v>
      </c>
      <c r="F36" s="261">
        <v>64</v>
      </c>
      <c r="G36" s="261">
        <v>113</v>
      </c>
      <c r="H36" s="261">
        <v>99</v>
      </c>
      <c r="I36" s="261">
        <v>41</v>
      </c>
      <c r="J36" s="261">
        <v>61</v>
      </c>
      <c r="K36" s="262"/>
      <c r="L36" s="263">
        <v>4.288948977388164</v>
      </c>
      <c r="M36" s="263">
        <v>0.2701574612763049</v>
      </c>
      <c r="N36" s="263">
        <v>0.49869528845158856</v>
      </c>
      <c r="O36" s="263">
        <v>3.3992526873707303</v>
      </c>
      <c r="P36" s="263">
        <v>7.625347608619502</v>
      </c>
      <c r="Q36" s="263">
        <v>4.613964305882151</v>
      </c>
      <c r="R36" s="263">
        <v>4.128381832784689</v>
      </c>
      <c r="S36" s="263">
        <v>4.840996867520808</v>
      </c>
      <c r="T36" s="263">
        <v>7.642692833910503</v>
      </c>
    </row>
    <row r="37" spans="1:20" ht="12.75">
      <c r="A37" s="264">
        <v>2009</v>
      </c>
      <c r="B37" s="265">
        <v>358</v>
      </c>
      <c r="C37" s="265">
        <v>4</v>
      </c>
      <c r="D37" s="265">
        <v>5</v>
      </c>
      <c r="E37" s="265">
        <v>25</v>
      </c>
      <c r="F37" s="265">
        <v>60</v>
      </c>
      <c r="G37" s="265">
        <v>82</v>
      </c>
      <c r="H37" s="265">
        <v>90</v>
      </c>
      <c r="I37" s="265">
        <v>40</v>
      </c>
      <c r="J37" s="265">
        <v>52</v>
      </c>
      <c r="K37" s="266"/>
      <c r="L37" s="267">
        <v>3.832696584681932</v>
      </c>
      <c r="M37" s="267">
        <v>0.5279022747309018</v>
      </c>
      <c r="N37" s="267">
        <v>0.631531615735747</v>
      </c>
      <c r="O37" s="267">
        <v>6.726740947824706</v>
      </c>
      <c r="P37" s="267">
        <v>6.878091558862135</v>
      </c>
      <c r="Q37" s="267">
        <v>3.347777769612466</v>
      </c>
      <c r="R37" s="267">
        <v>3.7389529519241274</v>
      </c>
      <c r="S37" s="267">
        <v>4.482641531001389</v>
      </c>
      <c r="T37" s="267">
        <v>6.512650824226059</v>
      </c>
    </row>
    <row r="38" spans="1:18" ht="15">
      <c r="A38" s="268"/>
      <c r="B38" s="269"/>
      <c r="C38" s="269"/>
      <c r="D38" s="269"/>
      <c r="E38" s="269"/>
      <c r="F38" s="269"/>
      <c r="G38" s="269"/>
      <c r="H38" s="269"/>
      <c r="I38" s="269"/>
      <c r="J38" s="269"/>
      <c r="M38" s="244"/>
      <c r="N38" s="244"/>
      <c r="O38" s="244"/>
      <c r="P38" s="244"/>
      <c r="Q38" s="244"/>
      <c r="R38" s="244"/>
    </row>
    <row r="39" s="270" customFormat="1" ht="12.75">
      <c r="A39" s="32" t="s">
        <v>415</v>
      </c>
    </row>
    <row r="40" s="270" customFormat="1" ht="12.75">
      <c r="A40" s="108" t="s">
        <v>591</v>
      </c>
    </row>
  </sheetData>
  <sheetProtection/>
  <printOptions/>
  <pageMargins left="0.7086614173228347" right="0.7086614173228347" top="0.7480314960629921" bottom="0.7480314960629921" header="0.31496062992125984" footer="0.31496062992125984"/>
  <pageSetup horizontalDpi="600" verticalDpi="600" orientation="landscape" paperSize="9" scale="99" r:id="rId2"/>
  <drawing r:id="rId1"/>
</worksheet>
</file>

<file path=xl/worksheets/sheet27.xml><?xml version="1.0" encoding="utf-8"?>
<worksheet xmlns="http://schemas.openxmlformats.org/spreadsheetml/2006/main" xmlns:r="http://schemas.openxmlformats.org/officeDocument/2006/relationships">
  <dimension ref="A1:U53"/>
  <sheetViews>
    <sheetView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1.25" customHeight="1"/>
  <cols>
    <col min="1" max="1" width="17.421875" style="2" customWidth="1"/>
    <col min="2" max="20" width="6.421875" style="2" customWidth="1"/>
    <col min="21" max="21" width="11.7109375" style="2" customWidth="1"/>
    <col min="22" max="16384" width="9.140625" style="2" customWidth="1"/>
  </cols>
  <sheetData>
    <row r="1" spans="1:7" ht="11.25" customHeight="1">
      <c r="A1" s="4" t="s">
        <v>507</v>
      </c>
      <c r="B1" s="4"/>
      <c r="C1" s="4"/>
      <c r="D1" s="4"/>
      <c r="E1" s="4"/>
      <c r="F1" s="4"/>
      <c r="G1" s="4"/>
    </row>
    <row r="2" spans="1:7" ht="11.25" customHeight="1" hidden="1">
      <c r="A2" s="4" t="s">
        <v>329</v>
      </c>
      <c r="B2" s="4"/>
      <c r="C2" s="4"/>
      <c r="D2" s="4"/>
      <c r="E2" s="4"/>
      <c r="F2" s="4"/>
      <c r="G2" s="4"/>
    </row>
    <row r="3" spans="1:7" ht="11.25" customHeight="1">
      <c r="A3" s="18" t="s">
        <v>508</v>
      </c>
      <c r="B3" s="4"/>
      <c r="C3" s="4"/>
      <c r="D3" s="4"/>
      <c r="E3" s="4"/>
      <c r="F3" s="4"/>
      <c r="G3" s="4"/>
    </row>
    <row r="4" spans="1:7" ht="11.25" customHeight="1" hidden="1">
      <c r="A4" s="18" t="s">
        <v>329</v>
      </c>
      <c r="B4" s="4"/>
      <c r="C4" s="4"/>
      <c r="D4" s="4"/>
      <c r="E4" s="4"/>
      <c r="F4" s="4"/>
      <c r="G4" s="4"/>
    </row>
    <row r="5" spans="1:7" ht="11.25" customHeight="1">
      <c r="A5" s="20"/>
      <c r="B5" s="6"/>
      <c r="C5" s="6"/>
      <c r="D5" s="6"/>
      <c r="E5" s="6"/>
      <c r="F5" s="5"/>
      <c r="G5" s="5"/>
    </row>
    <row r="6" spans="1:21" ht="36" customHeight="1">
      <c r="A6" s="4" t="s">
        <v>447</v>
      </c>
      <c r="B6" s="277"/>
      <c r="C6" s="277"/>
      <c r="D6" s="277"/>
      <c r="E6" s="277"/>
      <c r="F6" s="277"/>
      <c r="G6" s="277"/>
      <c r="H6" s="278"/>
      <c r="I6" s="278"/>
      <c r="J6" s="278"/>
      <c r="K6" s="278"/>
      <c r="L6" s="278"/>
      <c r="M6" s="278"/>
      <c r="N6" s="278"/>
      <c r="O6" s="278"/>
      <c r="P6" s="278"/>
      <c r="Q6" s="278"/>
      <c r="R6" s="278"/>
      <c r="S6" s="278"/>
      <c r="T6" s="278"/>
      <c r="U6" s="271" t="s">
        <v>475</v>
      </c>
    </row>
    <row r="7" spans="1:21" s="23" customFormat="1" ht="36" customHeight="1">
      <c r="A7" s="20" t="s">
        <v>448</v>
      </c>
      <c r="B7" s="6">
        <v>1991</v>
      </c>
      <c r="C7" s="6">
        <v>1992</v>
      </c>
      <c r="D7" s="6">
        <v>1993</v>
      </c>
      <c r="E7" s="6">
        <v>1994</v>
      </c>
      <c r="F7" s="6">
        <v>1995</v>
      </c>
      <c r="G7" s="6">
        <v>1996</v>
      </c>
      <c r="H7" s="6">
        <v>1997</v>
      </c>
      <c r="I7" s="6">
        <v>1998</v>
      </c>
      <c r="J7" s="6">
        <v>1999</v>
      </c>
      <c r="K7" s="6">
        <v>2000</v>
      </c>
      <c r="L7" s="6">
        <v>2001</v>
      </c>
      <c r="M7" s="6">
        <v>2002</v>
      </c>
      <c r="N7" s="6">
        <v>2003</v>
      </c>
      <c r="O7" s="6">
        <v>2004</v>
      </c>
      <c r="P7" s="6">
        <v>2005</v>
      </c>
      <c r="Q7" s="6">
        <v>2006</v>
      </c>
      <c r="R7" s="6">
        <v>2007</v>
      </c>
      <c r="S7" s="6">
        <v>2008</v>
      </c>
      <c r="T7" s="6">
        <v>2009</v>
      </c>
      <c r="U7" s="272" t="s">
        <v>449</v>
      </c>
    </row>
    <row r="8" s="23" customFormat="1" ht="11.25" customHeight="1"/>
    <row r="9" spans="1:21" s="32" customFormat="1" ht="11.25" customHeight="1">
      <c r="A9" s="32" t="s">
        <v>417</v>
      </c>
      <c r="B9" s="31">
        <v>1873</v>
      </c>
      <c r="C9" s="31">
        <v>1671</v>
      </c>
      <c r="D9" s="31">
        <v>1660</v>
      </c>
      <c r="E9" s="31">
        <v>1692</v>
      </c>
      <c r="F9" s="31">
        <v>1449</v>
      </c>
      <c r="G9" s="31">
        <v>1356</v>
      </c>
      <c r="H9" s="31">
        <v>1364</v>
      </c>
      <c r="I9" s="31">
        <v>1500</v>
      </c>
      <c r="J9" s="31">
        <v>1397</v>
      </c>
      <c r="K9" s="31">
        <v>1470</v>
      </c>
      <c r="L9" s="31">
        <v>1486</v>
      </c>
      <c r="M9" s="31">
        <v>1306</v>
      </c>
      <c r="N9" s="31">
        <v>1214</v>
      </c>
      <c r="O9" s="31">
        <v>1162</v>
      </c>
      <c r="P9" s="31">
        <v>1089</v>
      </c>
      <c r="Q9" s="31">
        <v>1069</v>
      </c>
      <c r="R9" s="31">
        <v>1071</v>
      </c>
      <c r="S9" s="31">
        <v>944</v>
      </c>
      <c r="T9" s="31">
        <v>955</v>
      </c>
      <c r="U9" s="110">
        <v>-35.03401360544217</v>
      </c>
    </row>
    <row r="10" spans="1:21" s="32" customFormat="1" ht="11.25" customHeight="1">
      <c r="A10" s="32" t="s">
        <v>418</v>
      </c>
      <c r="B10" s="110">
        <v>1114</v>
      </c>
      <c r="C10" s="110">
        <v>1299</v>
      </c>
      <c r="D10" s="110">
        <v>1307</v>
      </c>
      <c r="E10" s="110">
        <v>1390</v>
      </c>
      <c r="F10" s="110">
        <v>1264</v>
      </c>
      <c r="G10" s="110">
        <v>1014</v>
      </c>
      <c r="H10" s="110">
        <v>915</v>
      </c>
      <c r="I10" s="110">
        <v>1003</v>
      </c>
      <c r="J10" s="110">
        <v>1047</v>
      </c>
      <c r="K10" s="110">
        <v>1012</v>
      </c>
      <c r="L10" s="110">
        <v>1011</v>
      </c>
      <c r="M10" s="110">
        <v>959</v>
      </c>
      <c r="N10" s="110">
        <v>960</v>
      </c>
      <c r="O10" s="110">
        <v>943</v>
      </c>
      <c r="P10" s="110">
        <v>957</v>
      </c>
      <c r="Q10" s="110">
        <v>1043</v>
      </c>
      <c r="R10" s="110">
        <v>1006</v>
      </c>
      <c r="S10" s="110">
        <v>1061</v>
      </c>
      <c r="T10" s="110">
        <v>901</v>
      </c>
      <c r="U10" s="110">
        <v>-10.96837944664032</v>
      </c>
    </row>
    <row r="11" spans="1:21" s="32" customFormat="1" ht="11.25" customHeight="1">
      <c r="A11" s="32" t="s">
        <v>419</v>
      </c>
      <c r="B11" s="31">
        <v>1331</v>
      </c>
      <c r="C11" s="31">
        <v>1571</v>
      </c>
      <c r="D11" s="31">
        <v>1524</v>
      </c>
      <c r="E11" s="31">
        <v>1637</v>
      </c>
      <c r="F11" s="31">
        <v>1588</v>
      </c>
      <c r="G11" s="31">
        <v>1570</v>
      </c>
      <c r="H11" s="31">
        <v>1597</v>
      </c>
      <c r="I11" s="31">
        <v>1360</v>
      </c>
      <c r="J11" s="31">
        <v>1455</v>
      </c>
      <c r="K11" s="31">
        <v>1486</v>
      </c>
      <c r="L11" s="31">
        <v>1334</v>
      </c>
      <c r="M11" s="31">
        <v>1431</v>
      </c>
      <c r="N11" s="31">
        <v>1447</v>
      </c>
      <c r="O11" s="31">
        <v>1382</v>
      </c>
      <c r="P11" s="31">
        <v>1286</v>
      </c>
      <c r="Q11" s="31">
        <v>1063</v>
      </c>
      <c r="R11" s="31">
        <v>1221</v>
      </c>
      <c r="S11" s="31">
        <v>1076</v>
      </c>
      <c r="T11" s="31">
        <v>901</v>
      </c>
      <c r="U11" s="110">
        <v>-39.36742934051144</v>
      </c>
    </row>
    <row r="12" spans="1:21" s="108" customFormat="1" ht="11.25" customHeight="1">
      <c r="A12" s="108" t="s">
        <v>420</v>
      </c>
      <c r="B12" s="31">
        <v>606</v>
      </c>
      <c r="C12" s="31">
        <v>577</v>
      </c>
      <c r="D12" s="31">
        <v>559</v>
      </c>
      <c r="E12" s="31">
        <v>546</v>
      </c>
      <c r="F12" s="31">
        <v>582</v>
      </c>
      <c r="G12" s="31">
        <v>514</v>
      </c>
      <c r="H12" s="31">
        <v>489</v>
      </c>
      <c r="I12" s="31">
        <v>499</v>
      </c>
      <c r="J12" s="31">
        <v>514</v>
      </c>
      <c r="K12" s="31">
        <v>498</v>
      </c>
      <c r="L12" s="31">
        <v>431</v>
      </c>
      <c r="M12" s="31">
        <v>463</v>
      </c>
      <c r="N12" s="31">
        <v>432</v>
      </c>
      <c r="O12" s="31">
        <v>369</v>
      </c>
      <c r="P12" s="31">
        <v>331</v>
      </c>
      <c r="Q12" s="31">
        <v>306</v>
      </c>
      <c r="R12" s="31">
        <v>406</v>
      </c>
      <c r="S12" s="31">
        <v>406</v>
      </c>
      <c r="T12" s="31">
        <v>303</v>
      </c>
      <c r="U12" s="107">
        <v>-39.1566265060241</v>
      </c>
    </row>
    <row r="13" spans="1:21" s="32" customFormat="1" ht="11.25" customHeight="1">
      <c r="A13" s="32" t="s">
        <v>421</v>
      </c>
      <c r="B13" s="31">
        <v>11300</v>
      </c>
      <c r="C13" s="31">
        <v>10631</v>
      </c>
      <c r="D13" s="31">
        <v>9949</v>
      </c>
      <c r="E13" s="31">
        <v>9814</v>
      </c>
      <c r="F13" s="31">
        <v>9454</v>
      </c>
      <c r="G13" s="31">
        <v>8758</v>
      </c>
      <c r="H13" s="31">
        <v>8549</v>
      </c>
      <c r="I13" s="31">
        <v>7792</v>
      </c>
      <c r="J13" s="31">
        <v>7772</v>
      </c>
      <c r="K13" s="31">
        <v>7503</v>
      </c>
      <c r="L13" s="31">
        <v>6977</v>
      </c>
      <c r="M13" s="31">
        <v>6842</v>
      </c>
      <c r="N13" s="31">
        <v>6613</v>
      </c>
      <c r="O13" s="31">
        <v>5842</v>
      </c>
      <c r="P13" s="31">
        <v>5361</v>
      </c>
      <c r="Q13" s="31">
        <v>5091</v>
      </c>
      <c r="R13" s="31">
        <v>4949</v>
      </c>
      <c r="S13" s="31">
        <v>4477</v>
      </c>
      <c r="T13" s="31">
        <v>4152</v>
      </c>
      <c r="U13" s="110">
        <v>-44.662135145941626</v>
      </c>
    </row>
    <row r="14" spans="1:21" s="32" customFormat="1" ht="11.25" customHeight="1">
      <c r="A14" s="32" t="s">
        <v>422</v>
      </c>
      <c r="B14" s="31">
        <v>490</v>
      </c>
      <c r="C14" s="31">
        <v>287</v>
      </c>
      <c r="D14" s="31">
        <v>321</v>
      </c>
      <c r="E14" s="31">
        <v>364</v>
      </c>
      <c r="F14" s="31">
        <v>332</v>
      </c>
      <c r="G14" s="31">
        <v>213</v>
      </c>
      <c r="H14" s="31">
        <v>280</v>
      </c>
      <c r="I14" s="31">
        <v>284</v>
      </c>
      <c r="J14" s="31">
        <v>232</v>
      </c>
      <c r="K14" s="31">
        <v>204</v>
      </c>
      <c r="L14" s="31">
        <v>199</v>
      </c>
      <c r="M14" s="31">
        <v>223</v>
      </c>
      <c r="N14" s="31">
        <v>164</v>
      </c>
      <c r="O14" s="31">
        <v>170</v>
      </c>
      <c r="P14" s="31">
        <v>169</v>
      </c>
      <c r="Q14" s="31">
        <v>204</v>
      </c>
      <c r="R14" s="31">
        <v>196</v>
      </c>
      <c r="S14" s="31">
        <v>132</v>
      </c>
      <c r="T14" s="31">
        <v>100</v>
      </c>
      <c r="U14" s="110">
        <v>-50.98039215686274</v>
      </c>
    </row>
    <row r="15" spans="1:21" s="32" customFormat="1" ht="11.25" customHeight="1">
      <c r="A15" s="32" t="s">
        <v>423</v>
      </c>
      <c r="B15" s="31">
        <v>445</v>
      </c>
      <c r="C15" s="31">
        <v>415</v>
      </c>
      <c r="D15" s="31">
        <v>431</v>
      </c>
      <c r="E15" s="31">
        <v>404</v>
      </c>
      <c r="F15" s="31">
        <v>437</v>
      </c>
      <c r="G15" s="31">
        <v>453</v>
      </c>
      <c r="H15" s="31">
        <v>473</v>
      </c>
      <c r="I15" s="31">
        <v>458</v>
      </c>
      <c r="J15" s="31">
        <v>414</v>
      </c>
      <c r="K15" s="31">
        <v>418</v>
      </c>
      <c r="L15" s="31">
        <v>412</v>
      </c>
      <c r="M15" s="31">
        <v>376</v>
      </c>
      <c r="N15" s="31">
        <v>337</v>
      </c>
      <c r="O15" s="31">
        <v>374</v>
      </c>
      <c r="P15" s="31">
        <v>396</v>
      </c>
      <c r="Q15" s="31">
        <v>365</v>
      </c>
      <c r="R15" s="31">
        <v>338</v>
      </c>
      <c r="S15" s="31">
        <v>280</v>
      </c>
      <c r="T15" s="31">
        <v>240</v>
      </c>
      <c r="U15" s="110">
        <v>-42.58373205741627</v>
      </c>
    </row>
    <row r="16" spans="1:21" s="32" customFormat="1" ht="11.25" customHeight="1">
      <c r="A16" s="32" t="s">
        <v>424</v>
      </c>
      <c r="B16" s="31">
        <v>2112</v>
      </c>
      <c r="C16" s="31">
        <v>2158</v>
      </c>
      <c r="D16" s="31">
        <v>2160</v>
      </c>
      <c r="E16" s="31">
        <v>2253</v>
      </c>
      <c r="F16" s="31">
        <v>2412</v>
      </c>
      <c r="G16" s="31">
        <v>2157</v>
      </c>
      <c r="H16" s="31">
        <v>2105</v>
      </c>
      <c r="I16" s="31">
        <v>2182</v>
      </c>
      <c r="J16" s="31">
        <v>2116</v>
      </c>
      <c r="K16" s="31">
        <v>2037</v>
      </c>
      <c r="L16" s="31">
        <v>1880</v>
      </c>
      <c r="M16" s="31">
        <v>1634</v>
      </c>
      <c r="N16" s="31">
        <v>1605</v>
      </c>
      <c r="O16" s="31">
        <v>1670</v>
      </c>
      <c r="P16" s="31">
        <v>1658</v>
      </c>
      <c r="Q16" s="31">
        <v>1657</v>
      </c>
      <c r="R16" s="31">
        <v>1612</v>
      </c>
      <c r="S16" s="31">
        <v>1555</v>
      </c>
      <c r="T16" s="31">
        <v>1453</v>
      </c>
      <c r="U16" s="110">
        <v>-28.66961217476681</v>
      </c>
    </row>
    <row r="17" spans="1:21" s="32" customFormat="1" ht="11.25" customHeight="1">
      <c r="A17" s="32" t="s">
        <v>425</v>
      </c>
      <c r="B17" s="31">
        <v>8837</v>
      </c>
      <c r="C17" s="31">
        <v>7818</v>
      </c>
      <c r="D17" s="31">
        <v>6375</v>
      </c>
      <c r="E17" s="31">
        <v>5612</v>
      </c>
      <c r="F17" s="31">
        <v>5749</v>
      </c>
      <c r="G17" s="31">
        <v>5482</v>
      </c>
      <c r="H17" s="31">
        <v>5604</v>
      </c>
      <c r="I17" s="31">
        <v>5956</v>
      </c>
      <c r="J17" s="31">
        <v>5738</v>
      </c>
      <c r="K17" s="31">
        <v>5777</v>
      </c>
      <c r="L17" s="31">
        <v>5517</v>
      </c>
      <c r="M17" s="31">
        <v>5347</v>
      </c>
      <c r="N17" s="31">
        <v>5400</v>
      </c>
      <c r="O17" s="31">
        <v>4749</v>
      </c>
      <c r="P17" s="31">
        <v>4442</v>
      </c>
      <c r="Q17" s="31">
        <v>4104</v>
      </c>
      <c r="R17" s="31">
        <v>3823</v>
      </c>
      <c r="S17" s="31">
        <v>3100</v>
      </c>
      <c r="T17" s="31">
        <v>2605</v>
      </c>
      <c r="U17" s="110">
        <v>-54.9073913796088</v>
      </c>
    </row>
    <row r="18" spans="1:21" s="32" customFormat="1" ht="11.25" customHeight="1">
      <c r="A18" s="32" t="s">
        <v>426</v>
      </c>
      <c r="B18" s="31">
        <v>10483</v>
      </c>
      <c r="C18" s="31">
        <v>9902</v>
      </c>
      <c r="D18" s="31">
        <v>9865</v>
      </c>
      <c r="E18" s="31">
        <v>9019</v>
      </c>
      <c r="F18" s="31">
        <v>8892</v>
      </c>
      <c r="G18" s="31">
        <v>8540</v>
      </c>
      <c r="H18" s="31">
        <v>8445</v>
      </c>
      <c r="I18" s="31">
        <v>8920</v>
      </c>
      <c r="J18" s="31">
        <v>8486</v>
      </c>
      <c r="K18" s="31">
        <v>8079</v>
      </c>
      <c r="L18" s="31">
        <v>8162</v>
      </c>
      <c r="M18" s="31">
        <v>7655</v>
      </c>
      <c r="N18" s="31">
        <v>6058</v>
      </c>
      <c r="O18" s="31">
        <v>5530</v>
      </c>
      <c r="P18" s="31">
        <v>5318</v>
      </c>
      <c r="Q18" s="31">
        <v>4709</v>
      </c>
      <c r="R18" s="31">
        <v>4620</v>
      </c>
      <c r="S18" s="31">
        <v>4275</v>
      </c>
      <c r="T18" s="31">
        <v>4273</v>
      </c>
      <c r="U18" s="110">
        <v>-47.10979081569501</v>
      </c>
    </row>
    <row r="19" spans="1:21" s="32" customFormat="1" ht="11.25" customHeight="1">
      <c r="A19" s="32" t="s">
        <v>427</v>
      </c>
      <c r="B19" s="31">
        <v>8109</v>
      </c>
      <c r="C19" s="31">
        <v>8053</v>
      </c>
      <c r="D19" s="31">
        <v>7187</v>
      </c>
      <c r="E19" s="31">
        <v>7091</v>
      </c>
      <c r="F19" s="31">
        <v>7020</v>
      </c>
      <c r="G19" s="31">
        <v>6676</v>
      </c>
      <c r="H19" s="31">
        <v>6714</v>
      </c>
      <c r="I19" s="31">
        <v>6313</v>
      </c>
      <c r="J19" s="31">
        <v>6688</v>
      </c>
      <c r="K19" s="31">
        <v>7061</v>
      </c>
      <c r="L19" s="31">
        <v>7096</v>
      </c>
      <c r="M19" s="31">
        <v>6980</v>
      </c>
      <c r="N19" s="31">
        <v>6563</v>
      </c>
      <c r="O19" s="31">
        <v>6122</v>
      </c>
      <c r="P19" s="31">
        <v>5818</v>
      </c>
      <c r="Q19" s="31">
        <v>5669</v>
      </c>
      <c r="R19" s="31">
        <v>5131</v>
      </c>
      <c r="S19" s="31">
        <v>4731</v>
      </c>
      <c r="T19" s="31">
        <v>4050</v>
      </c>
      <c r="U19" s="110">
        <v>-42.64268517207195</v>
      </c>
    </row>
    <row r="20" spans="1:21" s="32" customFormat="1" ht="11.25" customHeight="1">
      <c r="A20" s="32" t="s">
        <v>428</v>
      </c>
      <c r="B20" s="31">
        <v>103</v>
      </c>
      <c r="C20" s="31">
        <v>132</v>
      </c>
      <c r="D20" s="31">
        <v>115</v>
      </c>
      <c r="E20" s="31">
        <v>133</v>
      </c>
      <c r="F20" s="31">
        <v>118</v>
      </c>
      <c r="G20" s="31">
        <v>128</v>
      </c>
      <c r="H20" s="31">
        <v>115</v>
      </c>
      <c r="I20" s="31">
        <v>111</v>
      </c>
      <c r="J20" s="31">
        <v>113</v>
      </c>
      <c r="K20" s="31">
        <v>111</v>
      </c>
      <c r="L20" s="31">
        <v>98</v>
      </c>
      <c r="M20" s="31">
        <v>94</v>
      </c>
      <c r="N20" s="31">
        <v>97</v>
      </c>
      <c r="O20" s="31">
        <v>117</v>
      </c>
      <c r="P20" s="31">
        <v>102</v>
      </c>
      <c r="Q20" s="31">
        <v>86</v>
      </c>
      <c r="R20" s="31">
        <v>89</v>
      </c>
      <c r="S20" s="31">
        <v>82</v>
      </c>
      <c r="T20" s="31">
        <v>71</v>
      </c>
      <c r="U20" s="110">
        <v>-36.03603603603604</v>
      </c>
    </row>
    <row r="21" spans="1:21" s="32" customFormat="1" ht="11.25" customHeight="1">
      <c r="A21" s="32" t="s">
        <v>429</v>
      </c>
      <c r="B21" s="31">
        <v>997</v>
      </c>
      <c r="C21" s="31">
        <v>787</v>
      </c>
      <c r="D21" s="31">
        <v>724</v>
      </c>
      <c r="E21" s="31">
        <v>774</v>
      </c>
      <c r="F21" s="31">
        <v>660</v>
      </c>
      <c r="G21" s="31">
        <v>594</v>
      </c>
      <c r="H21" s="31">
        <v>567</v>
      </c>
      <c r="I21" s="31">
        <v>677</v>
      </c>
      <c r="J21" s="31">
        <v>652</v>
      </c>
      <c r="K21" s="31">
        <v>635</v>
      </c>
      <c r="L21" s="31">
        <v>558</v>
      </c>
      <c r="M21" s="31">
        <v>559</v>
      </c>
      <c r="N21" s="31">
        <v>532</v>
      </c>
      <c r="O21" s="31">
        <v>516</v>
      </c>
      <c r="P21" s="31">
        <v>442</v>
      </c>
      <c r="Q21" s="31">
        <v>407</v>
      </c>
      <c r="R21" s="31">
        <v>419</v>
      </c>
      <c r="S21" s="31">
        <v>316</v>
      </c>
      <c r="T21" s="31">
        <v>254</v>
      </c>
      <c r="U21" s="110">
        <v>-60</v>
      </c>
    </row>
    <row r="22" spans="1:21" s="32" customFormat="1" ht="11.25" customHeight="1">
      <c r="A22" s="32" t="s">
        <v>430</v>
      </c>
      <c r="B22" s="31">
        <v>1173</v>
      </c>
      <c r="C22" s="31">
        <v>836</v>
      </c>
      <c r="D22" s="31">
        <v>958</v>
      </c>
      <c r="E22" s="31">
        <v>765</v>
      </c>
      <c r="F22" s="31">
        <v>672</v>
      </c>
      <c r="G22" s="31">
        <v>667</v>
      </c>
      <c r="H22" s="31">
        <v>752</v>
      </c>
      <c r="I22" s="31">
        <v>829</v>
      </c>
      <c r="J22" s="31">
        <v>748</v>
      </c>
      <c r="K22" s="31">
        <v>641</v>
      </c>
      <c r="L22" s="31">
        <v>706</v>
      </c>
      <c r="M22" s="31">
        <v>697</v>
      </c>
      <c r="N22" s="31">
        <v>709</v>
      </c>
      <c r="O22" s="31">
        <v>752</v>
      </c>
      <c r="P22" s="31">
        <v>773</v>
      </c>
      <c r="Q22" s="31">
        <v>759</v>
      </c>
      <c r="R22" s="31">
        <v>739</v>
      </c>
      <c r="S22" s="31">
        <v>499</v>
      </c>
      <c r="T22" s="31">
        <v>370</v>
      </c>
      <c r="U22" s="110">
        <v>-42.27769110764431</v>
      </c>
    </row>
    <row r="23" spans="1:21" s="32" customFormat="1" ht="11.25" customHeight="1">
      <c r="A23" s="32" t="s">
        <v>431</v>
      </c>
      <c r="B23" s="31">
        <v>83</v>
      </c>
      <c r="C23" s="31">
        <v>69</v>
      </c>
      <c r="D23" s="31">
        <v>78</v>
      </c>
      <c r="E23" s="31">
        <v>65</v>
      </c>
      <c r="F23" s="31">
        <v>70</v>
      </c>
      <c r="G23" s="31">
        <v>71</v>
      </c>
      <c r="H23" s="31">
        <v>60</v>
      </c>
      <c r="I23" s="31">
        <v>57</v>
      </c>
      <c r="J23" s="31">
        <v>58</v>
      </c>
      <c r="K23" s="31">
        <v>76</v>
      </c>
      <c r="L23" s="31">
        <v>70</v>
      </c>
      <c r="M23" s="31">
        <v>62</v>
      </c>
      <c r="N23" s="31">
        <v>53</v>
      </c>
      <c r="O23" s="31">
        <v>49</v>
      </c>
      <c r="P23" s="31">
        <v>46</v>
      </c>
      <c r="Q23" s="31">
        <v>36</v>
      </c>
      <c r="R23" s="31">
        <v>46</v>
      </c>
      <c r="S23" s="31">
        <v>35</v>
      </c>
      <c r="T23" s="31">
        <v>47</v>
      </c>
      <c r="U23" s="110">
        <v>-38.1578947368421</v>
      </c>
    </row>
    <row r="24" spans="1:21" s="32" customFormat="1" ht="11.25" customHeight="1">
      <c r="A24" s="32" t="s">
        <v>432</v>
      </c>
      <c r="B24" s="31">
        <v>2120</v>
      </c>
      <c r="C24" s="31">
        <v>2101</v>
      </c>
      <c r="D24" s="31">
        <v>1678</v>
      </c>
      <c r="E24" s="31">
        <v>1562</v>
      </c>
      <c r="F24" s="31">
        <v>1589</v>
      </c>
      <c r="G24" s="31">
        <v>1370</v>
      </c>
      <c r="H24" s="31">
        <v>1391</v>
      </c>
      <c r="I24" s="31">
        <v>1371</v>
      </c>
      <c r="J24" s="31">
        <v>1306</v>
      </c>
      <c r="K24" s="31">
        <v>1200</v>
      </c>
      <c r="L24" s="31">
        <v>1239</v>
      </c>
      <c r="M24" s="31">
        <v>1429</v>
      </c>
      <c r="N24" s="31">
        <v>1326</v>
      </c>
      <c r="O24" s="31">
        <v>1296</v>
      </c>
      <c r="P24" s="31">
        <v>1278</v>
      </c>
      <c r="Q24" s="31">
        <v>1303</v>
      </c>
      <c r="R24" s="31">
        <v>1232</v>
      </c>
      <c r="S24" s="31">
        <v>996</v>
      </c>
      <c r="T24" s="31">
        <v>822</v>
      </c>
      <c r="U24" s="110">
        <v>-31.499999999999993</v>
      </c>
    </row>
    <row r="25" spans="1:21" s="32" customFormat="1" ht="11.25" customHeight="1">
      <c r="A25" s="32" t="s">
        <v>433</v>
      </c>
      <c r="B25" s="31">
        <v>16</v>
      </c>
      <c r="C25" s="31">
        <v>11</v>
      </c>
      <c r="D25" s="31">
        <v>14</v>
      </c>
      <c r="E25" s="31">
        <v>6</v>
      </c>
      <c r="F25" s="31">
        <v>14</v>
      </c>
      <c r="G25" s="31">
        <v>19</v>
      </c>
      <c r="H25" s="31">
        <v>18</v>
      </c>
      <c r="I25" s="31">
        <v>17</v>
      </c>
      <c r="J25" s="31">
        <v>4</v>
      </c>
      <c r="K25" s="31">
        <v>15</v>
      </c>
      <c r="L25" s="31">
        <v>16</v>
      </c>
      <c r="M25" s="31">
        <v>16</v>
      </c>
      <c r="N25" s="31">
        <v>16</v>
      </c>
      <c r="O25" s="31">
        <v>13</v>
      </c>
      <c r="P25" s="31">
        <v>17</v>
      </c>
      <c r="Q25" s="31">
        <v>11</v>
      </c>
      <c r="R25" s="31">
        <v>14</v>
      </c>
      <c r="S25" s="31">
        <v>15</v>
      </c>
      <c r="T25" s="31">
        <v>21</v>
      </c>
      <c r="U25" s="110">
        <v>39.99999999999999</v>
      </c>
    </row>
    <row r="26" spans="1:21" s="32" customFormat="1" ht="11.25" customHeight="1">
      <c r="A26" s="32" t="s">
        <v>434</v>
      </c>
      <c r="B26" s="31">
        <v>1281</v>
      </c>
      <c r="C26" s="31">
        <v>1253</v>
      </c>
      <c r="D26" s="31">
        <v>1235</v>
      </c>
      <c r="E26" s="31">
        <v>1298</v>
      </c>
      <c r="F26" s="31">
        <v>1334</v>
      </c>
      <c r="G26" s="31">
        <v>1180</v>
      </c>
      <c r="H26" s="31">
        <v>1163</v>
      </c>
      <c r="I26" s="31">
        <v>1066</v>
      </c>
      <c r="J26" s="31">
        <v>1090</v>
      </c>
      <c r="K26" s="31">
        <v>1082</v>
      </c>
      <c r="L26" s="31">
        <v>993</v>
      </c>
      <c r="M26" s="31">
        <v>987</v>
      </c>
      <c r="N26" s="31">
        <v>1028</v>
      </c>
      <c r="O26" s="31">
        <v>804</v>
      </c>
      <c r="P26" s="31">
        <v>750</v>
      </c>
      <c r="Q26" s="31">
        <v>730</v>
      </c>
      <c r="R26" s="31">
        <v>709</v>
      </c>
      <c r="S26" s="31">
        <v>677</v>
      </c>
      <c r="T26" s="31">
        <v>644</v>
      </c>
      <c r="U26" s="110">
        <v>-40.48059149722736</v>
      </c>
    </row>
    <row r="27" spans="1:21" s="32" customFormat="1" ht="11.25" customHeight="1">
      <c r="A27" s="32" t="s">
        <v>435</v>
      </c>
      <c r="B27" s="31">
        <v>1551</v>
      </c>
      <c r="C27" s="31">
        <v>1403</v>
      </c>
      <c r="D27" s="31">
        <v>1283</v>
      </c>
      <c r="E27" s="31">
        <v>1338</v>
      </c>
      <c r="F27" s="31">
        <v>1210</v>
      </c>
      <c r="G27" s="31">
        <v>1027</v>
      </c>
      <c r="H27" s="31">
        <v>1105</v>
      </c>
      <c r="I27" s="31">
        <v>963</v>
      </c>
      <c r="J27" s="31">
        <v>1079</v>
      </c>
      <c r="K27" s="31">
        <v>976</v>
      </c>
      <c r="L27" s="31">
        <v>958</v>
      </c>
      <c r="M27" s="31">
        <v>956</v>
      </c>
      <c r="N27" s="31">
        <v>931</v>
      </c>
      <c r="O27" s="31">
        <v>878</v>
      </c>
      <c r="P27" s="31">
        <v>768</v>
      </c>
      <c r="Q27" s="31">
        <v>730</v>
      </c>
      <c r="R27" s="31">
        <v>691</v>
      </c>
      <c r="S27" s="31">
        <v>679</v>
      </c>
      <c r="T27" s="31">
        <v>633</v>
      </c>
      <c r="U27" s="110">
        <v>-35.143442622950815</v>
      </c>
    </row>
    <row r="28" spans="1:21" s="32" customFormat="1" ht="11.25" customHeight="1">
      <c r="A28" s="32" t="s">
        <v>436</v>
      </c>
      <c r="B28" s="31">
        <v>7901</v>
      </c>
      <c r="C28" s="31">
        <v>6946</v>
      </c>
      <c r="D28" s="31">
        <v>6341</v>
      </c>
      <c r="E28" s="31">
        <v>6744</v>
      </c>
      <c r="F28" s="31">
        <v>6900</v>
      </c>
      <c r="G28" s="31">
        <v>6359</v>
      </c>
      <c r="H28" s="31">
        <v>7310</v>
      </c>
      <c r="I28" s="31">
        <v>7080</v>
      </c>
      <c r="J28" s="31">
        <v>6730</v>
      </c>
      <c r="K28" s="31">
        <v>6294</v>
      </c>
      <c r="L28" s="31">
        <v>5534</v>
      </c>
      <c r="M28" s="31">
        <v>5827</v>
      </c>
      <c r="N28" s="31">
        <v>5640</v>
      </c>
      <c r="O28" s="31">
        <v>5712</v>
      </c>
      <c r="P28" s="31">
        <v>5444</v>
      </c>
      <c r="Q28" s="31">
        <v>5243</v>
      </c>
      <c r="R28" s="31">
        <v>5583</v>
      </c>
      <c r="S28" s="31">
        <v>5437</v>
      </c>
      <c r="T28" s="31">
        <v>4572</v>
      </c>
      <c r="U28" s="110">
        <v>-27.359389895138232</v>
      </c>
    </row>
    <row r="29" spans="1:21" s="32" customFormat="1" ht="11.25" customHeight="1">
      <c r="A29" s="32" t="s">
        <v>437</v>
      </c>
      <c r="B29" s="31">
        <v>3217</v>
      </c>
      <c r="C29" s="31">
        <v>3086</v>
      </c>
      <c r="D29" s="31">
        <v>2701</v>
      </c>
      <c r="E29" s="31">
        <v>2505</v>
      </c>
      <c r="F29" s="31">
        <v>2711</v>
      </c>
      <c r="G29" s="31">
        <v>2730</v>
      </c>
      <c r="H29" s="31">
        <v>2521</v>
      </c>
      <c r="I29" s="31">
        <v>2126</v>
      </c>
      <c r="J29" s="31">
        <v>2028</v>
      </c>
      <c r="K29" s="31">
        <v>1877</v>
      </c>
      <c r="L29" s="31">
        <v>1670</v>
      </c>
      <c r="M29" s="31">
        <v>1655</v>
      </c>
      <c r="N29" s="31">
        <v>1542</v>
      </c>
      <c r="O29" s="31">
        <v>1294</v>
      </c>
      <c r="P29" s="31">
        <v>1247</v>
      </c>
      <c r="Q29" s="31">
        <v>969</v>
      </c>
      <c r="R29" s="31">
        <v>974</v>
      </c>
      <c r="S29" s="31">
        <v>885</v>
      </c>
      <c r="T29" s="31">
        <v>840</v>
      </c>
      <c r="U29" s="110">
        <v>-55.2477357485349</v>
      </c>
    </row>
    <row r="30" spans="1:21" s="32" customFormat="1" ht="11.25" customHeight="1">
      <c r="A30" s="32" t="s">
        <v>438</v>
      </c>
      <c r="B30" s="31">
        <v>3078</v>
      </c>
      <c r="C30" s="31">
        <v>2816</v>
      </c>
      <c r="D30" s="31">
        <v>2826</v>
      </c>
      <c r="E30" s="31">
        <v>2877</v>
      </c>
      <c r="F30" s="31">
        <v>2845</v>
      </c>
      <c r="G30" s="31">
        <v>2845</v>
      </c>
      <c r="H30" s="31">
        <v>2863</v>
      </c>
      <c r="I30" s="31">
        <v>2778</v>
      </c>
      <c r="J30" s="31">
        <v>2468</v>
      </c>
      <c r="K30" s="31">
        <v>2466</v>
      </c>
      <c r="L30" s="31">
        <v>2461</v>
      </c>
      <c r="M30" s="31">
        <v>2398</v>
      </c>
      <c r="N30" s="31">
        <v>2235</v>
      </c>
      <c r="O30" s="31">
        <v>2418</v>
      </c>
      <c r="P30" s="31">
        <v>2461</v>
      </c>
      <c r="Q30" s="31">
        <v>2478</v>
      </c>
      <c r="R30" s="31">
        <v>2800</v>
      </c>
      <c r="S30" s="31">
        <v>3061</v>
      </c>
      <c r="T30" s="31">
        <v>2796</v>
      </c>
      <c r="U30" s="110">
        <v>13.381995133819945</v>
      </c>
    </row>
    <row r="31" spans="1:21" s="32" customFormat="1" ht="11.25" customHeight="1">
      <c r="A31" s="32" t="s">
        <v>439</v>
      </c>
      <c r="B31" s="31">
        <v>462</v>
      </c>
      <c r="C31" s="31">
        <v>493</v>
      </c>
      <c r="D31" s="31">
        <v>493</v>
      </c>
      <c r="E31" s="31">
        <v>505</v>
      </c>
      <c r="F31" s="31">
        <v>415</v>
      </c>
      <c r="G31" s="31">
        <v>389</v>
      </c>
      <c r="H31" s="31">
        <v>357</v>
      </c>
      <c r="I31" s="31">
        <v>309</v>
      </c>
      <c r="J31" s="31">
        <v>334</v>
      </c>
      <c r="K31" s="31">
        <v>314</v>
      </c>
      <c r="L31" s="31">
        <v>278</v>
      </c>
      <c r="M31" s="31">
        <v>269</v>
      </c>
      <c r="N31" s="31">
        <v>242</v>
      </c>
      <c r="O31" s="31">
        <v>274</v>
      </c>
      <c r="P31" s="31">
        <v>258</v>
      </c>
      <c r="Q31" s="31">
        <v>262</v>
      </c>
      <c r="R31" s="31">
        <v>293</v>
      </c>
      <c r="S31" s="31">
        <v>214</v>
      </c>
      <c r="T31" s="31">
        <v>171</v>
      </c>
      <c r="U31" s="110">
        <v>-45.54140127388535</v>
      </c>
    </row>
    <row r="32" spans="1:21" s="32" customFormat="1" ht="11.25" customHeight="1">
      <c r="A32" s="32" t="s">
        <v>440</v>
      </c>
      <c r="B32" s="31">
        <v>614</v>
      </c>
      <c r="C32" s="31">
        <v>677</v>
      </c>
      <c r="D32" s="31">
        <v>584</v>
      </c>
      <c r="E32" s="31">
        <v>633</v>
      </c>
      <c r="F32" s="31">
        <v>660</v>
      </c>
      <c r="G32" s="31">
        <v>616</v>
      </c>
      <c r="H32" s="31">
        <v>788</v>
      </c>
      <c r="I32" s="31">
        <v>819</v>
      </c>
      <c r="J32" s="31">
        <v>647</v>
      </c>
      <c r="K32" s="31">
        <v>628</v>
      </c>
      <c r="L32" s="31">
        <v>614</v>
      </c>
      <c r="M32" s="31">
        <v>610</v>
      </c>
      <c r="N32" s="31">
        <v>645</v>
      </c>
      <c r="O32" s="31">
        <v>603</v>
      </c>
      <c r="P32" s="31">
        <v>560</v>
      </c>
      <c r="Q32" s="31">
        <v>579</v>
      </c>
      <c r="R32" s="31">
        <v>627</v>
      </c>
      <c r="S32" s="31">
        <v>558</v>
      </c>
      <c r="T32" s="31">
        <v>347</v>
      </c>
      <c r="U32" s="110">
        <v>-44.745222929936304</v>
      </c>
    </row>
    <row r="33" spans="1:21" s="32" customFormat="1" ht="11.25" customHeight="1">
      <c r="A33" s="32" t="s">
        <v>441</v>
      </c>
      <c r="B33" s="31">
        <v>632</v>
      </c>
      <c r="C33" s="31">
        <v>601</v>
      </c>
      <c r="D33" s="31">
        <v>484</v>
      </c>
      <c r="E33" s="31">
        <v>480</v>
      </c>
      <c r="F33" s="31">
        <v>441</v>
      </c>
      <c r="G33" s="31">
        <v>404</v>
      </c>
      <c r="H33" s="31">
        <v>438</v>
      </c>
      <c r="I33" s="31">
        <v>400</v>
      </c>
      <c r="J33" s="31">
        <v>431</v>
      </c>
      <c r="K33" s="31">
        <v>396</v>
      </c>
      <c r="L33" s="31">
        <v>433</v>
      </c>
      <c r="M33" s="31">
        <v>415</v>
      </c>
      <c r="N33" s="31">
        <v>379</v>
      </c>
      <c r="O33" s="31">
        <v>375</v>
      </c>
      <c r="P33" s="31">
        <v>379</v>
      </c>
      <c r="Q33" s="31">
        <v>336</v>
      </c>
      <c r="R33" s="31">
        <v>380</v>
      </c>
      <c r="S33" s="31">
        <v>344</v>
      </c>
      <c r="T33" s="31">
        <v>279</v>
      </c>
      <c r="U33" s="110">
        <v>-29.54545454545454</v>
      </c>
    </row>
    <row r="34" spans="1:21" s="32" customFormat="1" ht="11.25" customHeight="1">
      <c r="A34" s="32" t="s">
        <v>442</v>
      </c>
      <c r="B34" s="31">
        <v>745</v>
      </c>
      <c r="C34" s="31">
        <v>759</v>
      </c>
      <c r="D34" s="31">
        <v>632</v>
      </c>
      <c r="E34" s="31">
        <v>589</v>
      </c>
      <c r="F34" s="31">
        <v>572</v>
      </c>
      <c r="G34" s="31">
        <v>537</v>
      </c>
      <c r="H34" s="31">
        <v>541</v>
      </c>
      <c r="I34" s="31">
        <v>531</v>
      </c>
      <c r="J34" s="31">
        <v>580</v>
      </c>
      <c r="K34" s="31">
        <v>591</v>
      </c>
      <c r="L34" s="31">
        <v>583</v>
      </c>
      <c r="M34" s="31">
        <v>560</v>
      </c>
      <c r="N34" s="31">
        <v>529</v>
      </c>
      <c r="O34" s="31">
        <v>480</v>
      </c>
      <c r="P34" s="31">
        <v>440</v>
      </c>
      <c r="Q34" s="31">
        <v>445</v>
      </c>
      <c r="R34" s="31">
        <v>471</v>
      </c>
      <c r="S34" s="31">
        <v>397</v>
      </c>
      <c r="T34" s="31">
        <v>358</v>
      </c>
      <c r="U34" s="110">
        <v>-39.424703891708965</v>
      </c>
    </row>
    <row r="35" spans="1:21" s="32" customFormat="1" ht="11.25" customHeight="1">
      <c r="A35" s="32" t="s">
        <v>450</v>
      </c>
      <c r="B35" s="31">
        <v>4753</v>
      </c>
      <c r="C35" s="31">
        <v>4379</v>
      </c>
      <c r="D35" s="31">
        <v>3957</v>
      </c>
      <c r="E35" s="31">
        <v>3807</v>
      </c>
      <c r="F35" s="31">
        <v>3765</v>
      </c>
      <c r="G35" s="31">
        <v>3740</v>
      </c>
      <c r="H35" s="31">
        <v>3743</v>
      </c>
      <c r="I35" s="31">
        <v>3581</v>
      </c>
      <c r="J35" s="31">
        <v>3564</v>
      </c>
      <c r="K35" s="31">
        <v>3580</v>
      </c>
      <c r="L35" s="31">
        <v>3598</v>
      </c>
      <c r="M35" s="31">
        <v>3581</v>
      </c>
      <c r="N35" s="31">
        <v>3658</v>
      </c>
      <c r="O35" s="31">
        <v>3368</v>
      </c>
      <c r="P35" s="31">
        <v>3336</v>
      </c>
      <c r="Q35" s="31">
        <v>3298</v>
      </c>
      <c r="R35" s="31">
        <v>3059</v>
      </c>
      <c r="S35" s="31">
        <v>2645</v>
      </c>
      <c r="T35" s="31">
        <v>2337</v>
      </c>
      <c r="U35" s="110">
        <v>-34.72067039106145</v>
      </c>
    </row>
    <row r="36" spans="1:21" s="9" customFormat="1" ht="11.25" customHeight="1">
      <c r="A36" s="9" t="s">
        <v>443</v>
      </c>
      <c r="B36" s="30">
        <f aca="true" t="shared" si="0" ref="B36:S36">SUM(B9:B35)</f>
        <v>75426</v>
      </c>
      <c r="C36" s="30">
        <f t="shared" si="0"/>
        <v>70731</v>
      </c>
      <c r="D36" s="30">
        <f t="shared" si="0"/>
        <v>65441</v>
      </c>
      <c r="E36" s="30">
        <f t="shared" si="0"/>
        <v>63903</v>
      </c>
      <c r="F36" s="30">
        <f t="shared" si="0"/>
        <v>63155</v>
      </c>
      <c r="G36" s="30">
        <f t="shared" si="0"/>
        <v>59409</v>
      </c>
      <c r="H36" s="30">
        <f t="shared" si="0"/>
        <v>60267</v>
      </c>
      <c r="I36" s="30">
        <f t="shared" si="0"/>
        <v>58982</v>
      </c>
      <c r="J36" s="30">
        <f t="shared" si="0"/>
        <v>57691</v>
      </c>
      <c r="K36" s="30">
        <f t="shared" si="0"/>
        <v>56427</v>
      </c>
      <c r="L36" s="30">
        <f t="shared" si="0"/>
        <v>54314</v>
      </c>
      <c r="M36" s="30">
        <f t="shared" si="0"/>
        <v>53331</v>
      </c>
      <c r="N36" s="30">
        <f t="shared" si="0"/>
        <v>50355</v>
      </c>
      <c r="O36" s="30">
        <f t="shared" si="0"/>
        <v>47262</v>
      </c>
      <c r="P36" s="30">
        <f t="shared" si="0"/>
        <v>45126</v>
      </c>
      <c r="Q36" s="30">
        <f t="shared" si="0"/>
        <v>42952</v>
      </c>
      <c r="R36" s="30">
        <f t="shared" si="0"/>
        <v>42499</v>
      </c>
      <c r="S36" s="30">
        <f t="shared" si="0"/>
        <v>38877</v>
      </c>
      <c r="T36" s="30">
        <f>SUM(T9:T35)</f>
        <v>34495</v>
      </c>
      <c r="U36" s="123">
        <v>-38.867917840749996</v>
      </c>
    </row>
    <row r="37" spans="2:20" s="32" customFormat="1" ht="11.25" customHeight="1">
      <c r="B37" s="68"/>
      <c r="C37" s="68"/>
      <c r="D37" s="68"/>
      <c r="E37" s="68"/>
      <c r="F37" s="68"/>
      <c r="G37" s="68"/>
      <c r="H37" s="68"/>
      <c r="I37" s="68"/>
      <c r="J37" s="68"/>
      <c r="K37" s="68"/>
      <c r="L37" s="68"/>
      <c r="M37" s="68"/>
      <c r="N37" s="68"/>
      <c r="O37" s="68"/>
      <c r="P37" s="68"/>
      <c r="Q37" s="68"/>
      <c r="R37" s="68"/>
      <c r="S37" s="68"/>
      <c r="T37" s="68"/>
    </row>
    <row r="38" spans="1:20" s="32" customFormat="1" ht="11.25" customHeight="1">
      <c r="A38" s="32" t="s">
        <v>444</v>
      </c>
      <c r="B38" s="68"/>
      <c r="C38" s="68"/>
      <c r="D38" s="68"/>
      <c r="E38" s="68"/>
      <c r="F38" s="68"/>
      <c r="G38" s="68"/>
      <c r="H38" s="68"/>
      <c r="I38" s="68"/>
      <c r="J38" s="68"/>
      <c r="K38" s="68"/>
      <c r="L38" s="68"/>
      <c r="M38" s="68"/>
      <c r="N38" s="68"/>
      <c r="O38" s="68"/>
      <c r="P38" s="68"/>
      <c r="Q38" s="68"/>
      <c r="R38" s="68"/>
      <c r="S38" s="68"/>
      <c r="T38" s="68"/>
    </row>
    <row r="39" spans="1:20" s="108" customFormat="1" ht="11.25" customHeight="1">
      <c r="A39" s="32" t="s">
        <v>445</v>
      </c>
      <c r="B39" s="68"/>
      <c r="C39" s="68"/>
      <c r="D39" s="68"/>
      <c r="E39" s="68"/>
      <c r="F39" s="68"/>
      <c r="G39" s="68"/>
      <c r="H39" s="68"/>
      <c r="I39" s="68"/>
      <c r="J39" s="68"/>
      <c r="K39" s="68"/>
      <c r="L39" s="68"/>
      <c r="M39" s="68"/>
      <c r="N39" s="68"/>
      <c r="O39" s="68"/>
      <c r="P39" s="68"/>
      <c r="Q39" s="68"/>
      <c r="R39" s="68"/>
      <c r="S39" s="68"/>
      <c r="T39" s="68"/>
    </row>
    <row r="40" spans="1:20" s="32" customFormat="1" ht="11.25" customHeight="1">
      <c r="A40" s="108" t="s">
        <v>446</v>
      </c>
      <c r="B40" s="68"/>
      <c r="C40" s="68"/>
      <c r="D40" s="68"/>
      <c r="E40" s="68"/>
      <c r="F40" s="68"/>
      <c r="G40" s="68"/>
      <c r="H40" s="68"/>
      <c r="I40" s="68"/>
      <c r="J40" s="68"/>
      <c r="K40" s="68"/>
      <c r="L40" s="68"/>
      <c r="M40" s="68"/>
      <c r="N40" s="68"/>
      <c r="O40" s="68"/>
      <c r="P40" s="68"/>
      <c r="Q40" s="68"/>
      <c r="R40" s="68"/>
      <c r="S40" s="68"/>
      <c r="T40" s="68"/>
    </row>
    <row r="41" spans="2:20" s="32" customFormat="1" ht="11.25" customHeight="1">
      <c r="B41" s="68"/>
      <c r="C41" s="68"/>
      <c r="D41" s="68"/>
      <c r="E41" s="68"/>
      <c r="F41" s="68"/>
      <c r="G41" s="68"/>
      <c r="H41" s="68"/>
      <c r="I41" s="68"/>
      <c r="J41" s="68"/>
      <c r="K41" s="68"/>
      <c r="L41" s="68"/>
      <c r="M41" s="68"/>
      <c r="N41" s="68"/>
      <c r="O41" s="68"/>
      <c r="P41" s="68"/>
      <c r="Q41" s="68"/>
      <c r="R41" s="68"/>
      <c r="S41" s="68"/>
      <c r="T41" s="68"/>
    </row>
    <row r="42" spans="2:20" s="108" customFormat="1" ht="11.25" customHeight="1">
      <c r="B42" s="68"/>
      <c r="C42" s="68"/>
      <c r="D42" s="68"/>
      <c r="E42" s="68"/>
      <c r="F42" s="68"/>
      <c r="G42" s="68"/>
      <c r="H42" s="68"/>
      <c r="I42" s="68"/>
      <c r="J42" s="68"/>
      <c r="K42" s="68"/>
      <c r="L42" s="68"/>
      <c r="M42" s="68"/>
      <c r="N42" s="68"/>
      <c r="O42" s="68"/>
      <c r="P42" s="68"/>
      <c r="Q42" s="68"/>
      <c r="R42" s="68"/>
      <c r="S42" s="68"/>
      <c r="T42" s="68"/>
    </row>
    <row r="43" spans="2:20" s="32" customFormat="1" ht="11.25" customHeight="1">
      <c r="B43" s="68"/>
      <c r="C43" s="68"/>
      <c r="D43" s="68"/>
      <c r="E43" s="68"/>
      <c r="F43" s="68"/>
      <c r="G43" s="68"/>
      <c r="H43" s="68"/>
      <c r="I43" s="68"/>
      <c r="J43" s="68"/>
      <c r="K43" s="68"/>
      <c r="L43" s="68"/>
      <c r="M43" s="68"/>
      <c r="N43" s="68"/>
      <c r="O43" s="68"/>
      <c r="P43" s="68"/>
      <c r="Q43" s="68"/>
      <c r="R43" s="68"/>
      <c r="S43" s="68"/>
      <c r="T43" s="68"/>
    </row>
    <row r="53" s="4" customFormat="1" ht="11.25" customHeight="1">
      <c r="A53" s="9"/>
    </row>
  </sheetData>
  <sheetProtection/>
  <printOptions/>
  <pageMargins left="0.7480314960629921" right="0.7480314960629921" top="0.984251968503937" bottom="0.984251968503937" header="0.5118110236220472" footer="0.5118110236220472"/>
  <pageSetup horizontalDpi="600" verticalDpi="600" orientation="landscape" paperSize="9" scale="85" r:id="rId1"/>
  <rowBreaks count="1" manualBreakCount="1">
    <brk id="51" max="255" man="1"/>
  </rowBreaks>
</worksheet>
</file>

<file path=xl/worksheets/sheet28.xml><?xml version="1.0" encoding="utf-8"?>
<worksheet xmlns="http://schemas.openxmlformats.org/spreadsheetml/2006/main" xmlns:r="http://schemas.openxmlformats.org/officeDocument/2006/relationships">
  <dimension ref="A1:S71"/>
  <sheetViews>
    <sheetView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1.25" customHeight="1"/>
  <cols>
    <col min="1" max="1" width="17.421875" style="2" customWidth="1"/>
    <col min="2" max="19" width="6.421875" style="2" customWidth="1"/>
    <col min="20" max="16384" width="9.140625" style="2" customWidth="1"/>
  </cols>
  <sheetData>
    <row r="1" spans="1:7" ht="11.25" customHeight="1">
      <c r="A1" s="4" t="s">
        <v>608</v>
      </c>
      <c r="B1" s="4"/>
      <c r="C1" s="4"/>
      <c r="D1" s="4"/>
      <c r="E1" s="4"/>
      <c r="F1" s="4"/>
      <c r="G1" s="4"/>
    </row>
    <row r="2" spans="1:7" ht="11.25" customHeight="1" hidden="1">
      <c r="A2" s="4" t="s">
        <v>329</v>
      </c>
      <c r="B2" s="4"/>
      <c r="C2" s="4"/>
      <c r="D2" s="4"/>
      <c r="E2" s="4"/>
      <c r="F2" s="4"/>
      <c r="G2" s="4"/>
    </row>
    <row r="3" spans="1:7" ht="11.25" customHeight="1">
      <c r="A3" s="18" t="s">
        <v>585</v>
      </c>
      <c r="B3" s="4"/>
      <c r="C3" s="4"/>
      <c r="D3" s="4"/>
      <c r="E3" s="4"/>
      <c r="F3" s="4"/>
      <c r="G3" s="4"/>
    </row>
    <row r="4" spans="1:7" ht="11.25" customHeight="1" hidden="1">
      <c r="A4" s="18" t="s">
        <v>329</v>
      </c>
      <c r="B4" s="4"/>
      <c r="C4" s="4"/>
      <c r="D4" s="4"/>
      <c r="E4" s="4"/>
      <c r="F4" s="4"/>
      <c r="G4" s="4"/>
    </row>
    <row r="5" spans="1:7" ht="11.25" customHeight="1">
      <c r="A5" s="20"/>
      <c r="B5" s="6"/>
      <c r="C5" s="6"/>
      <c r="D5" s="6"/>
      <c r="E5" s="6"/>
      <c r="F5" s="5"/>
      <c r="G5" s="5"/>
    </row>
    <row r="6" spans="1:19" ht="11.25" customHeight="1">
      <c r="A6" s="4" t="s">
        <v>447</v>
      </c>
      <c r="B6" s="4"/>
      <c r="C6" s="4"/>
      <c r="D6" s="4"/>
      <c r="E6" s="4"/>
      <c r="F6" s="66"/>
      <c r="G6" s="66"/>
      <c r="H6" s="67"/>
      <c r="I6" s="67"/>
      <c r="J6" s="67"/>
      <c r="K6" s="67"/>
      <c r="L6" s="67"/>
      <c r="M6" s="67"/>
      <c r="N6" s="67"/>
      <c r="O6" s="67"/>
      <c r="P6" s="67"/>
      <c r="Q6" s="67"/>
      <c r="R6" s="67"/>
      <c r="S6" s="67"/>
    </row>
    <row r="7" spans="1:19" s="23" customFormat="1" ht="11.25" customHeight="1">
      <c r="A7" s="20" t="s">
        <v>448</v>
      </c>
      <c r="B7" s="6">
        <v>1991</v>
      </c>
      <c r="C7" s="6">
        <v>1992</v>
      </c>
      <c r="D7" s="6">
        <v>1993</v>
      </c>
      <c r="E7" s="6">
        <v>1994</v>
      </c>
      <c r="F7" s="6">
        <v>1995</v>
      </c>
      <c r="G7" s="6">
        <v>1996</v>
      </c>
      <c r="H7" s="6">
        <v>1997</v>
      </c>
      <c r="I7" s="6">
        <v>1998</v>
      </c>
      <c r="J7" s="6">
        <v>1999</v>
      </c>
      <c r="K7" s="6">
        <v>2000</v>
      </c>
      <c r="L7" s="6">
        <v>2001</v>
      </c>
      <c r="M7" s="6">
        <v>2002</v>
      </c>
      <c r="N7" s="6">
        <v>2003</v>
      </c>
      <c r="O7" s="6">
        <v>2004</v>
      </c>
      <c r="P7" s="6">
        <v>2005</v>
      </c>
      <c r="Q7" s="6">
        <v>2006</v>
      </c>
      <c r="R7" s="6">
        <v>2007</v>
      </c>
      <c r="S7" s="6">
        <v>2008</v>
      </c>
    </row>
    <row r="8" s="23" customFormat="1" ht="11.25" customHeight="1"/>
    <row r="9" spans="1:19" s="32" customFormat="1" ht="11.25" customHeight="1">
      <c r="A9" s="32" t="s">
        <v>417</v>
      </c>
      <c r="B9" s="31">
        <v>188</v>
      </c>
      <c r="C9" s="31">
        <v>167</v>
      </c>
      <c r="D9" s="31">
        <v>165</v>
      </c>
      <c r="E9" s="31">
        <v>168</v>
      </c>
      <c r="F9" s="31">
        <v>143</v>
      </c>
      <c r="G9" s="31">
        <v>134</v>
      </c>
      <c r="H9" s="31">
        <v>134</v>
      </c>
      <c r="I9" s="31">
        <v>147</v>
      </c>
      <c r="J9" s="31">
        <v>137</v>
      </c>
      <c r="K9" s="31">
        <v>144</v>
      </c>
      <c r="L9" s="31">
        <v>145</v>
      </c>
      <c r="M9" s="31">
        <v>127</v>
      </c>
      <c r="N9" s="31">
        <v>117</v>
      </c>
      <c r="O9" s="31">
        <v>112</v>
      </c>
      <c r="P9" s="31">
        <v>104</v>
      </c>
      <c r="Q9" s="31">
        <v>102</v>
      </c>
      <c r="R9" s="31">
        <v>101</v>
      </c>
      <c r="S9" s="31">
        <v>88</v>
      </c>
    </row>
    <row r="10" spans="1:19" s="32" customFormat="1" ht="11.25" customHeight="1">
      <c r="A10" s="32" t="s">
        <v>418</v>
      </c>
      <c r="B10" s="110">
        <v>129</v>
      </c>
      <c r="C10" s="110">
        <v>152</v>
      </c>
      <c r="D10" s="110">
        <v>154</v>
      </c>
      <c r="E10" s="110">
        <v>165</v>
      </c>
      <c r="F10" s="110">
        <v>150</v>
      </c>
      <c r="G10" s="110">
        <v>121</v>
      </c>
      <c r="H10" s="110">
        <v>110</v>
      </c>
      <c r="I10" s="110">
        <v>121</v>
      </c>
      <c r="J10" s="110">
        <v>128</v>
      </c>
      <c r="K10" s="110">
        <v>126</v>
      </c>
      <c r="L10" s="110">
        <v>128</v>
      </c>
      <c r="M10" s="110">
        <v>122</v>
      </c>
      <c r="N10" s="110">
        <v>123</v>
      </c>
      <c r="O10" s="110">
        <v>121</v>
      </c>
      <c r="P10" s="110">
        <v>123</v>
      </c>
      <c r="Q10" s="110">
        <v>135</v>
      </c>
      <c r="R10" s="110">
        <v>131</v>
      </c>
      <c r="S10" s="110">
        <v>139</v>
      </c>
    </row>
    <row r="11" spans="1:19" s="32" customFormat="1" ht="11.25" customHeight="1">
      <c r="A11" s="32" t="s">
        <v>419</v>
      </c>
      <c r="B11" s="31">
        <v>129</v>
      </c>
      <c r="C11" s="31">
        <v>152</v>
      </c>
      <c r="D11" s="31">
        <v>148</v>
      </c>
      <c r="E11" s="31">
        <v>158</v>
      </c>
      <c r="F11" s="31">
        <v>154</v>
      </c>
      <c r="G11" s="31">
        <v>152</v>
      </c>
      <c r="H11" s="31">
        <v>155</v>
      </c>
      <c r="I11" s="31">
        <v>132</v>
      </c>
      <c r="J11" s="31">
        <v>141</v>
      </c>
      <c r="K11" s="31">
        <v>145</v>
      </c>
      <c r="L11" s="31">
        <v>130</v>
      </c>
      <c r="M11" s="31">
        <v>140</v>
      </c>
      <c r="N11" s="31">
        <v>142</v>
      </c>
      <c r="O11" s="31">
        <v>135</v>
      </c>
      <c r="P11" s="31">
        <v>126</v>
      </c>
      <c r="Q11" s="31">
        <v>104</v>
      </c>
      <c r="R11" s="31">
        <v>119</v>
      </c>
      <c r="S11" s="31">
        <v>104</v>
      </c>
    </row>
    <row r="12" spans="1:19" s="108" customFormat="1" ht="11.25" customHeight="1">
      <c r="A12" s="108" t="s">
        <v>420</v>
      </c>
      <c r="B12" s="31">
        <v>118</v>
      </c>
      <c r="C12" s="31">
        <v>112</v>
      </c>
      <c r="D12" s="31">
        <v>108</v>
      </c>
      <c r="E12" s="31">
        <v>105</v>
      </c>
      <c r="F12" s="31">
        <v>112</v>
      </c>
      <c r="G12" s="31">
        <v>98</v>
      </c>
      <c r="H12" s="31">
        <v>93</v>
      </c>
      <c r="I12" s="31">
        <v>94</v>
      </c>
      <c r="J12" s="31">
        <v>97</v>
      </c>
      <c r="K12" s="31">
        <v>93</v>
      </c>
      <c r="L12" s="31">
        <v>81</v>
      </c>
      <c r="M12" s="31">
        <v>86</v>
      </c>
      <c r="N12" s="31">
        <v>80</v>
      </c>
      <c r="O12" s="31">
        <v>68</v>
      </c>
      <c r="P12" s="31">
        <v>61</v>
      </c>
      <c r="Q12" s="31">
        <v>56</v>
      </c>
      <c r="R12" s="31">
        <v>75</v>
      </c>
      <c r="S12" s="31">
        <v>74</v>
      </c>
    </row>
    <row r="13" spans="1:19" s="32" customFormat="1" ht="11.25" customHeight="1">
      <c r="A13" s="32" t="s">
        <v>421</v>
      </c>
      <c r="B13" s="31">
        <v>142</v>
      </c>
      <c r="C13" s="31">
        <v>132</v>
      </c>
      <c r="D13" s="31">
        <v>123</v>
      </c>
      <c r="E13" s="31">
        <v>121</v>
      </c>
      <c r="F13" s="31">
        <v>116</v>
      </c>
      <c r="G13" s="31">
        <v>107</v>
      </c>
      <c r="H13" s="31">
        <v>104</v>
      </c>
      <c r="I13" s="31">
        <v>95</v>
      </c>
      <c r="J13" s="31">
        <v>95</v>
      </c>
      <c r="K13" s="31">
        <v>91</v>
      </c>
      <c r="L13" s="31">
        <v>85</v>
      </c>
      <c r="M13" s="31">
        <v>83</v>
      </c>
      <c r="N13" s="31">
        <v>80</v>
      </c>
      <c r="O13" s="31">
        <v>71</v>
      </c>
      <c r="P13" s="31">
        <v>65</v>
      </c>
      <c r="Q13" s="31">
        <v>62</v>
      </c>
      <c r="R13" s="31">
        <v>60</v>
      </c>
      <c r="S13" s="31">
        <v>54</v>
      </c>
    </row>
    <row r="14" spans="1:19" s="32" customFormat="1" ht="11.25" customHeight="1">
      <c r="A14" s="32" t="s">
        <v>422</v>
      </c>
      <c r="B14" s="31">
        <v>313</v>
      </c>
      <c r="C14" s="31">
        <v>185</v>
      </c>
      <c r="D14" s="31">
        <v>212</v>
      </c>
      <c r="E14" s="31">
        <v>246</v>
      </c>
      <c r="F14" s="31">
        <v>229</v>
      </c>
      <c r="G14" s="31">
        <v>149</v>
      </c>
      <c r="H14" s="31">
        <v>199</v>
      </c>
      <c r="I14" s="31">
        <v>204</v>
      </c>
      <c r="J14" s="31">
        <v>168</v>
      </c>
      <c r="K14" s="31">
        <v>149</v>
      </c>
      <c r="L14" s="31">
        <v>146</v>
      </c>
      <c r="M14" s="31">
        <v>164</v>
      </c>
      <c r="N14" s="31">
        <v>121</v>
      </c>
      <c r="O14" s="31">
        <v>126</v>
      </c>
      <c r="P14" s="31">
        <v>126</v>
      </c>
      <c r="Q14" s="31">
        <v>152</v>
      </c>
      <c r="R14" s="31">
        <v>146</v>
      </c>
      <c r="S14" s="31">
        <v>98</v>
      </c>
    </row>
    <row r="15" spans="1:19" s="32" customFormat="1" ht="11.25" customHeight="1">
      <c r="A15" s="32" t="s">
        <v>423</v>
      </c>
      <c r="B15" s="31">
        <v>126</v>
      </c>
      <c r="C15" s="31">
        <v>117</v>
      </c>
      <c r="D15" s="31">
        <v>121</v>
      </c>
      <c r="E15" s="31">
        <v>113</v>
      </c>
      <c r="F15" s="31">
        <v>121</v>
      </c>
      <c r="G15" s="31">
        <v>125</v>
      </c>
      <c r="H15" s="31">
        <v>129</v>
      </c>
      <c r="I15" s="31">
        <v>124</v>
      </c>
      <c r="J15" s="31">
        <v>111</v>
      </c>
      <c r="K15" s="31">
        <v>111</v>
      </c>
      <c r="L15" s="31">
        <v>107</v>
      </c>
      <c r="M15" s="31">
        <v>96</v>
      </c>
      <c r="N15" s="31">
        <v>85</v>
      </c>
      <c r="O15" s="31">
        <v>94</v>
      </c>
      <c r="P15" s="31">
        <v>97</v>
      </c>
      <c r="Q15" s="31">
        <v>87</v>
      </c>
      <c r="R15" s="31">
        <v>78</v>
      </c>
      <c r="S15" s="31">
        <v>63</v>
      </c>
    </row>
    <row r="16" spans="1:19" s="32" customFormat="1" ht="11.25" customHeight="1">
      <c r="A16" s="32" t="s">
        <v>424</v>
      </c>
      <c r="B16" s="31">
        <v>207</v>
      </c>
      <c r="C16" s="31">
        <v>209</v>
      </c>
      <c r="D16" s="31">
        <v>207</v>
      </c>
      <c r="E16" s="31">
        <v>214</v>
      </c>
      <c r="F16" s="31">
        <v>228</v>
      </c>
      <c r="G16" s="31">
        <v>202</v>
      </c>
      <c r="H16" s="31">
        <v>196</v>
      </c>
      <c r="I16" s="31">
        <v>202</v>
      </c>
      <c r="J16" s="31">
        <v>195</v>
      </c>
      <c r="K16" s="31">
        <v>187</v>
      </c>
      <c r="L16" s="31">
        <v>172</v>
      </c>
      <c r="M16" s="31">
        <v>149</v>
      </c>
      <c r="N16" s="31">
        <v>146</v>
      </c>
      <c r="O16" s="31">
        <v>151</v>
      </c>
      <c r="P16" s="31">
        <v>150</v>
      </c>
      <c r="Q16" s="31">
        <v>149</v>
      </c>
      <c r="R16" s="31">
        <v>144</v>
      </c>
      <c r="S16" s="31">
        <v>139</v>
      </c>
    </row>
    <row r="17" spans="1:19" s="32" customFormat="1" ht="11.25" customHeight="1">
      <c r="A17" s="32" t="s">
        <v>425</v>
      </c>
      <c r="B17" s="31">
        <v>227</v>
      </c>
      <c r="C17" s="31">
        <v>200</v>
      </c>
      <c r="D17" s="31">
        <v>163</v>
      </c>
      <c r="E17" s="31">
        <v>143</v>
      </c>
      <c r="F17" s="31">
        <v>146</v>
      </c>
      <c r="G17" s="31">
        <v>139</v>
      </c>
      <c r="H17" s="31">
        <v>142</v>
      </c>
      <c r="I17" s="31">
        <v>150</v>
      </c>
      <c r="J17" s="31">
        <v>144</v>
      </c>
      <c r="K17" s="31">
        <v>144</v>
      </c>
      <c r="L17" s="31">
        <v>136</v>
      </c>
      <c r="M17" s="31">
        <v>131</v>
      </c>
      <c r="N17" s="31">
        <v>130</v>
      </c>
      <c r="O17" s="31">
        <v>112</v>
      </c>
      <c r="P17" s="31">
        <v>103</v>
      </c>
      <c r="Q17" s="31">
        <v>94</v>
      </c>
      <c r="R17" s="31">
        <v>86</v>
      </c>
      <c r="S17" s="31">
        <v>68</v>
      </c>
    </row>
    <row r="18" spans="1:19" s="32" customFormat="1" ht="11.25" customHeight="1">
      <c r="A18" s="32" t="s">
        <v>426</v>
      </c>
      <c r="B18" s="31">
        <v>184</v>
      </c>
      <c r="C18" s="31">
        <v>173</v>
      </c>
      <c r="D18" s="31">
        <v>172</v>
      </c>
      <c r="E18" s="31">
        <v>157</v>
      </c>
      <c r="F18" s="31">
        <v>154</v>
      </c>
      <c r="G18" s="31">
        <v>147</v>
      </c>
      <c r="H18" s="31">
        <v>145</v>
      </c>
      <c r="I18" s="31">
        <v>153</v>
      </c>
      <c r="J18" s="31">
        <v>145</v>
      </c>
      <c r="K18" s="31">
        <v>137</v>
      </c>
      <c r="L18" s="31">
        <v>138</v>
      </c>
      <c r="M18" s="31">
        <v>129</v>
      </c>
      <c r="N18" s="31">
        <v>101</v>
      </c>
      <c r="O18" s="31">
        <v>92</v>
      </c>
      <c r="P18" s="31">
        <v>85</v>
      </c>
      <c r="Q18" s="31">
        <v>75</v>
      </c>
      <c r="R18" s="31">
        <v>73</v>
      </c>
      <c r="S18" s="31">
        <v>67</v>
      </c>
    </row>
    <row r="19" spans="1:19" s="32" customFormat="1" ht="11.25" customHeight="1">
      <c r="A19" s="32" t="s">
        <v>427</v>
      </c>
      <c r="B19" s="31">
        <v>143</v>
      </c>
      <c r="C19" s="31">
        <v>142</v>
      </c>
      <c r="D19" s="31">
        <v>126</v>
      </c>
      <c r="E19" s="31">
        <v>125</v>
      </c>
      <c r="F19" s="31">
        <v>123</v>
      </c>
      <c r="G19" s="31">
        <v>117</v>
      </c>
      <c r="H19" s="31">
        <v>118</v>
      </c>
      <c r="I19" s="31">
        <v>111</v>
      </c>
      <c r="J19" s="31">
        <v>118</v>
      </c>
      <c r="K19" s="31">
        <v>124</v>
      </c>
      <c r="L19" s="31">
        <v>125</v>
      </c>
      <c r="M19" s="31">
        <v>122</v>
      </c>
      <c r="N19" s="31">
        <v>114</v>
      </c>
      <c r="O19" s="31">
        <v>106</v>
      </c>
      <c r="P19" s="31">
        <v>100</v>
      </c>
      <c r="Q19" s="31">
        <v>96</v>
      </c>
      <c r="R19" s="31">
        <v>87</v>
      </c>
      <c r="S19" s="31">
        <v>79</v>
      </c>
    </row>
    <row r="20" spans="1:19" s="32" customFormat="1" ht="11.25" customHeight="1">
      <c r="A20" s="32" t="s">
        <v>428</v>
      </c>
      <c r="B20" s="31">
        <v>175</v>
      </c>
      <c r="C20" s="31">
        <v>219</v>
      </c>
      <c r="D20" s="31">
        <v>186</v>
      </c>
      <c r="E20" s="31">
        <v>210</v>
      </c>
      <c r="F20" s="31">
        <v>183</v>
      </c>
      <c r="G20" s="31">
        <v>195</v>
      </c>
      <c r="H20" s="31">
        <v>173</v>
      </c>
      <c r="I20" s="31">
        <v>164</v>
      </c>
      <c r="J20" s="31">
        <v>165</v>
      </c>
      <c r="K20" s="31">
        <v>161</v>
      </c>
      <c r="L20" s="31">
        <v>140</v>
      </c>
      <c r="M20" s="31">
        <v>133</v>
      </c>
      <c r="N20" s="31">
        <v>136</v>
      </c>
      <c r="O20" s="31">
        <v>160</v>
      </c>
      <c r="P20" s="31">
        <v>136</v>
      </c>
      <c r="Q20" s="31">
        <v>112</v>
      </c>
      <c r="R20" s="31">
        <v>114</v>
      </c>
      <c r="S20" s="31">
        <v>103</v>
      </c>
    </row>
    <row r="21" spans="1:19" s="32" customFormat="1" ht="11.25" customHeight="1">
      <c r="A21" s="32" t="s">
        <v>429</v>
      </c>
      <c r="B21" s="31">
        <v>375</v>
      </c>
      <c r="C21" s="31">
        <v>298</v>
      </c>
      <c r="D21" s="31">
        <v>280</v>
      </c>
      <c r="E21" s="31">
        <v>305</v>
      </c>
      <c r="F21" s="31">
        <v>264</v>
      </c>
      <c r="G21" s="31">
        <v>241</v>
      </c>
      <c r="H21" s="31">
        <v>232</v>
      </c>
      <c r="I21" s="31">
        <v>280</v>
      </c>
      <c r="J21" s="31">
        <v>272</v>
      </c>
      <c r="K21" s="31">
        <v>267</v>
      </c>
      <c r="L21" s="31">
        <v>236</v>
      </c>
      <c r="M21" s="31">
        <v>238</v>
      </c>
      <c r="N21" s="31">
        <v>228</v>
      </c>
      <c r="O21" s="31">
        <v>222</v>
      </c>
      <c r="P21" s="31">
        <v>192</v>
      </c>
      <c r="Q21" s="31">
        <v>177</v>
      </c>
      <c r="R21" s="31">
        <v>184</v>
      </c>
      <c r="S21" s="31">
        <v>139</v>
      </c>
    </row>
    <row r="22" spans="1:19" s="32" customFormat="1" ht="11.25" customHeight="1">
      <c r="A22" s="32" t="s">
        <v>430</v>
      </c>
      <c r="B22" s="31">
        <v>317</v>
      </c>
      <c r="C22" s="31">
        <v>226</v>
      </c>
      <c r="D22" s="31">
        <v>259</v>
      </c>
      <c r="E22" s="31">
        <v>208</v>
      </c>
      <c r="F22" s="31">
        <v>184</v>
      </c>
      <c r="G22" s="31">
        <v>184</v>
      </c>
      <c r="H22" s="31">
        <v>210</v>
      </c>
      <c r="I22" s="31">
        <v>233</v>
      </c>
      <c r="J22" s="31">
        <v>212</v>
      </c>
      <c r="K22" s="31">
        <v>183</v>
      </c>
      <c r="L22" s="31">
        <v>202</v>
      </c>
      <c r="M22" s="31">
        <v>201</v>
      </c>
      <c r="N22" s="31">
        <v>205</v>
      </c>
      <c r="O22" s="31">
        <v>218</v>
      </c>
      <c r="P22" s="31">
        <v>226</v>
      </c>
      <c r="Q22" s="31">
        <v>223</v>
      </c>
      <c r="R22" s="31">
        <v>218</v>
      </c>
      <c r="S22" s="31">
        <v>148</v>
      </c>
    </row>
    <row r="23" spans="1:19" s="32" customFormat="1" ht="11.25" customHeight="1">
      <c r="A23" s="32" t="s">
        <v>431</v>
      </c>
      <c r="B23" s="31">
        <v>216</v>
      </c>
      <c r="C23" s="31">
        <v>177</v>
      </c>
      <c r="D23" s="31">
        <v>198</v>
      </c>
      <c r="E23" s="31">
        <v>162</v>
      </c>
      <c r="F23" s="31">
        <v>173</v>
      </c>
      <c r="G23" s="31">
        <v>172</v>
      </c>
      <c r="H23" s="31">
        <v>144</v>
      </c>
      <c r="I23" s="31">
        <v>135</v>
      </c>
      <c r="J23" s="31">
        <v>136</v>
      </c>
      <c r="K23" s="31">
        <v>175</v>
      </c>
      <c r="L23" s="31">
        <v>159</v>
      </c>
      <c r="M23" s="31">
        <v>140</v>
      </c>
      <c r="N23" s="31">
        <v>118</v>
      </c>
      <c r="O23" s="31">
        <v>111</v>
      </c>
      <c r="P23" s="31">
        <v>103</v>
      </c>
      <c r="Q23" s="31">
        <v>92</v>
      </c>
      <c r="R23" s="31">
        <v>97</v>
      </c>
      <c r="S23" s="31">
        <v>72</v>
      </c>
    </row>
    <row r="24" spans="1:19" s="32" customFormat="1" ht="11.25" customHeight="1">
      <c r="A24" s="32" t="s">
        <v>432</v>
      </c>
      <c r="B24" s="31">
        <v>204</v>
      </c>
      <c r="C24" s="31">
        <v>203</v>
      </c>
      <c r="D24" s="31">
        <v>162</v>
      </c>
      <c r="E24" s="31">
        <v>151</v>
      </c>
      <c r="F24" s="31">
        <v>154</v>
      </c>
      <c r="G24" s="31">
        <v>133</v>
      </c>
      <c r="H24" s="31">
        <v>135</v>
      </c>
      <c r="I24" s="31">
        <v>133</v>
      </c>
      <c r="J24" s="31">
        <v>127</v>
      </c>
      <c r="K24" s="31">
        <v>117</v>
      </c>
      <c r="L24" s="31">
        <v>121</v>
      </c>
      <c r="M24" s="31">
        <v>140</v>
      </c>
      <c r="N24" s="31">
        <v>131</v>
      </c>
      <c r="O24" s="31">
        <v>128</v>
      </c>
      <c r="P24" s="31">
        <v>127</v>
      </c>
      <c r="Q24" s="31">
        <v>129</v>
      </c>
      <c r="R24" s="31">
        <v>122</v>
      </c>
      <c r="S24" s="31">
        <v>99</v>
      </c>
    </row>
    <row r="25" spans="1:19" s="32" customFormat="1" ht="11.25" customHeight="1">
      <c r="A25" s="32" t="s">
        <v>433</v>
      </c>
      <c r="B25" s="31">
        <v>45</v>
      </c>
      <c r="C25" s="31">
        <v>31</v>
      </c>
      <c r="D25" s="31">
        <v>39</v>
      </c>
      <c r="E25" s="31">
        <v>16</v>
      </c>
      <c r="F25" s="31">
        <v>38</v>
      </c>
      <c r="G25" s="31">
        <v>51</v>
      </c>
      <c r="H25" s="31">
        <v>48</v>
      </c>
      <c r="I25" s="31">
        <v>45</v>
      </c>
      <c r="J25" s="31">
        <v>11</v>
      </c>
      <c r="K25" s="31">
        <v>39</v>
      </c>
      <c r="L25" s="31">
        <v>41</v>
      </c>
      <c r="M25" s="31">
        <v>41</v>
      </c>
      <c r="N25" s="31">
        <v>40</v>
      </c>
      <c r="O25" s="31">
        <v>33</v>
      </c>
      <c r="P25" s="31">
        <v>42</v>
      </c>
      <c r="Q25" s="31">
        <v>27</v>
      </c>
      <c r="R25" s="31">
        <v>34</v>
      </c>
      <c r="S25" s="31">
        <v>37</v>
      </c>
    </row>
    <row r="26" spans="1:19" s="32" customFormat="1" ht="11.25" customHeight="1">
      <c r="A26" s="32" t="s">
        <v>434</v>
      </c>
      <c r="B26" s="31">
        <v>85</v>
      </c>
      <c r="C26" s="31">
        <v>83</v>
      </c>
      <c r="D26" s="31">
        <v>81</v>
      </c>
      <c r="E26" s="31">
        <v>85</v>
      </c>
      <c r="F26" s="31">
        <v>86</v>
      </c>
      <c r="G26" s="31">
        <v>76</v>
      </c>
      <c r="H26" s="31">
        <v>75</v>
      </c>
      <c r="I26" s="31">
        <v>68</v>
      </c>
      <c r="J26" s="31">
        <v>69</v>
      </c>
      <c r="K26" s="31">
        <v>68</v>
      </c>
      <c r="L26" s="31">
        <v>62</v>
      </c>
      <c r="M26" s="31">
        <v>61</v>
      </c>
      <c r="N26" s="31">
        <v>63</v>
      </c>
      <c r="O26" s="31">
        <v>49</v>
      </c>
      <c r="P26" s="31">
        <v>46</v>
      </c>
      <c r="Q26" s="31">
        <v>45</v>
      </c>
      <c r="R26" s="31">
        <v>43</v>
      </c>
      <c r="S26" s="31">
        <v>41</v>
      </c>
    </row>
    <row r="27" spans="1:19" s="32" customFormat="1" ht="11.25" customHeight="1">
      <c r="A27" s="32" t="s">
        <v>435</v>
      </c>
      <c r="B27" s="31">
        <v>201</v>
      </c>
      <c r="C27" s="31">
        <v>180</v>
      </c>
      <c r="D27" s="31">
        <v>163</v>
      </c>
      <c r="E27" s="31">
        <v>169</v>
      </c>
      <c r="F27" s="31">
        <v>152</v>
      </c>
      <c r="G27" s="31">
        <v>129</v>
      </c>
      <c r="H27" s="31">
        <v>139</v>
      </c>
      <c r="I27" s="31">
        <v>121</v>
      </c>
      <c r="J27" s="31">
        <v>135</v>
      </c>
      <c r="K27" s="31">
        <v>122</v>
      </c>
      <c r="L27" s="31">
        <v>119</v>
      </c>
      <c r="M27" s="31">
        <v>119</v>
      </c>
      <c r="N27" s="31">
        <v>115</v>
      </c>
      <c r="O27" s="31">
        <v>108</v>
      </c>
      <c r="P27" s="31">
        <v>94</v>
      </c>
      <c r="Q27" s="31">
        <v>88</v>
      </c>
      <c r="R27" s="31">
        <v>83</v>
      </c>
      <c r="S27" s="31">
        <v>81</v>
      </c>
    </row>
    <row r="28" spans="1:19" s="32" customFormat="1" ht="11.25" customHeight="1">
      <c r="A28" s="32" t="s">
        <v>436</v>
      </c>
      <c r="B28" s="31">
        <v>207</v>
      </c>
      <c r="C28" s="31">
        <v>181</v>
      </c>
      <c r="D28" s="31">
        <v>165</v>
      </c>
      <c r="E28" s="31">
        <v>175</v>
      </c>
      <c r="F28" s="31">
        <v>179</v>
      </c>
      <c r="G28" s="31">
        <v>165</v>
      </c>
      <c r="H28" s="31">
        <v>189</v>
      </c>
      <c r="I28" s="31">
        <v>183</v>
      </c>
      <c r="J28" s="31">
        <v>174</v>
      </c>
      <c r="K28" s="31">
        <v>163</v>
      </c>
      <c r="L28" s="31">
        <v>145</v>
      </c>
      <c r="M28" s="31">
        <v>152</v>
      </c>
      <c r="N28" s="31">
        <v>148</v>
      </c>
      <c r="O28" s="31">
        <v>150</v>
      </c>
      <c r="P28" s="31">
        <v>143</v>
      </c>
      <c r="Q28" s="31">
        <v>137</v>
      </c>
      <c r="R28" s="31">
        <v>146</v>
      </c>
      <c r="S28" s="31">
        <v>143</v>
      </c>
    </row>
    <row r="29" spans="1:19" s="32" customFormat="1" ht="11.25" customHeight="1">
      <c r="A29" s="32" t="s">
        <v>437</v>
      </c>
      <c r="B29" s="31">
        <v>323</v>
      </c>
      <c r="C29" s="31">
        <v>310</v>
      </c>
      <c r="D29" s="31">
        <v>271</v>
      </c>
      <c r="E29" s="31">
        <v>251</v>
      </c>
      <c r="F29" s="31">
        <v>271</v>
      </c>
      <c r="G29" s="31">
        <v>272</v>
      </c>
      <c r="H29" s="31">
        <v>250</v>
      </c>
      <c r="I29" s="31">
        <v>210</v>
      </c>
      <c r="J29" s="31">
        <v>200</v>
      </c>
      <c r="K29" s="31">
        <v>184</v>
      </c>
      <c r="L29" s="31">
        <v>163</v>
      </c>
      <c r="M29" s="31">
        <v>160</v>
      </c>
      <c r="N29" s="31">
        <v>148</v>
      </c>
      <c r="O29" s="31">
        <v>124</v>
      </c>
      <c r="P29" s="31">
        <v>118</v>
      </c>
      <c r="Q29" s="31">
        <v>92</v>
      </c>
      <c r="R29" s="31">
        <v>92</v>
      </c>
      <c r="S29" s="31">
        <v>83</v>
      </c>
    </row>
    <row r="30" spans="1:19" s="32" customFormat="1" ht="11.25" customHeight="1">
      <c r="A30" s="32" t="s">
        <v>438</v>
      </c>
      <c r="B30" s="31">
        <v>135</v>
      </c>
      <c r="C30" s="31">
        <v>126</v>
      </c>
      <c r="D30" s="31">
        <v>127</v>
      </c>
      <c r="E30" s="31">
        <v>130</v>
      </c>
      <c r="F30" s="31">
        <v>128</v>
      </c>
      <c r="G30" s="31">
        <v>129</v>
      </c>
      <c r="H30" s="31">
        <v>130</v>
      </c>
      <c r="I30" s="31">
        <v>126</v>
      </c>
      <c r="J30" s="31">
        <v>113</v>
      </c>
      <c r="K30" s="31">
        <v>113</v>
      </c>
      <c r="L30" s="31">
        <v>112</v>
      </c>
      <c r="M30" s="31">
        <v>111</v>
      </c>
      <c r="N30" s="31">
        <v>103</v>
      </c>
      <c r="O30" s="31">
        <v>113</v>
      </c>
      <c r="P30" s="31">
        <v>121</v>
      </c>
      <c r="Q30" s="31">
        <v>120</v>
      </c>
      <c r="R30" s="31">
        <v>130</v>
      </c>
      <c r="S30" s="31">
        <v>142</v>
      </c>
    </row>
    <row r="31" spans="1:19" s="32" customFormat="1" ht="11.25" customHeight="1">
      <c r="A31" s="32" t="s">
        <v>439</v>
      </c>
      <c r="B31" s="31">
        <v>231</v>
      </c>
      <c r="C31" s="31">
        <v>247</v>
      </c>
      <c r="D31" s="31">
        <v>247</v>
      </c>
      <c r="E31" s="31">
        <v>254</v>
      </c>
      <c r="F31" s="31">
        <v>209</v>
      </c>
      <c r="G31" s="31">
        <v>195</v>
      </c>
      <c r="H31" s="31">
        <v>180</v>
      </c>
      <c r="I31" s="31">
        <v>156</v>
      </c>
      <c r="J31" s="31">
        <v>169</v>
      </c>
      <c r="K31" s="31">
        <v>158</v>
      </c>
      <c r="L31" s="31">
        <v>140</v>
      </c>
      <c r="M31" s="31">
        <v>135</v>
      </c>
      <c r="N31" s="31">
        <v>121</v>
      </c>
      <c r="O31" s="31">
        <v>137</v>
      </c>
      <c r="P31" s="31">
        <v>129</v>
      </c>
      <c r="Q31" s="31">
        <v>131</v>
      </c>
      <c r="R31" s="31">
        <v>146</v>
      </c>
      <c r="S31" s="31">
        <v>106</v>
      </c>
    </row>
    <row r="32" spans="1:19" s="32" customFormat="1" ht="11.25" customHeight="1">
      <c r="A32" s="32" t="s">
        <v>440</v>
      </c>
      <c r="B32" s="31">
        <v>116</v>
      </c>
      <c r="C32" s="31">
        <v>128</v>
      </c>
      <c r="D32" s="31">
        <v>110</v>
      </c>
      <c r="E32" s="31">
        <v>119</v>
      </c>
      <c r="F32" s="31">
        <v>123</v>
      </c>
      <c r="G32" s="31">
        <v>115</v>
      </c>
      <c r="H32" s="31">
        <v>146</v>
      </c>
      <c r="I32" s="31">
        <v>152</v>
      </c>
      <c r="J32" s="31">
        <v>120</v>
      </c>
      <c r="K32" s="31">
        <v>116</v>
      </c>
      <c r="L32" s="31">
        <v>114</v>
      </c>
      <c r="M32" s="31">
        <v>113</v>
      </c>
      <c r="N32" s="31">
        <v>120</v>
      </c>
      <c r="O32" s="31">
        <v>112</v>
      </c>
      <c r="P32" s="31">
        <v>113</v>
      </c>
      <c r="Q32" s="31">
        <v>114</v>
      </c>
      <c r="R32" s="31">
        <v>116</v>
      </c>
      <c r="S32" s="31">
        <v>103</v>
      </c>
    </row>
    <row r="33" spans="1:19" s="32" customFormat="1" ht="11.25" customHeight="1">
      <c r="A33" s="32" t="s">
        <v>441</v>
      </c>
      <c r="B33" s="31">
        <v>126</v>
      </c>
      <c r="C33" s="31">
        <v>120</v>
      </c>
      <c r="D33" s="31">
        <v>96</v>
      </c>
      <c r="E33" s="31">
        <v>95</v>
      </c>
      <c r="F33" s="31">
        <v>86</v>
      </c>
      <c r="G33" s="31">
        <v>79</v>
      </c>
      <c r="H33" s="31">
        <v>85</v>
      </c>
      <c r="I33" s="31">
        <v>78</v>
      </c>
      <c r="J33" s="31">
        <v>84</v>
      </c>
      <c r="K33" s="31">
        <v>77</v>
      </c>
      <c r="L33" s="31">
        <v>84</v>
      </c>
      <c r="M33" s="31">
        <v>80</v>
      </c>
      <c r="N33" s="31">
        <v>73</v>
      </c>
      <c r="O33" s="31">
        <v>72</v>
      </c>
      <c r="P33" s="31">
        <v>72</v>
      </c>
      <c r="Q33" s="31">
        <v>64</v>
      </c>
      <c r="R33" s="31">
        <v>72</v>
      </c>
      <c r="S33" s="31">
        <v>65</v>
      </c>
    </row>
    <row r="34" spans="1:19" s="32" customFormat="1" ht="11.25" customHeight="1">
      <c r="A34" s="32" t="s">
        <v>442</v>
      </c>
      <c r="B34" s="31">
        <v>87</v>
      </c>
      <c r="C34" s="31">
        <v>88</v>
      </c>
      <c r="D34" s="31">
        <v>73</v>
      </c>
      <c r="E34" s="31">
        <v>67</v>
      </c>
      <c r="F34" s="31">
        <v>65</v>
      </c>
      <c r="G34" s="31">
        <v>61</v>
      </c>
      <c r="H34" s="31">
        <v>61</v>
      </c>
      <c r="I34" s="31">
        <v>60</v>
      </c>
      <c r="J34" s="31">
        <v>66</v>
      </c>
      <c r="K34" s="31">
        <v>67</v>
      </c>
      <c r="L34" s="31">
        <v>66</v>
      </c>
      <c r="M34" s="31">
        <v>63</v>
      </c>
      <c r="N34" s="31">
        <v>59</v>
      </c>
      <c r="O34" s="31">
        <v>53</v>
      </c>
      <c r="P34" s="31">
        <v>49</v>
      </c>
      <c r="Q34" s="31">
        <v>49</v>
      </c>
      <c r="R34" s="31">
        <v>52</v>
      </c>
      <c r="S34" s="31">
        <v>43</v>
      </c>
    </row>
    <row r="35" spans="1:19" s="32" customFormat="1" ht="11.25" customHeight="1">
      <c r="A35" s="32" t="s">
        <v>450</v>
      </c>
      <c r="B35" s="31">
        <v>83</v>
      </c>
      <c r="C35" s="31">
        <v>76</v>
      </c>
      <c r="D35" s="31">
        <v>69</v>
      </c>
      <c r="E35" s="31">
        <v>66</v>
      </c>
      <c r="F35" s="31">
        <v>65</v>
      </c>
      <c r="G35" s="31">
        <v>64</v>
      </c>
      <c r="H35" s="31">
        <v>64</v>
      </c>
      <c r="I35" s="31">
        <v>61</v>
      </c>
      <c r="J35" s="31">
        <v>61</v>
      </c>
      <c r="K35" s="31">
        <v>61</v>
      </c>
      <c r="L35" s="31">
        <v>61</v>
      </c>
      <c r="M35" s="31">
        <v>60</v>
      </c>
      <c r="N35" s="31">
        <v>62</v>
      </c>
      <c r="O35" s="31">
        <v>56</v>
      </c>
      <c r="P35" s="31">
        <v>56</v>
      </c>
      <c r="Q35" s="31">
        <v>55</v>
      </c>
      <c r="R35" s="31">
        <v>50</v>
      </c>
      <c r="S35" s="31">
        <v>43</v>
      </c>
    </row>
    <row r="36" spans="1:19" s="9" customFormat="1" ht="11.25" customHeight="1">
      <c r="A36" s="9" t="s">
        <v>443</v>
      </c>
      <c r="B36" s="30">
        <v>160</v>
      </c>
      <c r="C36" s="30">
        <v>150</v>
      </c>
      <c r="D36" s="30">
        <v>138</v>
      </c>
      <c r="E36" s="30">
        <v>134</v>
      </c>
      <c r="F36" s="30">
        <v>133</v>
      </c>
      <c r="G36" s="30">
        <v>124</v>
      </c>
      <c r="H36" s="30">
        <v>126</v>
      </c>
      <c r="I36" s="30">
        <v>123</v>
      </c>
      <c r="J36" s="30">
        <v>120</v>
      </c>
      <c r="K36" s="30">
        <v>117</v>
      </c>
      <c r="L36" s="30">
        <v>113</v>
      </c>
      <c r="M36" s="30">
        <v>111</v>
      </c>
      <c r="N36" s="30">
        <v>104</v>
      </c>
      <c r="O36" s="30">
        <v>97</v>
      </c>
      <c r="P36" s="30">
        <v>92</v>
      </c>
      <c r="Q36" s="30">
        <v>87</v>
      </c>
      <c r="R36" s="30">
        <v>86</v>
      </c>
      <c r="S36" s="30">
        <v>78</v>
      </c>
    </row>
    <row r="37" spans="2:19" s="32" customFormat="1" ht="11.25" customHeight="1">
      <c r="B37" s="68"/>
      <c r="C37" s="68"/>
      <c r="D37" s="68"/>
      <c r="E37" s="68"/>
      <c r="F37" s="68"/>
      <c r="G37" s="68"/>
      <c r="H37" s="68"/>
      <c r="I37" s="68"/>
      <c r="J37" s="68"/>
      <c r="K37" s="68"/>
      <c r="L37" s="68"/>
      <c r="M37" s="68"/>
      <c r="N37" s="68"/>
      <c r="O37" s="68"/>
      <c r="P37" s="68"/>
      <c r="Q37" s="68"/>
      <c r="R37" s="68"/>
      <c r="S37" s="68"/>
    </row>
    <row r="38" spans="1:19" s="32" customFormat="1" ht="11.25" customHeight="1">
      <c r="A38" s="32" t="s">
        <v>444</v>
      </c>
      <c r="B38" s="68"/>
      <c r="C38" s="68"/>
      <c r="D38" s="68"/>
      <c r="E38" s="68"/>
      <c r="F38" s="68"/>
      <c r="G38" s="68"/>
      <c r="H38" s="68"/>
      <c r="I38" s="68"/>
      <c r="J38" s="68"/>
      <c r="K38" s="68"/>
      <c r="L38" s="68"/>
      <c r="M38" s="68"/>
      <c r="N38" s="68"/>
      <c r="O38" s="68"/>
      <c r="P38" s="68"/>
      <c r="Q38" s="68"/>
      <c r="R38" s="68"/>
      <c r="S38" s="68"/>
    </row>
    <row r="39" spans="1:19" s="108" customFormat="1" ht="11.25" customHeight="1">
      <c r="A39" s="32" t="s">
        <v>445</v>
      </c>
      <c r="B39" s="68"/>
      <c r="C39" s="68"/>
      <c r="D39" s="68"/>
      <c r="E39" s="68"/>
      <c r="F39" s="68"/>
      <c r="G39" s="68"/>
      <c r="H39" s="68"/>
      <c r="I39" s="68"/>
      <c r="J39" s="68"/>
      <c r="K39" s="68"/>
      <c r="L39" s="68"/>
      <c r="M39" s="68"/>
      <c r="N39" s="68"/>
      <c r="O39" s="68"/>
      <c r="P39" s="68"/>
      <c r="Q39" s="68"/>
      <c r="R39" s="68"/>
      <c r="S39" s="68"/>
    </row>
    <row r="40" spans="1:19" s="32" customFormat="1" ht="11.25" customHeight="1">
      <c r="A40" s="108" t="s">
        <v>446</v>
      </c>
      <c r="B40" s="68"/>
      <c r="C40" s="68"/>
      <c r="D40" s="68"/>
      <c r="E40" s="68"/>
      <c r="F40" s="68"/>
      <c r="G40" s="68"/>
      <c r="H40" s="68"/>
      <c r="I40" s="68"/>
      <c r="J40" s="68"/>
      <c r="K40" s="68"/>
      <c r="L40" s="68"/>
      <c r="M40" s="68"/>
      <c r="N40" s="68"/>
      <c r="O40" s="68"/>
      <c r="P40" s="68"/>
      <c r="Q40" s="68"/>
      <c r="R40" s="68"/>
      <c r="S40" s="68"/>
    </row>
    <row r="41" spans="2:19" s="32" customFormat="1" ht="11.25" customHeight="1">
      <c r="B41" s="68"/>
      <c r="C41" s="68"/>
      <c r="D41" s="68"/>
      <c r="E41" s="68"/>
      <c r="F41" s="68"/>
      <c r="G41" s="68"/>
      <c r="H41" s="68"/>
      <c r="I41" s="68"/>
      <c r="J41" s="68"/>
      <c r="K41" s="68"/>
      <c r="L41" s="68"/>
      <c r="M41" s="68"/>
      <c r="N41" s="68"/>
      <c r="O41" s="68"/>
      <c r="P41" s="68"/>
      <c r="Q41" s="68"/>
      <c r="R41" s="68"/>
      <c r="S41" s="68"/>
    </row>
    <row r="42" spans="2:19" s="108" customFormat="1" ht="11.25" customHeight="1">
      <c r="B42" s="68"/>
      <c r="C42" s="68"/>
      <c r="D42" s="68"/>
      <c r="E42" s="68"/>
      <c r="F42" s="68"/>
      <c r="G42" s="68"/>
      <c r="H42" s="68"/>
      <c r="I42" s="68"/>
      <c r="J42" s="68"/>
      <c r="K42" s="68"/>
      <c r="L42" s="68"/>
      <c r="M42" s="68"/>
      <c r="N42" s="68"/>
      <c r="O42" s="68"/>
      <c r="P42" s="68"/>
      <c r="Q42" s="68"/>
      <c r="R42" s="68"/>
      <c r="S42" s="68"/>
    </row>
    <row r="43" spans="2:19" s="32" customFormat="1" ht="11.25" customHeight="1">
      <c r="B43" s="68"/>
      <c r="C43" s="68"/>
      <c r="D43" s="68"/>
      <c r="E43" s="68"/>
      <c r="F43" s="68"/>
      <c r="G43" s="68"/>
      <c r="H43" s="68"/>
      <c r="I43" s="68"/>
      <c r="J43" s="68"/>
      <c r="K43" s="68"/>
      <c r="L43" s="68"/>
      <c r="M43" s="68"/>
      <c r="N43" s="68"/>
      <c r="O43" s="68"/>
      <c r="P43" s="68"/>
      <c r="Q43" s="68"/>
      <c r="R43" s="68"/>
      <c r="S43" s="68"/>
    </row>
    <row r="44" spans="2:19" s="32" customFormat="1" ht="11.25" customHeight="1">
      <c r="B44" s="68"/>
      <c r="C44" s="68"/>
      <c r="D44" s="68"/>
      <c r="E44" s="68"/>
      <c r="F44" s="68"/>
      <c r="G44" s="68"/>
      <c r="H44" s="68"/>
      <c r="I44" s="68"/>
      <c r="J44" s="68"/>
      <c r="K44" s="68"/>
      <c r="L44" s="68"/>
      <c r="M44" s="68"/>
      <c r="N44" s="68"/>
      <c r="O44" s="68"/>
      <c r="P44" s="68"/>
      <c r="Q44" s="68"/>
      <c r="R44" s="68"/>
      <c r="S44" s="68"/>
    </row>
    <row r="45" spans="2:19" s="32" customFormat="1" ht="11.25" customHeight="1">
      <c r="B45" s="68"/>
      <c r="C45" s="68"/>
      <c r="D45" s="68"/>
      <c r="E45" s="68"/>
      <c r="F45" s="68"/>
      <c r="G45" s="68"/>
      <c r="H45" s="68"/>
      <c r="I45" s="68"/>
      <c r="J45" s="68"/>
      <c r="K45" s="68"/>
      <c r="L45" s="68"/>
      <c r="M45" s="68"/>
      <c r="N45" s="68"/>
      <c r="O45" s="68"/>
      <c r="P45" s="68"/>
      <c r="Q45" s="68"/>
      <c r="R45" s="68"/>
      <c r="S45" s="68"/>
    </row>
    <row r="46" spans="2:19" ht="11.25" customHeight="1">
      <c r="B46" s="68"/>
      <c r="C46" s="68"/>
      <c r="D46" s="68"/>
      <c r="E46" s="68"/>
      <c r="F46" s="68"/>
      <c r="G46" s="68"/>
      <c r="H46" s="68"/>
      <c r="I46" s="68"/>
      <c r="J46" s="68"/>
      <c r="K46" s="68"/>
      <c r="L46" s="68"/>
      <c r="M46" s="68"/>
      <c r="N46" s="68"/>
      <c r="O46" s="68"/>
      <c r="P46" s="68"/>
      <c r="Q46" s="68"/>
      <c r="R46" s="68"/>
      <c r="S46" s="68"/>
    </row>
    <row r="47" spans="2:19" ht="11.25" customHeight="1">
      <c r="B47" s="68"/>
      <c r="C47" s="68"/>
      <c r="D47" s="68"/>
      <c r="E47" s="68"/>
      <c r="F47" s="68"/>
      <c r="G47" s="68"/>
      <c r="H47" s="68"/>
      <c r="I47" s="68"/>
      <c r="J47" s="68"/>
      <c r="K47" s="68"/>
      <c r="L47" s="68"/>
      <c r="M47" s="68"/>
      <c r="N47" s="68"/>
      <c r="O47" s="68"/>
      <c r="P47" s="68"/>
      <c r="Q47" s="68"/>
      <c r="R47" s="68"/>
      <c r="S47" s="68"/>
    </row>
    <row r="48" spans="2:19" ht="11.25" customHeight="1">
      <c r="B48" s="68"/>
      <c r="C48" s="68"/>
      <c r="D48" s="68"/>
      <c r="E48" s="68"/>
      <c r="F48" s="68"/>
      <c r="G48" s="68"/>
      <c r="H48" s="68"/>
      <c r="I48" s="68"/>
      <c r="J48" s="68"/>
      <c r="K48" s="68"/>
      <c r="L48" s="68"/>
      <c r="M48" s="68"/>
      <c r="N48" s="68"/>
      <c r="O48" s="68"/>
      <c r="P48" s="68"/>
      <c r="Q48" s="68"/>
      <c r="R48" s="68"/>
      <c r="S48" s="68"/>
    </row>
    <row r="49" spans="2:19" ht="11.25" customHeight="1">
      <c r="B49" s="68"/>
      <c r="C49" s="68"/>
      <c r="D49" s="68"/>
      <c r="E49" s="68"/>
      <c r="F49" s="68"/>
      <c r="G49" s="68"/>
      <c r="H49" s="68"/>
      <c r="I49" s="68"/>
      <c r="J49" s="68"/>
      <c r="K49" s="68"/>
      <c r="L49" s="68"/>
      <c r="M49" s="68"/>
      <c r="N49" s="68"/>
      <c r="O49" s="68"/>
      <c r="P49" s="68"/>
      <c r="Q49" s="68"/>
      <c r="R49" s="68"/>
      <c r="S49" s="68"/>
    </row>
    <row r="50" spans="2:19" ht="11.25" customHeight="1">
      <c r="B50" s="68"/>
      <c r="C50" s="68"/>
      <c r="D50" s="68"/>
      <c r="E50" s="68"/>
      <c r="F50" s="68"/>
      <c r="G50" s="68"/>
      <c r="H50" s="68"/>
      <c r="I50" s="68"/>
      <c r="J50" s="68"/>
      <c r="K50" s="68"/>
      <c r="L50" s="68"/>
      <c r="M50" s="68"/>
      <c r="N50" s="68"/>
      <c r="O50" s="68"/>
      <c r="P50" s="68"/>
      <c r="Q50" s="68"/>
      <c r="R50" s="68"/>
      <c r="S50" s="68"/>
    </row>
    <row r="51" spans="2:19" ht="11.25" customHeight="1">
      <c r="B51" s="68"/>
      <c r="C51" s="68"/>
      <c r="D51" s="68"/>
      <c r="E51" s="68"/>
      <c r="F51" s="68"/>
      <c r="G51" s="68"/>
      <c r="H51" s="68"/>
      <c r="I51" s="68"/>
      <c r="J51" s="68"/>
      <c r="K51" s="68"/>
      <c r="L51" s="68"/>
      <c r="M51" s="68"/>
      <c r="N51" s="68"/>
      <c r="O51" s="68"/>
      <c r="P51" s="68"/>
      <c r="Q51" s="68"/>
      <c r="R51" s="68"/>
      <c r="S51" s="68"/>
    </row>
    <row r="52" spans="2:19" ht="11.25" customHeight="1">
      <c r="B52" s="68"/>
      <c r="C52" s="68"/>
      <c r="D52" s="68"/>
      <c r="E52" s="68"/>
      <c r="F52" s="68"/>
      <c r="G52" s="68"/>
      <c r="H52" s="68"/>
      <c r="I52" s="68"/>
      <c r="J52" s="68"/>
      <c r="K52" s="68"/>
      <c r="L52" s="68"/>
      <c r="M52" s="68"/>
      <c r="N52" s="68"/>
      <c r="O52" s="68"/>
      <c r="P52" s="68"/>
      <c r="Q52" s="68"/>
      <c r="R52" s="68"/>
      <c r="S52" s="68"/>
    </row>
    <row r="53" spans="1:19" ht="11.25" customHeight="1">
      <c r="A53" s="1"/>
      <c r="B53" s="105"/>
      <c r="C53" s="105"/>
      <c r="D53" s="105"/>
      <c r="E53" s="105"/>
      <c r="F53" s="105"/>
      <c r="G53" s="105"/>
      <c r="H53" s="105"/>
      <c r="I53" s="105"/>
      <c r="J53" s="105"/>
      <c r="K53" s="105"/>
      <c r="L53" s="105"/>
      <c r="M53" s="105"/>
      <c r="N53" s="105"/>
      <c r="O53" s="105"/>
      <c r="P53" s="105"/>
      <c r="Q53" s="105"/>
      <c r="R53" s="105"/>
      <c r="S53" s="105"/>
    </row>
    <row r="54" spans="2:7" ht="11.25" customHeight="1">
      <c r="B54" s="23"/>
      <c r="C54" s="23"/>
      <c r="D54" s="23"/>
      <c r="E54" s="23"/>
      <c r="F54" s="23"/>
      <c r="G54" s="23"/>
    </row>
    <row r="55" ht="11.25" customHeight="1">
      <c r="A55" s="2" t="s">
        <v>415</v>
      </c>
    </row>
    <row r="56" ht="11.25" customHeight="1">
      <c r="A56" s="27" t="s">
        <v>416</v>
      </c>
    </row>
    <row r="57" ht="11.25" customHeight="1">
      <c r="A57" s="32"/>
    </row>
    <row r="58" ht="11.25" customHeight="1">
      <c r="A58" s="32"/>
    </row>
    <row r="59" ht="11.25" customHeight="1">
      <c r="A59" s="32"/>
    </row>
    <row r="60" ht="11.25" customHeight="1">
      <c r="A60" s="32"/>
    </row>
    <row r="61" ht="11.25" customHeight="1">
      <c r="A61" s="32"/>
    </row>
    <row r="71" s="4" customFormat="1" ht="11.25" customHeight="1">
      <c r="A71" s="9"/>
    </row>
  </sheetData>
  <sheetProtection/>
  <printOptions/>
  <pageMargins left="0.7480314960629921" right="0.7480314960629921" top="0.984251968503937" bottom="0.984251968503937" header="0.5118110236220472" footer="0.5118110236220472"/>
  <pageSetup horizontalDpi="600" verticalDpi="600" orientation="landscape" paperSize="9" scale="85" r:id="rId1"/>
  <rowBreaks count="1" manualBreakCount="1">
    <brk id="69" max="255" man="1"/>
  </rowBreaks>
</worksheet>
</file>

<file path=xl/worksheets/sheet3.xml><?xml version="1.0" encoding="utf-8"?>
<worksheet xmlns="http://schemas.openxmlformats.org/spreadsheetml/2006/main" xmlns:r="http://schemas.openxmlformats.org/officeDocument/2006/relationships">
  <dimension ref="A1:M45"/>
  <sheetViews>
    <sheetView zoomScalePageLayoutView="0" workbookViewId="0" topLeftCell="A1">
      <pane ySplit="13" topLeftCell="A27" activePane="bottomLeft" state="frozen"/>
      <selection pane="topLeft" activeCell="A1" sqref="A1"/>
      <selection pane="bottomLeft" activeCell="A1" sqref="A1"/>
    </sheetView>
  </sheetViews>
  <sheetFormatPr defaultColWidth="9.140625" defaultRowHeight="11.25" customHeight="1"/>
  <cols>
    <col min="1" max="1" width="22.421875" style="2" customWidth="1"/>
    <col min="2" max="2" width="6.8515625" style="2" customWidth="1"/>
    <col min="3" max="3" width="11.421875" style="2" customWidth="1"/>
    <col min="4" max="4" width="14.00390625" style="2" customWidth="1"/>
    <col min="5" max="5" width="6.8515625" style="2" customWidth="1"/>
    <col min="6" max="6" width="7.140625" style="2" customWidth="1"/>
    <col min="7" max="12" width="6.8515625" style="2" customWidth="1"/>
    <col min="13" max="13" width="8.7109375" style="2" customWidth="1"/>
    <col min="14" max="16384" width="9.140625" style="2" customWidth="1"/>
  </cols>
  <sheetData>
    <row r="1" spans="1:13" ht="11.25" customHeight="1">
      <c r="A1" s="4" t="s">
        <v>255</v>
      </c>
      <c r="B1" s="4"/>
      <c r="C1" s="4"/>
      <c r="D1" s="4"/>
      <c r="E1" s="4"/>
      <c r="F1" s="4"/>
      <c r="G1" s="4"/>
      <c r="H1" s="4"/>
      <c r="I1" s="4"/>
      <c r="J1" s="4"/>
      <c r="K1" s="4"/>
      <c r="L1" s="4"/>
      <c r="M1" s="4"/>
    </row>
    <row r="2" spans="1:13" ht="11.25" customHeight="1">
      <c r="A2" s="4" t="s">
        <v>228</v>
      </c>
      <c r="B2" s="4"/>
      <c r="C2" s="4"/>
      <c r="D2" s="4"/>
      <c r="E2" s="4"/>
      <c r="F2" s="4"/>
      <c r="G2" s="4"/>
      <c r="H2" s="4"/>
      <c r="I2" s="4"/>
      <c r="J2" s="4"/>
      <c r="K2" s="4"/>
      <c r="L2" s="4"/>
      <c r="M2" s="4"/>
    </row>
    <row r="3" spans="1:13" ht="11.25" customHeight="1">
      <c r="A3" s="18" t="s">
        <v>256</v>
      </c>
      <c r="B3" s="4"/>
      <c r="C3" s="4"/>
      <c r="D3" s="4"/>
      <c r="E3" s="4"/>
      <c r="F3" s="4"/>
      <c r="G3" s="4"/>
      <c r="H3" s="4"/>
      <c r="I3" s="4"/>
      <c r="J3" s="4"/>
      <c r="K3" s="4"/>
      <c r="L3" s="4"/>
      <c r="M3" s="4"/>
    </row>
    <row r="4" spans="1:13" ht="11.25" customHeight="1">
      <c r="A4" s="19" t="s">
        <v>229</v>
      </c>
      <c r="B4" s="4"/>
      <c r="C4" s="4"/>
      <c r="D4" s="4"/>
      <c r="E4" s="4"/>
      <c r="F4" s="4"/>
      <c r="G4" s="4"/>
      <c r="H4" s="4"/>
      <c r="I4" s="4"/>
      <c r="J4" s="4"/>
      <c r="K4" s="4"/>
      <c r="L4" s="4"/>
      <c r="M4" s="4"/>
    </row>
    <row r="5" spans="1:13" ht="11.25" customHeight="1">
      <c r="A5" s="20"/>
      <c r="B5" s="6"/>
      <c r="C5" s="6"/>
      <c r="D5" s="6"/>
      <c r="E5" s="6"/>
      <c r="F5" s="6"/>
      <c r="G5" s="6"/>
      <c r="H5" s="6"/>
      <c r="I5" s="6"/>
      <c r="J5" s="6"/>
      <c r="K5" s="6"/>
      <c r="L5" s="6"/>
      <c r="M5" s="6"/>
    </row>
    <row r="6" spans="1:13" ht="11.25" customHeight="1">
      <c r="A6" s="4" t="s">
        <v>20</v>
      </c>
      <c r="B6" s="4" t="s">
        <v>121</v>
      </c>
      <c r="C6" s="4"/>
      <c r="D6" s="4"/>
      <c r="E6" s="4" t="s">
        <v>203</v>
      </c>
      <c r="F6" s="4"/>
      <c r="G6" s="4"/>
      <c r="H6" s="4"/>
      <c r="I6" s="4"/>
      <c r="J6" s="4"/>
      <c r="K6" s="4"/>
      <c r="L6" s="4"/>
      <c r="M6" s="4"/>
    </row>
    <row r="7" spans="1:13" ht="11.25" customHeight="1">
      <c r="A7" s="18" t="s">
        <v>95</v>
      </c>
      <c r="B7" s="20" t="s">
        <v>122</v>
      </c>
      <c r="C7" s="6"/>
      <c r="D7" s="6"/>
      <c r="E7" s="20" t="s">
        <v>204</v>
      </c>
      <c r="F7" s="6"/>
      <c r="G7" s="6"/>
      <c r="H7" s="6"/>
      <c r="I7" s="6"/>
      <c r="J7" s="6"/>
      <c r="K7" s="6"/>
      <c r="L7" s="6"/>
      <c r="M7" s="6"/>
    </row>
    <row r="8" spans="2:13" ht="11.25" customHeight="1">
      <c r="B8" s="4" t="s">
        <v>153</v>
      </c>
      <c r="C8" s="4" t="s">
        <v>241</v>
      </c>
      <c r="D8" s="4"/>
      <c r="E8" s="4" t="s">
        <v>153</v>
      </c>
      <c r="F8" s="4" t="s">
        <v>240</v>
      </c>
      <c r="G8" s="4"/>
      <c r="H8" s="4"/>
      <c r="I8" s="4"/>
      <c r="J8" s="4"/>
      <c r="K8" s="4"/>
      <c r="L8" s="4"/>
      <c r="M8" s="4"/>
    </row>
    <row r="9" spans="2:13" ht="11.25" customHeight="1">
      <c r="B9" s="18" t="s">
        <v>101</v>
      </c>
      <c r="C9" s="20" t="s">
        <v>205</v>
      </c>
      <c r="D9" s="6"/>
      <c r="E9" s="19" t="s">
        <v>101</v>
      </c>
      <c r="F9" s="20" t="s">
        <v>206</v>
      </c>
      <c r="G9" s="6"/>
      <c r="H9" s="6"/>
      <c r="I9" s="6"/>
      <c r="J9" s="6"/>
      <c r="K9" s="6"/>
      <c r="L9" s="6"/>
      <c r="M9" s="6"/>
    </row>
    <row r="10" spans="1:13" ht="11.25" customHeight="1">
      <c r="A10" s="4"/>
      <c r="B10" s="4"/>
      <c r="C10" s="4" t="s">
        <v>218</v>
      </c>
      <c r="D10" s="4" t="s">
        <v>207</v>
      </c>
      <c r="E10" s="4"/>
      <c r="F10" s="4" t="s">
        <v>11</v>
      </c>
      <c r="G10" s="4"/>
      <c r="I10" s="4"/>
      <c r="J10" s="4" t="s">
        <v>57</v>
      </c>
      <c r="K10" s="4"/>
      <c r="L10" s="4"/>
      <c r="M10" s="4"/>
    </row>
    <row r="11" spans="1:13" ht="11.25" customHeight="1">
      <c r="A11" s="4"/>
      <c r="B11" s="4"/>
      <c r="C11" s="18" t="s">
        <v>212</v>
      </c>
      <c r="D11" s="20" t="s">
        <v>209</v>
      </c>
      <c r="E11" s="5"/>
      <c r="F11" s="20" t="s">
        <v>210</v>
      </c>
      <c r="G11" s="6"/>
      <c r="H11" s="1"/>
      <c r="I11" s="6"/>
      <c r="J11" s="20" t="s">
        <v>58</v>
      </c>
      <c r="K11" s="6"/>
      <c r="L11" s="6"/>
      <c r="M11" s="6"/>
    </row>
    <row r="12" spans="1:13" ht="11.25" customHeight="1">
      <c r="A12" s="4"/>
      <c r="B12" s="4"/>
      <c r="C12" s="4"/>
      <c r="D12" s="4" t="s">
        <v>213</v>
      </c>
      <c r="E12" s="4"/>
      <c r="F12" s="8" t="s">
        <v>153</v>
      </c>
      <c r="G12" s="8" t="s">
        <v>154</v>
      </c>
      <c r="H12" s="8" t="s">
        <v>155</v>
      </c>
      <c r="I12" s="8" t="s">
        <v>119</v>
      </c>
      <c r="J12" s="8" t="s">
        <v>153</v>
      </c>
      <c r="K12" s="8" t="s">
        <v>154</v>
      </c>
      <c r="L12" s="8" t="s">
        <v>155</v>
      </c>
      <c r="M12" s="8" t="s">
        <v>119</v>
      </c>
    </row>
    <row r="13" spans="1:13" ht="11.25" customHeight="1">
      <c r="A13" s="6"/>
      <c r="B13" s="6"/>
      <c r="C13" s="6"/>
      <c r="D13" s="20" t="s">
        <v>144</v>
      </c>
      <c r="E13" s="6"/>
      <c r="F13" s="25" t="s">
        <v>101</v>
      </c>
      <c r="G13" s="25" t="s">
        <v>154</v>
      </c>
      <c r="H13" s="25" t="s">
        <v>59</v>
      </c>
      <c r="I13" s="25" t="s">
        <v>120</v>
      </c>
      <c r="J13" s="25" t="s">
        <v>101</v>
      </c>
      <c r="K13" s="25" t="s">
        <v>154</v>
      </c>
      <c r="L13" s="25" t="s">
        <v>59</v>
      </c>
      <c r="M13" s="25" t="s">
        <v>120</v>
      </c>
    </row>
    <row r="15" spans="1:13" s="4" customFormat="1" ht="11.25" customHeight="1">
      <c r="A15" s="9" t="s">
        <v>167</v>
      </c>
      <c r="B15" s="114">
        <v>3065</v>
      </c>
      <c r="C15" s="123">
        <v>336</v>
      </c>
      <c r="D15" s="114">
        <v>2729</v>
      </c>
      <c r="E15" s="79">
        <v>3818</v>
      </c>
      <c r="F15" s="79">
        <v>358</v>
      </c>
      <c r="G15" s="79">
        <v>266</v>
      </c>
      <c r="H15" s="79">
        <v>92</v>
      </c>
      <c r="I15" s="104" t="s">
        <v>142</v>
      </c>
      <c r="J15" s="79">
        <v>3460</v>
      </c>
      <c r="K15" s="79">
        <v>2143</v>
      </c>
      <c r="L15" s="79">
        <v>1294</v>
      </c>
      <c r="M15" s="79">
        <v>23</v>
      </c>
    </row>
    <row r="16" spans="1:13" s="4" customFormat="1" ht="11.25" customHeight="1">
      <c r="A16" s="9"/>
      <c r="B16" s="114"/>
      <c r="C16" s="123"/>
      <c r="D16" s="114"/>
      <c r="E16" s="79"/>
      <c r="F16" s="79"/>
      <c r="G16" s="22"/>
      <c r="H16" s="79"/>
      <c r="I16" s="79"/>
      <c r="J16" s="79"/>
      <c r="K16" s="79"/>
      <c r="L16" s="79"/>
      <c r="M16" s="79"/>
    </row>
    <row r="17" spans="1:13" ht="11.25" customHeight="1">
      <c r="A17" s="2" t="s">
        <v>168</v>
      </c>
      <c r="B17" s="112">
        <v>566</v>
      </c>
      <c r="C17" s="110">
        <v>33</v>
      </c>
      <c r="D17" s="112">
        <v>533</v>
      </c>
      <c r="E17" s="22">
        <v>697</v>
      </c>
      <c r="F17" s="22">
        <v>34</v>
      </c>
      <c r="G17" s="22">
        <v>29</v>
      </c>
      <c r="H17" s="22">
        <v>5</v>
      </c>
      <c r="I17" s="65" t="s">
        <v>142</v>
      </c>
      <c r="J17" s="22">
        <v>663</v>
      </c>
      <c r="K17" s="22">
        <v>402</v>
      </c>
      <c r="L17" s="22">
        <v>251</v>
      </c>
      <c r="M17" s="22">
        <v>10</v>
      </c>
    </row>
    <row r="18" spans="1:13" s="27" customFormat="1" ht="11.25" customHeight="1">
      <c r="A18" s="27" t="s">
        <v>242</v>
      </c>
      <c r="B18" s="115">
        <v>201</v>
      </c>
      <c r="C18" s="107">
        <v>9</v>
      </c>
      <c r="D18" s="115">
        <v>192</v>
      </c>
      <c r="E18" s="124">
        <v>244</v>
      </c>
      <c r="F18" s="124">
        <v>9</v>
      </c>
      <c r="G18" s="124">
        <v>7</v>
      </c>
      <c r="H18" s="124">
        <v>2</v>
      </c>
      <c r="I18" s="106" t="s">
        <v>142</v>
      </c>
      <c r="J18" s="124">
        <v>235</v>
      </c>
      <c r="K18" s="124">
        <v>144</v>
      </c>
      <c r="L18" s="124">
        <v>89</v>
      </c>
      <c r="M18" s="124">
        <v>2</v>
      </c>
    </row>
    <row r="19" spans="1:13" ht="11.25" customHeight="1">
      <c r="A19" s="2" t="s">
        <v>169</v>
      </c>
      <c r="B19" s="112">
        <v>163</v>
      </c>
      <c r="C19" s="110">
        <v>13</v>
      </c>
      <c r="D19" s="112">
        <v>150</v>
      </c>
      <c r="E19" s="22">
        <v>194</v>
      </c>
      <c r="F19" s="22">
        <v>13</v>
      </c>
      <c r="G19" s="22">
        <v>11</v>
      </c>
      <c r="H19" s="22">
        <v>2</v>
      </c>
      <c r="I19" s="65" t="s">
        <v>142</v>
      </c>
      <c r="J19" s="22">
        <v>181</v>
      </c>
      <c r="K19" s="22">
        <v>112</v>
      </c>
      <c r="L19" s="22">
        <v>69</v>
      </c>
      <c r="M19" s="65" t="s">
        <v>142</v>
      </c>
    </row>
    <row r="20" spans="1:13" ht="11.25" customHeight="1">
      <c r="A20" s="2" t="s">
        <v>170</v>
      </c>
      <c r="B20" s="112">
        <v>103</v>
      </c>
      <c r="C20" s="110">
        <v>8</v>
      </c>
      <c r="D20" s="112">
        <v>95</v>
      </c>
      <c r="E20" s="22">
        <v>121</v>
      </c>
      <c r="F20" s="22">
        <v>8</v>
      </c>
      <c r="G20" s="22">
        <v>5</v>
      </c>
      <c r="H20" s="22">
        <v>3</v>
      </c>
      <c r="I20" s="65" t="s">
        <v>142</v>
      </c>
      <c r="J20" s="22">
        <v>113</v>
      </c>
      <c r="K20" s="22">
        <v>67</v>
      </c>
      <c r="L20" s="22">
        <v>46</v>
      </c>
      <c r="M20" s="65" t="s">
        <v>142</v>
      </c>
    </row>
    <row r="21" spans="1:13" ht="11.25" customHeight="1">
      <c r="A21" s="2" t="s">
        <v>171</v>
      </c>
      <c r="B21" s="112">
        <v>108</v>
      </c>
      <c r="C21" s="110">
        <v>18</v>
      </c>
      <c r="D21" s="112">
        <v>90</v>
      </c>
      <c r="E21" s="22">
        <v>128</v>
      </c>
      <c r="F21" s="22">
        <v>18</v>
      </c>
      <c r="G21" s="22">
        <v>12</v>
      </c>
      <c r="H21" s="22">
        <v>6</v>
      </c>
      <c r="I21" s="65" t="s">
        <v>142</v>
      </c>
      <c r="J21" s="22">
        <v>110</v>
      </c>
      <c r="K21" s="22">
        <v>77</v>
      </c>
      <c r="L21" s="22">
        <v>33</v>
      </c>
      <c r="M21" s="65" t="s">
        <v>142</v>
      </c>
    </row>
    <row r="22" spans="2:13" ht="11.25" customHeight="1">
      <c r="B22" s="112"/>
      <c r="C22" s="110"/>
      <c r="D22" s="112"/>
      <c r="E22" s="22"/>
      <c r="F22" s="22"/>
      <c r="G22" s="22"/>
      <c r="H22" s="22"/>
      <c r="I22" s="65"/>
      <c r="J22" s="22"/>
      <c r="K22" s="22"/>
      <c r="L22" s="22"/>
      <c r="M22" s="22"/>
    </row>
    <row r="23" spans="1:13" ht="11.25" customHeight="1">
      <c r="A23" s="2" t="s">
        <v>172</v>
      </c>
      <c r="B23" s="112">
        <v>117</v>
      </c>
      <c r="C23" s="110">
        <v>13</v>
      </c>
      <c r="D23" s="112">
        <v>104</v>
      </c>
      <c r="E23" s="22">
        <v>142</v>
      </c>
      <c r="F23" s="22">
        <v>13</v>
      </c>
      <c r="G23" s="22">
        <v>10</v>
      </c>
      <c r="H23" s="22">
        <v>3</v>
      </c>
      <c r="I23" s="65" t="s">
        <v>142</v>
      </c>
      <c r="J23" s="22">
        <v>129</v>
      </c>
      <c r="K23" s="22">
        <v>89</v>
      </c>
      <c r="L23" s="22">
        <v>40</v>
      </c>
      <c r="M23" s="65" t="s">
        <v>142</v>
      </c>
    </row>
    <row r="24" spans="1:13" ht="11.25" customHeight="1">
      <c r="A24" s="2" t="s">
        <v>173</v>
      </c>
      <c r="B24" s="112">
        <v>76</v>
      </c>
      <c r="C24" s="110">
        <v>10</v>
      </c>
      <c r="D24" s="112">
        <v>66</v>
      </c>
      <c r="E24" s="22">
        <v>88</v>
      </c>
      <c r="F24" s="22">
        <v>11</v>
      </c>
      <c r="G24" s="22">
        <v>9</v>
      </c>
      <c r="H24" s="22">
        <v>2</v>
      </c>
      <c r="I24" s="65" t="s">
        <v>142</v>
      </c>
      <c r="J24" s="22">
        <v>77</v>
      </c>
      <c r="K24" s="22">
        <v>51</v>
      </c>
      <c r="L24" s="22">
        <v>26</v>
      </c>
      <c r="M24" s="65" t="s">
        <v>142</v>
      </c>
    </row>
    <row r="25" spans="1:13" ht="11.25" customHeight="1">
      <c r="A25" s="2" t="s">
        <v>174</v>
      </c>
      <c r="B25" s="112">
        <v>82</v>
      </c>
      <c r="C25" s="110">
        <v>15</v>
      </c>
      <c r="D25" s="112">
        <v>67</v>
      </c>
      <c r="E25" s="22">
        <v>96</v>
      </c>
      <c r="F25" s="22">
        <v>16</v>
      </c>
      <c r="G25" s="22">
        <v>12</v>
      </c>
      <c r="H25" s="22">
        <v>4</v>
      </c>
      <c r="I25" s="65" t="s">
        <v>142</v>
      </c>
      <c r="J25" s="22">
        <v>80</v>
      </c>
      <c r="K25" s="22">
        <v>49</v>
      </c>
      <c r="L25" s="22">
        <v>31</v>
      </c>
      <c r="M25" s="65" t="s">
        <v>142</v>
      </c>
    </row>
    <row r="26" spans="1:13" s="32" customFormat="1" ht="11.25" customHeight="1">
      <c r="A26" s="32" t="s">
        <v>175</v>
      </c>
      <c r="B26" s="112">
        <v>35</v>
      </c>
      <c r="C26" s="110">
        <v>3</v>
      </c>
      <c r="D26" s="112">
        <v>32</v>
      </c>
      <c r="E26" s="110">
        <v>46</v>
      </c>
      <c r="F26" s="110">
        <v>3</v>
      </c>
      <c r="G26" s="110">
        <v>2</v>
      </c>
      <c r="H26" s="110">
        <v>1</v>
      </c>
      <c r="I26" s="65" t="s">
        <v>142</v>
      </c>
      <c r="J26" s="110">
        <v>43</v>
      </c>
      <c r="K26" s="110">
        <v>25</v>
      </c>
      <c r="L26" s="110">
        <v>18</v>
      </c>
      <c r="M26" s="65" t="s">
        <v>142</v>
      </c>
    </row>
    <row r="27" spans="1:13" ht="11.25" customHeight="1">
      <c r="A27" s="2" t="s">
        <v>176</v>
      </c>
      <c r="B27" s="112">
        <v>40</v>
      </c>
      <c r="C27" s="110">
        <v>5</v>
      </c>
      <c r="D27" s="112">
        <v>35</v>
      </c>
      <c r="E27" s="22">
        <v>54</v>
      </c>
      <c r="F27" s="22">
        <v>6</v>
      </c>
      <c r="G27" s="22">
        <v>6</v>
      </c>
      <c r="H27" s="22"/>
      <c r="I27" s="65" t="s">
        <v>142</v>
      </c>
      <c r="J27" s="22">
        <v>48</v>
      </c>
      <c r="K27" s="22">
        <v>34</v>
      </c>
      <c r="L27" s="22">
        <v>13</v>
      </c>
      <c r="M27" s="22">
        <v>1</v>
      </c>
    </row>
    <row r="28" spans="2:13" ht="11.25" customHeight="1">
      <c r="B28" s="112"/>
      <c r="C28" s="110"/>
      <c r="D28" s="112"/>
      <c r="E28" s="22"/>
      <c r="F28" s="22"/>
      <c r="G28" s="22"/>
      <c r="H28" s="22"/>
      <c r="I28" s="65"/>
      <c r="J28" s="22"/>
      <c r="K28" s="22"/>
      <c r="L28" s="22"/>
      <c r="M28" s="22"/>
    </row>
    <row r="29" spans="1:13" ht="11.25" customHeight="1">
      <c r="A29" s="2" t="s">
        <v>177</v>
      </c>
      <c r="B29" s="112">
        <v>371</v>
      </c>
      <c r="C29" s="110">
        <v>37</v>
      </c>
      <c r="D29" s="112">
        <v>334</v>
      </c>
      <c r="E29" s="22">
        <v>463</v>
      </c>
      <c r="F29" s="22">
        <v>43</v>
      </c>
      <c r="G29" s="22">
        <v>26</v>
      </c>
      <c r="H29" s="22">
        <v>17</v>
      </c>
      <c r="I29" s="65" t="s">
        <v>142</v>
      </c>
      <c r="J29" s="22">
        <v>420</v>
      </c>
      <c r="K29" s="22">
        <v>264</v>
      </c>
      <c r="L29" s="22">
        <v>153</v>
      </c>
      <c r="M29" s="22">
        <v>3</v>
      </c>
    </row>
    <row r="30" spans="1:13" s="27" customFormat="1" ht="11.25" customHeight="1">
      <c r="A30" s="27" t="s">
        <v>243</v>
      </c>
      <c r="B30" s="115">
        <v>70</v>
      </c>
      <c r="C30" s="107">
        <v>3</v>
      </c>
      <c r="D30" s="115">
        <v>67</v>
      </c>
      <c r="E30" s="124">
        <v>88</v>
      </c>
      <c r="F30" s="124">
        <v>4</v>
      </c>
      <c r="G30" s="124">
        <v>2</v>
      </c>
      <c r="H30" s="124">
        <v>2</v>
      </c>
      <c r="I30" s="106" t="s">
        <v>142</v>
      </c>
      <c r="J30" s="124">
        <v>84</v>
      </c>
      <c r="K30" s="124">
        <v>50</v>
      </c>
      <c r="L30" s="124">
        <v>33</v>
      </c>
      <c r="M30" s="124">
        <v>1</v>
      </c>
    </row>
    <row r="31" spans="1:13" ht="11.25" customHeight="1">
      <c r="A31" s="2" t="s">
        <v>178</v>
      </c>
      <c r="B31" s="112">
        <v>89</v>
      </c>
      <c r="C31" s="110">
        <v>13</v>
      </c>
      <c r="D31" s="112">
        <v>76</v>
      </c>
      <c r="E31" s="22">
        <v>103</v>
      </c>
      <c r="F31" s="22">
        <v>13</v>
      </c>
      <c r="G31" s="22">
        <v>10</v>
      </c>
      <c r="H31" s="22">
        <v>3</v>
      </c>
      <c r="I31" s="65" t="s">
        <v>142</v>
      </c>
      <c r="J31" s="22">
        <v>90</v>
      </c>
      <c r="K31" s="22">
        <v>54</v>
      </c>
      <c r="L31" s="22">
        <v>36</v>
      </c>
      <c r="M31" s="65" t="s">
        <v>142</v>
      </c>
    </row>
    <row r="32" spans="1:13" ht="11.25" customHeight="1">
      <c r="A32" s="2" t="s">
        <v>179</v>
      </c>
      <c r="B32" s="112">
        <v>403</v>
      </c>
      <c r="C32" s="110">
        <v>52</v>
      </c>
      <c r="D32" s="112">
        <v>351</v>
      </c>
      <c r="E32" s="22">
        <v>498</v>
      </c>
      <c r="F32" s="22">
        <v>55</v>
      </c>
      <c r="G32" s="22">
        <v>44</v>
      </c>
      <c r="H32" s="22">
        <v>11</v>
      </c>
      <c r="I32" s="65" t="s">
        <v>142</v>
      </c>
      <c r="J32" s="22">
        <v>443</v>
      </c>
      <c r="K32" s="22">
        <v>273</v>
      </c>
      <c r="L32" s="22">
        <v>168</v>
      </c>
      <c r="M32" s="22">
        <v>2</v>
      </c>
    </row>
    <row r="33" spans="1:13" s="27" customFormat="1" ht="11.25" customHeight="1">
      <c r="A33" s="27" t="s">
        <v>244</v>
      </c>
      <c r="B33" s="115">
        <v>104</v>
      </c>
      <c r="C33" s="107">
        <v>8</v>
      </c>
      <c r="D33" s="115">
        <v>96</v>
      </c>
      <c r="E33" s="124">
        <v>120</v>
      </c>
      <c r="F33" s="124">
        <v>9</v>
      </c>
      <c r="G33" s="124">
        <v>6</v>
      </c>
      <c r="H33" s="124">
        <v>3</v>
      </c>
      <c r="I33" s="106" t="s">
        <v>142</v>
      </c>
      <c r="J33" s="124">
        <v>111</v>
      </c>
      <c r="K33" s="124">
        <v>65</v>
      </c>
      <c r="L33" s="124">
        <v>46</v>
      </c>
      <c r="M33" s="106" t="s">
        <v>142</v>
      </c>
    </row>
    <row r="34" spans="2:13" ht="11.25" customHeight="1">
      <c r="B34" s="112"/>
      <c r="C34" s="110"/>
      <c r="D34" s="112"/>
      <c r="E34" s="22"/>
      <c r="F34" s="22"/>
      <c r="G34" s="22"/>
      <c r="H34" s="22"/>
      <c r="I34" s="65"/>
      <c r="J34" s="22"/>
      <c r="K34" s="22"/>
      <c r="L34" s="22"/>
      <c r="M34" s="22"/>
    </row>
    <row r="35" spans="1:13" ht="11.25" customHeight="1">
      <c r="A35" s="2" t="s">
        <v>180</v>
      </c>
      <c r="B35" s="112">
        <v>98</v>
      </c>
      <c r="C35" s="110">
        <v>16</v>
      </c>
      <c r="D35" s="112">
        <v>82</v>
      </c>
      <c r="E35" s="22">
        <v>125</v>
      </c>
      <c r="F35" s="22">
        <v>16</v>
      </c>
      <c r="G35" s="22">
        <v>12</v>
      </c>
      <c r="H35" s="22">
        <v>4</v>
      </c>
      <c r="I35" s="65" t="s">
        <v>142</v>
      </c>
      <c r="J35" s="22">
        <v>109</v>
      </c>
      <c r="K35" s="22">
        <v>61</v>
      </c>
      <c r="L35" s="22">
        <v>48</v>
      </c>
      <c r="M35" s="65" t="s">
        <v>142</v>
      </c>
    </row>
    <row r="36" spans="1:13" ht="11.25" customHeight="1">
      <c r="A36" s="2" t="s">
        <v>181</v>
      </c>
      <c r="B36" s="112">
        <v>69</v>
      </c>
      <c r="C36" s="110">
        <v>16</v>
      </c>
      <c r="D36" s="112">
        <v>53</v>
      </c>
      <c r="E36" s="22">
        <v>84</v>
      </c>
      <c r="F36" s="22">
        <v>18</v>
      </c>
      <c r="G36" s="22">
        <v>14</v>
      </c>
      <c r="H36" s="22">
        <v>4</v>
      </c>
      <c r="I36" s="65" t="s">
        <v>142</v>
      </c>
      <c r="J36" s="22">
        <v>66</v>
      </c>
      <c r="K36" s="22">
        <v>40</v>
      </c>
      <c r="L36" s="22">
        <v>25</v>
      </c>
      <c r="M36" s="22">
        <v>1</v>
      </c>
    </row>
    <row r="37" spans="1:13" ht="11.25" customHeight="1">
      <c r="A37" s="2" t="s">
        <v>182</v>
      </c>
      <c r="B37" s="112">
        <v>111</v>
      </c>
      <c r="C37" s="110">
        <v>15</v>
      </c>
      <c r="D37" s="112">
        <v>96</v>
      </c>
      <c r="E37" s="22">
        <v>135</v>
      </c>
      <c r="F37" s="22">
        <v>16</v>
      </c>
      <c r="G37" s="22">
        <v>9</v>
      </c>
      <c r="H37" s="22">
        <v>7</v>
      </c>
      <c r="I37" s="65" t="s">
        <v>142</v>
      </c>
      <c r="J37" s="22">
        <v>119</v>
      </c>
      <c r="K37" s="22">
        <v>78</v>
      </c>
      <c r="L37" s="22">
        <v>38</v>
      </c>
      <c r="M37" s="22">
        <v>3</v>
      </c>
    </row>
    <row r="38" spans="1:13" ht="11.25" customHeight="1">
      <c r="A38" s="2" t="s">
        <v>183</v>
      </c>
      <c r="B38" s="112">
        <v>122</v>
      </c>
      <c r="C38" s="110">
        <v>12</v>
      </c>
      <c r="D38" s="112">
        <v>110</v>
      </c>
      <c r="E38" s="22">
        <v>150</v>
      </c>
      <c r="F38" s="22">
        <v>14</v>
      </c>
      <c r="G38" s="22">
        <v>11</v>
      </c>
      <c r="H38" s="22">
        <v>3</v>
      </c>
      <c r="I38" s="65" t="s">
        <v>142</v>
      </c>
      <c r="J38" s="22">
        <v>136</v>
      </c>
      <c r="K38" s="22">
        <v>93</v>
      </c>
      <c r="L38" s="22">
        <v>41</v>
      </c>
      <c r="M38" s="22">
        <v>2</v>
      </c>
    </row>
    <row r="39" spans="1:13" ht="11.25" customHeight="1">
      <c r="A39" s="2" t="s">
        <v>184</v>
      </c>
      <c r="B39" s="112">
        <v>75</v>
      </c>
      <c r="C39" s="110">
        <v>14</v>
      </c>
      <c r="D39" s="112">
        <v>61</v>
      </c>
      <c r="E39" s="22">
        <v>96</v>
      </c>
      <c r="F39" s="22">
        <v>15</v>
      </c>
      <c r="G39" s="22">
        <v>14</v>
      </c>
      <c r="H39" s="22">
        <v>1</v>
      </c>
      <c r="I39" s="65" t="s">
        <v>142</v>
      </c>
      <c r="J39" s="22">
        <v>81</v>
      </c>
      <c r="K39" s="22">
        <v>44</v>
      </c>
      <c r="L39" s="22">
        <v>37</v>
      </c>
      <c r="M39" s="65" t="s">
        <v>142</v>
      </c>
    </row>
    <row r="40" spans="2:13" ht="11.25" customHeight="1">
      <c r="B40" s="112"/>
      <c r="C40" s="110"/>
      <c r="D40" s="112"/>
      <c r="E40" s="22"/>
      <c r="F40" s="22"/>
      <c r="G40" s="22"/>
      <c r="H40" s="22"/>
      <c r="I40" s="65"/>
      <c r="J40" s="22"/>
      <c r="K40" s="22"/>
      <c r="L40" s="22"/>
      <c r="M40" s="22"/>
    </row>
    <row r="41" spans="1:13" ht="11.25" customHeight="1">
      <c r="A41" s="2" t="s">
        <v>185</v>
      </c>
      <c r="B41" s="112">
        <v>167</v>
      </c>
      <c r="C41" s="110">
        <v>13</v>
      </c>
      <c r="D41" s="112">
        <v>154</v>
      </c>
      <c r="E41" s="22">
        <v>241</v>
      </c>
      <c r="F41" s="22">
        <v>13</v>
      </c>
      <c r="G41" s="22">
        <v>10</v>
      </c>
      <c r="H41" s="22">
        <v>3</v>
      </c>
      <c r="I41" s="65" t="s">
        <v>142</v>
      </c>
      <c r="J41" s="22">
        <v>228</v>
      </c>
      <c r="K41" s="22">
        <v>128</v>
      </c>
      <c r="L41" s="22">
        <v>100</v>
      </c>
      <c r="M41" s="65" t="s">
        <v>142</v>
      </c>
    </row>
    <row r="42" spans="1:13" ht="11.25" customHeight="1">
      <c r="A42" s="2" t="s">
        <v>186</v>
      </c>
      <c r="B42" s="112">
        <v>62</v>
      </c>
      <c r="C42" s="110">
        <v>7</v>
      </c>
      <c r="D42" s="112">
        <v>55</v>
      </c>
      <c r="E42" s="22">
        <v>88</v>
      </c>
      <c r="F42" s="22">
        <v>7</v>
      </c>
      <c r="G42" s="22">
        <v>4</v>
      </c>
      <c r="H42" s="22">
        <v>3</v>
      </c>
      <c r="I42" s="65" t="s">
        <v>142</v>
      </c>
      <c r="J42" s="22">
        <v>81</v>
      </c>
      <c r="K42" s="22">
        <v>50</v>
      </c>
      <c r="L42" s="22">
        <v>30</v>
      </c>
      <c r="M42" s="22">
        <v>1</v>
      </c>
    </row>
    <row r="43" spans="1:13" ht="11.25" customHeight="1">
      <c r="A43" s="2" t="s">
        <v>187</v>
      </c>
      <c r="B43" s="112">
        <v>109</v>
      </c>
      <c r="C43" s="110">
        <v>17</v>
      </c>
      <c r="D43" s="112">
        <v>92</v>
      </c>
      <c r="E43" s="22">
        <v>140</v>
      </c>
      <c r="F43" s="22">
        <v>19</v>
      </c>
      <c r="G43" s="22">
        <v>11</v>
      </c>
      <c r="H43" s="22">
        <v>8</v>
      </c>
      <c r="I43" s="65" t="s">
        <v>142</v>
      </c>
      <c r="J43" s="22">
        <v>121</v>
      </c>
      <c r="K43" s="22">
        <v>70</v>
      </c>
      <c r="L43" s="22">
        <v>51</v>
      </c>
      <c r="M43" s="65" t="s">
        <v>142</v>
      </c>
    </row>
    <row r="44" spans="1:13" s="32" customFormat="1" ht="11.25" customHeight="1">
      <c r="A44" s="109" t="s">
        <v>188</v>
      </c>
      <c r="B44" s="111">
        <v>99</v>
      </c>
      <c r="C44" s="111">
        <v>6</v>
      </c>
      <c r="D44" s="75">
        <v>93</v>
      </c>
      <c r="E44" s="111">
        <v>129</v>
      </c>
      <c r="F44" s="111">
        <v>7</v>
      </c>
      <c r="G44" s="111">
        <v>5</v>
      </c>
      <c r="H44" s="111">
        <v>2</v>
      </c>
      <c r="I44" s="75" t="s">
        <v>142</v>
      </c>
      <c r="J44" s="111">
        <v>122</v>
      </c>
      <c r="K44" s="111">
        <v>82</v>
      </c>
      <c r="L44" s="111">
        <v>40</v>
      </c>
      <c r="M44" s="75" t="s">
        <v>142</v>
      </c>
    </row>
    <row r="45" spans="2:13" ht="11.25" customHeight="1">
      <c r="B45" s="23"/>
      <c r="C45" s="23"/>
      <c r="D45" s="23"/>
      <c r="E45" s="23"/>
      <c r="F45" s="23"/>
      <c r="G45" s="23"/>
      <c r="H45" s="23"/>
      <c r="I45" s="23"/>
      <c r="J45" s="23"/>
      <c r="K45" s="23"/>
      <c r="L45" s="23"/>
      <c r="M45" s="23"/>
    </row>
  </sheetData>
  <sheetProtection/>
  <printOptions/>
  <pageMargins left="0.7480314960629921" right="0.7480314960629921" top="0.984251968503937" bottom="0.984251968503937" header="0.5118110236220472" footer="0.5118110236220472"/>
  <pageSetup horizontalDpi="600" verticalDpi="600" orientation="landscape" paperSize="9" scale="85" r:id="rId2"/>
  <drawing r:id="rId1"/>
</worksheet>
</file>

<file path=xl/worksheets/sheet4.xml><?xml version="1.0" encoding="utf-8"?>
<worksheet xmlns="http://schemas.openxmlformats.org/spreadsheetml/2006/main" xmlns:r="http://schemas.openxmlformats.org/officeDocument/2006/relationships">
  <dimension ref="A1:O58"/>
  <sheetViews>
    <sheetView view="pageBreakPreview" zoomScale="60" zoomScalePageLayoutView="0" workbookViewId="0" topLeftCell="A1">
      <pane ySplit="13" topLeftCell="A24" activePane="bottomLeft" state="frozen"/>
      <selection pane="topLeft" activeCell="A1" sqref="A1"/>
      <selection pane="bottomLeft" activeCell="A1" sqref="A1"/>
    </sheetView>
  </sheetViews>
  <sheetFormatPr defaultColWidth="9.140625" defaultRowHeight="12.75"/>
  <cols>
    <col min="1" max="1" width="12.7109375" style="13" customWidth="1"/>
    <col min="2" max="2" width="6.8515625" style="13" customWidth="1"/>
    <col min="3" max="3" width="11.421875" style="13" customWidth="1"/>
    <col min="4" max="4" width="14.00390625" style="13" customWidth="1"/>
    <col min="5" max="12" width="6.8515625" style="13" customWidth="1"/>
    <col min="13" max="13" width="9.00390625" style="13" customWidth="1"/>
    <col min="14" max="16384" width="9.140625" style="13" customWidth="1"/>
  </cols>
  <sheetData>
    <row r="1" s="12" customFormat="1" ht="11.25">
      <c r="A1" s="4" t="s">
        <v>257</v>
      </c>
    </row>
    <row r="2" s="12" customFormat="1" ht="11.25">
      <c r="A2" s="4" t="s">
        <v>259</v>
      </c>
    </row>
    <row r="3" s="12" customFormat="1" ht="11.25">
      <c r="A3" s="18" t="s">
        <v>258</v>
      </c>
    </row>
    <row r="4" s="12" customFormat="1" ht="11.25">
      <c r="A4" s="29" t="s">
        <v>260</v>
      </c>
    </row>
    <row r="5" spans="1:13" s="3" customFormat="1" ht="11.25">
      <c r="A5" s="28"/>
      <c r="B5" s="14"/>
      <c r="C5" s="14"/>
      <c r="D5" s="14"/>
      <c r="E5" s="14"/>
      <c r="F5" s="14"/>
      <c r="G5" s="14"/>
      <c r="H5" s="14"/>
      <c r="I5" s="14"/>
      <c r="J5" s="14"/>
      <c r="K5" s="14"/>
      <c r="L5" s="14"/>
      <c r="M5" s="14"/>
    </row>
    <row r="6" spans="1:13" s="12" customFormat="1" ht="11.25">
      <c r="A6" s="4" t="s">
        <v>214</v>
      </c>
      <c r="B6" s="4" t="s">
        <v>121</v>
      </c>
      <c r="C6" s="4"/>
      <c r="D6" s="4"/>
      <c r="E6" s="4" t="s">
        <v>203</v>
      </c>
      <c r="F6" s="4"/>
      <c r="G6" s="4"/>
      <c r="H6" s="4"/>
      <c r="I6" s="4"/>
      <c r="J6" s="4"/>
      <c r="K6" s="4"/>
      <c r="L6" s="4"/>
      <c r="M6" s="4"/>
    </row>
    <row r="7" spans="1:13" s="12" customFormat="1" ht="11.25">
      <c r="A7" s="18" t="s">
        <v>215</v>
      </c>
      <c r="B7" s="20" t="s">
        <v>122</v>
      </c>
      <c r="C7" s="6"/>
      <c r="D7" s="6"/>
      <c r="E7" s="20" t="s">
        <v>204</v>
      </c>
      <c r="F7" s="6"/>
      <c r="G7" s="6"/>
      <c r="H7" s="6"/>
      <c r="I7" s="6"/>
      <c r="J7" s="6"/>
      <c r="K7" s="6"/>
      <c r="L7" s="6"/>
      <c r="M7" s="6"/>
    </row>
    <row r="8" spans="1:13" s="12" customFormat="1" ht="11.25">
      <c r="A8" s="12" t="s">
        <v>609</v>
      </c>
      <c r="B8" s="4" t="s">
        <v>153</v>
      </c>
      <c r="C8" s="4" t="s">
        <v>241</v>
      </c>
      <c r="D8" s="4"/>
      <c r="E8" s="4" t="s">
        <v>153</v>
      </c>
      <c r="F8" s="4" t="s">
        <v>240</v>
      </c>
      <c r="G8" s="4"/>
      <c r="H8" s="4"/>
      <c r="I8" s="4"/>
      <c r="J8" s="4"/>
      <c r="K8" s="4"/>
      <c r="L8" s="4"/>
      <c r="M8" s="4"/>
    </row>
    <row r="9" spans="1:13" s="12" customFormat="1" ht="11.25">
      <c r="A9" s="24" t="s">
        <v>610</v>
      </c>
      <c r="B9" s="18" t="s">
        <v>101</v>
      </c>
      <c r="C9" s="20" t="s">
        <v>205</v>
      </c>
      <c r="D9" s="6"/>
      <c r="E9" s="19" t="s">
        <v>101</v>
      </c>
      <c r="F9" s="20" t="s">
        <v>206</v>
      </c>
      <c r="G9" s="6"/>
      <c r="H9" s="6"/>
      <c r="I9" s="6"/>
      <c r="J9" s="6"/>
      <c r="K9" s="6"/>
      <c r="L9" s="6"/>
      <c r="M9" s="6"/>
    </row>
    <row r="10" spans="1:13" s="12" customFormat="1" ht="11.25">
      <c r="A10" s="4" t="s">
        <v>611</v>
      </c>
      <c r="B10" s="4"/>
      <c r="C10" s="4" t="s">
        <v>218</v>
      </c>
      <c r="D10" s="4" t="s">
        <v>207</v>
      </c>
      <c r="E10" s="4"/>
      <c r="F10" s="4" t="s">
        <v>11</v>
      </c>
      <c r="G10" s="4"/>
      <c r="H10" s="2"/>
      <c r="I10" s="4"/>
      <c r="J10" s="4" t="s">
        <v>57</v>
      </c>
      <c r="K10" s="4"/>
      <c r="L10" s="4"/>
      <c r="M10" s="4"/>
    </row>
    <row r="11" spans="1:13" s="12" customFormat="1" ht="11.25">
      <c r="A11" s="18" t="s">
        <v>612</v>
      </c>
      <c r="B11" s="4"/>
      <c r="C11" s="18" t="s">
        <v>212</v>
      </c>
      <c r="D11" s="20" t="s">
        <v>209</v>
      </c>
      <c r="E11" s="5"/>
      <c r="F11" s="20" t="s">
        <v>210</v>
      </c>
      <c r="G11" s="6"/>
      <c r="H11" s="1"/>
      <c r="I11" s="6"/>
      <c r="J11" s="20" t="s">
        <v>58</v>
      </c>
      <c r="K11" s="6"/>
      <c r="L11" s="6"/>
      <c r="M11" s="6"/>
    </row>
    <row r="12" spans="1:13" s="12" customFormat="1" ht="11.25">
      <c r="A12" s="4"/>
      <c r="B12" s="4"/>
      <c r="C12" s="4"/>
      <c r="D12" s="4" t="s">
        <v>213</v>
      </c>
      <c r="E12" s="4"/>
      <c r="F12" s="4" t="s">
        <v>153</v>
      </c>
      <c r="G12" s="4" t="s">
        <v>154</v>
      </c>
      <c r="H12" s="4" t="s">
        <v>155</v>
      </c>
      <c r="I12" s="4" t="s">
        <v>119</v>
      </c>
      <c r="J12" s="4" t="s">
        <v>153</v>
      </c>
      <c r="K12" s="4" t="s">
        <v>154</v>
      </c>
      <c r="L12" s="4" t="s">
        <v>155</v>
      </c>
      <c r="M12" s="4" t="s">
        <v>119</v>
      </c>
    </row>
    <row r="13" spans="1:13" s="21" customFormat="1" ht="11.25">
      <c r="A13" s="6"/>
      <c r="B13" s="6"/>
      <c r="C13" s="6"/>
      <c r="D13" s="20" t="s">
        <v>144</v>
      </c>
      <c r="E13" s="6"/>
      <c r="F13" s="20" t="s">
        <v>101</v>
      </c>
      <c r="G13" s="20" t="s">
        <v>154</v>
      </c>
      <c r="H13" s="20" t="s">
        <v>59</v>
      </c>
      <c r="I13" s="20" t="s">
        <v>120</v>
      </c>
      <c r="J13" s="20" t="s">
        <v>101</v>
      </c>
      <c r="K13" s="20" t="s">
        <v>154</v>
      </c>
      <c r="L13" s="20" t="s">
        <v>59</v>
      </c>
      <c r="M13" s="20" t="s">
        <v>120</v>
      </c>
    </row>
    <row r="14" s="21" customFormat="1" ht="11.25"/>
    <row r="15" spans="1:13" s="12" customFormat="1" ht="11.25">
      <c r="A15" s="9" t="s">
        <v>237</v>
      </c>
      <c r="B15" s="114">
        <v>3065</v>
      </c>
      <c r="C15" s="16">
        <v>336</v>
      </c>
      <c r="D15" s="114">
        <v>2729</v>
      </c>
      <c r="E15" s="16">
        <v>3818</v>
      </c>
      <c r="F15" s="30">
        <v>358</v>
      </c>
      <c r="G15" s="30">
        <v>266</v>
      </c>
      <c r="H15" s="30">
        <v>92</v>
      </c>
      <c r="I15" s="31" t="s">
        <v>142</v>
      </c>
      <c r="J15" s="30">
        <v>3460</v>
      </c>
      <c r="K15" s="30">
        <v>2143</v>
      </c>
      <c r="L15" s="30">
        <v>1294</v>
      </c>
      <c r="M15" s="30">
        <v>23</v>
      </c>
    </row>
    <row r="16" spans="1:13" s="117" customFormat="1" ht="11.25">
      <c r="A16" s="9"/>
      <c r="B16" s="30"/>
      <c r="C16" s="30"/>
      <c r="D16" s="30"/>
      <c r="E16" s="116"/>
      <c r="F16" s="30"/>
      <c r="G16" s="30"/>
      <c r="H16" s="30"/>
      <c r="I16" s="116"/>
      <c r="J16" s="30"/>
      <c r="K16" s="30"/>
      <c r="L16" s="30"/>
      <c r="M16" s="30"/>
    </row>
    <row r="17" spans="1:13" ht="11.25">
      <c r="A17" s="2" t="s">
        <v>198</v>
      </c>
      <c r="B17" s="112">
        <v>207</v>
      </c>
      <c r="C17" s="52">
        <v>24</v>
      </c>
      <c r="D17" s="112">
        <v>183</v>
      </c>
      <c r="E17" s="52">
        <v>254</v>
      </c>
      <c r="F17" s="31">
        <v>26</v>
      </c>
      <c r="G17" s="31">
        <v>18</v>
      </c>
      <c r="H17" s="31">
        <v>8</v>
      </c>
      <c r="I17" s="31" t="s">
        <v>142</v>
      </c>
      <c r="J17" s="31">
        <v>228</v>
      </c>
      <c r="K17" s="31">
        <v>123</v>
      </c>
      <c r="L17" s="31">
        <v>104</v>
      </c>
      <c r="M17" s="31">
        <v>1</v>
      </c>
    </row>
    <row r="18" spans="1:13" ht="11.25">
      <c r="A18" s="2" t="s">
        <v>199</v>
      </c>
      <c r="B18" s="112">
        <v>182</v>
      </c>
      <c r="C18" s="52">
        <v>15</v>
      </c>
      <c r="D18" s="112">
        <v>167</v>
      </c>
      <c r="E18" s="52">
        <v>229</v>
      </c>
      <c r="F18" s="31">
        <v>15</v>
      </c>
      <c r="G18" s="31">
        <v>11</v>
      </c>
      <c r="H18" s="31">
        <v>4</v>
      </c>
      <c r="I18" s="31" t="s">
        <v>142</v>
      </c>
      <c r="J18" s="31">
        <v>214</v>
      </c>
      <c r="K18" s="31">
        <v>123</v>
      </c>
      <c r="L18" s="31">
        <v>88</v>
      </c>
      <c r="M18" s="31">
        <v>3</v>
      </c>
    </row>
    <row r="19" spans="1:13" ht="11.25">
      <c r="A19" s="2" t="s">
        <v>200</v>
      </c>
      <c r="B19" s="112">
        <v>155</v>
      </c>
      <c r="C19" s="52">
        <v>13</v>
      </c>
      <c r="D19" s="112">
        <v>142</v>
      </c>
      <c r="E19" s="52">
        <v>192</v>
      </c>
      <c r="F19" s="31">
        <v>13</v>
      </c>
      <c r="G19" s="31">
        <v>11</v>
      </c>
      <c r="H19" s="31">
        <v>2</v>
      </c>
      <c r="I19" s="31" t="s">
        <v>142</v>
      </c>
      <c r="J19" s="31">
        <v>179</v>
      </c>
      <c r="K19" s="31">
        <v>107</v>
      </c>
      <c r="L19" s="31">
        <v>70</v>
      </c>
      <c r="M19" s="31">
        <v>2</v>
      </c>
    </row>
    <row r="20" spans="1:13" ht="11.25">
      <c r="A20" s="2"/>
      <c r="B20" s="112"/>
      <c r="C20" s="52"/>
      <c r="D20" s="112"/>
      <c r="E20" s="52"/>
      <c r="F20" s="52"/>
      <c r="G20" s="52"/>
      <c r="H20" s="52"/>
      <c r="I20" s="31"/>
      <c r="J20" s="52"/>
      <c r="K20" s="52"/>
      <c r="L20" s="52"/>
      <c r="M20" s="52"/>
    </row>
    <row r="21" spans="1:13" ht="11.25">
      <c r="A21" s="2" t="s">
        <v>201</v>
      </c>
      <c r="B21" s="112">
        <v>259</v>
      </c>
      <c r="C21" s="52">
        <v>31</v>
      </c>
      <c r="D21" s="112">
        <v>228</v>
      </c>
      <c r="E21" s="52">
        <v>320</v>
      </c>
      <c r="F21" s="31">
        <v>33</v>
      </c>
      <c r="G21" s="31">
        <v>27</v>
      </c>
      <c r="H21" s="31">
        <v>6</v>
      </c>
      <c r="I21" s="31" t="s">
        <v>142</v>
      </c>
      <c r="J21" s="31">
        <v>287</v>
      </c>
      <c r="K21" s="31">
        <v>204</v>
      </c>
      <c r="L21" s="31">
        <v>83</v>
      </c>
      <c r="M21" s="31" t="s">
        <v>142</v>
      </c>
    </row>
    <row r="22" spans="1:13" ht="11.25">
      <c r="A22" s="2" t="s">
        <v>202</v>
      </c>
      <c r="B22" s="112">
        <v>296</v>
      </c>
      <c r="C22" s="52">
        <v>30</v>
      </c>
      <c r="D22" s="112">
        <v>266</v>
      </c>
      <c r="E22" s="52">
        <v>346</v>
      </c>
      <c r="F22" s="31">
        <v>32</v>
      </c>
      <c r="G22" s="31">
        <v>26</v>
      </c>
      <c r="H22" s="31">
        <v>6</v>
      </c>
      <c r="I22" s="31" t="s">
        <v>142</v>
      </c>
      <c r="J22" s="31">
        <v>314</v>
      </c>
      <c r="K22" s="31">
        <v>209</v>
      </c>
      <c r="L22" s="31">
        <v>101</v>
      </c>
      <c r="M22" s="31">
        <v>4</v>
      </c>
    </row>
    <row r="23" spans="1:13" ht="11.25">
      <c r="A23" s="2" t="s">
        <v>191</v>
      </c>
      <c r="B23" s="112">
        <v>328</v>
      </c>
      <c r="C23" s="52">
        <v>30</v>
      </c>
      <c r="D23" s="112">
        <v>298</v>
      </c>
      <c r="E23" s="52">
        <v>396</v>
      </c>
      <c r="F23" s="31">
        <v>31</v>
      </c>
      <c r="G23" s="31">
        <v>24</v>
      </c>
      <c r="H23" s="31">
        <v>7</v>
      </c>
      <c r="I23" s="31" t="s">
        <v>142</v>
      </c>
      <c r="J23" s="31">
        <v>365</v>
      </c>
      <c r="K23" s="31">
        <v>255</v>
      </c>
      <c r="L23" s="31">
        <v>109</v>
      </c>
      <c r="M23" s="31">
        <v>1</v>
      </c>
    </row>
    <row r="24" spans="1:13" ht="11.25">
      <c r="A24" s="2"/>
      <c r="B24" s="112"/>
      <c r="C24" s="52"/>
      <c r="D24" s="112"/>
      <c r="E24" s="52"/>
      <c r="F24" s="52"/>
      <c r="G24" s="52"/>
      <c r="H24" s="52"/>
      <c r="I24" s="31"/>
      <c r="J24" s="52"/>
      <c r="K24" s="52"/>
      <c r="L24" s="52"/>
      <c r="M24" s="52"/>
    </row>
    <row r="25" spans="1:13" ht="11.25">
      <c r="A25" s="2" t="s">
        <v>192</v>
      </c>
      <c r="B25" s="112">
        <v>293</v>
      </c>
      <c r="C25" s="52">
        <v>38</v>
      </c>
      <c r="D25" s="112">
        <v>255</v>
      </c>
      <c r="E25" s="52">
        <v>388</v>
      </c>
      <c r="F25" s="31">
        <v>42</v>
      </c>
      <c r="G25" s="31">
        <v>35</v>
      </c>
      <c r="H25" s="31">
        <v>7</v>
      </c>
      <c r="I25" s="31" t="s">
        <v>142</v>
      </c>
      <c r="J25" s="31">
        <v>346</v>
      </c>
      <c r="K25" s="31">
        <v>223</v>
      </c>
      <c r="L25" s="31">
        <v>119</v>
      </c>
      <c r="M25" s="31">
        <v>4</v>
      </c>
    </row>
    <row r="26" spans="1:13" ht="11.25">
      <c r="A26" s="2" t="s">
        <v>193</v>
      </c>
      <c r="B26" s="112">
        <v>316</v>
      </c>
      <c r="C26" s="52">
        <v>40</v>
      </c>
      <c r="D26" s="112">
        <v>276</v>
      </c>
      <c r="E26" s="52">
        <v>379</v>
      </c>
      <c r="F26" s="31">
        <v>41</v>
      </c>
      <c r="G26" s="31">
        <v>30</v>
      </c>
      <c r="H26" s="31">
        <v>11</v>
      </c>
      <c r="I26" s="31" t="s">
        <v>142</v>
      </c>
      <c r="J26" s="31">
        <v>338</v>
      </c>
      <c r="K26" s="31">
        <v>220</v>
      </c>
      <c r="L26" s="31">
        <v>117</v>
      </c>
      <c r="M26" s="31">
        <v>1</v>
      </c>
    </row>
    <row r="27" spans="1:13" ht="11.25">
      <c r="A27" s="2" t="s">
        <v>194</v>
      </c>
      <c r="B27" s="112">
        <v>304</v>
      </c>
      <c r="C27" s="52">
        <v>32</v>
      </c>
      <c r="D27" s="112">
        <v>272</v>
      </c>
      <c r="E27" s="52">
        <v>376</v>
      </c>
      <c r="F27" s="31">
        <v>34</v>
      </c>
      <c r="G27" s="31">
        <v>23</v>
      </c>
      <c r="H27" s="31">
        <v>11</v>
      </c>
      <c r="I27" s="31" t="s">
        <v>142</v>
      </c>
      <c r="J27" s="31">
        <v>342</v>
      </c>
      <c r="K27" s="31">
        <v>202</v>
      </c>
      <c r="L27" s="31">
        <v>138</v>
      </c>
      <c r="M27" s="31">
        <v>2</v>
      </c>
    </row>
    <row r="28" spans="1:13" ht="11.25">
      <c r="A28" s="2"/>
      <c r="B28" s="112"/>
      <c r="C28" s="52"/>
      <c r="D28" s="112"/>
      <c r="E28" s="52"/>
      <c r="F28" s="31"/>
      <c r="G28" s="31"/>
      <c r="H28" s="31"/>
      <c r="I28" s="31"/>
      <c r="J28" s="31"/>
      <c r="K28" s="31"/>
      <c r="L28" s="31"/>
      <c r="M28" s="31"/>
    </row>
    <row r="29" spans="1:13" ht="11.25">
      <c r="A29" s="2" t="s">
        <v>195</v>
      </c>
      <c r="B29" s="112">
        <v>243</v>
      </c>
      <c r="C29" s="52">
        <v>26</v>
      </c>
      <c r="D29" s="112">
        <v>217</v>
      </c>
      <c r="E29" s="52">
        <v>313</v>
      </c>
      <c r="F29" s="31">
        <v>29</v>
      </c>
      <c r="G29" s="31">
        <v>22</v>
      </c>
      <c r="H29" s="31">
        <v>7</v>
      </c>
      <c r="I29" s="31" t="s">
        <v>142</v>
      </c>
      <c r="J29" s="31">
        <v>284</v>
      </c>
      <c r="K29" s="31">
        <v>162</v>
      </c>
      <c r="L29" s="31">
        <v>121</v>
      </c>
      <c r="M29" s="31">
        <v>1</v>
      </c>
    </row>
    <row r="30" spans="1:13" ht="11.25">
      <c r="A30" s="2" t="s">
        <v>196</v>
      </c>
      <c r="B30" s="112">
        <v>254</v>
      </c>
      <c r="C30" s="52">
        <v>23</v>
      </c>
      <c r="D30" s="112">
        <v>231</v>
      </c>
      <c r="E30" s="52">
        <v>325</v>
      </c>
      <c r="F30" s="31">
        <v>25</v>
      </c>
      <c r="G30" s="31">
        <v>15</v>
      </c>
      <c r="H30" s="31">
        <v>10</v>
      </c>
      <c r="I30" s="31" t="s">
        <v>142</v>
      </c>
      <c r="J30" s="31">
        <v>300</v>
      </c>
      <c r="K30" s="31">
        <v>161</v>
      </c>
      <c r="L30" s="31">
        <v>139</v>
      </c>
      <c r="M30" s="31" t="s">
        <v>142</v>
      </c>
    </row>
    <row r="31" spans="1:13" ht="11.25">
      <c r="A31" s="1" t="s">
        <v>197</v>
      </c>
      <c r="B31" s="75">
        <v>228</v>
      </c>
      <c r="C31" s="17">
        <v>34</v>
      </c>
      <c r="D31" s="75">
        <v>194</v>
      </c>
      <c r="E31" s="17">
        <v>300</v>
      </c>
      <c r="F31" s="33">
        <v>37</v>
      </c>
      <c r="G31" s="33">
        <v>24</v>
      </c>
      <c r="H31" s="33">
        <v>13</v>
      </c>
      <c r="I31" s="33" t="s">
        <v>142</v>
      </c>
      <c r="J31" s="33">
        <v>263</v>
      </c>
      <c r="K31" s="33">
        <v>154</v>
      </c>
      <c r="L31" s="33">
        <v>105</v>
      </c>
      <c r="M31" s="33">
        <v>4</v>
      </c>
    </row>
    <row r="32" spans="2:13" ht="11.25">
      <c r="B32" s="22"/>
      <c r="C32" s="22"/>
      <c r="D32" s="22"/>
      <c r="E32" s="22"/>
      <c r="F32" s="22"/>
      <c r="G32" s="22"/>
      <c r="H32" s="22"/>
      <c r="I32" s="22"/>
      <c r="J32" s="22"/>
      <c r="K32" s="22"/>
      <c r="L32" s="22"/>
      <c r="M32" s="22"/>
    </row>
    <row r="33" spans="1:15" ht="11.25">
      <c r="A33" s="2" t="s">
        <v>476</v>
      </c>
      <c r="B33" s="52">
        <v>417</v>
      </c>
      <c r="C33" s="52">
        <v>43</v>
      </c>
      <c r="D33" s="52">
        <v>374</v>
      </c>
      <c r="E33" s="192">
        <v>507</v>
      </c>
      <c r="F33" s="192">
        <v>48</v>
      </c>
      <c r="G33" s="192">
        <v>33</v>
      </c>
      <c r="H33" s="192">
        <v>15</v>
      </c>
      <c r="I33" s="31" t="s">
        <v>142</v>
      </c>
      <c r="J33" s="192">
        <v>459</v>
      </c>
      <c r="K33" s="192">
        <v>270</v>
      </c>
      <c r="L33" s="192">
        <v>185</v>
      </c>
      <c r="M33" s="192">
        <v>4</v>
      </c>
      <c r="O33" s="335"/>
    </row>
    <row r="34" spans="1:15" ht="11.25">
      <c r="A34" s="2" t="s">
        <v>477</v>
      </c>
      <c r="B34" s="52">
        <v>430</v>
      </c>
      <c r="C34" s="52">
        <v>47</v>
      </c>
      <c r="D34" s="52">
        <v>383</v>
      </c>
      <c r="E34" s="192">
        <v>520</v>
      </c>
      <c r="F34" s="192">
        <v>49</v>
      </c>
      <c r="G34" s="192">
        <v>30</v>
      </c>
      <c r="H34" s="192">
        <v>19</v>
      </c>
      <c r="I34" s="31" t="s">
        <v>142</v>
      </c>
      <c r="J34" s="192">
        <v>471</v>
      </c>
      <c r="K34" s="192">
        <v>289</v>
      </c>
      <c r="L34" s="192">
        <v>181</v>
      </c>
      <c r="M34" s="192">
        <v>1</v>
      </c>
      <c r="O34" s="335"/>
    </row>
    <row r="35" spans="1:13" ht="11.25">
      <c r="A35" s="2" t="s">
        <v>478</v>
      </c>
      <c r="B35" s="52">
        <v>403</v>
      </c>
      <c r="C35" s="52">
        <v>45</v>
      </c>
      <c r="D35" s="52">
        <v>358</v>
      </c>
      <c r="E35" s="192">
        <v>495</v>
      </c>
      <c r="F35" s="192">
        <v>47</v>
      </c>
      <c r="G35" s="192">
        <v>32</v>
      </c>
      <c r="H35" s="192">
        <v>15</v>
      </c>
      <c r="I35" s="31" t="s">
        <v>142</v>
      </c>
      <c r="J35" s="192">
        <v>448</v>
      </c>
      <c r="K35" s="192">
        <v>281</v>
      </c>
      <c r="L35" s="192">
        <v>163</v>
      </c>
      <c r="M35" s="192">
        <v>4</v>
      </c>
    </row>
    <row r="36" spans="1:13" ht="11.25">
      <c r="A36" s="2" t="s">
        <v>479</v>
      </c>
      <c r="B36" s="52">
        <v>432</v>
      </c>
      <c r="C36" s="52">
        <v>44</v>
      </c>
      <c r="D36" s="52">
        <v>388</v>
      </c>
      <c r="E36" s="192">
        <v>514</v>
      </c>
      <c r="F36" s="192">
        <v>44</v>
      </c>
      <c r="G36" s="192">
        <v>36</v>
      </c>
      <c r="H36" s="192">
        <v>8</v>
      </c>
      <c r="I36" s="31" t="s">
        <v>142</v>
      </c>
      <c r="J36" s="192">
        <v>470</v>
      </c>
      <c r="K36" s="192">
        <v>278</v>
      </c>
      <c r="L36" s="192">
        <v>188</v>
      </c>
      <c r="M36" s="192">
        <v>4</v>
      </c>
    </row>
    <row r="37" spans="1:13" ht="11.25">
      <c r="A37" s="2" t="s">
        <v>480</v>
      </c>
      <c r="B37" s="52">
        <v>514</v>
      </c>
      <c r="C37" s="52">
        <v>50</v>
      </c>
      <c r="D37" s="52">
        <v>464</v>
      </c>
      <c r="E37" s="192">
        <v>643</v>
      </c>
      <c r="F37" s="192">
        <v>55</v>
      </c>
      <c r="G37" s="192">
        <v>43</v>
      </c>
      <c r="H37" s="192">
        <v>12</v>
      </c>
      <c r="I37" s="31" t="s">
        <v>142</v>
      </c>
      <c r="J37" s="192">
        <v>588</v>
      </c>
      <c r="K37" s="192">
        <v>367</v>
      </c>
      <c r="L37" s="192">
        <v>218</v>
      </c>
      <c r="M37" s="192">
        <v>3</v>
      </c>
    </row>
    <row r="38" spans="1:13" ht="11.25">
      <c r="A38" s="2" t="s">
        <v>481</v>
      </c>
      <c r="B38" s="52">
        <v>461</v>
      </c>
      <c r="C38" s="52">
        <v>55</v>
      </c>
      <c r="D38" s="52">
        <v>406</v>
      </c>
      <c r="E38" s="192">
        <v>593</v>
      </c>
      <c r="F38" s="192">
        <v>59</v>
      </c>
      <c r="G38" s="192">
        <v>47</v>
      </c>
      <c r="H38" s="192">
        <v>12</v>
      </c>
      <c r="I38" s="31" t="s">
        <v>142</v>
      </c>
      <c r="J38" s="192">
        <v>534</v>
      </c>
      <c r="K38" s="192">
        <v>363</v>
      </c>
      <c r="L38" s="192">
        <v>166</v>
      </c>
      <c r="M38" s="192">
        <v>5</v>
      </c>
    </row>
    <row r="39" spans="1:13" ht="11.25">
      <c r="A39" s="1" t="s">
        <v>482</v>
      </c>
      <c r="B39" s="17">
        <v>408</v>
      </c>
      <c r="C39" s="17">
        <v>52</v>
      </c>
      <c r="D39" s="17">
        <v>356</v>
      </c>
      <c r="E39" s="198">
        <v>546</v>
      </c>
      <c r="F39" s="198">
        <v>56</v>
      </c>
      <c r="G39" s="198">
        <v>45</v>
      </c>
      <c r="H39" s="198">
        <v>11</v>
      </c>
      <c r="I39" s="33" t="s">
        <v>142</v>
      </c>
      <c r="J39" s="198">
        <v>490</v>
      </c>
      <c r="K39" s="198">
        <v>295</v>
      </c>
      <c r="L39" s="198">
        <v>193</v>
      </c>
      <c r="M39" s="198">
        <v>2</v>
      </c>
    </row>
    <row r="40" spans="2:13" ht="11.25">
      <c r="B40" s="52"/>
      <c r="C40" s="52"/>
      <c r="D40" s="52"/>
      <c r="E40" s="52"/>
      <c r="F40" s="52"/>
      <c r="G40" s="52"/>
      <c r="H40" s="52"/>
      <c r="I40" s="52"/>
      <c r="J40" s="52"/>
      <c r="K40" s="52"/>
      <c r="L40" s="52"/>
      <c r="M40" s="52"/>
    </row>
    <row r="41" spans="1:13" ht="11.25">
      <c r="A41" s="2" t="s">
        <v>261</v>
      </c>
      <c r="B41" s="52">
        <v>133</v>
      </c>
      <c r="C41" s="52">
        <v>12</v>
      </c>
      <c r="D41" s="52">
        <v>121</v>
      </c>
      <c r="E41" s="192">
        <v>171</v>
      </c>
      <c r="F41" s="192">
        <v>14</v>
      </c>
      <c r="G41" s="192">
        <v>13</v>
      </c>
      <c r="H41" s="192">
        <v>1</v>
      </c>
      <c r="I41" s="31" t="s">
        <v>142</v>
      </c>
      <c r="J41" s="192">
        <v>157</v>
      </c>
      <c r="K41" s="192">
        <v>113</v>
      </c>
      <c r="L41" s="192">
        <v>44</v>
      </c>
      <c r="M41" s="31" t="s">
        <v>142</v>
      </c>
    </row>
    <row r="42" spans="1:13" ht="11.25">
      <c r="A42" s="125" t="s">
        <v>262</v>
      </c>
      <c r="B42" s="52">
        <v>116</v>
      </c>
      <c r="C42" s="52">
        <v>23</v>
      </c>
      <c r="D42" s="52">
        <v>93</v>
      </c>
      <c r="E42" s="192">
        <v>152</v>
      </c>
      <c r="F42" s="192">
        <v>26</v>
      </c>
      <c r="G42" s="192">
        <v>22</v>
      </c>
      <c r="H42" s="192">
        <v>4</v>
      </c>
      <c r="I42" s="31" t="s">
        <v>142</v>
      </c>
      <c r="J42" s="192">
        <v>126</v>
      </c>
      <c r="K42" s="192">
        <v>95</v>
      </c>
      <c r="L42" s="192">
        <v>31</v>
      </c>
      <c r="M42" s="31" t="s">
        <v>142</v>
      </c>
    </row>
    <row r="43" spans="1:13" ht="11.25">
      <c r="A43" s="125" t="s">
        <v>263</v>
      </c>
      <c r="B43" s="52">
        <v>64</v>
      </c>
      <c r="C43" s="52">
        <v>10</v>
      </c>
      <c r="D43" s="52">
        <v>54</v>
      </c>
      <c r="E43" s="192">
        <v>92</v>
      </c>
      <c r="F43" s="192">
        <v>10</v>
      </c>
      <c r="G43" s="192">
        <v>8</v>
      </c>
      <c r="H43" s="192">
        <v>2</v>
      </c>
      <c r="I43" s="31" t="s">
        <v>142</v>
      </c>
      <c r="J43" s="192">
        <v>82</v>
      </c>
      <c r="K43" s="192">
        <v>64</v>
      </c>
      <c r="L43" s="192">
        <v>17</v>
      </c>
      <c r="M43" s="192">
        <v>1</v>
      </c>
    </row>
    <row r="44" spans="1:13" ht="11.25">
      <c r="A44" s="125" t="s">
        <v>264</v>
      </c>
      <c r="B44" s="52">
        <v>210</v>
      </c>
      <c r="C44" s="52">
        <v>31</v>
      </c>
      <c r="D44" s="52">
        <v>179</v>
      </c>
      <c r="E44" s="192">
        <v>247</v>
      </c>
      <c r="F44" s="192">
        <v>35</v>
      </c>
      <c r="G44" s="192">
        <v>24</v>
      </c>
      <c r="H44" s="192">
        <v>11</v>
      </c>
      <c r="I44" s="31" t="s">
        <v>142</v>
      </c>
      <c r="J44" s="192">
        <v>212</v>
      </c>
      <c r="K44" s="192">
        <v>126</v>
      </c>
      <c r="L44" s="192">
        <v>84</v>
      </c>
      <c r="M44" s="192">
        <v>2</v>
      </c>
    </row>
    <row r="45" spans="1:13" ht="11.25">
      <c r="A45" s="125" t="s">
        <v>265</v>
      </c>
      <c r="B45" s="52">
        <v>207</v>
      </c>
      <c r="C45" s="52">
        <v>27</v>
      </c>
      <c r="D45" s="52">
        <v>180</v>
      </c>
      <c r="E45" s="192">
        <v>240</v>
      </c>
      <c r="F45" s="192">
        <v>28</v>
      </c>
      <c r="G45" s="192">
        <v>19</v>
      </c>
      <c r="H45" s="192">
        <v>9</v>
      </c>
      <c r="I45" s="31" t="s">
        <v>142</v>
      </c>
      <c r="J45" s="192">
        <v>212</v>
      </c>
      <c r="K45" s="192">
        <v>118</v>
      </c>
      <c r="L45" s="192">
        <v>93</v>
      </c>
      <c r="M45" s="192">
        <v>1</v>
      </c>
    </row>
    <row r="46" spans="1:13" ht="11.25">
      <c r="A46" s="125" t="s">
        <v>266</v>
      </c>
      <c r="B46" s="52">
        <v>274</v>
      </c>
      <c r="C46" s="52">
        <v>32</v>
      </c>
      <c r="D46" s="52">
        <v>242</v>
      </c>
      <c r="E46" s="192">
        <v>337</v>
      </c>
      <c r="F46" s="192">
        <v>35</v>
      </c>
      <c r="G46" s="192">
        <v>26</v>
      </c>
      <c r="H46" s="192">
        <v>9</v>
      </c>
      <c r="I46" s="31" t="s">
        <v>142</v>
      </c>
      <c r="J46" s="192">
        <v>302</v>
      </c>
      <c r="K46" s="192">
        <v>179</v>
      </c>
      <c r="L46" s="192">
        <v>120</v>
      </c>
      <c r="M46" s="192">
        <v>3</v>
      </c>
    </row>
    <row r="47" spans="1:13" ht="11.25">
      <c r="A47" s="125"/>
      <c r="B47" s="52"/>
      <c r="C47" s="52"/>
      <c r="D47" s="52"/>
      <c r="E47" s="52"/>
      <c r="F47" s="52"/>
      <c r="G47" s="52"/>
      <c r="H47" s="52"/>
      <c r="I47" s="31" t="s">
        <v>142</v>
      </c>
      <c r="J47" s="52"/>
      <c r="K47" s="52"/>
      <c r="L47" s="52"/>
      <c r="M47" s="52"/>
    </row>
    <row r="48" spans="1:13" ht="11.25">
      <c r="A48" s="125" t="s">
        <v>267</v>
      </c>
      <c r="B48" s="52">
        <v>351</v>
      </c>
      <c r="C48" s="52">
        <v>28</v>
      </c>
      <c r="D48" s="52">
        <v>323</v>
      </c>
      <c r="E48" s="192">
        <v>439</v>
      </c>
      <c r="F48" s="192">
        <v>29</v>
      </c>
      <c r="G48" s="192">
        <v>23</v>
      </c>
      <c r="H48" s="192">
        <v>6</v>
      </c>
      <c r="I48" s="31" t="s">
        <v>142</v>
      </c>
      <c r="J48" s="192">
        <v>410</v>
      </c>
      <c r="K48" s="192">
        <v>243</v>
      </c>
      <c r="L48" s="192">
        <v>164</v>
      </c>
      <c r="M48" s="192">
        <v>3</v>
      </c>
    </row>
    <row r="49" spans="1:13" ht="11.25">
      <c r="A49" s="2" t="s">
        <v>268</v>
      </c>
      <c r="B49" s="52">
        <v>400</v>
      </c>
      <c r="C49" s="52">
        <v>33</v>
      </c>
      <c r="D49" s="52">
        <v>367</v>
      </c>
      <c r="E49" s="192">
        <v>501</v>
      </c>
      <c r="F49" s="192">
        <v>39</v>
      </c>
      <c r="G49" s="192">
        <v>25</v>
      </c>
      <c r="H49" s="192">
        <v>14</v>
      </c>
      <c r="I49" s="31" t="s">
        <v>142</v>
      </c>
      <c r="J49" s="192">
        <v>462</v>
      </c>
      <c r="K49" s="192">
        <v>278</v>
      </c>
      <c r="L49" s="192">
        <v>181</v>
      </c>
      <c r="M49" s="192">
        <v>3</v>
      </c>
    </row>
    <row r="50" spans="1:13" ht="11.25">
      <c r="A50" s="2" t="s">
        <v>269</v>
      </c>
      <c r="B50" s="52">
        <v>546</v>
      </c>
      <c r="C50" s="52">
        <v>56</v>
      </c>
      <c r="D50" s="52">
        <v>490</v>
      </c>
      <c r="E50" s="192">
        <v>684</v>
      </c>
      <c r="F50" s="192">
        <v>56</v>
      </c>
      <c r="G50" s="192">
        <v>40</v>
      </c>
      <c r="H50" s="192">
        <v>16</v>
      </c>
      <c r="I50" s="31" t="s">
        <v>142</v>
      </c>
      <c r="J50" s="192">
        <v>628</v>
      </c>
      <c r="K50" s="192">
        <v>365</v>
      </c>
      <c r="L50" s="192">
        <v>260</v>
      </c>
      <c r="M50" s="192">
        <v>3</v>
      </c>
    </row>
    <row r="51" spans="1:13" ht="11.25">
      <c r="A51" s="2" t="s">
        <v>270</v>
      </c>
      <c r="B51" s="52">
        <v>323</v>
      </c>
      <c r="C51" s="52">
        <v>33</v>
      </c>
      <c r="D51" s="52">
        <v>290</v>
      </c>
      <c r="E51" s="192">
        <v>404</v>
      </c>
      <c r="F51" s="192">
        <v>34</v>
      </c>
      <c r="G51" s="192">
        <v>22</v>
      </c>
      <c r="H51" s="192">
        <v>12</v>
      </c>
      <c r="I51" s="31" t="s">
        <v>142</v>
      </c>
      <c r="J51" s="192">
        <v>370</v>
      </c>
      <c r="K51" s="192">
        <v>226</v>
      </c>
      <c r="L51" s="192">
        <v>142</v>
      </c>
      <c r="M51" s="192">
        <v>2</v>
      </c>
    </row>
    <row r="52" spans="1:13" ht="11.25">
      <c r="A52" s="2" t="s">
        <v>271</v>
      </c>
      <c r="B52" s="52">
        <v>240</v>
      </c>
      <c r="C52" s="52">
        <v>18</v>
      </c>
      <c r="D52" s="52">
        <v>222</v>
      </c>
      <c r="E52" s="192">
        <v>294</v>
      </c>
      <c r="F52" s="192">
        <v>18</v>
      </c>
      <c r="G52" s="192">
        <v>13</v>
      </c>
      <c r="H52" s="192">
        <v>5</v>
      </c>
      <c r="I52" s="31" t="s">
        <v>142</v>
      </c>
      <c r="J52" s="192">
        <v>276</v>
      </c>
      <c r="K52" s="192">
        <v>182</v>
      </c>
      <c r="L52" s="192">
        <v>92</v>
      </c>
      <c r="M52" s="192">
        <v>2</v>
      </c>
    </row>
    <row r="53" spans="1:13" ht="11.25">
      <c r="A53" s="2" t="s">
        <v>272</v>
      </c>
      <c r="B53" s="52">
        <v>176</v>
      </c>
      <c r="C53" s="52">
        <v>28</v>
      </c>
      <c r="D53" s="52">
        <v>148</v>
      </c>
      <c r="E53" s="192">
        <v>228</v>
      </c>
      <c r="F53" s="192">
        <v>29</v>
      </c>
      <c r="G53" s="192">
        <v>26</v>
      </c>
      <c r="H53" s="192">
        <v>3</v>
      </c>
      <c r="I53" s="31" t="s">
        <v>142</v>
      </c>
      <c r="J53" s="192">
        <v>199</v>
      </c>
      <c r="K53" s="192">
        <v>139</v>
      </c>
      <c r="L53" s="192">
        <v>57</v>
      </c>
      <c r="M53" s="192">
        <v>3</v>
      </c>
    </row>
    <row r="54" spans="1:13" ht="11.25">
      <c r="A54" s="1" t="s">
        <v>273</v>
      </c>
      <c r="B54" s="17">
        <v>25</v>
      </c>
      <c r="C54" s="17">
        <v>5</v>
      </c>
      <c r="D54" s="17">
        <v>20</v>
      </c>
      <c r="E54" s="198">
        <v>29</v>
      </c>
      <c r="F54" s="198">
        <v>5</v>
      </c>
      <c r="G54" s="198">
        <v>5</v>
      </c>
      <c r="H54" s="33" t="s">
        <v>142</v>
      </c>
      <c r="I54" s="33" t="s">
        <v>142</v>
      </c>
      <c r="J54" s="198">
        <v>24</v>
      </c>
      <c r="K54" s="198">
        <v>15</v>
      </c>
      <c r="L54" s="198">
        <v>9</v>
      </c>
      <c r="M54" s="33" t="s">
        <v>142</v>
      </c>
    </row>
    <row r="55" ht="11.25">
      <c r="A55" s="2"/>
    </row>
    <row r="56" spans="1:13" s="113" customFormat="1" ht="11.25">
      <c r="A56" s="32"/>
      <c r="B56" s="80"/>
      <c r="C56" s="80"/>
      <c r="D56" s="80"/>
      <c r="E56" s="80"/>
      <c r="F56" s="80"/>
      <c r="G56" s="80"/>
      <c r="H56" s="80"/>
      <c r="I56" s="80"/>
      <c r="J56" s="80"/>
      <c r="K56" s="80"/>
      <c r="L56" s="80"/>
      <c r="M56" s="80"/>
    </row>
    <row r="57" spans="1:13" s="113" customFormat="1" ht="11.25">
      <c r="A57" s="32"/>
      <c r="B57" s="80"/>
      <c r="C57" s="80"/>
      <c r="D57" s="80"/>
      <c r="E57" s="80"/>
      <c r="F57" s="80"/>
      <c r="G57" s="80"/>
      <c r="H57" s="80"/>
      <c r="I57" s="80"/>
      <c r="J57" s="80"/>
      <c r="K57" s="80"/>
      <c r="L57" s="80"/>
      <c r="M57" s="80"/>
    </row>
    <row r="58" spans="2:13" s="113" customFormat="1" ht="11.25">
      <c r="B58" s="80"/>
      <c r="C58" s="80"/>
      <c r="D58" s="80"/>
      <c r="E58" s="80"/>
      <c r="F58" s="80"/>
      <c r="G58" s="80"/>
      <c r="H58" s="80"/>
      <c r="I58" s="80"/>
      <c r="J58" s="80"/>
      <c r="K58" s="80"/>
      <c r="L58" s="80"/>
      <c r="M58" s="80"/>
    </row>
    <row r="59" s="113" customFormat="1" ht="11.25"/>
  </sheetData>
  <sheetProtection/>
  <printOptions/>
  <pageMargins left="0.7480314960629921" right="0.7480314960629921" top="0.984251968503937" bottom="0.984251968503937" header="0.5118110236220472" footer="0.5118110236220472"/>
  <pageSetup horizontalDpi="600" verticalDpi="600" orientation="landscape" paperSize="9" r:id="rId2"/>
  <rowBreaks count="1" manualBreakCount="1">
    <brk id="40" max="255" man="1"/>
  </rowBreaks>
  <drawing r:id="rId1"/>
</worksheet>
</file>

<file path=xl/worksheets/sheet5.xml><?xml version="1.0" encoding="utf-8"?>
<worksheet xmlns="http://schemas.openxmlformats.org/spreadsheetml/2006/main" xmlns:r="http://schemas.openxmlformats.org/officeDocument/2006/relationships">
  <dimension ref="A1:M171"/>
  <sheetViews>
    <sheetView view="pageBreakPreview" zoomScale="60" zoomScalePageLayoutView="0" workbookViewId="0" topLeftCell="A1">
      <pane ySplit="13" topLeftCell="A36" activePane="bottomLeft" state="frozen"/>
      <selection pane="topLeft" activeCell="A1" sqref="A1"/>
      <selection pane="bottomLeft" activeCell="A1" sqref="A1"/>
    </sheetView>
  </sheetViews>
  <sheetFormatPr defaultColWidth="9.140625" defaultRowHeight="11.25" customHeight="1"/>
  <cols>
    <col min="1" max="1" width="22.00390625" style="13" customWidth="1"/>
    <col min="2" max="2" width="6.8515625" style="13" customWidth="1"/>
    <col min="3" max="3" width="11.421875" style="13" customWidth="1"/>
    <col min="4" max="4" width="14.00390625" style="13" customWidth="1"/>
    <col min="5" max="12" width="6.8515625" style="13" customWidth="1"/>
    <col min="13" max="13" width="8.7109375" style="13" customWidth="1"/>
    <col min="14" max="16384" width="9.140625" style="13" customWidth="1"/>
  </cols>
  <sheetData>
    <row r="1" spans="1:13" ht="11.25" customHeight="1">
      <c r="A1" s="4" t="s">
        <v>406</v>
      </c>
      <c r="B1" s="16"/>
      <c r="C1" s="12"/>
      <c r="D1" s="12"/>
      <c r="E1" s="12"/>
      <c r="F1" s="12"/>
      <c r="G1" s="12"/>
      <c r="H1" s="12"/>
      <c r="I1" s="12"/>
      <c r="J1" s="12"/>
      <c r="K1" s="12"/>
      <c r="L1" s="12"/>
      <c r="M1" s="12"/>
    </row>
    <row r="2" spans="1:13" ht="11.25" customHeight="1">
      <c r="A2" s="4" t="s">
        <v>407</v>
      </c>
      <c r="B2" s="16"/>
      <c r="C2" s="12"/>
      <c r="D2" s="12"/>
      <c r="E2" s="12"/>
      <c r="F2" s="12"/>
      <c r="G2" s="12"/>
      <c r="H2" s="12"/>
      <c r="I2" s="12"/>
      <c r="J2" s="12"/>
      <c r="K2" s="12"/>
      <c r="L2" s="12"/>
      <c r="M2" s="12"/>
    </row>
    <row r="3" spans="1:13" s="113" customFormat="1" ht="11.25" customHeight="1">
      <c r="A3" s="276" t="s">
        <v>473</v>
      </c>
      <c r="B3" s="116"/>
      <c r="C3" s="117"/>
      <c r="D3" s="117"/>
      <c r="E3" s="117"/>
      <c r="F3" s="117"/>
      <c r="G3" s="117"/>
      <c r="H3" s="117"/>
      <c r="I3" s="117"/>
      <c r="J3" s="117"/>
      <c r="K3" s="117"/>
      <c r="L3" s="117"/>
      <c r="M3" s="117"/>
    </row>
    <row r="4" spans="1:13" s="113" customFormat="1" ht="11.25" customHeight="1">
      <c r="A4" s="212" t="s">
        <v>474</v>
      </c>
      <c r="B4" s="210"/>
      <c r="C4" s="214"/>
      <c r="D4" s="214"/>
      <c r="E4" s="214"/>
      <c r="F4" s="214"/>
      <c r="G4" s="214"/>
      <c r="H4" s="214"/>
      <c r="I4" s="214"/>
      <c r="J4" s="214"/>
      <c r="K4" s="214"/>
      <c r="L4" s="214"/>
      <c r="M4" s="214"/>
    </row>
    <row r="5" spans="1:13" ht="11.25" customHeight="1">
      <c r="A5" s="28"/>
      <c r="B5" s="17"/>
      <c r="C5" s="14"/>
      <c r="D5" s="14"/>
      <c r="E5" s="14"/>
      <c r="F5" s="14"/>
      <c r="G5" s="14"/>
      <c r="H5" s="14"/>
      <c r="I5" s="14"/>
      <c r="J5" s="14"/>
      <c r="K5" s="14"/>
      <c r="L5" s="14"/>
      <c r="M5" s="14"/>
    </row>
    <row r="6" spans="1:13" ht="11.25" customHeight="1">
      <c r="A6" s="4" t="s">
        <v>67</v>
      </c>
      <c r="B6" s="4" t="s">
        <v>121</v>
      </c>
      <c r="C6" s="4"/>
      <c r="D6" s="4"/>
      <c r="E6" s="4" t="s">
        <v>203</v>
      </c>
      <c r="F6" s="4"/>
      <c r="G6" s="4"/>
      <c r="H6" s="4"/>
      <c r="I6" s="4"/>
      <c r="J6" s="4"/>
      <c r="K6" s="4"/>
      <c r="L6" s="4"/>
      <c r="M6" s="4"/>
    </row>
    <row r="7" spans="1:13" ht="11.25" customHeight="1">
      <c r="A7" s="18" t="s">
        <v>68</v>
      </c>
      <c r="B7" s="20" t="s">
        <v>122</v>
      </c>
      <c r="C7" s="6"/>
      <c r="D7" s="6"/>
      <c r="E7" s="20" t="s">
        <v>204</v>
      </c>
      <c r="F7" s="6"/>
      <c r="G7" s="6"/>
      <c r="H7" s="6"/>
      <c r="I7" s="6"/>
      <c r="J7" s="6"/>
      <c r="K7" s="6"/>
      <c r="L7" s="6"/>
      <c r="M7" s="6"/>
    </row>
    <row r="8" spans="1:13" ht="11.25" customHeight="1">
      <c r="A8" s="12"/>
      <c r="B8" s="4" t="s">
        <v>153</v>
      </c>
      <c r="C8" s="4" t="s">
        <v>241</v>
      </c>
      <c r="D8" s="4"/>
      <c r="E8" s="4" t="s">
        <v>153</v>
      </c>
      <c r="F8" s="4" t="s">
        <v>240</v>
      </c>
      <c r="G8" s="4"/>
      <c r="H8" s="4"/>
      <c r="I8" s="4"/>
      <c r="J8" s="4"/>
      <c r="K8" s="4"/>
      <c r="L8" s="4"/>
      <c r="M8" s="4"/>
    </row>
    <row r="9" spans="1:13" ht="11.25" customHeight="1">
      <c r="A9" s="12"/>
      <c r="B9" s="18" t="s">
        <v>101</v>
      </c>
      <c r="C9" s="20" t="s">
        <v>205</v>
      </c>
      <c r="D9" s="6"/>
      <c r="E9" s="19" t="s">
        <v>101</v>
      </c>
      <c r="F9" s="20" t="s">
        <v>206</v>
      </c>
      <c r="G9" s="6"/>
      <c r="H9" s="6"/>
      <c r="I9" s="6"/>
      <c r="J9" s="6"/>
      <c r="K9" s="6"/>
      <c r="L9" s="6"/>
      <c r="M9" s="6"/>
    </row>
    <row r="10" spans="1:13" ht="11.25" customHeight="1">
      <c r="A10" s="4"/>
      <c r="B10" s="4"/>
      <c r="C10" s="4" t="s">
        <v>218</v>
      </c>
      <c r="D10" s="4" t="s">
        <v>207</v>
      </c>
      <c r="E10" s="4"/>
      <c r="F10" s="4" t="s">
        <v>11</v>
      </c>
      <c r="G10" s="4"/>
      <c r="H10" s="2"/>
      <c r="I10" s="4"/>
      <c r="J10" s="4" t="s">
        <v>57</v>
      </c>
      <c r="K10" s="4"/>
      <c r="L10" s="4"/>
      <c r="M10" s="4"/>
    </row>
    <row r="11" spans="1:13" ht="11.25" customHeight="1">
      <c r="A11" s="4"/>
      <c r="B11" s="4"/>
      <c r="C11" s="18" t="s">
        <v>212</v>
      </c>
      <c r="D11" s="20" t="s">
        <v>209</v>
      </c>
      <c r="E11" s="5"/>
      <c r="F11" s="20" t="s">
        <v>210</v>
      </c>
      <c r="G11" s="6"/>
      <c r="H11" s="1"/>
      <c r="I11" s="6"/>
      <c r="J11" s="20" t="s">
        <v>58</v>
      </c>
      <c r="K11" s="6"/>
      <c r="L11" s="6"/>
      <c r="M11" s="6"/>
    </row>
    <row r="12" spans="1:13" ht="11.25" customHeight="1">
      <c r="A12" s="4"/>
      <c r="B12" s="4"/>
      <c r="C12" s="4"/>
      <c r="D12" s="4" t="s">
        <v>213</v>
      </c>
      <c r="E12" s="4"/>
      <c r="F12" s="4" t="s">
        <v>153</v>
      </c>
      <c r="G12" s="4" t="s">
        <v>154</v>
      </c>
      <c r="H12" s="4" t="s">
        <v>155</v>
      </c>
      <c r="I12" s="4" t="s">
        <v>119</v>
      </c>
      <c r="J12" s="4" t="s">
        <v>153</v>
      </c>
      <c r="K12" s="4" t="s">
        <v>154</v>
      </c>
      <c r="L12" s="4" t="s">
        <v>155</v>
      </c>
      <c r="M12" s="4" t="s">
        <v>119</v>
      </c>
    </row>
    <row r="13" spans="1:13" ht="11.25" customHeight="1">
      <c r="A13" s="6"/>
      <c r="B13" s="6"/>
      <c r="C13" s="6"/>
      <c r="D13" s="20" t="s">
        <v>144</v>
      </c>
      <c r="E13" s="6"/>
      <c r="F13" s="20" t="s">
        <v>101</v>
      </c>
      <c r="G13" s="20" t="s">
        <v>154</v>
      </c>
      <c r="H13" s="20" t="s">
        <v>59</v>
      </c>
      <c r="I13" s="20" t="s">
        <v>120</v>
      </c>
      <c r="J13" s="20" t="s">
        <v>101</v>
      </c>
      <c r="K13" s="20" t="s">
        <v>154</v>
      </c>
      <c r="L13" s="20" t="s">
        <v>59</v>
      </c>
      <c r="M13" s="20" t="s">
        <v>120</v>
      </c>
    </row>
    <row r="14" ht="11.25" customHeight="1">
      <c r="M14" s="59"/>
    </row>
    <row r="15" spans="1:13" ht="11.25" customHeight="1">
      <c r="A15" s="4" t="s">
        <v>237</v>
      </c>
      <c r="B15" s="30">
        <v>3065</v>
      </c>
      <c r="C15" s="30">
        <v>336</v>
      </c>
      <c r="D15" s="30">
        <v>2729</v>
      </c>
      <c r="E15" s="30">
        <v>3818</v>
      </c>
      <c r="F15" s="30">
        <v>358</v>
      </c>
      <c r="G15" s="30">
        <v>266</v>
      </c>
      <c r="H15" s="30">
        <v>92</v>
      </c>
      <c r="I15" s="30" t="s">
        <v>142</v>
      </c>
      <c r="J15" s="30">
        <v>3460</v>
      </c>
      <c r="K15" s="30">
        <v>2143</v>
      </c>
      <c r="L15" s="30">
        <v>1294</v>
      </c>
      <c r="M15" s="30">
        <v>23</v>
      </c>
    </row>
    <row r="16" spans="1:13" ht="11.25" customHeight="1">
      <c r="A16" s="4"/>
      <c r="B16" s="30"/>
      <c r="C16" s="30"/>
      <c r="D16" s="30"/>
      <c r="E16" s="30"/>
      <c r="F16" s="30"/>
      <c r="G16" s="30"/>
      <c r="H16" s="30"/>
      <c r="I16" s="30"/>
      <c r="J16" s="30"/>
      <c r="K16" s="30"/>
      <c r="L16" s="30"/>
      <c r="M16" s="30"/>
    </row>
    <row r="17" spans="1:13" ht="11.25" customHeight="1">
      <c r="A17" s="12" t="s">
        <v>333</v>
      </c>
      <c r="B17" s="30"/>
      <c r="C17" s="30"/>
      <c r="D17" s="30"/>
      <c r="E17" s="30"/>
      <c r="F17" s="30"/>
      <c r="G17" s="30"/>
      <c r="H17" s="30"/>
      <c r="I17" s="30"/>
      <c r="J17" s="30"/>
      <c r="K17" s="30"/>
      <c r="L17" s="30"/>
      <c r="M17" s="30"/>
    </row>
    <row r="18" spans="1:13" ht="11.25" customHeight="1">
      <c r="A18" s="2" t="s">
        <v>400</v>
      </c>
      <c r="B18" s="31">
        <v>1326</v>
      </c>
      <c r="C18" s="31">
        <v>86</v>
      </c>
      <c r="D18" s="31">
        <v>1240</v>
      </c>
      <c r="E18" s="31">
        <v>1568</v>
      </c>
      <c r="F18" s="31">
        <v>89</v>
      </c>
      <c r="G18" s="31">
        <v>64</v>
      </c>
      <c r="H18" s="31">
        <v>25</v>
      </c>
      <c r="I18" s="31" t="s">
        <v>142</v>
      </c>
      <c r="J18" s="31">
        <v>1479</v>
      </c>
      <c r="K18" s="31">
        <v>883</v>
      </c>
      <c r="L18" s="31">
        <v>586</v>
      </c>
      <c r="M18" s="31">
        <v>10</v>
      </c>
    </row>
    <row r="19" spans="1:13" ht="11.25" customHeight="1">
      <c r="A19" s="23" t="s">
        <v>401</v>
      </c>
      <c r="B19" s="31">
        <v>1569</v>
      </c>
      <c r="C19" s="31">
        <v>239</v>
      </c>
      <c r="D19" s="31">
        <v>1330</v>
      </c>
      <c r="E19" s="31">
        <v>2062</v>
      </c>
      <c r="F19" s="31">
        <v>258</v>
      </c>
      <c r="G19" s="31">
        <v>193</v>
      </c>
      <c r="H19" s="31">
        <v>65</v>
      </c>
      <c r="I19" s="31" t="s">
        <v>142</v>
      </c>
      <c r="J19" s="31">
        <v>1804</v>
      </c>
      <c r="K19" s="31">
        <v>1151</v>
      </c>
      <c r="L19" s="31">
        <v>643</v>
      </c>
      <c r="M19" s="31">
        <v>10</v>
      </c>
    </row>
    <row r="20" spans="1:13" ht="11.25" customHeight="1">
      <c r="A20" s="1" t="s">
        <v>73</v>
      </c>
      <c r="B20" s="33">
        <v>170</v>
      </c>
      <c r="C20" s="33">
        <v>11</v>
      </c>
      <c r="D20" s="33">
        <v>159</v>
      </c>
      <c r="E20" s="33">
        <v>188</v>
      </c>
      <c r="F20" s="33">
        <v>11</v>
      </c>
      <c r="G20" s="33">
        <v>9</v>
      </c>
      <c r="H20" s="33">
        <v>2</v>
      </c>
      <c r="I20" s="33" t="s">
        <v>142</v>
      </c>
      <c r="J20" s="33">
        <v>177</v>
      </c>
      <c r="K20" s="33">
        <v>109</v>
      </c>
      <c r="L20" s="33">
        <v>65</v>
      </c>
      <c r="M20" s="33">
        <v>3</v>
      </c>
    </row>
    <row r="21" spans="1:13" ht="11.25" customHeight="1">
      <c r="A21" s="4"/>
      <c r="B21" s="30"/>
      <c r="C21" s="30"/>
      <c r="D21" s="30"/>
      <c r="E21" s="30"/>
      <c r="F21" s="30"/>
      <c r="G21" s="30"/>
      <c r="H21" s="30"/>
      <c r="I21" s="30"/>
      <c r="J21" s="30"/>
      <c r="K21" s="30"/>
      <c r="L21" s="30"/>
      <c r="M21" s="30"/>
    </row>
    <row r="22" spans="1:13" ht="11.25" customHeight="1">
      <c r="A22" s="4" t="s">
        <v>23</v>
      </c>
      <c r="B22" s="31"/>
      <c r="C22" s="31"/>
      <c r="D22" s="31"/>
      <c r="E22" s="31"/>
      <c r="F22" s="31"/>
      <c r="G22" s="31"/>
      <c r="H22" s="31"/>
      <c r="I22" s="31"/>
      <c r="J22" s="31"/>
      <c r="K22" s="31"/>
      <c r="L22" s="31"/>
      <c r="M22" s="31"/>
    </row>
    <row r="23" spans="1:13" ht="11.25" customHeight="1">
      <c r="A23" s="2" t="s">
        <v>84</v>
      </c>
      <c r="B23" s="31">
        <v>198</v>
      </c>
      <c r="C23" s="31">
        <v>19</v>
      </c>
      <c r="D23" s="31">
        <v>179</v>
      </c>
      <c r="E23" s="31">
        <f aca="true" t="shared" si="0" ref="E23:E29">F23+J23</f>
        <v>261</v>
      </c>
      <c r="F23" s="31">
        <v>21</v>
      </c>
      <c r="G23" s="31">
        <v>13</v>
      </c>
      <c r="H23" s="31">
        <v>8</v>
      </c>
      <c r="I23" s="31" t="s">
        <v>142</v>
      </c>
      <c r="J23" s="31">
        <v>240</v>
      </c>
      <c r="K23" s="31">
        <v>136</v>
      </c>
      <c r="L23" s="31">
        <v>101</v>
      </c>
      <c r="M23" s="31">
        <v>3</v>
      </c>
    </row>
    <row r="24" spans="1:13" ht="11.25" customHeight="1">
      <c r="A24" s="2" t="s">
        <v>85</v>
      </c>
      <c r="B24" s="31">
        <v>91</v>
      </c>
      <c r="C24" s="31">
        <v>14</v>
      </c>
      <c r="D24" s="31">
        <v>77</v>
      </c>
      <c r="E24" s="31">
        <f t="shared" si="0"/>
        <v>119</v>
      </c>
      <c r="F24" s="31">
        <v>14</v>
      </c>
      <c r="G24" s="31">
        <v>10</v>
      </c>
      <c r="H24" s="31">
        <v>4</v>
      </c>
      <c r="I24" s="31" t="s">
        <v>142</v>
      </c>
      <c r="J24" s="31">
        <v>105</v>
      </c>
      <c r="K24" s="31">
        <v>64</v>
      </c>
      <c r="L24" s="31">
        <v>41</v>
      </c>
      <c r="M24" s="31" t="s">
        <v>142</v>
      </c>
    </row>
    <row r="25" spans="1:13" ht="11.25" customHeight="1">
      <c r="A25" s="2" t="s">
        <v>86</v>
      </c>
      <c r="B25" s="31">
        <v>1806</v>
      </c>
      <c r="C25" s="31">
        <v>240</v>
      </c>
      <c r="D25" s="31">
        <v>1566</v>
      </c>
      <c r="E25" s="31">
        <f t="shared" si="0"/>
        <v>2356</v>
      </c>
      <c r="F25" s="31">
        <v>258</v>
      </c>
      <c r="G25" s="31">
        <v>197</v>
      </c>
      <c r="H25" s="31">
        <v>61</v>
      </c>
      <c r="I25" s="31" t="s">
        <v>142</v>
      </c>
      <c r="J25" s="31">
        <v>2098</v>
      </c>
      <c r="K25" s="31">
        <v>1328</v>
      </c>
      <c r="L25" s="31">
        <v>758</v>
      </c>
      <c r="M25" s="31">
        <v>12</v>
      </c>
    </row>
    <row r="26" spans="1:13" ht="11.25" customHeight="1">
      <c r="A26" s="2" t="s">
        <v>87</v>
      </c>
      <c r="B26" s="31">
        <v>615</v>
      </c>
      <c r="C26" s="31">
        <v>37</v>
      </c>
      <c r="D26" s="31">
        <v>578</v>
      </c>
      <c r="E26" s="31">
        <f t="shared" si="0"/>
        <v>691</v>
      </c>
      <c r="F26" s="31">
        <v>39</v>
      </c>
      <c r="G26" s="31">
        <v>25</v>
      </c>
      <c r="H26" s="31">
        <v>14</v>
      </c>
      <c r="I26" s="31" t="s">
        <v>142</v>
      </c>
      <c r="J26" s="31">
        <v>652</v>
      </c>
      <c r="K26" s="31">
        <v>403</v>
      </c>
      <c r="L26" s="31">
        <v>243</v>
      </c>
      <c r="M26" s="31">
        <v>6</v>
      </c>
    </row>
    <row r="27" spans="1:13" s="113" customFormat="1" ht="11.25" customHeight="1">
      <c r="A27" s="32" t="s">
        <v>88</v>
      </c>
      <c r="B27" s="31">
        <v>41</v>
      </c>
      <c r="C27" s="31">
        <v>8</v>
      </c>
      <c r="D27" s="31">
        <v>33</v>
      </c>
      <c r="E27" s="31">
        <f t="shared" si="0"/>
        <v>49</v>
      </c>
      <c r="F27" s="31">
        <v>8</v>
      </c>
      <c r="G27" s="31">
        <v>5</v>
      </c>
      <c r="H27" s="31">
        <v>3</v>
      </c>
      <c r="I27" s="31" t="s">
        <v>142</v>
      </c>
      <c r="J27" s="31">
        <v>41</v>
      </c>
      <c r="K27" s="31">
        <v>32</v>
      </c>
      <c r="L27" s="31">
        <v>9</v>
      </c>
      <c r="M27" s="31" t="s">
        <v>142</v>
      </c>
    </row>
    <row r="28" spans="1:13" s="113" customFormat="1" ht="11.25" customHeight="1">
      <c r="A28" s="32" t="s">
        <v>89</v>
      </c>
      <c r="B28" s="31">
        <v>116</v>
      </c>
      <c r="C28" s="31">
        <v>7</v>
      </c>
      <c r="D28" s="31">
        <v>109</v>
      </c>
      <c r="E28" s="31">
        <f t="shared" si="0"/>
        <v>122</v>
      </c>
      <c r="F28" s="31">
        <v>7</v>
      </c>
      <c r="G28" s="31">
        <v>6</v>
      </c>
      <c r="H28" s="31">
        <v>1</v>
      </c>
      <c r="I28" s="31" t="s">
        <v>142</v>
      </c>
      <c r="J28" s="31">
        <v>115</v>
      </c>
      <c r="K28" s="31">
        <v>57</v>
      </c>
      <c r="L28" s="31">
        <v>58</v>
      </c>
      <c r="M28" s="31" t="s">
        <v>142</v>
      </c>
    </row>
    <row r="29" spans="1:13" s="113" customFormat="1" ht="11.25" customHeight="1">
      <c r="A29" s="1" t="s">
        <v>73</v>
      </c>
      <c r="B29" s="33">
        <v>198</v>
      </c>
      <c r="C29" s="33">
        <v>11</v>
      </c>
      <c r="D29" s="33">
        <v>187</v>
      </c>
      <c r="E29" s="33">
        <f t="shared" si="0"/>
        <v>220</v>
      </c>
      <c r="F29" s="33">
        <v>11</v>
      </c>
      <c r="G29" s="33">
        <v>10</v>
      </c>
      <c r="H29" s="33">
        <v>1</v>
      </c>
      <c r="I29" s="33" t="s">
        <v>142</v>
      </c>
      <c r="J29" s="33">
        <v>209</v>
      </c>
      <c r="K29" s="33">
        <v>123</v>
      </c>
      <c r="L29" s="33">
        <v>84</v>
      </c>
      <c r="M29" s="33">
        <v>2</v>
      </c>
    </row>
    <row r="30" spans="1:13" s="113" customFormat="1" ht="11.25" customHeight="1">
      <c r="A30" s="32"/>
      <c r="B30" s="31"/>
      <c r="C30" s="31"/>
      <c r="D30" s="31"/>
      <c r="E30" s="31"/>
      <c r="F30" s="31"/>
      <c r="G30" s="31"/>
      <c r="H30" s="31"/>
      <c r="I30" s="31"/>
      <c r="J30" s="31"/>
      <c r="K30" s="31"/>
      <c r="L30" s="31"/>
      <c r="M30" s="31"/>
    </row>
    <row r="31" spans="1:13" s="12" customFormat="1" ht="11.25" customHeight="1">
      <c r="A31" s="4" t="s">
        <v>22</v>
      </c>
      <c r="B31" s="31"/>
      <c r="C31" s="31"/>
      <c r="D31" s="31"/>
      <c r="E31" s="30"/>
      <c r="F31" s="30"/>
      <c r="G31" s="30"/>
      <c r="H31" s="30"/>
      <c r="I31" s="30"/>
      <c r="J31" s="30"/>
      <c r="K31" s="30"/>
      <c r="L31" s="30"/>
      <c r="M31" s="30"/>
    </row>
    <row r="32" spans="1:13" s="113" customFormat="1" ht="11.25" customHeight="1">
      <c r="A32" s="32" t="s">
        <v>78</v>
      </c>
      <c r="B32" s="31">
        <v>22</v>
      </c>
      <c r="C32" s="65">
        <v>2</v>
      </c>
      <c r="D32" s="65">
        <v>20</v>
      </c>
      <c r="E32" s="31">
        <v>28</v>
      </c>
      <c r="F32" s="65">
        <v>2</v>
      </c>
      <c r="G32" s="65">
        <v>1</v>
      </c>
      <c r="H32" s="65">
        <v>1</v>
      </c>
      <c r="I32" s="31" t="s">
        <v>142</v>
      </c>
      <c r="J32" s="65">
        <v>26</v>
      </c>
      <c r="K32" s="65">
        <v>18</v>
      </c>
      <c r="L32" s="65">
        <v>8</v>
      </c>
      <c r="M32" s="31" t="s">
        <v>142</v>
      </c>
    </row>
    <row r="33" spans="1:13" ht="11.25" customHeight="1">
      <c r="A33" s="2" t="s">
        <v>79</v>
      </c>
      <c r="B33" s="31">
        <v>126</v>
      </c>
      <c r="C33" s="80">
        <v>16</v>
      </c>
      <c r="D33" s="80">
        <v>110</v>
      </c>
      <c r="E33" s="31">
        <v>156</v>
      </c>
      <c r="F33" s="65">
        <v>17</v>
      </c>
      <c r="G33" s="65">
        <v>11</v>
      </c>
      <c r="H33" s="65">
        <v>6</v>
      </c>
      <c r="I33" s="31" t="s">
        <v>142</v>
      </c>
      <c r="J33" s="65">
        <v>139</v>
      </c>
      <c r="K33" s="65">
        <v>94</v>
      </c>
      <c r="L33" s="65">
        <v>44</v>
      </c>
      <c r="M33" s="65">
        <v>1</v>
      </c>
    </row>
    <row r="34" spans="1:13" ht="11.25" customHeight="1">
      <c r="A34" s="2" t="s">
        <v>224</v>
      </c>
      <c r="B34" s="31">
        <v>49</v>
      </c>
      <c r="C34" s="80">
        <v>6</v>
      </c>
      <c r="D34" s="80">
        <v>43</v>
      </c>
      <c r="E34" s="31">
        <v>67</v>
      </c>
      <c r="F34" s="65">
        <v>7</v>
      </c>
      <c r="G34" s="65">
        <v>4</v>
      </c>
      <c r="H34" s="65">
        <v>3</v>
      </c>
      <c r="I34" s="31" t="s">
        <v>142</v>
      </c>
      <c r="J34" s="65">
        <v>60</v>
      </c>
      <c r="K34" s="65">
        <v>33</v>
      </c>
      <c r="L34" s="65">
        <v>27</v>
      </c>
      <c r="M34" s="31" t="s">
        <v>142</v>
      </c>
    </row>
    <row r="35" spans="1:13" ht="11.25" customHeight="1">
      <c r="A35" s="2" t="s">
        <v>80</v>
      </c>
      <c r="B35" s="31">
        <v>521</v>
      </c>
      <c r="C35" s="80">
        <v>96</v>
      </c>
      <c r="D35" s="80">
        <v>425</v>
      </c>
      <c r="E35" s="31">
        <v>723</v>
      </c>
      <c r="F35" s="65">
        <v>106</v>
      </c>
      <c r="G35" s="65">
        <v>81</v>
      </c>
      <c r="H35" s="65">
        <v>25</v>
      </c>
      <c r="I35" s="31" t="s">
        <v>142</v>
      </c>
      <c r="J35" s="65">
        <v>617</v>
      </c>
      <c r="K35" s="65">
        <v>376</v>
      </c>
      <c r="L35" s="65">
        <v>237</v>
      </c>
      <c r="M35" s="65">
        <v>4</v>
      </c>
    </row>
    <row r="36" spans="1:13" ht="11.25" customHeight="1">
      <c r="A36" s="2" t="s">
        <v>225</v>
      </c>
      <c r="B36" s="31">
        <v>37</v>
      </c>
      <c r="C36" s="80">
        <v>7</v>
      </c>
      <c r="D36" s="80">
        <v>30</v>
      </c>
      <c r="E36" s="31">
        <v>52</v>
      </c>
      <c r="F36" s="65">
        <v>7</v>
      </c>
      <c r="G36" s="65">
        <v>2</v>
      </c>
      <c r="H36" s="65">
        <v>5</v>
      </c>
      <c r="I36" s="31" t="s">
        <v>142</v>
      </c>
      <c r="J36" s="65">
        <v>45</v>
      </c>
      <c r="K36" s="65">
        <v>23</v>
      </c>
      <c r="L36" s="65">
        <v>21</v>
      </c>
      <c r="M36" s="65">
        <v>1</v>
      </c>
    </row>
    <row r="37" spans="1:13" ht="11.25" customHeight="1">
      <c r="A37" s="2" t="s">
        <v>81</v>
      </c>
      <c r="B37" s="31">
        <v>713</v>
      </c>
      <c r="C37" s="80">
        <v>96</v>
      </c>
      <c r="D37" s="80">
        <v>617</v>
      </c>
      <c r="E37" s="31">
        <v>905</v>
      </c>
      <c r="F37" s="65">
        <v>99</v>
      </c>
      <c r="G37" s="65">
        <v>80</v>
      </c>
      <c r="H37" s="65">
        <v>19</v>
      </c>
      <c r="I37" s="31" t="s">
        <v>142</v>
      </c>
      <c r="J37" s="65">
        <v>806</v>
      </c>
      <c r="K37" s="65">
        <v>516</v>
      </c>
      <c r="L37" s="65">
        <v>286</v>
      </c>
      <c r="M37" s="65">
        <v>4</v>
      </c>
    </row>
    <row r="38" spans="1:13" ht="11.25" customHeight="1">
      <c r="A38" s="2" t="s">
        <v>226</v>
      </c>
      <c r="B38" s="31">
        <v>11</v>
      </c>
      <c r="C38" s="80">
        <v>2</v>
      </c>
      <c r="D38" s="80">
        <v>9</v>
      </c>
      <c r="E38" s="31">
        <v>18</v>
      </c>
      <c r="F38" s="65">
        <v>3</v>
      </c>
      <c r="G38" s="65">
        <v>2</v>
      </c>
      <c r="H38" s="65">
        <v>1</v>
      </c>
      <c r="I38" s="31" t="s">
        <v>142</v>
      </c>
      <c r="J38" s="65">
        <v>15</v>
      </c>
      <c r="K38" s="65">
        <v>10</v>
      </c>
      <c r="L38" s="65">
        <v>5</v>
      </c>
      <c r="M38" s="31" t="s">
        <v>142</v>
      </c>
    </row>
    <row r="39" spans="1:13" ht="11.25" customHeight="1">
      <c r="A39" s="2" t="s">
        <v>82</v>
      </c>
      <c r="B39" s="31">
        <v>970</v>
      </c>
      <c r="C39" s="80">
        <v>57</v>
      </c>
      <c r="D39" s="80">
        <v>913</v>
      </c>
      <c r="E39" s="31">
        <v>1151</v>
      </c>
      <c r="F39" s="65">
        <v>59</v>
      </c>
      <c r="G39" s="65">
        <v>44</v>
      </c>
      <c r="H39" s="65">
        <v>15</v>
      </c>
      <c r="I39" s="31" t="s">
        <v>142</v>
      </c>
      <c r="J39" s="65">
        <v>1092</v>
      </c>
      <c r="K39" s="65">
        <v>656</v>
      </c>
      <c r="L39" s="65">
        <v>430</v>
      </c>
      <c r="M39" s="65">
        <v>6</v>
      </c>
    </row>
    <row r="40" spans="1:13" s="113" customFormat="1" ht="11.25" customHeight="1">
      <c r="A40" s="32" t="s">
        <v>227</v>
      </c>
      <c r="B40" s="31">
        <v>9</v>
      </c>
      <c r="C40" s="31" t="s">
        <v>142</v>
      </c>
      <c r="D40" s="80">
        <v>9</v>
      </c>
      <c r="E40" s="31">
        <v>11</v>
      </c>
      <c r="F40" s="31" t="s">
        <v>142</v>
      </c>
      <c r="G40" s="31" t="s">
        <v>142</v>
      </c>
      <c r="H40" s="31" t="s">
        <v>142</v>
      </c>
      <c r="I40" s="31" t="s">
        <v>142</v>
      </c>
      <c r="J40" s="65">
        <v>11</v>
      </c>
      <c r="K40" s="65">
        <v>8</v>
      </c>
      <c r="L40" s="65">
        <v>3</v>
      </c>
      <c r="M40" s="31" t="s">
        <v>142</v>
      </c>
    </row>
    <row r="41" spans="1:13" s="113" customFormat="1" ht="11.25" customHeight="1">
      <c r="A41" s="32" t="s">
        <v>83</v>
      </c>
      <c r="B41" s="31">
        <v>82</v>
      </c>
      <c r="C41" s="80">
        <v>4</v>
      </c>
      <c r="D41" s="80">
        <v>78</v>
      </c>
      <c r="E41" s="31">
        <v>94</v>
      </c>
      <c r="F41" s="65">
        <v>4</v>
      </c>
      <c r="G41" s="65">
        <v>1</v>
      </c>
      <c r="H41" s="65">
        <v>3</v>
      </c>
      <c r="I41" s="31" t="s">
        <v>142</v>
      </c>
      <c r="J41" s="65">
        <v>90</v>
      </c>
      <c r="K41" s="65">
        <v>63</v>
      </c>
      <c r="L41" s="65">
        <v>27</v>
      </c>
      <c r="M41" s="31" t="s">
        <v>142</v>
      </c>
    </row>
    <row r="42" spans="1:13" ht="11.25" customHeight="1">
      <c r="A42" s="1" t="s">
        <v>73</v>
      </c>
      <c r="B42" s="33">
        <v>525</v>
      </c>
      <c r="C42" s="33">
        <v>50</v>
      </c>
      <c r="D42" s="33">
        <v>475</v>
      </c>
      <c r="E42" s="33">
        <v>613</v>
      </c>
      <c r="F42" s="33">
        <v>54</v>
      </c>
      <c r="G42" s="33">
        <v>40</v>
      </c>
      <c r="H42" s="33">
        <v>14</v>
      </c>
      <c r="I42" s="33" t="s">
        <v>142</v>
      </c>
      <c r="J42" s="33">
        <v>559</v>
      </c>
      <c r="K42" s="33">
        <v>346</v>
      </c>
      <c r="L42" s="33">
        <v>206</v>
      </c>
      <c r="M42" s="33">
        <v>7</v>
      </c>
    </row>
    <row r="43" spans="1:13" ht="11.25">
      <c r="A43" s="2"/>
      <c r="B43" s="31"/>
      <c r="C43" s="31"/>
      <c r="D43" s="31"/>
      <c r="E43" s="31"/>
      <c r="F43" s="31"/>
      <c r="G43" s="31"/>
      <c r="H43" s="31"/>
      <c r="I43" s="31"/>
      <c r="J43" s="31"/>
      <c r="K43" s="31"/>
      <c r="L43" s="31"/>
      <c r="M43" s="31"/>
    </row>
    <row r="44" spans="1:13" s="113" customFormat="1" ht="11.25" customHeight="1">
      <c r="A44" s="9" t="s">
        <v>143</v>
      </c>
      <c r="B44" s="31"/>
      <c r="C44" s="31"/>
      <c r="D44" s="31"/>
      <c r="E44" s="31"/>
      <c r="F44" s="31"/>
      <c r="G44" s="31"/>
      <c r="H44" s="31"/>
      <c r="I44" s="31"/>
      <c r="J44" s="31"/>
      <c r="K44" s="31"/>
      <c r="L44" s="31"/>
      <c r="M44" s="31"/>
    </row>
    <row r="45" spans="1:13" ht="11.25" customHeight="1">
      <c r="A45" s="2" t="s">
        <v>90</v>
      </c>
      <c r="B45" s="31">
        <v>2020</v>
      </c>
      <c r="C45" s="31">
        <v>259</v>
      </c>
      <c r="D45" s="31">
        <v>1761</v>
      </c>
      <c r="E45" s="31">
        <f>F45+J45</f>
        <v>2550</v>
      </c>
      <c r="F45" s="31">
        <v>278</v>
      </c>
      <c r="G45" s="31">
        <v>206</v>
      </c>
      <c r="H45" s="31">
        <v>72</v>
      </c>
      <c r="I45" s="31" t="s">
        <v>142</v>
      </c>
      <c r="J45" s="31">
        <v>2272</v>
      </c>
      <c r="K45" s="31">
        <v>1443</v>
      </c>
      <c r="L45" s="31">
        <v>811</v>
      </c>
      <c r="M45" s="31">
        <v>18</v>
      </c>
    </row>
    <row r="46" spans="1:13" ht="11.25" customHeight="1">
      <c r="A46" s="2" t="s">
        <v>91</v>
      </c>
      <c r="B46" s="31">
        <v>770</v>
      </c>
      <c r="C46" s="31">
        <v>59</v>
      </c>
      <c r="D46" s="31">
        <v>711</v>
      </c>
      <c r="E46" s="31">
        <f>F46+J46</f>
        <v>961</v>
      </c>
      <c r="F46" s="31">
        <v>62</v>
      </c>
      <c r="G46" s="31">
        <v>46</v>
      </c>
      <c r="H46" s="31">
        <v>16</v>
      </c>
      <c r="I46" s="31" t="s">
        <v>142</v>
      </c>
      <c r="J46" s="31">
        <v>899</v>
      </c>
      <c r="K46" s="31">
        <v>536</v>
      </c>
      <c r="L46" s="31">
        <v>358</v>
      </c>
      <c r="M46" s="31">
        <v>5</v>
      </c>
    </row>
    <row r="47" spans="1:13" s="113" customFormat="1" ht="11.25" customHeight="1">
      <c r="A47" s="32" t="s">
        <v>92</v>
      </c>
      <c r="B47" s="31">
        <v>20</v>
      </c>
      <c r="C47" s="31" t="s">
        <v>142</v>
      </c>
      <c r="D47" s="31">
        <v>20</v>
      </c>
      <c r="E47" s="31">
        <v>27</v>
      </c>
      <c r="F47" s="31" t="s">
        <v>142</v>
      </c>
      <c r="G47" s="31" t="s">
        <v>142</v>
      </c>
      <c r="H47" s="31" t="s">
        <v>142</v>
      </c>
      <c r="I47" s="31" t="s">
        <v>142</v>
      </c>
      <c r="J47" s="31">
        <v>27</v>
      </c>
      <c r="K47" s="31">
        <v>14</v>
      </c>
      <c r="L47" s="31">
        <v>13</v>
      </c>
      <c r="M47" s="31" t="s">
        <v>142</v>
      </c>
    </row>
    <row r="48" spans="1:13" ht="11.25" customHeight="1">
      <c r="A48" s="2" t="s">
        <v>93</v>
      </c>
      <c r="B48" s="31">
        <v>72</v>
      </c>
      <c r="C48" s="31">
        <v>3</v>
      </c>
      <c r="D48" s="31">
        <v>69</v>
      </c>
      <c r="E48" s="31">
        <f>F48+J48</f>
        <v>85</v>
      </c>
      <c r="F48" s="31">
        <v>3</v>
      </c>
      <c r="G48" s="31">
        <v>2</v>
      </c>
      <c r="H48" s="31">
        <v>1</v>
      </c>
      <c r="I48" s="31" t="s">
        <v>142</v>
      </c>
      <c r="J48" s="31">
        <v>82</v>
      </c>
      <c r="K48" s="31">
        <v>54</v>
      </c>
      <c r="L48" s="31">
        <v>28</v>
      </c>
      <c r="M48" s="31" t="s">
        <v>142</v>
      </c>
    </row>
    <row r="49" spans="1:13" s="113" customFormat="1" ht="11.25" customHeight="1">
      <c r="A49" s="1" t="s">
        <v>73</v>
      </c>
      <c r="B49" s="33">
        <v>183</v>
      </c>
      <c r="C49" s="33">
        <v>15</v>
      </c>
      <c r="D49" s="33">
        <v>168</v>
      </c>
      <c r="E49" s="33">
        <f>F49+J49</f>
        <v>195</v>
      </c>
      <c r="F49" s="33">
        <v>15</v>
      </c>
      <c r="G49" s="33">
        <v>12</v>
      </c>
      <c r="H49" s="33">
        <v>3</v>
      </c>
      <c r="I49" s="33" t="s">
        <v>142</v>
      </c>
      <c r="J49" s="33">
        <v>180</v>
      </c>
      <c r="K49" s="33">
        <v>96</v>
      </c>
      <c r="L49" s="33">
        <v>84</v>
      </c>
      <c r="M49" s="33" t="s">
        <v>142</v>
      </c>
    </row>
    <row r="50" spans="1:13" s="113" customFormat="1" ht="11.25" customHeight="1">
      <c r="A50" s="207"/>
      <c r="B50" s="31"/>
      <c r="C50" s="31"/>
      <c r="D50" s="31"/>
      <c r="E50" s="31"/>
      <c r="F50" s="31"/>
      <c r="G50" s="31"/>
      <c r="H50" s="31"/>
      <c r="I50" s="31"/>
      <c r="J50" s="31"/>
      <c r="K50" s="31"/>
      <c r="L50" s="31"/>
      <c r="M50" s="31"/>
    </row>
    <row r="51" ht="11.25" customHeight="1">
      <c r="A51" s="2"/>
    </row>
    <row r="52" spans="1:13" ht="11.25" customHeight="1">
      <c r="A52" s="4" t="s">
        <v>399</v>
      </c>
      <c r="B52" s="30"/>
      <c r="C52" s="30"/>
      <c r="D52" s="30"/>
      <c r="E52" s="30"/>
      <c r="F52" s="30"/>
      <c r="G52" s="30"/>
      <c r="H52" s="30"/>
      <c r="I52" s="30"/>
      <c r="J52" s="30"/>
      <c r="K52" s="30"/>
      <c r="L52" s="30"/>
      <c r="M52" s="30"/>
    </row>
    <row r="53" spans="1:13" ht="11.25" customHeight="1">
      <c r="A53" s="2" t="s">
        <v>402</v>
      </c>
      <c r="B53" s="31">
        <v>2396</v>
      </c>
      <c r="C53" s="31">
        <v>270</v>
      </c>
      <c r="D53" s="31">
        <v>2126</v>
      </c>
      <c r="E53" s="31">
        <v>2987</v>
      </c>
      <c r="F53" s="208">
        <v>289</v>
      </c>
      <c r="G53" s="208">
        <v>213</v>
      </c>
      <c r="H53" s="208">
        <v>76</v>
      </c>
      <c r="I53" s="31" t="s">
        <v>142</v>
      </c>
      <c r="J53" s="213">
        <v>2698</v>
      </c>
      <c r="K53" s="213">
        <v>1719</v>
      </c>
      <c r="L53" s="213">
        <v>962</v>
      </c>
      <c r="M53" s="213">
        <v>17</v>
      </c>
    </row>
    <row r="54" spans="1:13" ht="11.25" customHeight="1">
      <c r="A54" s="2" t="s">
        <v>403</v>
      </c>
      <c r="B54" s="31">
        <v>75</v>
      </c>
      <c r="C54" s="31">
        <v>7</v>
      </c>
      <c r="D54" s="31">
        <v>68</v>
      </c>
      <c r="E54" s="31">
        <v>93</v>
      </c>
      <c r="F54" s="208">
        <v>7</v>
      </c>
      <c r="G54" s="208">
        <v>5</v>
      </c>
      <c r="H54" s="208">
        <v>2</v>
      </c>
      <c r="I54" s="31" t="s">
        <v>142</v>
      </c>
      <c r="J54" s="213">
        <v>86</v>
      </c>
      <c r="K54" s="213">
        <v>44</v>
      </c>
      <c r="L54" s="213">
        <v>42</v>
      </c>
      <c r="M54" s="31" t="s">
        <v>142</v>
      </c>
    </row>
    <row r="55" spans="1:13" ht="11.25" customHeight="1">
      <c r="A55" s="2" t="s">
        <v>404</v>
      </c>
      <c r="B55" s="31">
        <v>270</v>
      </c>
      <c r="C55" s="31">
        <v>25</v>
      </c>
      <c r="D55" s="31">
        <v>245</v>
      </c>
      <c r="E55" s="31">
        <v>344</v>
      </c>
      <c r="F55" s="208">
        <v>25</v>
      </c>
      <c r="G55" s="208">
        <v>20</v>
      </c>
      <c r="H55" s="208">
        <v>5</v>
      </c>
      <c r="I55" s="31" t="s">
        <v>142</v>
      </c>
      <c r="J55" s="213">
        <v>319</v>
      </c>
      <c r="K55" s="213">
        <v>169</v>
      </c>
      <c r="L55" s="213">
        <v>147</v>
      </c>
      <c r="M55" s="213">
        <v>3</v>
      </c>
    </row>
    <row r="56" spans="1:13" ht="11.25" customHeight="1">
      <c r="A56" s="2" t="s">
        <v>405</v>
      </c>
      <c r="B56" s="31">
        <v>126</v>
      </c>
      <c r="C56" s="31">
        <v>17</v>
      </c>
      <c r="D56" s="31">
        <v>109</v>
      </c>
      <c r="E56" s="31">
        <v>173</v>
      </c>
      <c r="F56" s="208">
        <v>19</v>
      </c>
      <c r="G56" s="208">
        <v>12</v>
      </c>
      <c r="H56" s="208">
        <v>7</v>
      </c>
      <c r="I56" s="31" t="s">
        <v>142</v>
      </c>
      <c r="J56" s="213">
        <v>154</v>
      </c>
      <c r="K56" s="213">
        <v>85</v>
      </c>
      <c r="L56" s="213">
        <v>67</v>
      </c>
      <c r="M56" s="213">
        <v>2</v>
      </c>
    </row>
    <row r="57" spans="1:13" ht="11.25" customHeight="1">
      <c r="A57" s="1" t="s">
        <v>73</v>
      </c>
      <c r="B57" s="33">
        <v>198</v>
      </c>
      <c r="C57" s="33">
        <v>17</v>
      </c>
      <c r="D57" s="33">
        <v>181</v>
      </c>
      <c r="E57" s="33">
        <v>221</v>
      </c>
      <c r="F57" s="209">
        <v>18</v>
      </c>
      <c r="G57" s="209">
        <v>16</v>
      </c>
      <c r="H57" s="209">
        <v>2</v>
      </c>
      <c r="I57" s="33" t="s">
        <v>142</v>
      </c>
      <c r="J57" s="211">
        <v>203</v>
      </c>
      <c r="K57" s="211">
        <v>126</v>
      </c>
      <c r="L57" s="211">
        <v>76</v>
      </c>
      <c r="M57" s="211">
        <v>1</v>
      </c>
    </row>
    <row r="58" spans="1:13" ht="11.25" customHeight="1">
      <c r="A58" s="2"/>
      <c r="B58" s="31"/>
      <c r="C58" s="31"/>
      <c r="D58" s="31"/>
      <c r="E58" s="31"/>
      <c r="F58" s="31"/>
      <c r="G58" s="31"/>
      <c r="H58" s="31"/>
      <c r="I58" s="31"/>
      <c r="J58" s="31"/>
      <c r="K58" s="31"/>
      <c r="L58" s="31"/>
      <c r="M58" s="31"/>
    </row>
    <row r="59" spans="1:13" s="113" customFormat="1" ht="11.25" customHeight="1">
      <c r="A59" s="32"/>
      <c r="B59" s="31"/>
      <c r="C59" s="31"/>
      <c r="D59" s="31"/>
      <c r="E59" s="31"/>
      <c r="F59" s="31"/>
      <c r="G59" s="31"/>
      <c r="H59" s="31"/>
      <c r="I59" s="31"/>
      <c r="J59" s="31"/>
      <c r="K59" s="31"/>
      <c r="L59" s="31"/>
      <c r="M59" s="31"/>
    </row>
    <row r="60" spans="1:13" s="117" customFormat="1" ht="11.25" customHeight="1">
      <c r="A60" s="9" t="s">
        <v>281</v>
      </c>
      <c r="B60" s="30"/>
      <c r="C60" s="30"/>
      <c r="D60" s="30"/>
      <c r="E60" s="30"/>
      <c r="F60" s="30"/>
      <c r="G60" s="30"/>
      <c r="H60" s="30"/>
      <c r="I60" s="30"/>
      <c r="J60" s="30"/>
      <c r="K60" s="30"/>
      <c r="L60" s="30"/>
      <c r="M60" s="30"/>
    </row>
    <row r="61" spans="1:13" ht="11.25" customHeight="1">
      <c r="A61" s="2" t="s">
        <v>70</v>
      </c>
      <c r="B61" s="31">
        <v>1747</v>
      </c>
      <c r="C61" s="31">
        <v>190</v>
      </c>
      <c r="D61" s="31">
        <v>1557</v>
      </c>
      <c r="E61" s="31">
        <v>2160</v>
      </c>
      <c r="F61" s="31">
        <v>203</v>
      </c>
      <c r="G61" s="31">
        <v>154</v>
      </c>
      <c r="H61" s="31">
        <v>49</v>
      </c>
      <c r="I61" s="31" t="s">
        <v>142</v>
      </c>
      <c r="J61" s="31">
        <v>1957</v>
      </c>
      <c r="K61" s="31">
        <v>1272</v>
      </c>
      <c r="L61" s="31">
        <v>674</v>
      </c>
      <c r="M61" s="31">
        <v>11</v>
      </c>
    </row>
    <row r="62" spans="1:13" ht="11.25" customHeight="1">
      <c r="A62" s="2" t="s">
        <v>71</v>
      </c>
      <c r="B62" s="31">
        <v>693</v>
      </c>
      <c r="C62" s="31">
        <v>78</v>
      </c>
      <c r="D62" s="31">
        <v>615</v>
      </c>
      <c r="E62" s="31">
        <v>875</v>
      </c>
      <c r="F62" s="31">
        <v>81</v>
      </c>
      <c r="G62" s="31">
        <v>58</v>
      </c>
      <c r="H62" s="31">
        <v>23</v>
      </c>
      <c r="I62" s="31" t="s">
        <v>142</v>
      </c>
      <c r="J62" s="31">
        <v>794</v>
      </c>
      <c r="K62" s="31">
        <v>454</v>
      </c>
      <c r="L62" s="31">
        <v>334</v>
      </c>
      <c r="M62" s="31">
        <v>6</v>
      </c>
    </row>
    <row r="63" spans="1:13" ht="11.25" customHeight="1">
      <c r="A63" s="2" t="s">
        <v>72</v>
      </c>
      <c r="B63" s="31">
        <v>418</v>
      </c>
      <c r="C63" s="31">
        <v>51</v>
      </c>
      <c r="D63" s="31">
        <v>367</v>
      </c>
      <c r="E63" s="31">
        <v>557</v>
      </c>
      <c r="F63" s="31">
        <v>56</v>
      </c>
      <c r="G63" s="31">
        <v>37</v>
      </c>
      <c r="H63" s="31">
        <v>19</v>
      </c>
      <c r="I63" s="31" t="s">
        <v>142</v>
      </c>
      <c r="J63" s="31">
        <v>501</v>
      </c>
      <c r="K63" s="31">
        <v>292</v>
      </c>
      <c r="L63" s="31">
        <v>204</v>
      </c>
      <c r="M63" s="31">
        <v>5</v>
      </c>
    </row>
    <row r="64" spans="1:13" s="103" customFormat="1" ht="11.25" customHeight="1">
      <c r="A64" s="27" t="s">
        <v>230</v>
      </c>
      <c r="B64" s="102">
        <v>116</v>
      </c>
      <c r="C64" s="102">
        <v>15</v>
      </c>
      <c r="D64" s="102">
        <v>101</v>
      </c>
      <c r="E64" s="102">
        <v>160</v>
      </c>
      <c r="F64" s="102">
        <v>16</v>
      </c>
      <c r="G64" s="102">
        <v>11</v>
      </c>
      <c r="H64" s="102">
        <v>5</v>
      </c>
      <c r="I64" s="102" t="s">
        <v>142</v>
      </c>
      <c r="J64" s="102">
        <v>144</v>
      </c>
      <c r="K64" s="102">
        <v>82</v>
      </c>
      <c r="L64" s="102">
        <v>59</v>
      </c>
      <c r="M64" s="102">
        <v>3</v>
      </c>
    </row>
    <row r="65" spans="1:13" s="103" customFormat="1" ht="11.25" customHeight="1">
      <c r="A65" s="27" t="s">
        <v>231</v>
      </c>
      <c r="B65" s="102">
        <v>173</v>
      </c>
      <c r="C65" s="102">
        <v>21</v>
      </c>
      <c r="D65" s="102">
        <v>152</v>
      </c>
      <c r="E65" s="102">
        <v>224</v>
      </c>
      <c r="F65" s="102">
        <v>23</v>
      </c>
      <c r="G65" s="102">
        <v>17</v>
      </c>
      <c r="H65" s="102">
        <v>6</v>
      </c>
      <c r="I65" s="102" t="s">
        <v>142</v>
      </c>
      <c r="J65" s="102">
        <v>201</v>
      </c>
      <c r="K65" s="102">
        <v>123</v>
      </c>
      <c r="L65" s="102">
        <v>77</v>
      </c>
      <c r="M65" s="102">
        <v>1</v>
      </c>
    </row>
    <row r="66" spans="1:13" s="103" customFormat="1" ht="11.25" customHeight="1">
      <c r="A66" s="27" t="s">
        <v>232</v>
      </c>
      <c r="B66" s="102">
        <v>129</v>
      </c>
      <c r="C66" s="102">
        <v>15</v>
      </c>
      <c r="D66" s="102">
        <v>114</v>
      </c>
      <c r="E66" s="102">
        <v>173</v>
      </c>
      <c r="F66" s="102">
        <v>17</v>
      </c>
      <c r="G66" s="102">
        <v>9</v>
      </c>
      <c r="H66" s="102">
        <v>8</v>
      </c>
      <c r="I66" s="102" t="s">
        <v>142</v>
      </c>
      <c r="J66" s="102">
        <v>156</v>
      </c>
      <c r="K66" s="102">
        <v>87</v>
      </c>
      <c r="L66" s="102">
        <v>68</v>
      </c>
      <c r="M66" s="102">
        <v>1</v>
      </c>
    </row>
    <row r="67" spans="1:13" ht="11.25" customHeight="1">
      <c r="A67" s="1" t="s">
        <v>73</v>
      </c>
      <c r="B67" s="33">
        <v>207</v>
      </c>
      <c r="C67" s="33">
        <v>17</v>
      </c>
      <c r="D67" s="33">
        <v>190</v>
      </c>
      <c r="E67" s="33">
        <v>226</v>
      </c>
      <c r="F67" s="33">
        <v>18</v>
      </c>
      <c r="G67" s="33">
        <v>17</v>
      </c>
      <c r="H67" s="33">
        <v>1</v>
      </c>
      <c r="I67" s="33" t="s">
        <v>142</v>
      </c>
      <c r="J67" s="33">
        <v>208</v>
      </c>
      <c r="K67" s="33">
        <v>125</v>
      </c>
      <c r="L67" s="33">
        <v>82</v>
      </c>
      <c r="M67" s="33">
        <v>1</v>
      </c>
    </row>
    <row r="68" spans="1:13" s="113" customFormat="1" ht="11.25" customHeight="1">
      <c r="A68" s="32"/>
      <c r="B68" s="31"/>
      <c r="C68" s="31"/>
      <c r="D68" s="31"/>
      <c r="E68" s="31"/>
      <c r="F68" s="31"/>
      <c r="G68" s="31"/>
      <c r="H68" s="31"/>
      <c r="I68" s="31"/>
      <c r="J68" s="31"/>
      <c r="K68" s="31"/>
      <c r="L68" s="31"/>
      <c r="M68" s="31"/>
    </row>
    <row r="69" spans="1:13" s="117" customFormat="1" ht="11.25" customHeight="1">
      <c r="A69" s="9" t="s">
        <v>74</v>
      </c>
      <c r="B69" s="31"/>
      <c r="C69" s="31"/>
      <c r="D69" s="31"/>
      <c r="E69" s="30"/>
      <c r="F69" s="30"/>
      <c r="G69" s="30"/>
      <c r="H69" s="30"/>
      <c r="I69" s="30"/>
      <c r="J69" s="30"/>
      <c r="K69" s="30"/>
      <c r="L69" s="30"/>
      <c r="M69" s="30"/>
    </row>
    <row r="70" spans="1:13" ht="11.25" customHeight="1">
      <c r="A70" s="2" t="s">
        <v>75</v>
      </c>
      <c r="B70" s="31">
        <v>1838</v>
      </c>
      <c r="C70" s="31">
        <v>184</v>
      </c>
      <c r="D70" s="31">
        <v>1654</v>
      </c>
      <c r="E70" s="31">
        <v>2287</v>
      </c>
      <c r="F70" s="31">
        <v>197</v>
      </c>
      <c r="G70" s="31">
        <v>142</v>
      </c>
      <c r="H70" s="31">
        <v>55</v>
      </c>
      <c r="I70" s="31" t="s">
        <v>142</v>
      </c>
      <c r="J70" s="31">
        <v>2090</v>
      </c>
      <c r="K70" s="31">
        <v>1286</v>
      </c>
      <c r="L70" s="31">
        <v>791</v>
      </c>
      <c r="M70" s="31">
        <v>13</v>
      </c>
    </row>
    <row r="71" spans="1:13" ht="11.25" customHeight="1">
      <c r="A71" s="2" t="s">
        <v>76</v>
      </c>
      <c r="B71" s="31">
        <v>830</v>
      </c>
      <c r="C71" s="31">
        <v>109</v>
      </c>
      <c r="D71" s="31">
        <v>721</v>
      </c>
      <c r="E71" s="31">
        <v>1058</v>
      </c>
      <c r="F71" s="31">
        <v>116</v>
      </c>
      <c r="G71" s="31">
        <v>89</v>
      </c>
      <c r="H71" s="31">
        <v>27</v>
      </c>
      <c r="I71" s="31" t="s">
        <v>142</v>
      </c>
      <c r="J71" s="31">
        <v>942</v>
      </c>
      <c r="K71" s="31">
        <v>609</v>
      </c>
      <c r="L71" s="31">
        <v>326</v>
      </c>
      <c r="M71" s="31">
        <v>7</v>
      </c>
    </row>
    <row r="72" spans="1:13" s="103" customFormat="1" ht="11.25" customHeight="1">
      <c r="A72" s="27" t="s">
        <v>233</v>
      </c>
      <c r="B72" s="102">
        <v>410</v>
      </c>
      <c r="C72" s="102">
        <v>39</v>
      </c>
      <c r="D72" s="102">
        <v>371</v>
      </c>
      <c r="E72" s="102">
        <v>503</v>
      </c>
      <c r="F72" s="102">
        <v>42</v>
      </c>
      <c r="G72" s="102">
        <v>34</v>
      </c>
      <c r="H72" s="102">
        <v>8</v>
      </c>
      <c r="I72" s="102" t="s">
        <v>142</v>
      </c>
      <c r="J72" s="102">
        <v>461</v>
      </c>
      <c r="K72" s="102">
        <v>282</v>
      </c>
      <c r="L72" s="102">
        <v>178</v>
      </c>
      <c r="M72" s="102">
        <v>1</v>
      </c>
    </row>
    <row r="73" spans="1:13" ht="11.25" customHeight="1">
      <c r="A73" s="2" t="s">
        <v>77</v>
      </c>
      <c r="B73" s="31">
        <v>210</v>
      </c>
      <c r="C73" s="31">
        <v>24</v>
      </c>
      <c r="D73" s="31">
        <v>186</v>
      </c>
      <c r="E73" s="31">
        <v>271</v>
      </c>
      <c r="F73" s="31">
        <v>25</v>
      </c>
      <c r="G73" s="31">
        <v>19</v>
      </c>
      <c r="H73" s="31">
        <v>6</v>
      </c>
      <c r="I73" s="31" t="s">
        <v>142</v>
      </c>
      <c r="J73" s="31">
        <v>246</v>
      </c>
      <c r="K73" s="31">
        <v>142</v>
      </c>
      <c r="L73" s="31">
        <v>103</v>
      </c>
      <c r="M73" s="31">
        <v>1</v>
      </c>
    </row>
    <row r="74" spans="1:13" s="118" customFormat="1" ht="11.25" customHeight="1">
      <c r="A74" s="108" t="s">
        <v>233</v>
      </c>
      <c r="B74" s="102">
        <v>45</v>
      </c>
      <c r="C74" s="102">
        <v>3</v>
      </c>
      <c r="D74" s="102">
        <v>42</v>
      </c>
      <c r="E74" s="102">
        <v>64</v>
      </c>
      <c r="F74" s="102">
        <v>3</v>
      </c>
      <c r="G74" s="102">
        <v>2</v>
      </c>
      <c r="H74" s="102">
        <v>1</v>
      </c>
      <c r="I74" s="102" t="s">
        <v>142</v>
      </c>
      <c r="J74" s="102">
        <v>61</v>
      </c>
      <c r="K74" s="102">
        <v>33</v>
      </c>
      <c r="L74" s="102">
        <v>28</v>
      </c>
      <c r="M74" s="102" t="s">
        <v>142</v>
      </c>
    </row>
    <row r="75" spans="1:13" ht="11.25" customHeight="1">
      <c r="A75" s="1" t="s">
        <v>73</v>
      </c>
      <c r="B75" s="33">
        <v>187</v>
      </c>
      <c r="C75" s="33">
        <v>19</v>
      </c>
      <c r="D75" s="33">
        <v>168</v>
      </c>
      <c r="E75" s="33">
        <v>202</v>
      </c>
      <c r="F75" s="33">
        <v>20</v>
      </c>
      <c r="G75" s="33">
        <v>16</v>
      </c>
      <c r="H75" s="33">
        <v>4</v>
      </c>
      <c r="I75" s="33" t="s">
        <v>142</v>
      </c>
      <c r="J75" s="33">
        <v>182</v>
      </c>
      <c r="K75" s="33">
        <v>106</v>
      </c>
      <c r="L75" s="33">
        <v>74</v>
      </c>
      <c r="M75" s="33">
        <v>2</v>
      </c>
    </row>
    <row r="76" spans="1:13" ht="11.25" customHeight="1">
      <c r="A76" s="2"/>
      <c r="B76" s="31"/>
      <c r="C76" s="31"/>
      <c r="D76" s="31"/>
      <c r="E76" s="31"/>
      <c r="F76" s="31"/>
      <c r="G76" s="31"/>
      <c r="H76" s="31"/>
      <c r="I76" s="31"/>
      <c r="J76" s="31"/>
      <c r="K76" s="31"/>
      <c r="L76" s="31"/>
      <c r="M76" s="31"/>
    </row>
    <row r="77" spans="1:13" ht="11.25" customHeight="1">
      <c r="A77" s="2"/>
      <c r="B77" s="51"/>
      <c r="C77" s="2"/>
      <c r="D77" s="2"/>
      <c r="E77" s="2"/>
      <c r="F77" s="2"/>
      <c r="G77" s="2"/>
      <c r="H77" s="2"/>
      <c r="I77" s="2"/>
      <c r="J77" s="2"/>
      <c r="K77" s="60"/>
      <c r="L77" s="61"/>
      <c r="M77" s="59"/>
    </row>
    <row r="78" spans="1:13" ht="11.25" customHeight="1">
      <c r="A78" s="27"/>
      <c r="B78" s="51"/>
      <c r="C78" s="2"/>
      <c r="D78" s="2"/>
      <c r="E78" s="2"/>
      <c r="F78" s="2"/>
      <c r="G78" s="2"/>
      <c r="H78" s="2"/>
      <c r="I78" s="2"/>
      <c r="J78" s="2"/>
      <c r="K78" s="60"/>
      <c r="L78" s="61"/>
      <c r="M78" s="59"/>
    </row>
    <row r="79" spans="1:13" ht="11.25" customHeight="1">
      <c r="A79" s="2"/>
      <c r="B79" s="51"/>
      <c r="C79" s="2"/>
      <c r="D79" s="2"/>
      <c r="E79" s="2"/>
      <c r="F79" s="2"/>
      <c r="G79" s="2"/>
      <c r="H79" s="2"/>
      <c r="I79" s="2"/>
      <c r="J79" s="2"/>
      <c r="K79" s="60"/>
      <c r="L79" s="61"/>
      <c r="M79" s="59"/>
    </row>
    <row r="80" spans="1:13" ht="11.25" customHeight="1">
      <c r="A80" s="2"/>
      <c r="B80" s="51"/>
      <c r="C80" s="2"/>
      <c r="D80" s="2"/>
      <c r="E80" s="2"/>
      <c r="F80" s="2"/>
      <c r="G80" s="2"/>
      <c r="H80" s="2"/>
      <c r="I80" s="2"/>
      <c r="J80" s="2"/>
      <c r="K80" s="60"/>
      <c r="L80" s="61"/>
      <c r="M80" s="59"/>
    </row>
    <row r="81" spans="1:13" ht="11.25" customHeight="1">
      <c r="A81" s="2"/>
      <c r="B81" s="51"/>
      <c r="C81" s="2"/>
      <c r="D81" s="2"/>
      <c r="E81" s="2"/>
      <c r="F81" s="2"/>
      <c r="G81" s="2"/>
      <c r="H81" s="2"/>
      <c r="I81" s="2"/>
      <c r="J81" s="2"/>
      <c r="K81" s="60"/>
      <c r="L81" s="61"/>
      <c r="M81" s="59"/>
    </row>
    <row r="82" spans="1:13" ht="11.25" customHeight="1">
      <c r="A82" s="2"/>
      <c r="B82" s="51"/>
      <c r="C82" s="2"/>
      <c r="D82" s="2"/>
      <c r="E82" s="2"/>
      <c r="F82" s="2"/>
      <c r="G82" s="2"/>
      <c r="H82" s="2"/>
      <c r="I82" s="2"/>
      <c r="J82" s="2"/>
      <c r="K82" s="60"/>
      <c r="L82" s="61"/>
      <c r="M82" s="59"/>
    </row>
    <row r="83" spans="1:13" ht="11.25" customHeight="1">
      <c r="A83" s="2"/>
      <c r="B83" s="51"/>
      <c r="C83" s="2"/>
      <c r="D83" s="2"/>
      <c r="E83" s="2"/>
      <c r="F83" s="2"/>
      <c r="G83" s="2"/>
      <c r="H83" s="2"/>
      <c r="I83" s="2"/>
      <c r="J83" s="2"/>
      <c r="K83" s="60"/>
      <c r="L83" s="61"/>
      <c r="M83" s="59"/>
    </row>
    <row r="84" spans="1:13" ht="11.25" customHeight="1">
      <c r="A84" s="2"/>
      <c r="B84" s="51"/>
      <c r="C84" s="2"/>
      <c r="D84" s="2"/>
      <c r="E84" s="2"/>
      <c r="F84" s="2"/>
      <c r="G84" s="2"/>
      <c r="H84" s="2"/>
      <c r="I84" s="2"/>
      <c r="J84" s="2"/>
      <c r="K84" s="60"/>
      <c r="L84" s="61"/>
      <c r="M84" s="59"/>
    </row>
    <row r="85" spans="1:13" ht="11.25" customHeight="1">
      <c r="A85" s="2"/>
      <c r="B85" s="51"/>
      <c r="C85" s="2"/>
      <c r="D85" s="2"/>
      <c r="E85" s="2"/>
      <c r="F85" s="2"/>
      <c r="G85" s="2"/>
      <c r="H85" s="2"/>
      <c r="I85" s="2"/>
      <c r="J85" s="2"/>
      <c r="K85" s="60"/>
      <c r="L85" s="61"/>
      <c r="M85" s="59"/>
    </row>
    <row r="86" spans="1:13" ht="11.25" customHeight="1">
      <c r="A86" s="2"/>
      <c r="B86" s="51"/>
      <c r="C86" s="2"/>
      <c r="D86" s="2"/>
      <c r="E86" s="2"/>
      <c r="F86" s="2"/>
      <c r="G86" s="2"/>
      <c r="H86" s="2"/>
      <c r="I86" s="2"/>
      <c r="J86" s="2"/>
      <c r="K86" s="60"/>
      <c r="L86" s="61"/>
      <c r="M86" s="59"/>
    </row>
    <row r="87" spans="1:13" ht="11.25" customHeight="1">
      <c r="A87" s="2"/>
      <c r="B87" s="51"/>
      <c r="C87" s="2"/>
      <c r="D87" s="2"/>
      <c r="E87" s="2"/>
      <c r="F87" s="2"/>
      <c r="G87" s="2"/>
      <c r="H87" s="2"/>
      <c r="I87" s="2"/>
      <c r="J87" s="2"/>
      <c r="K87" s="60"/>
      <c r="L87" s="61"/>
      <c r="M87" s="59"/>
    </row>
    <row r="88" spans="1:13" ht="11.25" customHeight="1">
      <c r="A88" s="2"/>
      <c r="B88" s="51"/>
      <c r="C88" s="2"/>
      <c r="D88" s="2"/>
      <c r="E88" s="2"/>
      <c r="F88" s="2"/>
      <c r="G88" s="2"/>
      <c r="H88" s="2"/>
      <c r="I88" s="2"/>
      <c r="J88" s="2"/>
      <c r="K88" s="60"/>
      <c r="L88" s="61"/>
      <c r="M88" s="59"/>
    </row>
    <row r="89" spans="1:13" ht="11.25" customHeight="1">
      <c r="A89" s="2"/>
      <c r="B89" s="51"/>
      <c r="C89" s="2"/>
      <c r="D89" s="2"/>
      <c r="E89" s="2"/>
      <c r="F89" s="2"/>
      <c r="G89" s="2"/>
      <c r="H89" s="2"/>
      <c r="I89" s="2"/>
      <c r="J89" s="2"/>
      <c r="K89" s="60"/>
      <c r="L89" s="61"/>
      <c r="M89" s="59"/>
    </row>
    <row r="90" spans="1:13" ht="11.25" customHeight="1">
      <c r="A90" s="2"/>
      <c r="B90" s="51"/>
      <c r="C90" s="2"/>
      <c r="D90" s="2"/>
      <c r="E90" s="2"/>
      <c r="F90" s="2"/>
      <c r="G90" s="2"/>
      <c r="H90" s="2"/>
      <c r="I90" s="2"/>
      <c r="J90" s="2"/>
      <c r="K90" s="60"/>
      <c r="L90" s="61"/>
      <c r="M90" s="59"/>
    </row>
    <row r="91" spans="1:13" ht="11.25" customHeight="1">
      <c r="A91" s="2"/>
      <c r="B91" s="51"/>
      <c r="C91" s="2"/>
      <c r="D91" s="2"/>
      <c r="E91" s="2"/>
      <c r="F91" s="2"/>
      <c r="G91" s="2"/>
      <c r="H91" s="2"/>
      <c r="I91" s="2"/>
      <c r="J91" s="2"/>
      <c r="K91" s="60"/>
      <c r="L91" s="61"/>
      <c r="M91" s="59"/>
    </row>
    <row r="92" spans="1:13" ht="11.25" customHeight="1">
      <c r="A92" s="2"/>
      <c r="B92" s="51"/>
      <c r="C92" s="2"/>
      <c r="D92" s="2"/>
      <c r="E92" s="2"/>
      <c r="F92" s="2"/>
      <c r="G92" s="2"/>
      <c r="H92" s="2"/>
      <c r="I92" s="2"/>
      <c r="J92" s="2"/>
      <c r="K92" s="60"/>
      <c r="L92" s="61"/>
      <c r="M92" s="59"/>
    </row>
    <row r="93" spans="1:13" ht="11.25" customHeight="1">
      <c r="A93" s="2"/>
      <c r="B93" s="51"/>
      <c r="C93" s="2"/>
      <c r="D93" s="2"/>
      <c r="E93" s="2"/>
      <c r="F93" s="2"/>
      <c r="G93" s="2"/>
      <c r="H93" s="2"/>
      <c r="I93" s="2"/>
      <c r="J93" s="2"/>
      <c r="K93" s="60"/>
      <c r="L93" s="61"/>
      <c r="M93" s="59"/>
    </row>
    <row r="94" spans="1:13" ht="11.25" customHeight="1">
      <c r="A94" s="2"/>
      <c r="B94" s="51"/>
      <c r="C94" s="2"/>
      <c r="D94" s="2"/>
      <c r="E94" s="2"/>
      <c r="F94" s="2"/>
      <c r="G94" s="2"/>
      <c r="H94" s="2"/>
      <c r="I94" s="2"/>
      <c r="J94" s="2"/>
      <c r="K94" s="60"/>
      <c r="L94" s="61"/>
      <c r="M94" s="59"/>
    </row>
    <row r="95" spans="1:13" ht="11.25" customHeight="1">
      <c r="A95" s="2"/>
      <c r="B95" s="51"/>
      <c r="C95" s="2"/>
      <c r="D95" s="2"/>
      <c r="E95" s="2"/>
      <c r="F95" s="2"/>
      <c r="G95" s="2"/>
      <c r="H95" s="2"/>
      <c r="I95" s="2"/>
      <c r="J95" s="2"/>
      <c r="K95" s="60"/>
      <c r="L95" s="61"/>
      <c r="M95" s="59"/>
    </row>
    <row r="96" spans="1:13" ht="11.25" customHeight="1">
      <c r="A96" s="2"/>
      <c r="B96" s="51"/>
      <c r="C96" s="2"/>
      <c r="D96" s="2"/>
      <c r="E96" s="2"/>
      <c r="F96" s="2"/>
      <c r="G96" s="2"/>
      <c r="H96" s="2"/>
      <c r="I96" s="2"/>
      <c r="J96" s="2"/>
      <c r="K96" s="60"/>
      <c r="L96" s="61"/>
      <c r="M96" s="59"/>
    </row>
    <row r="97" spans="1:13" ht="11.25" customHeight="1">
      <c r="A97" s="2"/>
      <c r="B97" s="51"/>
      <c r="C97" s="2"/>
      <c r="D97" s="2"/>
      <c r="E97" s="2"/>
      <c r="F97" s="2"/>
      <c r="G97" s="2"/>
      <c r="H97" s="2"/>
      <c r="I97" s="2"/>
      <c r="J97" s="2"/>
      <c r="K97" s="60"/>
      <c r="L97" s="61"/>
      <c r="M97" s="59"/>
    </row>
    <row r="98" spans="1:13" ht="11.25" customHeight="1">
      <c r="A98" s="2"/>
      <c r="B98" s="51"/>
      <c r="C98" s="2"/>
      <c r="D98" s="2"/>
      <c r="E98" s="2"/>
      <c r="F98" s="2"/>
      <c r="G98" s="2"/>
      <c r="H98" s="2"/>
      <c r="I98" s="2"/>
      <c r="J98" s="2"/>
      <c r="K98" s="60"/>
      <c r="L98" s="61"/>
      <c r="M98" s="59"/>
    </row>
    <row r="99" spans="1:13" ht="11.25" customHeight="1">
      <c r="A99" s="2"/>
      <c r="B99" s="51"/>
      <c r="C99" s="2"/>
      <c r="D99" s="2"/>
      <c r="E99" s="2"/>
      <c r="F99" s="2"/>
      <c r="G99" s="2"/>
      <c r="H99" s="2"/>
      <c r="I99" s="2"/>
      <c r="J99" s="2"/>
      <c r="K99" s="60"/>
      <c r="L99" s="61"/>
      <c r="M99" s="59"/>
    </row>
    <row r="100" spans="1:13" ht="11.25" customHeight="1">
      <c r="A100" s="2"/>
      <c r="B100" s="51"/>
      <c r="C100" s="2"/>
      <c r="D100" s="2"/>
      <c r="E100" s="2"/>
      <c r="F100" s="2"/>
      <c r="G100" s="2"/>
      <c r="H100" s="2"/>
      <c r="I100" s="2"/>
      <c r="J100" s="2"/>
      <c r="K100" s="60"/>
      <c r="L100" s="61"/>
      <c r="M100" s="59"/>
    </row>
    <row r="101" spans="1:13" ht="11.25" customHeight="1">
      <c r="A101" s="2"/>
      <c r="B101" s="51"/>
      <c r="C101" s="2"/>
      <c r="D101" s="2"/>
      <c r="E101" s="2"/>
      <c r="F101" s="2"/>
      <c r="G101" s="2"/>
      <c r="H101" s="2"/>
      <c r="I101" s="2"/>
      <c r="J101" s="2"/>
      <c r="K101" s="60"/>
      <c r="L101" s="61"/>
      <c r="M101" s="59"/>
    </row>
    <row r="102" spans="1:13" ht="11.25" customHeight="1">
      <c r="A102" s="2"/>
      <c r="B102" s="51"/>
      <c r="C102" s="2"/>
      <c r="D102" s="2"/>
      <c r="E102" s="2"/>
      <c r="F102" s="2"/>
      <c r="G102" s="2"/>
      <c r="H102" s="2"/>
      <c r="I102" s="2"/>
      <c r="J102" s="2"/>
      <c r="K102" s="60"/>
      <c r="L102" s="61"/>
      <c r="M102" s="59"/>
    </row>
    <row r="103" spans="1:13" ht="11.25" customHeight="1">
      <c r="A103" s="2"/>
      <c r="B103" s="51"/>
      <c r="C103" s="2"/>
      <c r="D103" s="2"/>
      <c r="E103" s="2"/>
      <c r="F103" s="2"/>
      <c r="G103" s="2"/>
      <c r="H103" s="2"/>
      <c r="I103" s="2"/>
      <c r="J103" s="2"/>
      <c r="K103" s="60"/>
      <c r="L103" s="61"/>
      <c r="M103" s="59"/>
    </row>
    <row r="104" spans="1:13" ht="11.25" customHeight="1">
      <c r="A104" s="2"/>
      <c r="B104" s="51"/>
      <c r="C104" s="2"/>
      <c r="D104" s="2"/>
      <c r="E104" s="2"/>
      <c r="F104" s="2"/>
      <c r="G104" s="2"/>
      <c r="H104" s="2"/>
      <c r="I104" s="2"/>
      <c r="J104" s="2"/>
      <c r="K104" s="60"/>
      <c r="L104" s="61"/>
      <c r="M104" s="59"/>
    </row>
    <row r="105" spans="1:13" ht="11.25" customHeight="1">
      <c r="A105" s="2"/>
      <c r="B105" s="51"/>
      <c r="C105" s="2"/>
      <c r="D105" s="2"/>
      <c r="E105" s="2"/>
      <c r="F105" s="2"/>
      <c r="G105" s="2"/>
      <c r="H105" s="2"/>
      <c r="I105" s="2"/>
      <c r="J105" s="2"/>
      <c r="K105" s="60"/>
      <c r="L105" s="61"/>
      <c r="M105" s="59"/>
    </row>
    <row r="106" spans="1:13" ht="11.25" customHeight="1">
      <c r="A106" s="2"/>
      <c r="B106" s="51"/>
      <c r="C106" s="2"/>
      <c r="D106" s="2"/>
      <c r="E106" s="2"/>
      <c r="F106" s="2"/>
      <c r="G106" s="2"/>
      <c r="H106" s="2"/>
      <c r="I106" s="2"/>
      <c r="J106" s="2"/>
      <c r="K106" s="60"/>
      <c r="L106" s="61"/>
      <c r="M106" s="59"/>
    </row>
    <row r="107" spans="1:13" ht="11.25" customHeight="1">
      <c r="A107" s="2"/>
      <c r="B107" s="51"/>
      <c r="C107" s="2"/>
      <c r="D107" s="2"/>
      <c r="E107" s="2"/>
      <c r="F107" s="2"/>
      <c r="G107" s="2"/>
      <c r="H107" s="2"/>
      <c r="I107" s="2"/>
      <c r="J107" s="2"/>
      <c r="K107" s="60"/>
      <c r="L107" s="61"/>
      <c r="M107" s="59"/>
    </row>
    <row r="108" spans="1:13" ht="11.25" customHeight="1">
      <c r="A108" s="2"/>
      <c r="B108" s="51"/>
      <c r="C108" s="2"/>
      <c r="D108" s="2"/>
      <c r="E108" s="2"/>
      <c r="F108" s="2"/>
      <c r="G108" s="2"/>
      <c r="H108" s="2"/>
      <c r="I108" s="2"/>
      <c r="J108" s="2"/>
      <c r="K108" s="60"/>
      <c r="L108" s="61"/>
      <c r="M108" s="59"/>
    </row>
    <row r="109" spans="1:13" ht="11.25" customHeight="1">
      <c r="A109" s="2"/>
      <c r="B109" s="51"/>
      <c r="C109" s="2"/>
      <c r="D109" s="2"/>
      <c r="E109" s="2"/>
      <c r="F109" s="2"/>
      <c r="G109" s="2"/>
      <c r="H109" s="2"/>
      <c r="I109" s="2"/>
      <c r="J109" s="2"/>
      <c r="K109" s="60"/>
      <c r="L109" s="61"/>
      <c r="M109" s="59"/>
    </row>
    <row r="110" spans="1:13" ht="11.25" customHeight="1">
      <c r="A110" s="2"/>
      <c r="B110" s="51"/>
      <c r="C110" s="2"/>
      <c r="D110" s="2"/>
      <c r="E110" s="2"/>
      <c r="F110" s="2"/>
      <c r="G110" s="2"/>
      <c r="H110" s="2"/>
      <c r="I110" s="2"/>
      <c r="J110" s="2"/>
      <c r="K110" s="60"/>
      <c r="L110" s="61"/>
      <c r="M110" s="59"/>
    </row>
    <row r="111" spans="1:13" ht="11.25" customHeight="1">
      <c r="A111" s="2"/>
      <c r="B111" s="51"/>
      <c r="C111" s="2"/>
      <c r="D111" s="2"/>
      <c r="E111" s="2"/>
      <c r="F111" s="2"/>
      <c r="G111" s="2"/>
      <c r="H111" s="2"/>
      <c r="I111" s="2"/>
      <c r="J111" s="2"/>
      <c r="K111" s="60"/>
      <c r="L111" s="61"/>
      <c r="M111" s="59"/>
    </row>
    <row r="112" spans="1:13" ht="11.25" customHeight="1">
      <c r="A112" s="2"/>
      <c r="B112" s="51"/>
      <c r="C112" s="2"/>
      <c r="D112" s="2"/>
      <c r="E112" s="2"/>
      <c r="F112" s="2"/>
      <c r="G112" s="2"/>
      <c r="H112" s="2"/>
      <c r="I112" s="2"/>
      <c r="J112" s="2"/>
      <c r="K112" s="60"/>
      <c r="L112" s="61"/>
      <c r="M112" s="59"/>
    </row>
    <row r="113" spans="1:13" ht="11.25" customHeight="1">
      <c r="A113" s="2"/>
      <c r="B113" s="51"/>
      <c r="C113" s="2"/>
      <c r="D113" s="2"/>
      <c r="E113" s="2"/>
      <c r="F113" s="2"/>
      <c r="G113" s="2"/>
      <c r="H113" s="2"/>
      <c r="I113" s="2"/>
      <c r="J113" s="2"/>
      <c r="K113" s="60"/>
      <c r="L113" s="61"/>
      <c r="M113" s="59"/>
    </row>
    <row r="114" spans="1:13" ht="11.25" customHeight="1">
      <c r="A114" s="2"/>
      <c r="B114" s="51"/>
      <c r="C114" s="2"/>
      <c r="D114" s="2"/>
      <c r="E114" s="2"/>
      <c r="F114" s="2"/>
      <c r="G114" s="2"/>
      <c r="H114" s="2"/>
      <c r="I114" s="2"/>
      <c r="J114" s="2"/>
      <c r="K114" s="60"/>
      <c r="L114" s="61"/>
      <c r="M114" s="59"/>
    </row>
    <row r="115" spans="1:13" ht="11.25" customHeight="1">
      <c r="A115" s="2"/>
      <c r="B115" s="51"/>
      <c r="C115" s="2"/>
      <c r="D115" s="2"/>
      <c r="E115" s="2"/>
      <c r="F115" s="2"/>
      <c r="G115" s="2"/>
      <c r="H115" s="2"/>
      <c r="I115" s="2"/>
      <c r="J115" s="2"/>
      <c r="K115" s="60"/>
      <c r="L115" s="61"/>
      <c r="M115" s="59"/>
    </row>
    <row r="116" spans="1:13" ht="11.25" customHeight="1">
      <c r="A116" s="2"/>
      <c r="B116" s="51"/>
      <c r="C116" s="2"/>
      <c r="D116" s="2"/>
      <c r="E116" s="2"/>
      <c r="F116" s="2"/>
      <c r="G116" s="2"/>
      <c r="H116" s="2"/>
      <c r="I116" s="2"/>
      <c r="J116" s="2"/>
      <c r="K116" s="60"/>
      <c r="L116" s="61"/>
      <c r="M116" s="59"/>
    </row>
    <row r="117" spans="1:13" ht="11.25" customHeight="1">
      <c r="A117" s="2"/>
      <c r="B117" s="51"/>
      <c r="C117" s="2"/>
      <c r="D117" s="2"/>
      <c r="E117" s="2"/>
      <c r="F117" s="2"/>
      <c r="G117" s="2"/>
      <c r="H117" s="2"/>
      <c r="I117" s="2"/>
      <c r="J117" s="2"/>
      <c r="K117" s="60"/>
      <c r="L117" s="61"/>
      <c r="M117" s="59"/>
    </row>
    <row r="118" spans="1:13" ht="11.25" customHeight="1">
      <c r="A118" s="2"/>
      <c r="B118" s="51"/>
      <c r="C118" s="2"/>
      <c r="D118" s="2"/>
      <c r="E118" s="2"/>
      <c r="F118" s="2"/>
      <c r="G118" s="2"/>
      <c r="H118" s="2"/>
      <c r="I118" s="2"/>
      <c r="J118" s="2"/>
      <c r="K118" s="60"/>
      <c r="L118" s="61"/>
      <c r="M118" s="59"/>
    </row>
    <row r="119" spans="1:13" ht="11.25" customHeight="1">
      <c r="A119" s="2"/>
      <c r="B119" s="51"/>
      <c r="C119" s="2"/>
      <c r="D119" s="2"/>
      <c r="E119" s="2"/>
      <c r="F119" s="2"/>
      <c r="G119" s="2"/>
      <c r="H119" s="2"/>
      <c r="I119" s="2"/>
      <c r="J119" s="2"/>
      <c r="K119" s="60"/>
      <c r="L119" s="61"/>
      <c r="M119" s="59"/>
    </row>
    <row r="120" spans="1:13" ht="11.25" customHeight="1">
      <c r="A120" s="2"/>
      <c r="B120" s="51"/>
      <c r="C120" s="2"/>
      <c r="D120" s="2"/>
      <c r="E120" s="2"/>
      <c r="F120" s="2"/>
      <c r="G120" s="2"/>
      <c r="H120" s="2"/>
      <c r="I120" s="2"/>
      <c r="J120" s="2"/>
      <c r="K120" s="60"/>
      <c r="L120" s="61"/>
      <c r="M120" s="59"/>
    </row>
    <row r="121" spans="1:13" ht="11.25" customHeight="1">
      <c r="A121" s="2"/>
      <c r="B121" s="51"/>
      <c r="C121" s="2"/>
      <c r="D121" s="2"/>
      <c r="E121" s="2"/>
      <c r="F121" s="2"/>
      <c r="G121" s="2"/>
      <c r="H121" s="2"/>
      <c r="I121" s="2"/>
      <c r="J121" s="2"/>
      <c r="K121" s="60"/>
      <c r="L121" s="61"/>
      <c r="M121" s="59"/>
    </row>
    <row r="122" spans="1:13" ht="11.25" customHeight="1">
      <c r="A122" s="2"/>
      <c r="B122" s="51"/>
      <c r="C122" s="2"/>
      <c r="D122" s="2"/>
      <c r="E122" s="2"/>
      <c r="F122" s="2"/>
      <c r="G122" s="2"/>
      <c r="H122" s="2"/>
      <c r="I122" s="2"/>
      <c r="J122" s="2"/>
      <c r="K122" s="60"/>
      <c r="L122" s="61"/>
      <c r="M122" s="59"/>
    </row>
    <row r="123" spans="1:13" ht="11.25" customHeight="1">
      <c r="A123" s="2"/>
      <c r="B123" s="51"/>
      <c r="C123" s="2"/>
      <c r="D123" s="2"/>
      <c r="E123" s="2"/>
      <c r="F123" s="2"/>
      <c r="G123" s="2"/>
      <c r="H123" s="2"/>
      <c r="I123" s="2"/>
      <c r="J123" s="2"/>
      <c r="K123" s="60"/>
      <c r="L123" s="61"/>
      <c r="M123" s="59"/>
    </row>
    <row r="124" spans="1:13" ht="11.25" customHeight="1">
      <c r="A124" s="2"/>
      <c r="B124" s="51"/>
      <c r="C124" s="2"/>
      <c r="D124" s="2"/>
      <c r="E124" s="2"/>
      <c r="F124" s="2"/>
      <c r="G124" s="2"/>
      <c r="H124" s="2"/>
      <c r="I124" s="2"/>
      <c r="J124" s="2"/>
      <c r="K124" s="60"/>
      <c r="L124" s="61"/>
      <c r="M124" s="59"/>
    </row>
    <row r="125" spans="1:13" ht="11.25" customHeight="1">
      <c r="A125" s="2"/>
      <c r="B125" s="51"/>
      <c r="C125" s="2"/>
      <c r="D125" s="2"/>
      <c r="E125" s="2"/>
      <c r="F125" s="2"/>
      <c r="G125" s="2"/>
      <c r="H125" s="2"/>
      <c r="I125" s="2"/>
      <c r="J125" s="2"/>
      <c r="K125" s="60"/>
      <c r="L125" s="61"/>
      <c r="M125" s="59"/>
    </row>
    <row r="126" spans="1:13" ht="11.25" customHeight="1">
      <c r="A126" s="2"/>
      <c r="B126" s="51"/>
      <c r="C126" s="2"/>
      <c r="D126" s="2"/>
      <c r="E126" s="2"/>
      <c r="F126" s="2"/>
      <c r="G126" s="2"/>
      <c r="H126" s="2"/>
      <c r="I126" s="2"/>
      <c r="J126" s="2"/>
      <c r="K126" s="60"/>
      <c r="L126" s="61"/>
      <c r="M126" s="59"/>
    </row>
    <row r="127" spans="1:13" ht="11.25" customHeight="1">
      <c r="A127" s="2"/>
      <c r="B127" s="51"/>
      <c r="C127" s="2"/>
      <c r="D127" s="2"/>
      <c r="E127" s="2"/>
      <c r="F127" s="2"/>
      <c r="G127" s="2"/>
      <c r="H127" s="2"/>
      <c r="I127" s="2"/>
      <c r="J127" s="2"/>
      <c r="K127" s="60"/>
      <c r="L127" s="61"/>
      <c r="M127" s="59"/>
    </row>
    <row r="128" spans="1:13" ht="11.25" customHeight="1">
      <c r="A128" s="2"/>
      <c r="B128" s="51"/>
      <c r="C128" s="2"/>
      <c r="D128" s="2"/>
      <c r="E128" s="2"/>
      <c r="F128" s="2"/>
      <c r="G128" s="2"/>
      <c r="H128" s="2"/>
      <c r="I128" s="2"/>
      <c r="J128" s="2"/>
      <c r="K128" s="60"/>
      <c r="L128" s="61"/>
      <c r="M128" s="59"/>
    </row>
    <row r="129" spans="1:13" ht="11.25" customHeight="1">
      <c r="A129" s="2"/>
      <c r="B129" s="51"/>
      <c r="C129" s="2"/>
      <c r="D129" s="2"/>
      <c r="E129" s="2"/>
      <c r="F129" s="2"/>
      <c r="G129" s="2"/>
      <c r="H129" s="2"/>
      <c r="I129" s="2"/>
      <c r="J129" s="2"/>
      <c r="K129" s="60"/>
      <c r="L129" s="61"/>
      <c r="M129" s="59"/>
    </row>
    <row r="130" spans="1:13" ht="11.25" customHeight="1">
      <c r="A130" s="2"/>
      <c r="B130" s="51"/>
      <c r="C130" s="2"/>
      <c r="D130" s="2"/>
      <c r="E130" s="2"/>
      <c r="F130" s="2"/>
      <c r="G130" s="2"/>
      <c r="H130" s="2"/>
      <c r="I130" s="2"/>
      <c r="J130" s="2"/>
      <c r="K130" s="60"/>
      <c r="L130" s="61"/>
      <c r="M130" s="59"/>
    </row>
    <row r="131" spans="1:13" ht="11.25" customHeight="1">
      <c r="A131" s="2"/>
      <c r="B131" s="51"/>
      <c r="C131" s="2"/>
      <c r="D131" s="2"/>
      <c r="E131" s="2"/>
      <c r="F131" s="2"/>
      <c r="G131" s="2"/>
      <c r="H131" s="2"/>
      <c r="I131" s="2"/>
      <c r="J131" s="2"/>
      <c r="K131" s="60"/>
      <c r="L131" s="61"/>
      <c r="M131" s="59"/>
    </row>
    <row r="132" spans="1:13" ht="11.25" customHeight="1">
      <c r="A132" s="2"/>
      <c r="B132" s="51"/>
      <c r="C132" s="2"/>
      <c r="D132" s="2"/>
      <c r="E132" s="2"/>
      <c r="F132" s="2"/>
      <c r="G132" s="2"/>
      <c r="H132" s="2"/>
      <c r="I132" s="2"/>
      <c r="J132" s="2"/>
      <c r="K132" s="60"/>
      <c r="L132" s="61"/>
      <c r="M132" s="59"/>
    </row>
    <row r="133" spans="1:13" ht="11.25" customHeight="1">
      <c r="A133" s="2"/>
      <c r="B133" s="51"/>
      <c r="C133" s="2"/>
      <c r="D133" s="2"/>
      <c r="E133" s="2"/>
      <c r="F133" s="2"/>
      <c r="G133" s="2"/>
      <c r="H133" s="2"/>
      <c r="I133" s="2"/>
      <c r="J133" s="2"/>
      <c r="K133" s="60"/>
      <c r="L133" s="61"/>
      <c r="M133" s="59"/>
    </row>
    <row r="134" spans="1:13" ht="11.25" customHeight="1">
      <c r="A134" s="2"/>
      <c r="B134" s="51"/>
      <c r="C134" s="2"/>
      <c r="D134" s="2"/>
      <c r="E134" s="2"/>
      <c r="F134" s="2"/>
      <c r="G134" s="2"/>
      <c r="H134" s="2"/>
      <c r="I134" s="2"/>
      <c r="J134" s="2"/>
      <c r="K134" s="60"/>
      <c r="L134" s="61"/>
      <c r="M134" s="59"/>
    </row>
    <row r="135" spans="1:13" ht="11.25" customHeight="1">
      <c r="A135" s="2"/>
      <c r="B135" s="51"/>
      <c r="C135" s="2"/>
      <c r="D135" s="2"/>
      <c r="E135" s="2"/>
      <c r="F135" s="2"/>
      <c r="G135" s="2"/>
      <c r="H135" s="2"/>
      <c r="I135" s="2"/>
      <c r="J135" s="2"/>
      <c r="K135" s="60"/>
      <c r="L135" s="61"/>
      <c r="M135" s="59"/>
    </row>
    <row r="136" spans="1:13" ht="11.25" customHeight="1">
      <c r="A136" s="2"/>
      <c r="B136" s="51"/>
      <c r="C136" s="2"/>
      <c r="D136" s="2"/>
      <c r="E136" s="2"/>
      <c r="F136" s="2"/>
      <c r="G136" s="2"/>
      <c r="H136" s="2"/>
      <c r="I136" s="2"/>
      <c r="J136" s="2"/>
      <c r="K136" s="60"/>
      <c r="L136" s="61"/>
      <c r="M136" s="59"/>
    </row>
    <row r="137" spans="1:13" ht="11.25" customHeight="1">
      <c r="A137" s="2"/>
      <c r="B137" s="51"/>
      <c r="C137" s="2"/>
      <c r="D137" s="2"/>
      <c r="E137" s="2"/>
      <c r="F137" s="2"/>
      <c r="G137" s="2"/>
      <c r="H137" s="2"/>
      <c r="I137" s="2"/>
      <c r="J137" s="2"/>
      <c r="K137" s="60"/>
      <c r="L137" s="61"/>
      <c r="M137" s="59"/>
    </row>
    <row r="138" spans="1:13" ht="11.25" customHeight="1">
      <c r="A138" s="2"/>
      <c r="B138" s="51"/>
      <c r="C138" s="2"/>
      <c r="D138" s="2"/>
      <c r="E138" s="2"/>
      <c r="F138" s="2"/>
      <c r="G138" s="2"/>
      <c r="H138" s="2"/>
      <c r="I138" s="2"/>
      <c r="J138" s="2"/>
      <c r="K138" s="60"/>
      <c r="L138" s="61"/>
      <c r="M138" s="59"/>
    </row>
    <row r="139" spans="1:13" ht="11.25" customHeight="1">
      <c r="A139" s="2"/>
      <c r="B139" s="51"/>
      <c r="C139" s="2"/>
      <c r="D139" s="2"/>
      <c r="E139" s="2"/>
      <c r="F139" s="2"/>
      <c r="G139" s="2"/>
      <c r="H139" s="2"/>
      <c r="I139" s="2"/>
      <c r="J139" s="2"/>
      <c r="K139" s="60"/>
      <c r="L139" s="61"/>
      <c r="M139" s="59"/>
    </row>
    <row r="140" spans="1:13" ht="11.25" customHeight="1">
      <c r="A140" s="2"/>
      <c r="B140" s="51"/>
      <c r="C140" s="2"/>
      <c r="D140" s="2"/>
      <c r="E140" s="2"/>
      <c r="F140" s="2"/>
      <c r="G140" s="2"/>
      <c r="H140" s="2"/>
      <c r="I140" s="2"/>
      <c r="J140" s="2"/>
      <c r="K140" s="60"/>
      <c r="L140" s="61"/>
      <c r="M140" s="59"/>
    </row>
    <row r="141" spans="1:13" ht="11.25" customHeight="1">
      <c r="A141" s="2"/>
      <c r="B141" s="51"/>
      <c r="C141" s="2"/>
      <c r="D141" s="2"/>
      <c r="E141" s="2"/>
      <c r="F141" s="2"/>
      <c r="G141" s="2"/>
      <c r="H141" s="2"/>
      <c r="I141" s="2"/>
      <c r="J141" s="2"/>
      <c r="K141" s="60"/>
      <c r="L141" s="61"/>
      <c r="M141" s="59"/>
    </row>
    <row r="142" spans="1:13" ht="11.25" customHeight="1">
      <c r="A142" s="2"/>
      <c r="B142" s="51"/>
      <c r="C142" s="2"/>
      <c r="D142" s="2"/>
      <c r="E142" s="2"/>
      <c r="F142" s="2"/>
      <c r="G142" s="2"/>
      <c r="H142" s="2"/>
      <c r="I142" s="2"/>
      <c r="J142" s="2"/>
      <c r="K142" s="60"/>
      <c r="L142" s="61"/>
      <c r="M142" s="59"/>
    </row>
    <row r="143" spans="1:13" ht="11.25" customHeight="1">
      <c r="A143" s="2"/>
      <c r="B143" s="51"/>
      <c r="C143" s="2"/>
      <c r="D143" s="2"/>
      <c r="E143" s="2"/>
      <c r="F143" s="2"/>
      <c r="G143" s="2"/>
      <c r="H143" s="2"/>
      <c r="I143" s="2"/>
      <c r="J143" s="2"/>
      <c r="K143" s="60"/>
      <c r="L143" s="61"/>
      <c r="M143" s="59"/>
    </row>
    <row r="144" spans="1:13" ht="11.25" customHeight="1">
      <c r="A144" s="2"/>
      <c r="B144" s="51"/>
      <c r="C144" s="2"/>
      <c r="D144" s="2"/>
      <c r="E144" s="2"/>
      <c r="F144" s="2"/>
      <c r="G144" s="2"/>
      <c r="H144" s="2"/>
      <c r="I144" s="2"/>
      <c r="J144" s="2"/>
      <c r="K144" s="60"/>
      <c r="L144" s="61"/>
      <c r="M144" s="59"/>
    </row>
    <row r="145" spans="1:13" ht="11.25" customHeight="1">
      <c r="A145" s="2"/>
      <c r="B145" s="51"/>
      <c r="C145" s="2"/>
      <c r="D145" s="2"/>
      <c r="E145" s="2"/>
      <c r="F145" s="2"/>
      <c r="G145" s="2"/>
      <c r="H145" s="2"/>
      <c r="I145" s="2"/>
      <c r="J145" s="2"/>
      <c r="K145" s="60"/>
      <c r="L145" s="61"/>
      <c r="M145" s="59"/>
    </row>
    <row r="146" spans="1:13" ht="11.25" customHeight="1">
      <c r="A146" s="2"/>
      <c r="B146" s="51"/>
      <c r="C146" s="2"/>
      <c r="D146" s="2"/>
      <c r="E146" s="2"/>
      <c r="F146" s="2"/>
      <c r="G146" s="2"/>
      <c r="H146" s="2"/>
      <c r="I146" s="2"/>
      <c r="J146" s="2"/>
      <c r="K146" s="60"/>
      <c r="L146" s="61"/>
      <c r="M146" s="59"/>
    </row>
    <row r="147" spans="1:13" ht="11.25" customHeight="1">
      <c r="A147" s="2"/>
      <c r="B147" s="51"/>
      <c r="C147" s="2"/>
      <c r="D147" s="2"/>
      <c r="E147" s="2"/>
      <c r="F147" s="2"/>
      <c r="G147" s="2"/>
      <c r="H147" s="2"/>
      <c r="I147" s="2"/>
      <c r="J147" s="2"/>
      <c r="K147" s="60"/>
      <c r="L147" s="61"/>
      <c r="M147" s="59"/>
    </row>
    <row r="148" spans="1:13" ht="11.25" customHeight="1">
      <c r="A148" s="2"/>
      <c r="B148" s="51"/>
      <c r="C148" s="2"/>
      <c r="D148" s="2"/>
      <c r="E148" s="2"/>
      <c r="F148" s="2"/>
      <c r="G148" s="2"/>
      <c r="H148" s="2"/>
      <c r="I148" s="2"/>
      <c r="J148" s="2"/>
      <c r="K148" s="60"/>
      <c r="L148" s="61"/>
      <c r="M148" s="59"/>
    </row>
    <row r="149" spans="1:13" ht="11.25" customHeight="1">
      <c r="A149" s="2"/>
      <c r="B149" s="51"/>
      <c r="C149" s="2"/>
      <c r="D149" s="2"/>
      <c r="E149" s="2"/>
      <c r="F149" s="2"/>
      <c r="G149" s="2"/>
      <c r="H149" s="2"/>
      <c r="I149" s="2"/>
      <c r="J149" s="2"/>
      <c r="K149" s="60"/>
      <c r="L149" s="61"/>
      <c r="M149" s="59"/>
    </row>
    <row r="150" spans="1:13" ht="11.25" customHeight="1">
      <c r="A150" s="2"/>
      <c r="B150" s="51"/>
      <c r="C150" s="2"/>
      <c r="D150" s="2"/>
      <c r="E150" s="2"/>
      <c r="F150" s="2"/>
      <c r="G150" s="2"/>
      <c r="H150" s="2"/>
      <c r="I150" s="2"/>
      <c r="J150" s="2"/>
      <c r="K150" s="60"/>
      <c r="L150" s="61"/>
      <c r="M150" s="59"/>
    </row>
    <row r="151" spans="1:12" ht="11.25" customHeight="1">
      <c r="A151" s="2"/>
      <c r="B151" s="51"/>
      <c r="C151" s="2"/>
      <c r="D151" s="2"/>
      <c r="E151" s="2"/>
      <c r="F151" s="2"/>
      <c r="G151" s="2"/>
      <c r="H151" s="2"/>
      <c r="I151" s="2"/>
      <c r="J151" s="2"/>
      <c r="K151" s="60"/>
      <c r="L151" s="61"/>
    </row>
    <row r="152" spans="1:13" ht="11.25" customHeight="1">
      <c r="A152" s="2"/>
      <c r="B152" s="51"/>
      <c r="C152" s="2"/>
      <c r="D152" s="2"/>
      <c r="E152" s="2"/>
      <c r="F152" s="2"/>
      <c r="G152" s="2"/>
      <c r="H152" s="2"/>
      <c r="I152" s="2"/>
      <c r="J152" s="2"/>
      <c r="K152" s="60"/>
      <c r="L152" s="61"/>
      <c r="M152" s="62"/>
    </row>
    <row r="153" ht="11.25" customHeight="1">
      <c r="M153" s="62"/>
    </row>
    <row r="154" ht="11.25" customHeight="1">
      <c r="M154" s="62"/>
    </row>
    <row r="155" ht="11.25" customHeight="1">
      <c r="M155" s="62"/>
    </row>
    <row r="156" ht="11.25" customHeight="1">
      <c r="M156" s="62"/>
    </row>
    <row r="157" ht="11.25" customHeight="1">
      <c r="M157" s="62"/>
    </row>
    <row r="158" ht="11.25" customHeight="1">
      <c r="M158" s="62"/>
    </row>
    <row r="159" ht="11.25" customHeight="1">
      <c r="M159" s="62"/>
    </row>
    <row r="160" ht="11.25" customHeight="1">
      <c r="M160" s="62"/>
    </row>
    <row r="161" ht="11.25" customHeight="1">
      <c r="M161" s="62"/>
    </row>
    <row r="162" ht="11.25" customHeight="1">
      <c r="M162" s="62"/>
    </row>
    <row r="163" ht="11.25" customHeight="1">
      <c r="M163" s="62"/>
    </row>
    <row r="164" ht="11.25" customHeight="1">
      <c r="M164" s="62"/>
    </row>
    <row r="165" ht="11.25" customHeight="1">
      <c r="M165" s="62"/>
    </row>
    <row r="166" ht="11.25" customHeight="1">
      <c r="M166" s="62"/>
    </row>
    <row r="167" ht="11.25" customHeight="1">
      <c r="M167" s="62"/>
    </row>
    <row r="168" ht="11.25" customHeight="1">
      <c r="M168" s="62"/>
    </row>
    <row r="169" ht="11.25" customHeight="1">
      <c r="M169" s="62"/>
    </row>
    <row r="170" ht="11.25" customHeight="1">
      <c r="M170" s="62"/>
    </row>
    <row r="171" ht="11.25" customHeight="1">
      <c r="M171" s="62"/>
    </row>
  </sheetData>
  <sheetProtection/>
  <printOptions/>
  <pageMargins left="0.7480314960629921" right="0.7480314960629921" top="0.984251968503937" bottom="0.984251968503937" header="0.5118110236220472" footer="0.5118110236220472"/>
  <pageSetup horizontalDpi="600" verticalDpi="600" orientation="portrait" paperSize="9" scale="58" r:id="rId2"/>
  <drawing r:id="rId1"/>
</worksheet>
</file>

<file path=xl/worksheets/sheet6.xml><?xml version="1.0" encoding="utf-8"?>
<worksheet xmlns="http://schemas.openxmlformats.org/spreadsheetml/2006/main" xmlns:r="http://schemas.openxmlformats.org/officeDocument/2006/relationships">
  <dimension ref="A1:P88"/>
  <sheetViews>
    <sheetView zoomScalePageLayoutView="0" workbookViewId="0" topLeftCell="A1">
      <pane ySplit="13" topLeftCell="A71" activePane="bottomLeft" state="frozen"/>
      <selection pane="topLeft" activeCell="A1" sqref="A1"/>
      <selection pane="bottomLeft" activeCell="A1" sqref="A1"/>
    </sheetView>
  </sheetViews>
  <sheetFormatPr defaultColWidth="9.140625" defaultRowHeight="11.25" customHeight="1"/>
  <cols>
    <col min="1" max="1" width="17.140625" style="2" customWidth="1"/>
    <col min="2" max="2" width="6.8515625" style="2" customWidth="1"/>
    <col min="3" max="3" width="11.421875" style="2" customWidth="1"/>
    <col min="4" max="4" width="14.00390625" style="2" customWidth="1"/>
    <col min="5" max="12" width="6.8515625" style="2" customWidth="1"/>
    <col min="13" max="13" width="8.8515625" style="2" customWidth="1"/>
    <col min="14" max="16384" width="9.140625" style="2" customWidth="1"/>
  </cols>
  <sheetData>
    <row r="1" spans="1:13" ht="11.25" customHeight="1">
      <c r="A1" s="4" t="s">
        <v>279</v>
      </c>
      <c r="B1" s="4"/>
      <c r="C1" s="4"/>
      <c r="D1" s="4"/>
      <c r="E1" s="4"/>
      <c r="F1" s="4"/>
      <c r="G1" s="4"/>
      <c r="H1" s="4"/>
      <c r="I1" s="4"/>
      <c r="J1" s="4"/>
      <c r="K1" s="4"/>
      <c r="L1" s="4"/>
      <c r="M1" s="4"/>
    </row>
    <row r="2" spans="1:13" ht="11.25" customHeight="1">
      <c r="A2" s="4" t="s">
        <v>238</v>
      </c>
      <c r="B2" s="4"/>
      <c r="C2" s="4"/>
      <c r="D2" s="4"/>
      <c r="E2" s="4"/>
      <c r="F2" s="4"/>
      <c r="G2" s="4"/>
      <c r="H2" s="4"/>
      <c r="I2" s="4"/>
      <c r="J2" s="4"/>
      <c r="K2" s="4"/>
      <c r="L2" s="4"/>
      <c r="M2" s="4"/>
    </row>
    <row r="3" spans="1:13" ht="11.25" customHeight="1">
      <c r="A3" s="18" t="s">
        <v>280</v>
      </c>
      <c r="B3" s="4"/>
      <c r="C3" s="4"/>
      <c r="D3" s="4"/>
      <c r="E3" s="4"/>
      <c r="F3" s="4"/>
      <c r="G3" s="4"/>
      <c r="H3" s="4"/>
      <c r="I3" s="4"/>
      <c r="J3" s="4"/>
      <c r="K3" s="4"/>
      <c r="L3" s="4"/>
      <c r="M3" s="4"/>
    </row>
    <row r="4" spans="1:13" ht="11.25" customHeight="1">
      <c r="A4" s="19" t="s">
        <v>239</v>
      </c>
      <c r="B4" s="4"/>
      <c r="C4" s="4"/>
      <c r="D4" s="4"/>
      <c r="E4" s="4"/>
      <c r="F4" s="4"/>
      <c r="G4" s="4"/>
      <c r="H4" s="4"/>
      <c r="I4" s="4"/>
      <c r="J4" s="4"/>
      <c r="K4" s="4"/>
      <c r="L4" s="4"/>
      <c r="M4" s="4"/>
    </row>
    <row r="5" spans="1:13" ht="11.25" customHeight="1">
      <c r="A5" s="20"/>
      <c r="B5" s="1"/>
      <c r="C5" s="1"/>
      <c r="D5" s="1"/>
      <c r="E5" s="1"/>
      <c r="F5" s="1"/>
      <c r="G5" s="1"/>
      <c r="H5" s="1"/>
      <c r="I5" s="1"/>
      <c r="J5" s="1"/>
      <c r="K5" s="1"/>
      <c r="L5" s="1"/>
      <c r="M5" s="1"/>
    </row>
    <row r="6" spans="1:13" ht="11.25" customHeight="1">
      <c r="A6" s="4" t="s">
        <v>2</v>
      </c>
      <c r="B6" s="4" t="s">
        <v>121</v>
      </c>
      <c r="C6" s="4"/>
      <c r="D6" s="4"/>
      <c r="E6" s="4" t="s">
        <v>203</v>
      </c>
      <c r="F6" s="4"/>
      <c r="G6" s="4"/>
      <c r="H6" s="4"/>
      <c r="I6" s="4"/>
      <c r="J6" s="4"/>
      <c r="K6" s="4"/>
      <c r="L6" s="4"/>
      <c r="M6" s="4"/>
    </row>
    <row r="7" spans="1:13" ht="11.25" customHeight="1">
      <c r="A7" s="18" t="s">
        <v>3</v>
      </c>
      <c r="B7" s="20" t="s">
        <v>122</v>
      </c>
      <c r="C7" s="6"/>
      <c r="D7" s="6"/>
      <c r="E7" s="20" t="s">
        <v>204</v>
      </c>
      <c r="F7" s="6"/>
      <c r="G7" s="6"/>
      <c r="H7" s="6"/>
      <c r="I7" s="6"/>
      <c r="J7" s="6"/>
      <c r="K7" s="6"/>
      <c r="L7" s="6"/>
      <c r="M7" s="6"/>
    </row>
    <row r="8" spans="1:13" ht="11.25" customHeight="1">
      <c r="A8" s="12"/>
      <c r="B8" s="4" t="s">
        <v>153</v>
      </c>
      <c r="C8" s="4" t="s">
        <v>241</v>
      </c>
      <c r="D8" s="4"/>
      <c r="E8" s="4" t="s">
        <v>153</v>
      </c>
      <c r="F8" s="4" t="s">
        <v>240</v>
      </c>
      <c r="G8" s="4"/>
      <c r="H8" s="4"/>
      <c r="I8" s="4"/>
      <c r="J8" s="4"/>
      <c r="K8" s="4"/>
      <c r="L8" s="4"/>
      <c r="M8" s="4"/>
    </row>
    <row r="9" spans="1:13" ht="11.25" customHeight="1">
      <c r="A9" s="12"/>
      <c r="B9" s="18" t="s">
        <v>101</v>
      </c>
      <c r="C9" s="20" t="s">
        <v>205</v>
      </c>
      <c r="D9" s="6"/>
      <c r="E9" s="19" t="s">
        <v>101</v>
      </c>
      <c r="F9" s="20" t="s">
        <v>206</v>
      </c>
      <c r="G9" s="6"/>
      <c r="H9" s="6"/>
      <c r="I9" s="6"/>
      <c r="J9" s="6"/>
      <c r="K9" s="6"/>
      <c r="L9" s="6"/>
      <c r="M9" s="6"/>
    </row>
    <row r="10" spans="1:13" ht="11.25" customHeight="1">
      <c r="A10" s="4"/>
      <c r="B10" s="4"/>
      <c r="C10" s="4" t="s">
        <v>218</v>
      </c>
      <c r="D10" s="4" t="s">
        <v>207</v>
      </c>
      <c r="E10" s="4"/>
      <c r="F10" s="4" t="s">
        <v>11</v>
      </c>
      <c r="G10" s="4"/>
      <c r="I10" s="4"/>
      <c r="J10" s="4" t="s">
        <v>57</v>
      </c>
      <c r="K10" s="4"/>
      <c r="L10" s="4"/>
      <c r="M10" s="4"/>
    </row>
    <row r="11" spans="1:13" ht="11.25" customHeight="1">
      <c r="A11" s="4"/>
      <c r="B11" s="4"/>
      <c r="C11" s="18" t="s">
        <v>212</v>
      </c>
      <c r="D11" s="20" t="s">
        <v>209</v>
      </c>
      <c r="E11" s="5"/>
      <c r="F11" s="20" t="s">
        <v>210</v>
      </c>
      <c r="G11" s="6"/>
      <c r="H11" s="1"/>
      <c r="I11" s="6"/>
      <c r="J11" s="20" t="s">
        <v>58</v>
      </c>
      <c r="K11" s="6"/>
      <c r="L11" s="6"/>
      <c r="M11" s="6"/>
    </row>
    <row r="12" spans="1:13" ht="11.25" customHeight="1">
      <c r="A12" s="4"/>
      <c r="B12" s="4"/>
      <c r="C12" s="4"/>
      <c r="D12" s="4" t="s">
        <v>213</v>
      </c>
      <c r="E12" s="4"/>
      <c r="F12" s="4" t="s">
        <v>153</v>
      </c>
      <c r="G12" s="4" t="s">
        <v>154</v>
      </c>
      <c r="H12" s="4" t="s">
        <v>155</v>
      </c>
      <c r="I12" s="4" t="s">
        <v>119</v>
      </c>
      <c r="J12" s="4" t="s">
        <v>153</v>
      </c>
      <c r="K12" s="4" t="s">
        <v>154</v>
      </c>
      <c r="L12" s="4" t="s">
        <v>155</v>
      </c>
      <c r="M12" s="4" t="s">
        <v>119</v>
      </c>
    </row>
    <row r="13" spans="1:13" ht="11.25" customHeight="1">
      <c r="A13" s="6"/>
      <c r="B13" s="6"/>
      <c r="C13" s="6"/>
      <c r="D13" s="20" t="s">
        <v>144</v>
      </c>
      <c r="E13" s="6"/>
      <c r="F13" s="20" t="s">
        <v>101</v>
      </c>
      <c r="G13" s="20" t="s">
        <v>154</v>
      </c>
      <c r="H13" s="20" t="s">
        <v>59</v>
      </c>
      <c r="I13" s="20" t="s">
        <v>120</v>
      </c>
      <c r="J13" s="20" t="s">
        <v>101</v>
      </c>
      <c r="K13" s="20" t="s">
        <v>154</v>
      </c>
      <c r="L13" s="20" t="s">
        <v>59</v>
      </c>
      <c r="M13" s="20" t="s">
        <v>120</v>
      </c>
    </row>
    <row r="14" spans="1:13" ht="11.25" customHeight="1">
      <c r="A14" s="5"/>
      <c r="B14" s="5"/>
      <c r="C14" s="5"/>
      <c r="D14" s="19"/>
      <c r="E14" s="5"/>
      <c r="F14" s="19"/>
      <c r="G14" s="19"/>
      <c r="H14" s="19"/>
      <c r="I14" s="19"/>
      <c r="J14" s="19"/>
      <c r="K14" s="19"/>
      <c r="L14" s="19"/>
      <c r="M14" s="19"/>
    </row>
    <row r="15" spans="1:15" s="4" customFormat="1" ht="11.25" customHeight="1">
      <c r="A15" s="4" t="s">
        <v>237</v>
      </c>
      <c r="B15" s="79">
        <v>3065</v>
      </c>
      <c r="C15" s="79">
        <v>336</v>
      </c>
      <c r="D15" s="79">
        <v>2729</v>
      </c>
      <c r="E15" s="79">
        <v>3818</v>
      </c>
      <c r="F15" s="79">
        <v>358</v>
      </c>
      <c r="G15" s="79">
        <v>266</v>
      </c>
      <c r="H15" s="79">
        <v>92</v>
      </c>
      <c r="I15" s="104" t="s">
        <v>142</v>
      </c>
      <c r="J15" s="79">
        <v>3460</v>
      </c>
      <c r="K15" s="79">
        <v>2143</v>
      </c>
      <c r="L15" s="79">
        <v>1294</v>
      </c>
      <c r="M15" s="79">
        <v>23</v>
      </c>
      <c r="O15" s="79"/>
    </row>
    <row r="16" spans="2:15" s="73" customFormat="1" ht="11.25" customHeight="1">
      <c r="B16" s="101"/>
      <c r="C16" s="101"/>
      <c r="D16" s="101"/>
      <c r="E16" s="101"/>
      <c r="F16" s="101"/>
      <c r="G16" s="101"/>
      <c r="H16" s="101"/>
      <c r="I16" s="101"/>
      <c r="J16" s="101"/>
      <c r="K16" s="101"/>
      <c r="L16" s="101"/>
      <c r="M16" s="101"/>
      <c r="O16" s="79"/>
    </row>
    <row r="17" spans="1:15" ht="11.25" customHeight="1">
      <c r="A17" s="2" t="s">
        <v>24</v>
      </c>
      <c r="B17" s="31">
        <v>803</v>
      </c>
      <c r="C17" s="31">
        <v>100</v>
      </c>
      <c r="D17" s="31">
        <v>703</v>
      </c>
      <c r="E17" s="31">
        <v>1015</v>
      </c>
      <c r="F17" s="31">
        <v>107</v>
      </c>
      <c r="G17" s="31">
        <v>88</v>
      </c>
      <c r="H17" s="31">
        <v>19</v>
      </c>
      <c r="I17" s="31" t="s">
        <v>142</v>
      </c>
      <c r="J17" s="31">
        <v>908</v>
      </c>
      <c r="K17" s="31">
        <v>600</v>
      </c>
      <c r="L17" s="31">
        <v>301</v>
      </c>
      <c r="M17" s="31">
        <v>7</v>
      </c>
      <c r="O17" s="79"/>
    </row>
    <row r="18" spans="1:15" ht="11.25" customHeight="1">
      <c r="A18" s="2" t="s">
        <v>25</v>
      </c>
      <c r="B18" s="31">
        <v>51</v>
      </c>
      <c r="C18" s="31">
        <v>3</v>
      </c>
      <c r="D18" s="31">
        <v>48</v>
      </c>
      <c r="E18" s="31">
        <v>58</v>
      </c>
      <c r="F18" s="31">
        <v>3</v>
      </c>
      <c r="G18" s="31">
        <v>3</v>
      </c>
      <c r="H18" s="31" t="s">
        <v>142</v>
      </c>
      <c r="I18" s="31" t="s">
        <v>142</v>
      </c>
      <c r="J18" s="31">
        <v>55</v>
      </c>
      <c r="K18" s="31">
        <v>48</v>
      </c>
      <c r="L18" s="31">
        <v>7</v>
      </c>
      <c r="M18" s="31" t="s">
        <v>142</v>
      </c>
      <c r="O18" s="79"/>
    </row>
    <row r="19" spans="1:15" ht="11.25" customHeight="1">
      <c r="A19" s="2" t="s">
        <v>26</v>
      </c>
      <c r="B19" s="31">
        <v>6</v>
      </c>
      <c r="C19" s="31" t="s">
        <v>142</v>
      </c>
      <c r="D19" s="31">
        <v>6</v>
      </c>
      <c r="E19" s="31">
        <v>9</v>
      </c>
      <c r="F19" s="31" t="s">
        <v>142</v>
      </c>
      <c r="G19" s="31" t="s">
        <v>142</v>
      </c>
      <c r="H19" s="31" t="s">
        <v>142</v>
      </c>
      <c r="I19" s="31" t="s">
        <v>142</v>
      </c>
      <c r="J19" s="31">
        <v>9</v>
      </c>
      <c r="K19" s="31">
        <v>4</v>
      </c>
      <c r="L19" s="31">
        <v>5</v>
      </c>
      <c r="M19" s="31" t="s">
        <v>142</v>
      </c>
      <c r="O19" s="79"/>
    </row>
    <row r="20" spans="1:15" ht="11.25" customHeight="1">
      <c r="A20" s="2" t="s">
        <v>27</v>
      </c>
      <c r="B20" s="31">
        <v>185</v>
      </c>
      <c r="C20" s="31">
        <v>16</v>
      </c>
      <c r="D20" s="31">
        <v>169</v>
      </c>
      <c r="E20" s="31">
        <v>193</v>
      </c>
      <c r="F20" s="31">
        <v>16</v>
      </c>
      <c r="G20" s="31">
        <v>15</v>
      </c>
      <c r="H20" s="31">
        <v>1</v>
      </c>
      <c r="I20" s="31" t="s">
        <v>142</v>
      </c>
      <c r="J20" s="31">
        <v>177</v>
      </c>
      <c r="K20" s="31">
        <v>157</v>
      </c>
      <c r="L20" s="31">
        <v>20</v>
      </c>
      <c r="M20" s="31" t="s">
        <v>142</v>
      </c>
      <c r="O20" s="79"/>
    </row>
    <row r="21" spans="1:15" ht="11.25" customHeight="1">
      <c r="A21" s="2" t="s">
        <v>28</v>
      </c>
      <c r="B21" s="31">
        <v>106</v>
      </c>
      <c r="C21" s="31">
        <v>4</v>
      </c>
      <c r="D21" s="31">
        <v>102</v>
      </c>
      <c r="E21" s="31">
        <v>113</v>
      </c>
      <c r="F21" s="31">
        <v>4</v>
      </c>
      <c r="G21" s="31">
        <v>4</v>
      </c>
      <c r="H21" s="31" t="s">
        <v>142</v>
      </c>
      <c r="I21" s="31" t="s">
        <v>142</v>
      </c>
      <c r="J21" s="31">
        <v>109</v>
      </c>
      <c r="K21" s="31">
        <v>71</v>
      </c>
      <c r="L21" s="31">
        <v>38</v>
      </c>
      <c r="M21" s="31" t="s">
        <v>142</v>
      </c>
      <c r="O21" s="79"/>
    </row>
    <row r="22" spans="1:15" ht="11.25" customHeight="1">
      <c r="A22" s="2" t="s">
        <v>29</v>
      </c>
      <c r="B22" s="31">
        <v>63</v>
      </c>
      <c r="C22" s="31">
        <v>6</v>
      </c>
      <c r="D22" s="31">
        <v>57</v>
      </c>
      <c r="E22" s="31">
        <v>64</v>
      </c>
      <c r="F22" s="31">
        <v>6</v>
      </c>
      <c r="G22" s="31">
        <v>5</v>
      </c>
      <c r="H22" s="31">
        <v>1</v>
      </c>
      <c r="I22" s="31" t="s">
        <v>142</v>
      </c>
      <c r="J22" s="31">
        <v>58</v>
      </c>
      <c r="K22" s="31">
        <v>36</v>
      </c>
      <c r="L22" s="31">
        <v>22</v>
      </c>
      <c r="M22" s="31" t="s">
        <v>142</v>
      </c>
      <c r="O22" s="79"/>
    </row>
    <row r="23" spans="1:15" ht="11.25" customHeight="1">
      <c r="A23" s="2" t="s">
        <v>30</v>
      </c>
      <c r="B23" s="31">
        <v>6</v>
      </c>
      <c r="C23" s="31">
        <v>1</v>
      </c>
      <c r="D23" s="31">
        <v>5</v>
      </c>
      <c r="E23" s="31">
        <v>6</v>
      </c>
      <c r="F23" s="31">
        <v>1</v>
      </c>
      <c r="G23" s="31">
        <v>1</v>
      </c>
      <c r="H23" s="31" t="s">
        <v>142</v>
      </c>
      <c r="I23" s="31" t="s">
        <v>142</v>
      </c>
      <c r="J23" s="31">
        <v>5</v>
      </c>
      <c r="K23" s="31">
        <v>4</v>
      </c>
      <c r="L23" s="31">
        <v>1</v>
      </c>
      <c r="M23" s="31" t="s">
        <v>142</v>
      </c>
      <c r="O23" s="79"/>
    </row>
    <row r="24" spans="1:15" ht="11.25" customHeight="1">
      <c r="A24" s="2" t="s">
        <v>31</v>
      </c>
      <c r="B24" s="31">
        <v>22</v>
      </c>
      <c r="C24" s="31">
        <v>6</v>
      </c>
      <c r="D24" s="31">
        <v>16</v>
      </c>
      <c r="E24" s="31">
        <v>24</v>
      </c>
      <c r="F24" s="31">
        <v>6</v>
      </c>
      <c r="G24" s="31">
        <v>5</v>
      </c>
      <c r="H24" s="31">
        <v>1</v>
      </c>
      <c r="I24" s="31" t="s">
        <v>142</v>
      </c>
      <c r="J24" s="31">
        <v>18</v>
      </c>
      <c r="K24" s="31">
        <v>16</v>
      </c>
      <c r="L24" s="31">
        <v>2</v>
      </c>
      <c r="M24" s="31" t="s">
        <v>142</v>
      </c>
      <c r="O24" s="79"/>
    </row>
    <row r="25" spans="2:16" s="73" customFormat="1" ht="11.25" customHeight="1">
      <c r="B25" s="74"/>
      <c r="C25" s="31"/>
      <c r="D25" s="31"/>
      <c r="E25" s="74"/>
      <c r="F25" s="74"/>
      <c r="G25" s="31"/>
      <c r="H25" s="31"/>
      <c r="I25" s="31"/>
      <c r="J25" s="31"/>
      <c r="K25" s="31"/>
      <c r="L25" s="31"/>
      <c r="M25" s="31"/>
      <c r="O25" s="79"/>
      <c r="P25" s="101"/>
    </row>
    <row r="26" spans="1:15" ht="11.25" customHeight="1">
      <c r="A26" s="2" t="s">
        <v>531</v>
      </c>
      <c r="B26" s="31">
        <v>549</v>
      </c>
      <c r="C26" s="31">
        <v>45</v>
      </c>
      <c r="D26" s="31">
        <v>504</v>
      </c>
      <c r="E26" s="31">
        <v>884</v>
      </c>
      <c r="F26" s="31">
        <v>50</v>
      </c>
      <c r="G26" s="31">
        <v>28</v>
      </c>
      <c r="H26" s="31">
        <v>22</v>
      </c>
      <c r="I26" s="31" t="s">
        <v>142</v>
      </c>
      <c r="J26" s="31">
        <v>834</v>
      </c>
      <c r="K26" s="31">
        <v>428</v>
      </c>
      <c r="L26" s="31">
        <v>399</v>
      </c>
      <c r="M26" s="31">
        <v>7</v>
      </c>
      <c r="O26" s="79"/>
    </row>
    <row r="27" spans="1:15" ht="11.25" customHeight="1">
      <c r="A27" s="2" t="s">
        <v>532</v>
      </c>
      <c r="B27" s="31">
        <v>176</v>
      </c>
      <c r="C27" s="31">
        <v>36</v>
      </c>
      <c r="D27" s="31">
        <v>140</v>
      </c>
      <c r="E27" s="31">
        <v>235</v>
      </c>
      <c r="F27" s="31">
        <v>40</v>
      </c>
      <c r="G27" s="31">
        <v>31</v>
      </c>
      <c r="H27" s="31">
        <v>9</v>
      </c>
      <c r="I27" s="31" t="s">
        <v>142</v>
      </c>
      <c r="J27" s="31">
        <v>195</v>
      </c>
      <c r="K27" s="31">
        <v>115</v>
      </c>
      <c r="L27" s="31">
        <v>79</v>
      </c>
      <c r="M27" s="31">
        <v>1</v>
      </c>
      <c r="O27" s="79"/>
    </row>
    <row r="28" spans="1:15" ht="11.25" customHeight="1">
      <c r="A28" s="2" t="s">
        <v>533</v>
      </c>
      <c r="B28" s="31">
        <v>27</v>
      </c>
      <c r="C28" s="31">
        <v>8</v>
      </c>
      <c r="D28" s="31">
        <v>19</v>
      </c>
      <c r="E28" s="31">
        <v>45</v>
      </c>
      <c r="F28" s="31">
        <v>12</v>
      </c>
      <c r="G28" s="31">
        <v>8</v>
      </c>
      <c r="H28" s="31">
        <v>4</v>
      </c>
      <c r="I28" s="31" t="s">
        <v>142</v>
      </c>
      <c r="J28" s="31">
        <v>33</v>
      </c>
      <c r="K28" s="31">
        <v>22</v>
      </c>
      <c r="L28" s="31">
        <v>11</v>
      </c>
      <c r="M28" s="31" t="s">
        <v>142</v>
      </c>
      <c r="O28" s="79"/>
    </row>
    <row r="29" spans="1:15" ht="11.25" customHeight="1">
      <c r="A29" s="2" t="s">
        <v>534</v>
      </c>
      <c r="B29" s="31">
        <v>134</v>
      </c>
      <c r="C29" s="31">
        <v>21</v>
      </c>
      <c r="D29" s="31">
        <v>113</v>
      </c>
      <c r="E29" s="31">
        <v>156</v>
      </c>
      <c r="F29" s="31">
        <v>23</v>
      </c>
      <c r="G29" s="31">
        <v>20</v>
      </c>
      <c r="H29" s="31">
        <v>3</v>
      </c>
      <c r="I29" s="31" t="s">
        <v>142</v>
      </c>
      <c r="J29" s="31">
        <v>133</v>
      </c>
      <c r="K29" s="31">
        <v>110</v>
      </c>
      <c r="L29" s="31">
        <v>23</v>
      </c>
      <c r="M29" s="31" t="s">
        <v>142</v>
      </c>
      <c r="O29" s="79"/>
    </row>
    <row r="30" spans="1:15" ht="11.25" customHeight="1">
      <c r="A30" s="2" t="s">
        <v>535</v>
      </c>
      <c r="B30" s="31">
        <v>143</v>
      </c>
      <c r="C30" s="31">
        <v>6</v>
      </c>
      <c r="D30" s="31">
        <v>137</v>
      </c>
      <c r="E30" s="31">
        <v>160</v>
      </c>
      <c r="F30" s="31">
        <v>6</v>
      </c>
      <c r="G30" s="31">
        <v>6</v>
      </c>
      <c r="H30" s="31" t="s">
        <v>142</v>
      </c>
      <c r="I30" s="31" t="s">
        <v>142</v>
      </c>
      <c r="J30" s="31">
        <v>154</v>
      </c>
      <c r="K30" s="31">
        <v>110</v>
      </c>
      <c r="L30" s="31">
        <v>44</v>
      </c>
      <c r="M30" s="31" t="s">
        <v>142</v>
      </c>
      <c r="O30" s="79"/>
    </row>
    <row r="31" spans="1:15" ht="11.25" customHeight="1">
      <c r="A31" s="2" t="s">
        <v>536</v>
      </c>
      <c r="B31" s="31">
        <v>185</v>
      </c>
      <c r="C31" s="31">
        <v>8</v>
      </c>
      <c r="D31" s="31">
        <v>177</v>
      </c>
      <c r="E31" s="31">
        <v>191</v>
      </c>
      <c r="F31" s="31">
        <v>8</v>
      </c>
      <c r="G31" s="31">
        <v>4</v>
      </c>
      <c r="H31" s="31">
        <v>4</v>
      </c>
      <c r="I31" s="31" t="s">
        <v>142</v>
      </c>
      <c r="J31" s="31">
        <v>183</v>
      </c>
      <c r="K31" s="31">
        <v>101</v>
      </c>
      <c r="L31" s="31">
        <v>80</v>
      </c>
      <c r="M31" s="31">
        <v>2</v>
      </c>
      <c r="O31" s="79"/>
    </row>
    <row r="32" spans="1:15" ht="11.25" customHeight="1">
      <c r="A32" s="2" t="s">
        <v>537</v>
      </c>
      <c r="B32" s="31">
        <v>249</v>
      </c>
      <c r="C32" s="31">
        <v>31</v>
      </c>
      <c r="D32" s="31">
        <v>218</v>
      </c>
      <c r="E32" s="31">
        <v>258</v>
      </c>
      <c r="F32" s="31">
        <v>31</v>
      </c>
      <c r="G32" s="31">
        <v>19</v>
      </c>
      <c r="H32" s="31">
        <v>12</v>
      </c>
      <c r="I32" s="31" t="s">
        <v>142</v>
      </c>
      <c r="J32" s="31">
        <v>227</v>
      </c>
      <c r="K32" s="31">
        <v>106</v>
      </c>
      <c r="L32" s="31">
        <v>118</v>
      </c>
      <c r="M32" s="31">
        <v>3</v>
      </c>
      <c r="O32" s="79"/>
    </row>
    <row r="33" spans="1:15" ht="11.25" customHeight="1">
      <c r="A33" s="2" t="s">
        <v>538</v>
      </c>
      <c r="B33" s="31">
        <v>61</v>
      </c>
      <c r="C33" s="31">
        <v>5</v>
      </c>
      <c r="D33" s="31">
        <v>56</v>
      </c>
      <c r="E33" s="31">
        <v>80</v>
      </c>
      <c r="F33" s="31">
        <v>5</v>
      </c>
      <c r="G33" s="31">
        <v>4</v>
      </c>
      <c r="H33" s="31">
        <v>1</v>
      </c>
      <c r="I33" s="31" t="s">
        <v>142</v>
      </c>
      <c r="J33" s="31">
        <v>75</v>
      </c>
      <c r="K33" s="31">
        <v>43</v>
      </c>
      <c r="L33" s="31">
        <v>32</v>
      </c>
      <c r="M33" s="31" t="s">
        <v>142</v>
      </c>
      <c r="O33" s="79"/>
    </row>
    <row r="34" spans="1:15" ht="11.25" customHeight="1">
      <c r="A34" s="2" t="s">
        <v>539</v>
      </c>
      <c r="B34" s="31">
        <v>10</v>
      </c>
      <c r="C34" s="31">
        <v>2</v>
      </c>
      <c r="D34" s="31">
        <v>8</v>
      </c>
      <c r="E34" s="31">
        <v>12</v>
      </c>
      <c r="F34" s="31">
        <v>2</v>
      </c>
      <c r="G34" s="31">
        <v>1</v>
      </c>
      <c r="H34" s="31">
        <v>1</v>
      </c>
      <c r="I34" s="31" t="s">
        <v>142</v>
      </c>
      <c r="J34" s="31">
        <v>10</v>
      </c>
      <c r="K34" s="31">
        <v>2</v>
      </c>
      <c r="L34" s="31">
        <v>8</v>
      </c>
      <c r="M34" s="31" t="s">
        <v>142</v>
      </c>
      <c r="O34" s="79"/>
    </row>
    <row r="35" spans="1:15" ht="11.25" customHeight="1">
      <c r="A35" s="2" t="s">
        <v>540</v>
      </c>
      <c r="B35" s="31">
        <v>19</v>
      </c>
      <c r="C35" s="31">
        <v>4</v>
      </c>
      <c r="D35" s="31">
        <v>15</v>
      </c>
      <c r="E35" s="31">
        <v>23</v>
      </c>
      <c r="F35" s="31">
        <v>4</v>
      </c>
      <c r="G35" s="31">
        <v>2</v>
      </c>
      <c r="H35" s="31">
        <v>2</v>
      </c>
      <c r="I35" s="31" t="s">
        <v>142</v>
      </c>
      <c r="J35" s="31">
        <v>19</v>
      </c>
      <c r="K35" s="31">
        <v>13</v>
      </c>
      <c r="L35" s="31">
        <v>6</v>
      </c>
      <c r="M35" s="31" t="s">
        <v>142</v>
      </c>
      <c r="O35" s="79"/>
    </row>
    <row r="36" spans="2:15" s="73" customFormat="1" ht="11.25" customHeight="1">
      <c r="B36" s="74"/>
      <c r="C36" s="31"/>
      <c r="D36" s="31"/>
      <c r="E36" s="74"/>
      <c r="F36" s="74"/>
      <c r="G36" s="31"/>
      <c r="H36" s="31"/>
      <c r="I36" s="31"/>
      <c r="J36" s="31"/>
      <c r="K36" s="31"/>
      <c r="L36" s="31"/>
      <c r="M36" s="31"/>
      <c r="O36" s="79"/>
    </row>
    <row r="37" spans="1:15" ht="11.25" customHeight="1">
      <c r="A37" s="2" t="s">
        <v>541</v>
      </c>
      <c r="B37" s="31">
        <v>17</v>
      </c>
      <c r="C37" s="31">
        <v>5</v>
      </c>
      <c r="D37" s="31">
        <v>12</v>
      </c>
      <c r="E37" s="31">
        <v>20</v>
      </c>
      <c r="F37" s="31">
        <v>5</v>
      </c>
      <c r="G37" s="31">
        <v>4</v>
      </c>
      <c r="H37" s="31">
        <v>1</v>
      </c>
      <c r="I37" s="31" t="s">
        <v>142</v>
      </c>
      <c r="J37" s="31">
        <v>15</v>
      </c>
      <c r="K37" s="31">
        <v>13</v>
      </c>
      <c r="L37" s="31">
        <v>2</v>
      </c>
      <c r="M37" s="31" t="s">
        <v>142</v>
      </c>
      <c r="O37" s="79"/>
    </row>
    <row r="38" spans="1:15" ht="11.25" customHeight="1">
      <c r="A38" s="2" t="s">
        <v>542</v>
      </c>
      <c r="B38" s="31">
        <v>1</v>
      </c>
      <c r="C38" s="31" t="s">
        <v>142</v>
      </c>
      <c r="D38" s="31">
        <v>1</v>
      </c>
      <c r="E38" s="31">
        <v>2</v>
      </c>
      <c r="F38" s="31" t="s">
        <v>142</v>
      </c>
      <c r="G38" s="31" t="s">
        <v>142</v>
      </c>
      <c r="H38" s="31" t="s">
        <v>142</v>
      </c>
      <c r="I38" s="31" t="s">
        <v>142</v>
      </c>
      <c r="J38" s="31">
        <v>2</v>
      </c>
      <c r="K38" s="31">
        <v>1</v>
      </c>
      <c r="L38" s="31">
        <v>1</v>
      </c>
      <c r="M38" s="31" t="s">
        <v>142</v>
      </c>
      <c r="O38" s="79"/>
    </row>
    <row r="39" spans="1:15" ht="11.25" customHeight="1">
      <c r="A39" s="2" t="s">
        <v>543</v>
      </c>
      <c r="B39" s="31">
        <v>13</v>
      </c>
      <c r="C39" s="31">
        <v>5</v>
      </c>
      <c r="D39" s="31">
        <v>8</v>
      </c>
      <c r="E39" s="31">
        <v>13</v>
      </c>
      <c r="F39" s="31">
        <v>5</v>
      </c>
      <c r="G39" s="31">
        <v>5</v>
      </c>
      <c r="H39" s="31" t="s">
        <v>142</v>
      </c>
      <c r="I39" s="31" t="s">
        <v>142</v>
      </c>
      <c r="J39" s="31">
        <v>8</v>
      </c>
      <c r="K39" s="31">
        <v>7</v>
      </c>
      <c r="L39" s="31">
        <v>1</v>
      </c>
      <c r="M39" s="31" t="s">
        <v>142</v>
      </c>
      <c r="O39" s="79"/>
    </row>
    <row r="40" spans="1:15" ht="11.25" customHeight="1">
      <c r="A40" s="2" t="s">
        <v>544</v>
      </c>
      <c r="B40" s="31">
        <v>13</v>
      </c>
      <c r="C40" s="31" t="s">
        <v>142</v>
      </c>
      <c r="D40" s="31">
        <v>13</v>
      </c>
      <c r="E40" s="31">
        <v>14</v>
      </c>
      <c r="F40" s="31" t="s">
        <v>142</v>
      </c>
      <c r="G40" s="31" t="s">
        <v>142</v>
      </c>
      <c r="H40" s="31" t="s">
        <v>142</v>
      </c>
      <c r="I40" s="31" t="s">
        <v>142</v>
      </c>
      <c r="J40" s="31">
        <v>14</v>
      </c>
      <c r="K40" s="31">
        <v>9</v>
      </c>
      <c r="L40" s="31">
        <v>5</v>
      </c>
      <c r="M40" s="31" t="s">
        <v>142</v>
      </c>
      <c r="O40" s="79"/>
    </row>
    <row r="41" spans="1:15" ht="11.25" customHeight="1">
      <c r="A41" s="2" t="s">
        <v>545</v>
      </c>
      <c r="B41" s="31">
        <v>16</v>
      </c>
      <c r="C41" s="31">
        <v>3</v>
      </c>
      <c r="D41" s="31">
        <v>13</v>
      </c>
      <c r="E41" s="31">
        <v>16</v>
      </c>
      <c r="F41" s="31">
        <v>3</v>
      </c>
      <c r="G41" s="31">
        <v>2</v>
      </c>
      <c r="H41" s="31">
        <v>1</v>
      </c>
      <c r="I41" s="31" t="s">
        <v>142</v>
      </c>
      <c r="J41" s="31">
        <v>13</v>
      </c>
      <c r="K41" s="31">
        <v>7</v>
      </c>
      <c r="L41" s="31">
        <v>6</v>
      </c>
      <c r="M41" s="31" t="s">
        <v>142</v>
      </c>
      <c r="O41" s="79"/>
    </row>
    <row r="42" spans="1:15" ht="11.25" customHeight="1">
      <c r="A42" s="2" t="s">
        <v>546</v>
      </c>
      <c r="B42" s="31">
        <v>24</v>
      </c>
      <c r="C42" s="31">
        <v>8</v>
      </c>
      <c r="D42" s="31">
        <v>16</v>
      </c>
      <c r="E42" s="31">
        <v>24</v>
      </c>
      <c r="F42" s="31">
        <v>8</v>
      </c>
      <c r="G42" s="31">
        <v>4</v>
      </c>
      <c r="H42" s="31">
        <v>4</v>
      </c>
      <c r="I42" s="31" t="s">
        <v>142</v>
      </c>
      <c r="J42" s="31">
        <v>16</v>
      </c>
      <c r="K42" s="31">
        <v>12</v>
      </c>
      <c r="L42" s="31">
        <v>3</v>
      </c>
      <c r="M42" s="31">
        <v>1</v>
      </c>
      <c r="O42" s="79"/>
    </row>
    <row r="43" spans="1:15" ht="11.25" customHeight="1">
      <c r="A43" s="2" t="s">
        <v>547</v>
      </c>
      <c r="B43" s="31">
        <v>3</v>
      </c>
      <c r="C43" s="31" t="s">
        <v>142</v>
      </c>
      <c r="D43" s="31">
        <v>3</v>
      </c>
      <c r="E43" s="31">
        <v>3</v>
      </c>
      <c r="F43" s="31" t="s">
        <v>142</v>
      </c>
      <c r="G43" s="31" t="s">
        <v>142</v>
      </c>
      <c r="H43" s="31" t="s">
        <v>142</v>
      </c>
      <c r="I43" s="31" t="s">
        <v>142</v>
      </c>
      <c r="J43" s="31">
        <v>3</v>
      </c>
      <c r="K43" s="31">
        <v>2</v>
      </c>
      <c r="L43" s="31">
        <v>1</v>
      </c>
      <c r="M43" s="31" t="s">
        <v>142</v>
      </c>
      <c r="O43" s="79"/>
    </row>
    <row r="44" spans="1:15" ht="11.25" customHeight="1">
      <c r="A44" s="2" t="s">
        <v>548</v>
      </c>
      <c r="B44" s="31">
        <v>2</v>
      </c>
      <c r="C44" s="31" t="s">
        <v>142</v>
      </c>
      <c r="D44" s="31">
        <v>2</v>
      </c>
      <c r="E44" s="31">
        <v>2</v>
      </c>
      <c r="F44" s="31" t="s">
        <v>142</v>
      </c>
      <c r="G44" s="31" t="s">
        <v>142</v>
      </c>
      <c r="H44" s="31" t="s">
        <v>142</v>
      </c>
      <c r="I44" s="31" t="s">
        <v>142</v>
      </c>
      <c r="J44" s="31">
        <v>2</v>
      </c>
      <c r="K44" s="31">
        <v>2</v>
      </c>
      <c r="L44" s="31" t="s">
        <v>142</v>
      </c>
      <c r="M44" s="31" t="s">
        <v>142</v>
      </c>
      <c r="O44" s="79"/>
    </row>
    <row r="45" spans="1:15" ht="11.25" customHeight="1">
      <c r="A45" s="2" t="s">
        <v>549</v>
      </c>
      <c r="B45" s="31">
        <v>2</v>
      </c>
      <c r="C45" s="31" t="s">
        <v>142</v>
      </c>
      <c r="D45" s="31">
        <v>2</v>
      </c>
      <c r="E45" s="31">
        <v>2</v>
      </c>
      <c r="F45" s="31" t="s">
        <v>142</v>
      </c>
      <c r="G45" s="31" t="s">
        <v>142</v>
      </c>
      <c r="H45" s="31" t="s">
        <v>142</v>
      </c>
      <c r="I45" s="31" t="s">
        <v>142</v>
      </c>
      <c r="J45" s="31">
        <v>2</v>
      </c>
      <c r="K45" s="31">
        <v>2</v>
      </c>
      <c r="L45" s="31" t="s">
        <v>142</v>
      </c>
      <c r="M45" s="31" t="s">
        <v>142</v>
      </c>
      <c r="O45" s="79"/>
    </row>
    <row r="46" spans="2:15" s="73" customFormat="1" ht="11.25" customHeight="1">
      <c r="B46" s="74"/>
      <c r="C46" s="31"/>
      <c r="D46" s="31"/>
      <c r="E46" s="74"/>
      <c r="F46" s="74"/>
      <c r="G46" s="31"/>
      <c r="H46" s="31"/>
      <c r="I46" s="31"/>
      <c r="J46" s="31"/>
      <c r="K46" s="31"/>
      <c r="L46" s="31"/>
      <c r="M46" s="31"/>
      <c r="O46" s="79"/>
    </row>
    <row r="47" spans="1:15" ht="11.25" customHeight="1">
      <c r="A47" s="2" t="s">
        <v>550</v>
      </c>
      <c r="B47" s="31">
        <v>1</v>
      </c>
      <c r="C47" s="31" t="s">
        <v>142</v>
      </c>
      <c r="D47" s="31">
        <v>1</v>
      </c>
      <c r="E47" s="31">
        <v>1</v>
      </c>
      <c r="F47" s="31" t="s">
        <v>142</v>
      </c>
      <c r="G47" s="31" t="s">
        <v>142</v>
      </c>
      <c r="H47" s="31" t="s">
        <v>142</v>
      </c>
      <c r="I47" s="31" t="s">
        <v>142</v>
      </c>
      <c r="J47" s="31">
        <v>1</v>
      </c>
      <c r="K47" s="31">
        <v>1</v>
      </c>
      <c r="L47" s="31" t="s">
        <v>142</v>
      </c>
      <c r="M47" s="31" t="s">
        <v>142</v>
      </c>
      <c r="O47" s="79"/>
    </row>
    <row r="48" spans="1:15" ht="11.25" customHeight="1">
      <c r="A48" s="2" t="s">
        <v>551</v>
      </c>
      <c r="B48" s="31">
        <v>1</v>
      </c>
      <c r="C48" s="31" t="s">
        <v>142</v>
      </c>
      <c r="D48" s="31">
        <v>1</v>
      </c>
      <c r="E48" s="31">
        <v>1</v>
      </c>
      <c r="F48" s="31" t="s">
        <v>142</v>
      </c>
      <c r="G48" s="31" t="s">
        <v>142</v>
      </c>
      <c r="H48" s="31" t="s">
        <v>142</v>
      </c>
      <c r="I48" s="31" t="s">
        <v>142</v>
      </c>
      <c r="J48" s="31">
        <v>1</v>
      </c>
      <c r="K48" s="31">
        <v>1</v>
      </c>
      <c r="L48" s="31" t="s">
        <v>142</v>
      </c>
      <c r="M48" s="31" t="s">
        <v>142</v>
      </c>
      <c r="O48" s="79"/>
    </row>
    <row r="49" spans="1:15" ht="11.25" customHeight="1">
      <c r="A49" s="2" t="s">
        <v>552</v>
      </c>
      <c r="B49" s="31">
        <v>6</v>
      </c>
      <c r="C49" s="31">
        <v>1</v>
      </c>
      <c r="D49" s="31">
        <v>5</v>
      </c>
      <c r="E49" s="31">
        <v>7</v>
      </c>
      <c r="F49" s="31">
        <v>1</v>
      </c>
      <c r="G49" s="31" t="s">
        <v>142</v>
      </c>
      <c r="H49" s="31">
        <v>1</v>
      </c>
      <c r="I49" s="31" t="s">
        <v>142</v>
      </c>
      <c r="J49" s="31">
        <v>6</v>
      </c>
      <c r="K49" s="31">
        <v>3</v>
      </c>
      <c r="L49" s="31">
        <v>3</v>
      </c>
      <c r="M49" s="31" t="s">
        <v>142</v>
      </c>
      <c r="O49" s="79"/>
    </row>
    <row r="50" spans="1:15" ht="11.25" customHeight="1">
      <c r="A50" s="2" t="s">
        <v>553</v>
      </c>
      <c r="B50" s="31">
        <v>9</v>
      </c>
      <c r="C50" s="31">
        <v>1</v>
      </c>
      <c r="D50" s="31">
        <v>8</v>
      </c>
      <c r="E50" s="31">
        <v>9</v>
      </c>
      <c r="F50" s="31">
        <v>1</v>
      </c>
      <c r="G50" s="31">
        <v>1</v>
      </c>
      <c r="H50" s="31" t="s">
        <v>142</v>
      </c>
      <c r="I50" s="31" t="s">
        <v>142</v>
      </c>
      <c r="J50" s="31">
        <v>8</v>
      </c>
      <c r="K50" s="31">
        <v>4</v>
      </c>
      <c r="L50" s="31">
        <v>4</v>
      </c>
      <c r="M50" s="31" t="s">
        <v>142</v>
      </c>
      <c r="O50" s="79"/>
    </row>
    <row r="51" spans="1:15" ht="11.25" customHeight="1">
      <c r="A51" s="2" t="s">
        <v>554</v>
      </c>
      <c r="B51" s="31">
        <v>17</v>
      </c>
      <c r="C51" s="31">
        <v>2</v>
      </c>
      <c r="D51" s="31">
        <v>15</v>
      </c>
      <c r="E51" s="31">
        <v>17</v>
      </c>
      <c r="F51" s="31">
        <v>2</v>
      </c>
      <c r="G51" s="31" t="s">
        <v>142</v>
      </c>
      <c r="H51" s="31">
        <v>2</v>
      </c>
      <c r="I51" s="31" t="s">
        <v>142</v>
      </c>
      <c r="J51" s="31">
        <v>15</v>
      </c>
      <c r="K51" s="31">
        <v>6</v>
      </c>
      <c r="L51" s="31">
        <v>9</v>
      </c>
      <c r="M51" s="31" t="s">
        <v>142</v>
      </c>
      <c r="O51" s="79"/>
    </row>
    <row r="52" spans="1:15" ht="11.25" customHeight="1">
      <c r="A52" s="2" t="s">
        <v>555</v>
      </c>
      <c r="B52" s="31">
        <v>1</v>
      </c>
      <c r="C52" s="31" t="s">
        <v>142</v>
      </c>
      <c r="D52" s="31">
        <v>1</v>
      </c>
      <c r="E52" s="31">
        <v>1</v>
      </c>
      <c r="F52" s="31" t="s">
        <v>142</v>
      </c>
      <c r="G52" s="31" t="s">
        <v>142</v>
      </c>
      <c r="H52" s="31" t="s">
        <v>142</v>
      </c>
      <c r="I52" s="31" t="s">
        <v>142</v>
      </c>
      <c r="J52" s="31">
        <v>1</v>
      </c>
      <c r="K52" s="31">
        <v>1</v>
      </c>
      <c r="L52" s="31" t="s">
        <v>142</v>
      </c>
      <c r="M52" s="31" t="s">
        <v>142</v>
      </c>
      <c r="O52" s="79"/>
    </row>
    <row r="53" spans="1:15" ht="11.25" customHeight="1">
      <c r="A53" s="2" t="s">
        <v>556</v>
      </c>
      <c r="B53" s="31" t="s">
        <v>142</v>
      </c>
      <c r="C53" s="31" t="s">
        <v>142</v>
      </c>
      <c r="D53" s="31" t="s">
        <v>142</v>
      </c>
      <c r="E53" s="31" t="s">
        <v>142</v>
      </c>
      <c r="F53" s="31" t="s">
        <v>142</v>
      </c>
      <c r="G53" s="31" t="s">
        <v>142</v>
      </c>
      <c r="H53" s="31" t="s">
        <v>142</v>
      </c>
      <c r="I53" s="31" t="s">
        <v>142</v>
      </c>
      <c r="J53" s="31" t="s">
        <v>142</v>
      </c>
      <c r="K53" s="31" t="s">
        <v>142</v>
      </c>
      <c r="L53" s="31" t="s">
        <v>142</v>
      </c>
      <c r="M53" s="31" t="s">
        <v>142</v>
      </c>
      <c r="O53" s="79"/>
    </row>
    <row r="54" spans="1:15" ht="11.25" customHeight="1">
      <c r="A54" s="2" t="s">
        <v>557</v>
      </c>
      <c r="B54" s="31" t="s">
        <v>142</v>
      </c>
      <c r="C54" s="31" t="s">
        <v>142</v>
      </c>
      <c r="D54" s="31" t="s">
        <v>142</v>
      </c>
      <c r="E54" s="31" t="s">
        <v>142</v>
      </c>
      <c r="F54" s="31" t="s">
        <v>142</v>
      </c>
      <c r="G54" s="31" t="s">
        <v>142</v>
      </c>
      <c r="H54" s="31" t="s">
        <v>142</v>
      </c>
      <c r="I54" s="31" t="s">
        <v>142</v>
      </c>
      <c r="J54" s="31" t="s">
        <v>142</v>
      </c>
      <c r="K54" s="31" t="s">
        <v>142</v>
      </c>
      <c r="L54" s="31" t="s">
        <v>142</v>
      </c>
      <c r="M54" s="31" t="s">
        <v>142</v>
      </c>
      <c r="O54" s="79"/>
    </row>
    <row r="55" spans="2:15" ht="11.25" customHeight="1">
      <c r="B55" s="31"/>
      <c r="C55" s="31"/>
      <c r="D55" s="31"/>
      <c r="E55" s="31"/>
      <c r="F55" s="31"/>
      <c r="G55" s="31"/>
      <c r="H55" s="31"/>
      <c r="I55" s="31"/>
      <c r="J55" s="31"/>
      <c r="K55" s="31"/>
      <c r="L55" s="31"/>
      <c r="M55" s="31"/>
      <c r="O55" s="79"/>
    </row>
    <row r="56" spans="1:15" ht="11.25" customHeight="1">
      <c r="A56" s="2" t="s">
        <v>558</v>
      </c>
      <c r="B56" s="31">
        <v>10</v>
      </c>
      <c r="C56" s="31">
        <v>1</v>
      </c>
      <c r="D56" s="31">
        <v>9</v>
      </c>
      <c r="E56" s="31">
        <v>14</v>
      </c>
      <c r="F56" s="31">
        <v>1</v>
      </c>
      <c r="G56" s="31">
        <v>1</v>
      </c>
      <c r="H56" s="31" t="s">
        <v>142</v>
      </c>
      <c r="I56" s="31" t="s">
        <v>142</v>
      </c>
      <c r="J56" s="31">
        <v>13</v>
      </c>
      <c r="K56" s="31">
        <v>12</v>
      </c>
      <c r="L56" s="31">
        <v>1</v>
      </c>
      <c r="M56" s="31" t="s">
        <v>142</v>
      </c>
      <c r="O56" s="79"/>
    </row>
    <row r="57" spans="1:15" ht="11.25" customHeight="1">
      <c r="A57" s="2" t="s">
        <v>559</v>
      </c>
      <c r="B57" s="31">
        <v>6</v>
      </c>
      <c r="C57" s="31">
        <v>1</v>
      </c>
      <c r="D57" s="31">
        <v>5</v>
      </c>
      <c r="E57" s="31">
        <v>8</v>
      </c>
      <c r="F57" s="31">
        <v>1</v>
      </c>
      <c r="G57" s="31">
        <v>1</v>
      </c>
      <c r="H57" s="31" t="s">
        <v>142</v>
      </c>
      <c r="I57" s="31" t="s">
        <v>142</v>
      </c>
      <c r="J57" s="31">
        <v>7</v>
      </c>
      <c r="K57" s="31">
        <v>4</v>
      </c>
      <c r="L57" s="31">
        <v>3</v>
      </c>
      <c r="M57" s="31" t="s">
        <v>142</v>
      </c>
      <c r="O57" s="79"/>
    </row>
    <row r="58" spans="1:15" ht="11.25" customHeight="1">
      <c r="A58" s="2" t="s">
        <v>560</v>
      </c>
      <c r="B58" s="31">
        <v>3</v>
      </c>
      <c r="C58" s="31" t="s">
        <v>142</v>
      </c>
      <c r="D58" s="31">
        <v>3</v>
      </c>
      <c r="E58" s="31">
        <v>3</v>
      </c>
      <c r="F58" s="31" t="s">
        <v>142</v>
      </c>
      <c r="G58" s="31" t="s">
        <v>142</v>
      </c>
      <c r="H58" s="31" t="s">
        <v>142</v>
      </c>
      <c r="I58" s="31" t="s">
        <v>142</v>
      </c>
      <c r="J58" s="31">
        <v>3</v>
      </c>
      <c r="K58" s="31">
        <v>2</v>
      </c>
      <c r="L58" s="31">
        <v>1</v>
      </c>
      <c r="M58" s="31" t="s">
        <v>142</v>
      </c>
      <c r="O58" s="79"/>
    </row>
    <row r="59" spans="1:15" ht="11.25" customHeight="1">
      <c r="A59" s="2" t="s">
        <v>561</v>
      </c>
      <c r="B59" s="31">
        <v>5</v>
      </c>
      <c r="C59" s="31" t="s">
        <v>142</v>
      </c>
      <c r="D59" s="31">
        <v>5</v>
      </c>
      <c r="E59" s="31">
        <v>6</v>
      </c>
      <c r="F59" s="31" t="s">
        <v>142</v>
      </c>
      <c r="G59" s="31" t="s">
        <v>142</v>
      </c>
      <c r="H59" s="31" t="s">
        <v>142</v>
      </c>
      <c r="I59" s="31" t="s">
        <v>142</v>
      </c>
      <c r="J59" s="31">
        <v>6</v>
      </c>
      <c r="K59" s="31">
        <v>3</v>
      </c>
      <c r="L59" s="31">
        <v>3</v>
      </c>
      <c r="M59" s="31" t="s">
        <v>142</v>
      </c>
      <c r="O59" s="79"/>
    </row>
    <row r="60" spans="1:15" ht="11.25" customHeight="1">
      <c r="A60" s="2" t="s">
        <v>562</v>
      </c>
      <c r="B60" s="31">
        <v>15</v>
      </c>
      <c r="C60" s="31">
        <v>1</v>
      </c>
      <c r="D60" s="31">
        <v>14</v>
      </c>
      <c r="E60" s="31">
        <v>16</v>
      </c>
      <c r="F60" s="31">
        <v>1</v>
      </c>
      <c r="G60" s="31">
        <v>1</v>
      </c>
      <c r="H60" s="31" t="s">
        <v>142</v>
      </c>
      <c r="I60" s="31" t="s">
        <v>142</v>
      </c>
      <c r="J60" s="31">
        <v>15</v>
      </c>
      <c r="K60" s="31">
        <v>13</v>
      </c>
      <c r="L60" s="31">
        <v>2</v>
      </c>
      <c r="M60" s="31" t="s">
        <v>142</v>
      </c>
      <c r="O60" s="79"/>
    </row>
    <row r="61" spans="1:15" ht="11.25" customHeight="1">
      <c r="A61" s="2" t="s">
        <v>563</v>
      </c>
      <c r="B61" s="31">
        <v>4</v>
      </c>
      <c r="C61" s="31">
        <v>1</v>
      </c>
      <c r="D61" s="31">
        <v>3</v>
      </c>
      <c r="E61" s="31">
        <v>5</v>
      </c>
      <c r="F61" s="31">
        <v>1</v>
      </c>
      <c r="G61" s="31" t="s">
        <v>142</v>
      </c>
      <c r="H61" s="31">
        <v>1</v>
      </c>
      <c r="I61" s="31" t="s">
        <v>142</v>
      </c>
      <c r="J61" s="31">
        <v>4</v>
      </c>
      <c r="K61" s="31">
        <v>3</v>
      </c>
      <c r="L61" s="31">
        <v>1</v>
      </c>
      <c r="M61" s="31" t="s">
        <v>142</v>
      </c>
      <c r="O61" s="79"/>
    </row>
    <row r="62" spans="1:15" ht="11.25" customHeight="1">
      <c r="A62" s="2" t="s">
        <v>564</v>
      </c>
      <c r="B62" s="31">
        <v>2</v>
      </c>
      <c r="C62" s="31" t="s">
        <v>142</v>
      </c>
      <c r="D62" s="31">
        <v>2</v>
      </c>
      <c r="E62" s="31">
        <v>2</v>
      </c>
      <c r="F62" s="31" t="s">
        <v>142</v>
      </c>
      <c r="G62" s="31" t="s">
        <v>142</v>
      </c>
      <c r="H62" s="31" t="s">
        <v>142</v>
      </c>
      <c r="I62" s="31" t="s">
        <v>142</v>
      </c>
      <c r="J62" s="31">
        <v>2</v>
      </c>
      <c r="K62" s="31">
        <v>2</v>
      </c>
      <c r="L62" s="31" t="s">
        <v>142</v>
      </c>
      <c r="M62" s="31" t="s">
        <v>142</v>
      </c>
      <c r="O62" s="79"/>
    </row>
    <row r="63" spans="2:15" ht="11.25" customHeight="1">
      <c r="B63" s="31"/>
      <c r="C63" s="31"/>
      <c r="D63" s="31"/>
      <c r="E63" s="31"/>
      <c r="F63" s="31"/>
      <c r="G63" s="31"/>
      <c r="H63" s="31"/>
      <c r="I63" s="31"/>
      <c r="J63" s="31"/>
      <c r="K63" s="31"/>
      <c r="L63" s="31"/>
      <c r="M63" s="31"/>
      <c r="O63" s="79"/>
    </row>
    <row r="64" spans="1:15" ht="11.25" customHeight="1">
      <c r="A64" s="2" t="s">
        <v>565</v>
      </c>
      <c r="B64" s="31">
        <v>13</v>
      </c>
      <c r="C64" s="31" t="s">
        <v>142</v>
      </c>
      <c r="D64" s="31">
        <v>13</v>
      </c>
      <c r="E64" s="31">
        <v>16</v>
      </c>
      <c r="F64" s="31" t="s">
        <v>142</v>
      </c>
      <c r="G64" s="31" t="s">
        <v>142</v>
      </c>
      <c r="H64" s="31" t="s">
        <v>142</v>
      </c>
      <c r="I64" s="31" t="s">
        <v>142</v>
      </c>
      <c r="J64" s="31">
        <v>16</v>
      </c>
      <c r="K64" s="31">
        <v>8</v>
      </c>
      <c r="L64" s="31">
        <v>8</v>
      </c>
      <c r="M64" s="31" t="s">
        <v>142</v>
      </c>
      <c r="O64" s="79"/>
    </row>
    <row r="65" spans="1:15" ht="11.25" customHeight="1">
      <c r="A65" s="2" t="s">
        <v>566</v>
      </c>
      <c r="B65" s="31">
        <v>17</v>
      </c>
      <c r="C65" s="31" t="s">
        <v>142</v>
      </c>
      <c r="D65" s="31">
        <v>17</v>
      </c>
      <c r="E65" s="31">
        <v>18</v>
      </c>
      <c r="F65" s="31" t="s">
        <v>142</v>
      </c>
      <c r="G65" s="31" t="s">
        <v>142</v>
      </c>
      <c r="H65" s="31" t="s">
        <v>142</v>
      </c>
      <c r="I65" s="31" t="s">
        <v>142</v>
      </c>
      <c r="J65" s="31">
        <v>18</v>
      </c>
      <c r="K65" s="31">
        <v>9</v>
      </c>
      <c r="L65" s="31">
        <v>9</v>
      </c>
      <c r="M65" s="31" t="s">
        <v>142</v>
      </c>
      <c r="O65" s="79"/>
    </row>
    <row r="66" spans="1:15" ht="11.25" customHeight="1">
      <c r="A66" s="2" t="s">
        <v>567</v>
      </c>
      <c r="B66" s="31">
        <v>13</v>
      </c>
      <c r="C66" s="31" t="s">
        <v>142</v>
      </c>
      <c r="D66" s="31">
        <v>13</v>
      </c>
      <c r="E66" s="31">
        <v>14</v>
      </c>
      <c r="F66" s="31" t="s">
        <v>142</v>
      </c>
      <c r="G66" s="31" t="s">
        <v>142</v>
      </c>
      <c r="H66" s="31" t="s">
        <v>142</v>
      </c>
      <c r="I66" s="31" t="s">
        <v>142</v>
      </c>
      <c r="J66" s="31">
        <v>14</v>
      </c>
      <c r="K66" s="31">
        <v>10</v>
      </c>
      <c r="L66" s="31">
        <v>4</v>
      </c>
      <c r="M66" s="31" t="s">
        <v>142</v>
      </c>
      <c r="O66" s="79"/>
    </row>
    <row r="67" spans="1:15" ht="11.25" customHeight="1">
      <c r="A67" s="2" t="s">
        <v>568</v>
      </c>
      <c r="B67" s="31">
        <v>2</v>
      </c>
      <c r="C67" s="31" t="s">
        <v>142</v>
      </c>
      <c r="D67" s="31">
        <v>2</v>
      </c>
      <c r="E67" s="31">
        <v>2</v>
      </c>
      <c r="F67" s="31" t="s">
        <v>142</v>
      </c>
      <c r="G67" s="31" t="s">
        <v>142</v>
      </c>
      <c r="H67" s="31" t="s">
        <v>142</v>
      </c>
      <c r="I67" s="31" t="s">
        <v>142</v>
      </c>
      <c r="J67" s="31">
        <v>2</v>
      </c>
      <c r="K67" s="31">
        <v>1</v>
      </c>
      <c r="L67" s="31">
        <v>1</v>
      </c>
      <c r="M67" s="31" t="s">
        <v>142</v>
      </c>
      <c r="O67" s="79"/>
    </row>
    <row r="68" spans="1:15" ht="11.25" customHeight="1">
      <c r="A68" s="2" t="s">
        <v>569</v>
      </c>
      <c r="B68" s="31">
        <v>2</v>
      </c>
      <c r="C68" s="31" t="s">
        <v>142</v>
      </c>
      <c r="D68" s="31">
        <v>2</v>
      </c>
      <c r="E68" s="31">
        <v>2</v>
      </c>
      <c r="F68" s="31" t="s">
        <v>142</v>
      </c>
      <c r="G68" s="31" t="s">
        <v>142</v>
      </c>
      <c r="H68" s="31" t="s">
        <v>142</v>
      </c>
      <c r="I68" s="31" t="s">
        <v>142</v>
      </c>
      <c r="J68" s="31">
        <v>2</v>
      </c>
      <c r="K68" s="31">
        <v>2</v>
      </c>
      <c r="L68" s="31" t="s">
        <v>142</v>
      </c>
      <c r="M68" s="31" t="s">
        <v>142</v>
      </c>
      <c r="O68" s="79"/>
    </row>
    <row r="69" spans="1:15" ht="11.25" customHeight="1">
      <c r="A69" s="2" t="s">
        <v>570</v>
      </c>
      <c r="B69" s="31">
        <v>1</v>
      </c>
      <c r="C69" s="31" t="s">
        <v>142</v>
      </c>
      <c r="D69" s="31">
        <v>1</v>
      </c>
      <c r="E69" s="31">
        <v>1</v>
      </c>
      <c r="F69" s="31" t="s">
        <v>142</v>
      </c>
      <c r="G69" s="31" t="s">
        <v>142</v>
      </c>
      <c r="H69" s="31" t="s">
        <v>142</v>
      </c>
      <c r="I69" s="31" t="s">
        <v>142</v>
      </c>
      <c r="J69" s="31">
        <v>1</v>
      </c>
      <c r="K69" s="31">
        <v>1</v>
      </c>
      <c r="L69" s="31" t="s">
        <v>142</v>
      </c>
      <c r="M69" s="31" t="s">
        <v>142</v>
      </c>
      <c r="O69" s="79"/>
    </row>
    <row r="70" spans="2:15" ht="11.25" customHeight="1">
      <c r="B70" s="31"/>
      <c r="C70" s="31"/>
      <c r="D70" s="31"/>
      <c r="E70" s="31"/>
      <c r="F70" s="31"/>
      <c r="G70" s="31"/>
      <c r="H70" s="31"/>
      <c r="I70" s="31"/>
      <c r="J70" s="31"/>
      <c r="K70" s="31"/>
      <c r="L70" s="31"/>
      <c r="M70" s="31"/>
      <c r="O70" s="79"/>
    </row>
    <row r="71" spans="1:15" ht="11.25" customHeight="1">
      <c r="A71" s="2" t="s">
        <v>571</v>
      </c>
      <c r="B71" s="31">
        <v>23</v>
      </c>
      <c r="C71" s="31">
        <v>1</v>
      </c>
      <c r="D71" s="31">
        <v>22</v>
      </c>
      <c r="E71" s="31">
        <v>23</v>
      </c>
      <c r="F71" s="31">
        <v>1</v>
      </c>
      <c r="G71" s="31">
        <v>1</v>
      </c>
      <c r="H71" s="31" t="s">
        <v>142</v>
      </c>
      <c r="I71" s="31" t="s">
        <v>142</v>
      </c>
      <c r="J71" s="31">
        <v>22</v>
      </c>
      <c r="K71" s="31">
        <v>9</v>
      </c>
      <c r="L71" s="31">
        <v>13</v>
      </c>
      <c r="M71" s="31" t="s">
        <v>142</v>
      </c>
      <c r="O71" s="79"/>
    </row>
    <row r="72" spans="1:15" ht="11.25" customHeight="1">
      <c r="A72" s="2" t="s">
        <v>572</v>
      </c>
      <c r="B72" s="31">
        <v>14</v>
      </c>
      <c r="C72" s="31">
        <v>1</v>
      </c>
      <c r="D72" s="31">
        <v>13</v>
      </c>
      <c r="E72" s="31">
        <v>17</v>
      </c>
      <c r="F72" s="31">
        <v>2</v>
      </c>
      <c r="G72" s="31">
        <v>2</v>
      </c>
      <c r="H72" s="31" t="s">
        <v>142</v>
      </c>
      <c r="I72" s="31" t="s">
        <v>142</v>
      </c>
      <c r="J72" s="31">
        <v>15</v>
      </c>
      <c r="K72" s="31">
        <v>3</v>
      </c>
      <c r="L72" s="31">
        <v>10</v>
      </c>
      <c r="M72" s="31">
        <v>2</v>
      </c>
      <c r="O72" s="79"/>
    </row>
    <row r="73" spans="1:15" ht="11.25" customHeight="1">
      <c r="A73" s="2" t="s">
        <v>573</v>
      </c>
      <c r="B73" s="31" t="s">
        <v>142</v>
      </c>
      <c r="C73" s="31" t="s">
        <v>142</v>
      </c>
      <c r="D73" s="31" t="s">
        <v>142</v>
      </c>
      <c r="E73" s="31" t="s">
        <v>142</v>
      </c>
      <c r="F73" s="31" t="s">
        <v>142</v>
      </c>
      <c r="G73" s="31" t="s">
        <v>142</v>
      </c>
      <c r="H73" s="31" t="s">
        <v>142</v>
      </c>
      <c r="I73" s="31" t="s">
        <v>142</v>
      </c>
      <c r="J73" s="31" t="s">
        <v>142</v>
      </c>
      <c r="K73" s="31" t="s">
        <v>142</v>
      </c>
      <c r="L73" s="31" t="s">
        <v>142</v>
      </c>
      <c r="M73" s="31" t="s">
        <v>142</v>
      </c>
      <c r="O73" s="79"/>
    </row>
    <row r="74" spans="1:15" ht="11.25" customHeight="1">
      <c r="A74" s="2" t="s">
        <v>574</v>
      </c>
      <c r="B74" s="31">
        <v>4</v>
      </c>
      <c r="C74" s="31">
        <v>1</v>
      </c>
      <c r="D74" s="31">
        <v>3</v>
      </c>
      <c r="E74" s="31">
        <v>4</v>
      </c>
      <c r="F74" s="31">
        <v>1</v>
      </c>
      <c r="G74" s="31" t="s">
        <v>142</v>
      </c>
      <c r="H74" s="31">
        <v>1</v>
      </c>
      <c r="I74" s="31" t="s">
        <v>142</v>
      </c>
      <c r="J74" s="31">
        <v>3</v>
      </c>
      <c r="K74" s="31" t="s">
        <v>142</v>
      </c>
      <c r="L74" s="31">
        <v>3</v>
      </c>
      <c r="M74" s="31" t="s">
        <v>142</v>
      </c>
      <c r="O74" s="79"/>
    </row>
    <row r="75" spans="1:15" ht="11.25" customHeight="1">
      <c r="A75" s="2" t="s">
        <v>575</v>
      </c>
      <c r="B75" s="31" t="s">
        <v>142</v>
      </c>
      <c r="C75" s="31" t="s">
        <v>142</v>
      </c>
      <c r="D75" s="31" t="s">
        <v>142</v>
      </c>
      <c r="E75" s="31" t="s">
        <v>142</v>
      </c>
      <c r="F75" s="31" t="s">
        <v>142</v>
      </c>
      <c r="G75" s="31" t="s">
        <v>142</v>
      </c>
      <c r="H75" s="31" t="s">
        <v>142</v>
      </c>
      <c r="I75" s="31" t="s">
        <v>142</v>
      </c>
      <c r="J75" s="31" t="s">
        <v>142</v>
      </c>
      <c r="K75" s="31" t="s">
        <v>142</v>
      </c>
      <c r="L75" s="31" t="s">
        <v>142</v>
      </c>
      <c r="M75" s="31" t="s">
        <v>142</v>
      </c>
      <c r="O75" s="79"/>
    </row>
    <row r="76" spans="2:15" ht="11.25" customHeight="1">
      <c r="B76" s="31"/>
      <c r="C76" s="31"/>
      <c r="D76" s="31"/>
      <c r="E76" s="31"/>
      <c r="F76" s="31"/>
      <c r="G76" s="31"/>
      <c r="H76" s="31"/>
      <c r="I76" s="31"/>
      <c r="J76" s="31"/>
      <c r="K76" s="31"/>
      <c r="L76" s="31"/>
      <c r="M76" s="31"/>
      <c r="O76" s="79"/>
    </row>
    <row r="77" spans="1:15" ht="11.25" customHeight="1">
      <c r="A77" s="2" t="s">
        <v>576</v>
      </c>
      <c r="B77" s="31">
        <v>3</v>
      </c>
      <c r="C77" s="31" t="s">
        <v>142</v>
      </c>
      <c r="D77" s="31">
        <v>3</v>
      </c>
      <c r="E77" s="31">
        <v>3</v>
      </c>
      <c r="F77" s="31" t="s">
        <v>142</v>
      </c>
      <c r="G77" s="31" t="s">
        <v>142</v>
      </c>
      <c r="H77" s="31" t="s">
        <v>142</v>
      </c>
      <c r="I77" s="31" t="s">
        <v>142</v>
      </c>
      <c r="J77" s="31">
        <v>3</v>
      </c>
      <c r="K77" s="31">
        <v>2</v>
      </c>
      <c r="L77" s="31">
        <v>1</v>
      </c>
      <c r="M77" s="31" t="s">
        <v>142</v>
      </c>
      <c r="O77" s="79"/>
    </row>
    <row r="78" spans="1:15" ht="11.25" customHeight="1">
      <c r="A78" s="2" t="s">
        <v>577</v>
      </c>
      <c r="B78" s="31">
        <v>7</v>
      </c>
      <c r="C78" s="31">
        <v>2</v>
      </c>
      <c r="D78" s="31">
        <v>5</v>
      </c>
      <c r="E78" s="31">
        <v>6</v>
      </c>
      <c r="F78" s="31">
        <v>1</v>
      </c>
      <c r="G78" s="31" t="s">
        <v>142</v>
      </c>
      <c r="H78" s="31">
        <v>1</v>
      </c>
      <c r="I78" s="31" t="s">
        <v>142</v>
      </c>
      <c r="J78" s="31">
        <v>5</v>
      </c>
      <c r="K78" s="31">
        <v>2</v>
      </c>
      <c r="L78" s="31">
        <v>3</v>
      </c>
      <c r="M78" s="31" t="s">
        <v>142</v>
      </c>
      <c r="O78" s="79"/>
    </row>
    <row r="79" spans="2:15" ht="11.25" customHeight="1">
      <c r="B79" s="31"/>
      <c r="C79" s="31"/>
      <c r="D79" s="31"/>
      <c r="E79" s="31"/>
      <c r="F79" s="31"/>
      <c r="G79" s="31"/>
      <c r="H79" s="31"/>
      <c r="I79" s="31"/>
      <c r="J79" s="31"/>
      <c r="K79" s="31"/>
      <c r="L79" s="31"/>
      <c r="M79" s="31"/>
      <c r="O79" s="79"/>
    </row>
    <row r="80" spans="1:15" ht="11.25" customHeight="1">
      <c r="A80" s="2" t="s">
        <v>578</v>
      </c>
      <c r="B80" s="31" t="s">
        <v>142</v>
      </c>
      <c r="C80" s="31" t="s">
        <v>142</v>
      </c>
      <c r="D80" s="31" t="s">
        <v>142</v>
      </c>
      <c r="E80" s="31" t="s">
        <v>142</v>
      </c>
      <c r="F80" s="31" t="s">
        <v>142</v>
      </c>
      <c r="G80" s="31" t="s">
        <v>142</v>
      </c>
      <c r="H80" s="31" t="s">
        <v>142</v>
      </c>
      <c r="I80" s="31" t="s">
        <v>142</v>
      </c>
      <c r="J80" s="31" t="s">
        <v>142</v>
      </c>
      <c r="K80" s="31" t="s">
        <v>142</v>
      </c>
      <c r="L80" s="31" t="s">
        <v>142</v>
      </c>
      <c r="M80" s="31" t="s">
        <v>142</v>
      </c>
      <c r="O80" s="79"/>
    </row>
    <row r="81" spans="1:15" ht="11.25" customHeight="1">
      <c r="A81" s="2" t="s">
        <v>579</v>
      </c>
      <c r="B81" s="31" t="s">
        <v>142</v>
      </c>
      <c r="C81" s="31" t="s">
        <v>142</v>
      </c>
      <c r="D81" s="31" t="s">
        <v>142</v>
      </c>
      <c r="E81" s="31" t="s">
        <v>142</v>
      </c>
      <c r="F81" s="31" t="s">
        <v>142</v>
      </c>
      <c r="G81" s="31" t="s">
        <v>142</v>
      </c>
      <c r="H81" s="31" t="s">
        <v>142</v>
      </c>
      <c r="I81" s="31" t="s">
        <v>142</v>
      </c>
      <c r="J81" s="31" t="s">
        <v>142</v>
      </c>
      <c r="K81" s="31" t="s">
        <v>142</v>
      </c>
      <c r="L81" s="31" t="s">
        <v>142</v>
      </c>
      <c r="M81" s="31" t="s">
        <v>142</v>
      </c>
      <c r="O81" s="79"/>
    </row>
    <row r="82" spans="1:15" ht="11.25" customHeight="1">
      <c r="A82" s="2" t="s">
        <v>580</v>
      </c>
      <c r="B82" s="31" t="s">
        <v>142</v>
      </c>
      <c r="C82" s="31" t="s">
        <v>142</v>
      </c>
      <c r="D82" s="31" t="s">
        <v>142</v>
      </c>
      <c r="E82" s="31" t="s">
        <v>142</v>
      </c>
      <c r="F82" s="31" t="s">
        <v>142</v>
      </c>
      <c r="G82" s="31" t="s">
        <v>142</v>
      </c>
      <c r="H82" s="31" t="s">
        <v>142</v>
      </c>
      <c r="I82" s="31" t="s">
        <v>142</v>
      </c>
      <c r="J82" s="31" t="s">
        <v>142</v>
      </c>
      <c r="K82" s="31" t="s">
        <v>142</v>
      </c>
      <c r="L82" s="31" t="s">
        <v>142</v>
      </c>
      <c r="M82" s="31" t="s">
        <v>142</v>
      </c>
      <c r="O82" s="79"/>
    </row>
    <row r="83" spans="2:15" ht="11.25" customHeight="1">
      <c r="B83" s="31"/>
      <c r="C83" s="31"/>
      <c r="D83" s="31"/>
      <c r="E83" s="31"/>
      <c r="F83" s="31"/>
      <c r="G83" s="31"/>
      <c r="H83" s="31"/>
      <c r="I83" s="31"/>
      <c r="J83" s="31"/>
      <c r="K83" s="31"/>
      <c r="L83" s="31"/>
      <c r="M83" s="31"/>
      <c r="O83" s="79"/>
    </row>
    <row r="84" spans="1:15" ht="11.25" customHeight="1">
      <c r="A84" s="2" t="s">
        <v>581</v>
      </c>
      <c r="B84" s="31" t="s">
        <v>142</v>
      </c>
      <c r="C84" s="31" t="s">
        <v>142</v>
      </c>
      <c r="D84" s="31" t="s">
        <v>142</v>
      </c>
      <c r="E84" s="31" t="s">
        <v>142</v>
      </c>
      <c r="F84" s="31" t="s">
        <v>142</v>
      </c>
      <c r="G84" s="31" t="s">
        <v>142</v>
      </c>
      <c r="H84" s="31" t="s">
        <v>142</v>
      </c>
      <c r="I84" s="31" t="s">
        <v>142</v>
      </c>
      <c r="J84" s="31" t="s">
        <v>142</v>
      </c>
      <c r="K84" s="31" t="s">
        <v>142</v>
      </c>
      <c r="L84" s="31" t="s">
        <v>142</v>
      </c>
      <c r="M84" s="31" t="s">
        <v>142</v>
      </c>
      <c r="O84" s="79"/>
    </row>
    <row r="85" spans="1:15" ht="11.25" customHeight="1">
      <c r="A85" s="1" t="s">
        <v>582</v>
      </c>
      <c r="B85" s="33" t="s">
        <v>142</v>
      </c>
      <c r="C85" s="33" t="s">
        <v>142</v>
      </c>
      <c r="D85" s="33" t="s">
        <v>142</v>
      </c>
      <c r="E85" s="33" t="s">
        <v>142</v>
      </c>
      <c r="F85" s="33" t="s">
        <v>142</v>
      </c>
      <c r="G85" s="33" t="s">
        <v>142</v>
      </c>
      <c r="H85" s="33" t="s">
        <v>142</v>
      </c>
      <c r="I85" s="33" t="s">
        <v>142</v>
      </c>
      <c r="J85" s="33" t="s">
        <v>142</v>
      </c>
      <c r="K85" s="33" t="s">
        <v>142</v>
      </c>
      <c r="L85" s="33" t="s">
        <v>142</v>
      </c>
      <c r="M85" s="33" t="s">
        <v>142</v>
      </c>
      <c r="O85" s="79"/>
    </row>
    <row r="88" ht="11.25" customHeight="1">
      <c r="A88" s="27"/>
    </row>
  </sheetData>
  <sheetProtection/>
  <printOptions/>
  <pageMargins left="0.7480314960629921" right="0.7480314960629921" top="0.984251968503937" bottom="0.984251968503937" header="0.5118110236220472" footer="0.5118110236220472"/>
  <pageSetup horizontalDpi="600" verticalDpi="600" orientation="landscape" paperSize="9" r:id="rId2"/>
  <drawing r:id="rId1"/>
</worksheet>
</file>

<file path=xl/worksheets/sheet7.xml><?xml version="1.0" encoding="utf-8"?>
<worksheet xmlns="http://schemas.openxmlformats.org/spreadsheetml/2006/main" xmlns:r="http://schemas.openxmlformats.org/officeDocument/2006/relationships">
  <dimension ref="A1:L140"/>
  <sheetViews>
    <sheetView zoomScalePageLayoutView="0" workbookViewId="0" topLeftCell="A1">
      <pane ySplit="14" topLeftCell="A121" activePane="bottomLeft" state="frozen"/>
      <selection pane="topLeft" activeCell="A1" sqref="A1"/>
      <selection pane="bottomLeft" activeCell="A1" sqref="A1"/>
    </sheetView>
  </sheetViews>
  <sheetFormatPr defaultColWidth="9.140625" defaultRowHeight="12.75"/>
  <cols>
    <col min="1" max="1" width="13.7109375" style="82" customWidth="1"/>
    <col min="2" max="3" width="8.8515625" style="175" customWidth="1"/>
    <col min="4" max="4" width="15.140625" style="175" customWidth="1"/>
    <col min="5" max="6" width="8.8515625" style="175" customWidth="1"/>
    <col min="7" max="7" width="10.140625" style="175" customWidth="1"/>
    <col min="8" max="8" width="12.7109375" style="82" customWidth="1"/>
    <col min="9" max="9" width="13.57421875" style="82" customWidth="1"/>
    <col min="10" max="16384" width="9.140625" style="82" customWidth="1"/>
  </cols>
  <sheetData>
    <row r="1" spans="1:7" s="81" customFormat="1" ht="11.25">
      <c r="A1" s="81" t="s">
        <v>593</v>
      </c>
      <c r="B1" s="180"/>
      <c r="C1" s="180"/>
      <c r="D1" s="180"/>
      <c r="E1" s="180"/>
      <c r="F1" s="180"/>
      <c r="G1" s="180"/>
    </row>
    <row r="2" spans="1:7" s="81" customFormat="1" ht="11.25">
      <c r="A2" s="81" t="s">
        <v>349</v>
      </c>
      <c r="B2" s="180"/>
      <c r="C2" s="180"/>
      <c r="D2" s="180"/>
      <c r="E2" s="180"/>
      <c r="F2" s="180"/>
      <c r="G2" s="180"/>
    </row>
    <row r="3" spans="1:7" s="81" customFormat="1" ht="11.25">
      <c r="A3" s="83" t="s">
        <v>594</v>
      </c>
      <c r="B3" s="180"/>
      <c r="C3" s="180"/>
      <c r="D3" s="180"/>
      <c r="E3" s="180"/>
      <c r="F3" s="180"/>
      <c r="G3" s="180"/>
    </row>
    <row r="4" spans="1:7" s="81" customFormat="1" ht="11.25">
      <c r="A4" s="83" t="s">
        <v>350</v>
      </c>
      <c r="B4" s="180"/>
      <c r="C4" s="180"/>
      <c r="D4" s="180"/>
      <c r="E4" s="180"/>
      <c r="F4" s="180"/>
      <c r="G4" s="180"/>
    </row>
    <row r="5" spans="1:9" s="81" customFormat="1" ht="11.25">
      <c r="A5" s="86"/>
      <c r="B5" s="201"/>
      <c r="C5" s="201"/>
      <c r="D5" s="201"/>
      <c r="E5" s="201"/>
      <c r="F5" s="201"/>
      <c r="G5" s="201"/>
      <c r="H5" s="86"/>
      <c r="I5" s="86"/>
    </row>
    <row r="6" spans="1:8" s="81" customFormat="1" ht="11.25">
      <c r="A6" s="81" t="s">
        <v>351</v>
      </c>
      <c r="B6" s="180" t="s">
        <v>121</v>
      </c>
      <c r="C6" s="180"/>
      <c r="D6" s="180"/>
      <c r="E6" s="180" t="s">
        <v>203</v>
      </c>
      <c r="F6" s="180"/>
      <c r="G6" s="180"/>
      <c r="H6" s="81" t="s">
        <v>352</v>
      </c>
    </row>
    <row r="7" spans="1:9" s="81" customFormat="1" ht="11.25">
      <c r="A7" s="83" t="s">
        <v>353</v>
      </c>
      <c r="B7" s="203" t="s">
        <v>122</v>
      </c>
      <c r="C7" s="203"/>
      <c r="D7" s="203"/>
      <c r="E7" s="203" t="s">
        <v>204</v>
      </c>
      <c r="F7" s="203"/>
      <c r="G7" s="203"/>
      <c r="H7" s="87" t="s">
        <v>391</v>
      </c>
      <c r="I7" s="87"/>
    </row>
    <row r="8" spans="1:9" s="81" customFormat="1" ht="11.25">
      <c r="A8" s="81" t="s">
        <v>23</v>
      </c>
      <c r="B8" s="201"/>
      <c r="C8" s="201"/>
      <c r="D8" s="201"/>
      <c r="E8" s="201"/>
      <c r="F8" s="201"/>
      <c r="G8" s="201"/>
      <c r="H8" s="86"/>
      <c r="I8" s="86"/>
    </row>
    <row r="9" spans="1:9" s="81" customFormat="1" ht="11.25">
      <c r="A9" s="83" t="s">
        <v>354</v>
      </c>
      <c r="B9" s="180" t="s">
        <v>153</v>
      </c>
      <c r="C9" s="180" t="s">
        <v>355</v>
      </c>
      <c r="D9" s="180"/>
      <c r="E9" s="180" t="s">
        <v>153</v>
      </c>
      <c r="F9" s="180" t="s">
        <v>240</v>
      </c>
      <c r="G9" s="180"/>
      <c r="H9" s="81" t="s">
        <v>9</v>
      </c>
      <c r="I9" s="81" t="s">
        <v>356</v>
      </c>
    </row>
    <row r="10" spans="2:9" s="81" customFormat="1" ht="11.25">
      <c r="B10" s="188" t="s">
        <v>101</v>
      </c>
      <c r="C10" s="199" t="s">
        <v>205</v>
      </c>
      <c r="D10" s="199"/>
      <c r="E10" s="188" t="s">
        <v>101</v>
      </c>
      <c r="F10" s="199" t="s">
        <v>357</v>
      </c>
      <c r="G10" s="199"/>
      <c r="H10" s="83" t="s">
        <v>358</v>
      </c>
      <c r="I10" s="83" t="s">
        <v>69</v>
      </c>
    </row>
    <row r="11" spans="1:9" ht="11.25">
      <c r="A11" s="81"/>
      <c r="B11" s="180"/>
      <c r="C11" s="180" t="s">
        <v>359</v>
      </c>
      <c r="D11" s="180" t="s">
        <v>207</v>
      </c>
      <c r="E11" s="180"/>
      <c r="F11" s="180" t="s">
        <v>11</v>
      </c>
      <c r="G11" s="180" t="s">
        <v>12</v>
      </c>
      <c r="H11" s="81" t="s">
        <v>12</v>
      </c>
      <c r="I11" s="81"/>
    </row>
    <row r="12" spans="3:8" ht="11.25">
      <c r="C12" s="180" t="s">
        <v>208</v>
      </c>
      <c r="D12" s="201" t="s">
        <v>209</v>
      </c>
      <c r="F12" s="180" t="s">
        <v>210</v>
      </c>
      <c r="G12" s="201" t="s">
        <v>211</v>
      </c>
      <c r="H12" s="81" t="s">
        <v>360</v>
      </c>
    </row>
    <row r="13" spans="1:9" ht="11.25">
      <c r="A13" s="81"/>
      <c r="B13" s="180"/>
      <c r="C13" s="180" t="s">
        <v>212</v>
      </c>
      <c r="D13" s="180" t="s">
        <v>213</v>
      </c>
      <c r="E13" s="180"/>
      <c r="F13" s="180"/>
      <c r="G13" s="180" t="s">
        <v>361</v>
      </c>
      <c r="H13" s="81" t="s">
        <v>211</v>
      </c>
      <c r="I13" s="81"/>
    </row>
    <row r="14" spans="1:12" ht="11.25">
      <c r="A14" s="86"/>
      <c r="B14" s="201"/>
      <c r="C14" s="201"/>
      <c r="D14" s="201" t="s">
        <v>144</v>
      </c>
      <c r="E14" s="201"/>
      <c r="F14" s="201"/>
      <c r="G14" s="201" t="s">
        <v>145</v>
      </c>
      <c r="H14" s="86"/>
      <c r="I14" s="86"/>
      <c r="J14" s="92"/>
      <c r="K14" s="92"/>
      <c r="L14" s="92"/>
    </row>
    <row r="15" spans="2:9" s="78" customFormat="1" ht="11.25">
      <c r="B15" s="161"/>
      <c r="C15" s="161"/>
      <c r="D15" s="161"/>
      <c r="E15" s="161"/>
      <c r="F15" s="161"/>
      <c r="G15" s="161"/>
      <c r="H15" s="161"/>
      <c r="I15" s="161"/>
    </row>
    <row r="16" spans="1:9" s="81" customFormat="1" ht="11.25">
      <c r="A16" s="81" t="s">
        <v>237</v>
      </c>
      <c r="B16" s="200">
        <v>3065</v>
      </c>
      <c r="C16" s="167">
        <v>336</v>
      </c>
      <c r="D16" s="167">
        <v>2729</v>
      </c>
      <c r="E16" s="200">
        <v>3818</v>
      </c>
      <c r="F16" s="167">
        <v>358</v>
      </c>
      <c r="G16" s="167">
        <v>3460</v>
      </c>
      <c r="H16" s="162">
        <v>124.56769983686786</v>
      </c>
      <c r="I16" s="162">
        <v>11.68026101141925</v>
      </c>
    </row>
    <row r="17" spans="1:9" ht="11.25">
      <c r="A17" s="82" t="s">
        <v>363</v>
      </c>
      <c r="B17" s="168">
        <v>198</v>
      </c>
      <c r="C17" s="165">
        <v>19</v>
      </c>
      <c r="D17" s="165">
        <v>179</v>
      </c>
      <c r="E17" s="168">
        <v>261</v>
      </c>
      <c r="F17" s="165">
        <v>21</v>
      </c>
      <c r="G17" s="165">
        <v>240</v>
      </c>
      <c r="H17" s="163">
        <v>131.8181818181818</v>
      </c>
      <c r="I17" s="163">
        <v>10.606060606060606</v>
      </c>
    </row>
    <row r="18" spans="1:9" ht="11.25">
      <c r="A18" s="82" t="s">
        <v>364</v>
      </c>
      <c r="B18" s="168">
        <v>91</v>
      </c>
      <c r="C18" s="165">
        <v>14</v>
      </c>
      <c r="D18" s="165">
        <v>77</v>
      </c>
      <c r="E18" s="168">
        <v>119</v>
      </c>
      <c r="F18" s="165">
        <v>14</v>
      </c>
      <c r="G18" s="165">
        <v>105</v>
      </c>
      <c r="H18" s="163">
        <v>130.76923076923077</v>
      </c>
      <c r="I18" s="163">
        <v>15.384615384615385</v>
      </c>
    </row>
    <row r="19" spans="1:9" ht="11.25">
      <c r="A19" s="82" t="s">
        <v>365</v>
      </c>
      <c r="B19" s="168">
        <v>1806</v>
      </c>
      <c r="C19" s="165">
        <v>240</v>
      </c>
      <c r="D19" s="165">
        <v>1566</v>
      </c>
      <c r="E19" s="168">
        <v>2356</v>
      </c>
      <c r="F19" s="165">
        <v>258</v>
      </c>
      <c r="G19" s="165">
        <v>2098</v>
      </c>
      <c r="H19" s="163">
        <v>130.45404208194907</v>
      </c>
      <c r="I19" s="163">
        <v>14.285714285714286</v>
      </c>
    </row>
    <row r="20" spans="1:9" ht="11.25">
      <c r="A20" s="82" t="s">
        <v>366</v>
      </c>
      <c r="B20" s="168">
        <v>615</v>
      </c>
      <c r="C20" s="165">
        <v>37</v>
      </c>
      <c r="D20" s="165">
        <v>578</v>
      </c>
      <c r="E20" s="168">
        <v>691</v>
      </c>
      <c r="F20" s="165">
        <v>39</v>
      </c>
      <c r="G20" s="165">
        <v>652</v>
      </c>
      <c r="H20" s="163">
        <v>112.35772357723577</v>
      </c>
      <c r="I20" s="163">
        <v>6.341463414634147</v>
      </c>
    </row>
    <row r="21" spans="1:9" ht="11.25">
      <c r="A21" s="82" t="s">
        <v>367</v>
      </c>
      <c r="B21" s="168">
        <v>41</v>
      </c>
      <c r="C21" s="165">
        <v>8</v>
      </c>
      <c r="D21" s="165">
        <v>33</v>
      </c>
      <c r="E21" s="168">
        <v>49</v>
      </c>
      <c r="F21" s="165">
        <v>8</v>
      </c>
      <c r="G21" s="165">
        <v>41</v>
      </c>
      <c r="H21" s="163">
        <v>119.51219512195122</v>
      </c>
      <c r="I21" s="163">
        <v>19.51219512195122</v>
      </c>
    </row>
    <row r="22" spans="1:9" ht="11.25">
      <c r="A22" s="82" t="s">
        <v>368</v>
      </c>
      <c r="B22" s="168">
        <v>116</v>
      </c>
      <c r="C22" s="165">
        <v>7</v>
      </c>
      <c r="D22" s="165">
        <v>109</v>
      </c>
      <c r="E22" s="168">
        <v>122</v>
      </c>
      <c r="F22" s="165">
        <v>7</v>
      </c>
      <c r="G22" s="165">
        <v>115</v>
      </c>
      <c r="H22" s="163">
        <v>105.17241379310344</v>
      </c>
      <c r="I22" s="163">
        <v>6.0344827586206895</v>
      </c>
    </row>
    <row r="23" spans="1:9" ht="11.25">
      <c r="A23" s="82" t="s">
        <v>369</v>
      </c>
      <c r="B23" s="168">
        <v>198</v>
      </c>
      <c r="C23" s="165">
        <v>11</v>
      </c>
      <c r="D23" s="165">
        <v>187</v>
      </c>
      <c r="E23" s="168">
        <v>220</v>
      </c>
      <c r="F23" s="165">
        <v>11</v>
      </c>
      <c r="G23" s="165">
        <v>209</v>
      </c>
      <c r="H23" s="163">
        <v>111.11111111111111</v>
      </c>
      <c r="I23" s="163">
        <v>5.555555555555555</v>
      </c>
    </row>
    <row r="24" spans="2:9" s="78" customFormat="1" ht="11.25">
      <c r="B24" s="168"/>
      <c r="C24" s="161"/>
      <c r="D24" s="161"/>
      <c r="E24" s="168"/>
      <c r="F24" s="161"/>
      <c r="G24" s="161"/>
      <c r="H24" s="163" t="s">
        <v>142</v>
      </c>
      <c r="I24" s="163" t="s">
        <v>142</v>
      </c>
    </row>
    <row r="25" spans="1:9" s="81" customFormat="1" ht="11.25">
      <c r="A25" s="81" t="s">
        <v>237</v>
      </c>
      <c r="B25" s="200">
        <v>3065</v>
      </c>
      <c r="C25" s="90">
        <v>336</v>
      </c>
      <c r="D25" s="90">
        <v>2729</v>
      </c>
      <c r="E25" s="200">
        <v>3818</v>
      </c>
      <c r="F25" s="97">
        <v>358</v>
      </c>
      <c r="G25" s="97">
        <v>3460</v>
      </c>
      <c r="H25" s="162">
        <v>124.56769983686786</v>
      </c>
      <c r="I25" s="162">
        <v>11.68026101141925</v>
      </c>
    </row>
    <row r="26" spans="1:9" ht="11.25">
      <c r="A26" s="82" t="str">
        <f>A38</f>
        <v>120 km/h</v>
      </c>
      <c r="B26" s="168">
        <v>22</v>
      </c>
      <c r="C26" s="168">
        <v>2</v>
      </c>
      <c r="D26" s="168">
        <v>20</v>
      </c>
      <c r="E26" s="168">
        <v>28</v>
      </c>
      <c r="F26" s="168">
        <v>2</v>
      </c>
      <c r="G26" s="168">
        <v>26</v>
      </c>
      <c r="H26" s="163">
        <v>127.27272727272727</v>
      </c>
      <c r="I26" s="163">
        <v>9.090909090909092</v>
      </c>
    </row>
    <row r="27" spans="1:9" ht="11.25">
      <c r="A27" s="82" t="str">
        <f>A47</f>
        <v>110 km/h</v>
      </c>
      <c r="B27" s="168">
        <v>126</v>
      </c>
      <c r="C27" s="168">
        <v>16</v>
      </c>
      <c r="D27" s="168">
        <v>110</v>
      </c>
      <c r="E27" s="168">
        <v>156</v>
      </c>
      <c r="F27" s="168">
        <v>17</v>
      </c>
      <c r="G27" s="168">
        <v>139</v>
      </c>
      <c r="H27" s="163">
        <v>123.80952380952381</v>
      </c>
      <c r="I27" s="163">
        <v>13.492063492063492</v>
      </c>
    </row>
    <row r="28" spans="1:9" ht="11.25">
      <c r="A28" s="82" t="str">
        <f>A56</f>
        <v>100 km/h</v>
      </c>
      <c r="B28" s="168">
        <v>49</v>
      </c>
      <c r="C28" s="168">
        <v>6</v>
      </c>
      <c r="D28" s="168">
        <v>43</v>
      </c>
      <c r="E28" s="168">
        <v>67</v>
      </c>
      <c r="F28" s="168">
        <v>7</v>
      </c>
      <c r="G28" s="168">
        <v>60</v>
      </c>
      <c r="H28" s="163">
        <v>136.73469387755102</v>
      </c>
      <c r="I28" s="163">
        <v>14.285714285714286</v>
      </c>
    </row>
    <row r="29" spans="1:9" ht="11.25">
      <c r="A29" s="82" t="str">
        <f>A65</f>
        <v>90 km/h</v>
      </c>
      <c r="B29" s="168">
        <v>521</v>
      </c>
      <c r="C29" s="168">
        <v>96</v>
      </c>
      <c r="D29" s="168">
        <v>425</v>
      </c>
      <c r="E29" s="168">
        <v>723</v>
      </c>
      <c r="F29" s="168">
        <v>106</v>
      </c>
      <c r="G29" s="168">
        <v>617</v>
      </c>
      <c r="H29" s="163">
        <v>138.77159309021113</v>
      </c>
      <c r="I29" s="163">
        <v>20.34548944337812</v>
      </c>
    </row>
    <row r="30" spans="1:9" ht="11.25">
      <c r="A30" s="82" t="str">
        <f>A74</f>
        <v>80 km/h</v>
      </c>
      <c r="B30" s="168">
        <v>37</v>
      </c>
      <c r="C30" s="168">
        <v>7</v>
      </c>
      <c r="D30" s="168">
        <v>30</v>
      </c>
      <c r="E30" s="168">
        <v>52</v>
      </c>
      <c r="F30" s="168">
        <v>7</v>
      </c>
      <c r="G30" s="168">
        <v>45</v>
      </c>
      <c r="H30" s="163">
        <v>140.54054054054055</v>
      </c>
      <c r="I30" s="163">
        <v>18.91891891891892</v>
      </c>
    </row>
    <row r="31" spans="1:9" ht="11.25">
      <c r="A31" s="82" t="str">
        <f>A83</f>
        <v>70 km/h</v>
      </c>
      <c r="B31" s="168">
        <v>713</v>
      </c>
      <c r="C31" s="168">
        <v>96</v>
      </c>
      <c r="D31" s="168">
        <v>617</v>
      </c>
      <c r="E31" s="168">
        <v>905</v>
      </c>
      <c r="F31" s="168">
        <v>99</v>
      </c>
      <c r="G31" s="168">
        <v>806</v>
      </c>
      <c r="H31" s="163">
        <v>126.92847124824685</v>
      </c>
      <c r="I31" s="163">
        <v>13.884992987377279</v>
      </c>
    </row>
    <row r="32" spans="1:9" ht="11.25">
      <c r="A32" s="82" t="str">
        <f>A92</f>
        <v>60 km/h</v>
      </c>
      <c r="B32" s="168">
        <v>11</v>
      </c>
      <c r="C32" s="168">
        <v>2</v>
      </c>
      <c r="D32" s="168">
        <v>9</v>
      </c>
      <c r="E32" s="168">
        <v>18</v>
      </c>
      <c r="F32" s="168">
        <v>3</v>
      </c>
      <c r="G32" s="168">
        <v>15</v>
      </c>
      <c r="H32" s="163">
        <v>163.63636363636363</v>
      </c>
      <c r="I32" s="163">
        <v>27.272727272727273</v>
      </c>
    </row>
    <row r="33" spans="1:9" ht="11.25">
      <c r="A33" s="82" t="str">
        <f>A102</f>
        <v>50 km/h</v>
      </c>
      <c r="B33" s="168">
        <v>970</v>
      </c>
      <c r="C33" s="168">
        <v>57</v>
      </c>
      <c r="D33" s="168">
        <v>913</v>
      </c>
      <c r="E33" s="168">
        <v>1151</v>
      </c>
      <c r="F33" s="168">
        <v>59</v>
      </c>
      <c r="G33" s="168">
        <v>1092</v>
      </c>
      <c r="H33" s="163">
        <v>118.65979381443299</v>
      </c>
      <c r="I33" s="163">
        <v>6.082474226804123</v>
      </c>
    </row>
    <row r="34" spans="1:9" ht="11.25">
      <c r="A34" s="82" t="str">
        <f>A111</f>
        <v>40 km/h</v>
      </c>
      <c r="B34" s="168">
        <v>9</v>
      </c>
      <c r="C34" s="168" t="s">
        <v>142</v>
      </c>
      <c r="D34" s="168">
        <v>9</v>
      </c>
      <c r="E34" s="168">
        <v>11</v>
      </c>
      <c r="F34" s="168" t="s">
        <v>142</v>
      </c>
      <c r="G34" s="168">
        <v>11</v>
      </c>
      <c r="H34" s="163" t="s">
        <v>142</v>
      </c>
      <c r="I34" s="163" t="s">
        <v>142</v>
      </c>
    </row>
    <row r="35" spans="1:9" ht="11.25">
      <c r="A35" s="82" t="str">
        <f>A120</f>
        <v>30 km/h</v>
      </c>
      <c r="B35" s="168">
        <v>82</v>
      </c>
      <c r="C35" s="168">
        <v>4</v>
      </c>
      <c r="D35" s="168">
        <v>78</v>
      </c>
      <c r="E35" s="168">
        <v>94</v>
      </c>
      <c r="F35" s="168">
        <v>4</v>
      </c>
      <c r="G35" s="168">
        <v>90</v>
      </c>
      <c r="H35" s="163">
        <v>114.63414634146342</v>
      </c>
      <c r="I35" s="163">
        <v>4.878048780487805</v>
      </c>
    </row>
    <row r="36" spans="1:9" ht="11.25">
      <c r="A36" s="92" t="str">
        <f>A129</f>
        <v>Uppgift saknas</v>
      </c>
      <c r="B36" s="163">
        <v>525</v>
      </c>
      <c r="C36" s="163">
        <v>50</v>
      </c>
      <c r="D36" s="163">
        <v>475</v>
      </c>
      <c r="E36" s="163">
        <v>613</v>
      </c>
      <c r="F36" s="163">
        <v>54</v>
      </c>
      <c r="G36" s="163">
        <v>559</v>
      </c>
      <c r="H36" s="163">
        <v>116.76190476190476</v>
      </c>
      <c r="I36" s="163">
        <v>10.285714285714286</v>
      </c>
    </row>
    <row r="37" spans="1:9" ht="11.25">
      <c r="A37" s="92"/>
      <c r="B37" s="163"/>
      <c r="C37" s="163"/>
      <c r="D37" s="163"/>
      <c r="E37" s="163"/>
      <c r="F37" s="163"/>
      <c r="G37" s="163"/>
      <c r="H37" s="163"/>
      <c r="I37" s="163"/>
    </row>
    <row r="38" spans="1:9" s="81" customFormat="1" ht="11.25">
      <c r="A38" s="81" t="s">
        <v>362</v>
      </c>
      <c r="B38" s="200">
        <v>22</v>
      </c>
      <c r="C38" s="200">
        <v>2</v>
      </c>
      <c r="D38" s="200">
        <v>20</v>
      </c>
      <c r="E38" s="200">
        <v>28</v>
      </c>
      <c r="F38" s="200">
        <v>2</v>
      </c>
      <c r="G38" s="200">
        <v>26</v>
      </c>
      <c r="H38" s="162">
        <v>127.27272727272727</v>
      </c>
      <c r="I38" s="162">
        <v>9.090909090909092</v>
      </c>
    </row>
    <row r="39" spans="1:9" ht="11.25">
      <c r="A39" s="82" t="s">
        <v>363</v>
      </c>
      <c r="B39" s="168">
        <v>22</v>
      </c>
      <c r="C39" s="94">
        <v>2</v>
      </c>
      <c r="D39" s="94">
        <v>20</v>
      </c>
      <c r="E39" s="168">
        <v>28</v>
      </c>
      <c r="F39" s="94">
        <v>2</v>
      </c>
      <c r="G39" s="94">
        <v>26</v>
      </c>
      <c r="H39" s="163">
        <v>127.27272727272727</v>
      </c>
      <c r="I39" s="163">
        <v>9.090909090909092</v>
      </c>
    </row>
    <row r="40" spans="1:9" ht="11.25">
      <c r="A40" s="82" t="s">
        <v>364</v>
      </c>
      <c r="B40" s="168" t="s">
        <v>142</v>
      </c>
      <c r="C40" s="94" t="s">
        <v>142</v>
      </c>
      <c r="D40" s="94" t="s">
        <v>142</v>
      </c>
      <c r="E40" s="168" t="s">
        <v>142</v>
      </c>
      <c r="F40" s="94" t="s">
        <v>142</v>
      </c>
      <c r="G40" s="94" t="s">
        <v>142</v>
      </c>
      <c r="H40" s="163" t="s">
        <v>142</v>
      </c>
      <c r="I40" s="163" t="s">
        <v>142</v>
      </c>
    </row>
    <row r="41" spans="1:9" ht="11.25">
      <c r="A41" s="82" t="s">
        <v>365</v>
      </c>
      <c r="B41" s="168" t="s">
        <v>142</v>
      </c>
      <c r="C41" s="94" t="s">
        <v>142</v>
      </c>
      <c r="D41" s="94" t="s">
        <v>142</v>
      </c>
      <c r="E41" s="168" t="s">
        <v>142</v>
      </c>
      <c r="F41" s="94" t="s">
        <v>142</v>
      </c>
      <c r="G41" s="94" t="s">
        <v>142</v>
      </c>
      <c r="H41" s="163" t="s">
        <v>142</v>
      </c>
      <c r="I41" s="163" t="s">
        <v>142</v>
      </c>
    </row>
    <row r="42" spans="1:9" ht="11.25">
      <c r="A42" s="82" t="s">
        <v>366</v>
      </c>
      <c r="B42" s="168" t="s">
        <v>142</v>
      </c>
      <c r="C42" s="94" t="s">
        <v>142</v>
      </c>
      <c r="D42" s="94" t="s">
        <v>142</v>
      </c>
      <c r="E42" s="168" t="s">
        <v>142</v>
      </c>
      <c r="F42" s="94" t="s">
        <v>142</v>
      </c>
      <c r="G42" s="94" t="s">
        <v>142</v>
      </c>
      <c r="H42" s="163" t="s">
        <v>142</v>
      </c>
      <c r="I42" s="163" t="s">
        <v>142</v>
      </c>
    </row>
    <row r="43" spans="1:9" ht="11.25">
      <c r="A43" s="82" t="s">
        <v>367</v>
      </c>
      <c r="B43" s="168" t="s">
        <v>142</v>
      </c>
      <c r="C43" s="94" t="s">
        <v>142</v>
      </c>
      <c r="D43" s="94" t="s">
        <v>142</v>
      </c>
      <c r="E43" s="168" t="s">
        <v>142</v>
      </c>
      <c r="F43" s="94" t="s">
        <v>142</v>
      </c>
      <c r="G43" s="94" t="s">
        <v>142</v>
      </c>
      <c r="H43" s="163" t="s">
        <v>142</v>
      </c>
      <c r="I43" s="163" t="s">
        <v>142</v>
      </c>
    </row>
    <row r="44" spans="1:9" ht="11.25">
      <c r="A44" s="82" t="s">
        <v>368</v>
      </c>
      <c r="B44" s="168" t="s">
        <v>142</v>
      </c>
      <c r="C44" s="94" t="s">
        <v>142</v>
      </c>
      <c r="D44" s="94" t="s">
        <v>142</v>
      </c>
      <c r="E44" s="168" t="s">
        <v>142</v>
      </c>
      <c r="F44" s="94" t="s">
        <v>142</v>
      </c>
      <c r="G44" s="94" t="s">
        <v>142</v>
      </c>
      <c r="H44" s="163" t="s">
        <v>142</v>
      </c>
      <c r="I44" s="163" t="s">
        <v>142</v>
      </c>
    </row>
    <row r="45" spans="1:9" ht="11.25">
      <c r="A45" s="82" t="s">
        <v>369</v>
      </c>
      <c r="B45" s="168" t="s">
        <v>142</v>
      </c>
      <c r="C45" s="94" t="s">
        <v>142</v>
      </c>
      <c r="D45" s="94" t="s">
        <v>142</v>
      </c>
      <c r="E45" s="168" t="s">
        <v>142</v>
      </c>
      <c r="F45" s="94" t="s">
        <v>142</v>
      </c>
      <c r="G45" s="94" t="s">
        <v>142</v>
      </c>
      <c r="H45" s="163" t="s">
        <v>142</v>
      </c>
      <c r="I45" s="163" t="s">
        <v>142</v>
      </c>
    </row>
    <row r="46" spans="2:9" s="78" customFormat="1" ht="11.25">
      <c r="B46" s="168"/>
      <c r="C46" s="161"/>
      <c r="D46" s="161"/>
      <c r="E46" s="168"/>
      <c r="F46" s="161"/>
      <c r="G46" s="161"/>
      <c r="H46" s="163"/>
      <c r="I46" s="163"/>
    </row>
    <row r="47" spans="1:9" s="81" customFormat="1" ht="11.25">
      <c r="A47" s="81" t="s">
        <v>370</v>
      </c>
      <c r="B47" s="200">
        <v>126</v>
      </c>
      <c r="C47" s="90">
        <v>16</v>
      </c>
      <c r="D47" s="90">
        <v>110</v>
      </c>
      <c r="E47" s="200">
        <v>156</v>
      </c>
      <c r="F47" s="90">
        <v>17</v>
      </c>
      <c r="G47" s="90">
        <v>139</v>
      </c>
      <c r="H47" s="162">
        <v>123.80952380952381</v>
      </c>
      <c r="I47" s="162">
        <v>13.492063492063492</v>
      </c>
    </row>
    <row r="48" spans="1:9" ht="11.25">
      <c r="A48" s="82" t="s">
        <v>363</v>
      </c>
      <c r="B48" s="168">
        <v>97</v>
      </c>
      <c r="C48" s="91">
        <v>13</v>
      </c>
      <c r="D48" s="91">
        <v>84</v>
      </c>
      <c r="E48" s="168">
        <v>121</v>
      </c>
      <c r="F48" s="94">
        <v>14</v>
      </c>
      <c r="G48" s="94">
        <v>107</v>
      </c>
      <c r="H48" s="163">
        <v>124.74226804123711</v>
      </c>
      <c r="I48" s="163">
        <v>14.43298969072165</v>
      </c>
    </row>
    <row r="49" spans="1:9" ht="11.25">
      <c r="A49" s="82" t="s">
        <v>364</v>
      </c>
      <c r="B49" s="168">
        <v>1</v>
      </c>
      <c r="C49" s="94" t="s">
        <v>142</v>
      </c>
      <c r="D49" s="94">
        <v>1</v>
      </c>
      <c r="E49" s="168">
        <v>1</v>
      </c>
      <c r="F49" s="94" t="s">
        <v>142</v>
      </c>
      <c r="G49" s="94">
        <v>1</v>
      </c>
      <c r="H49" s="163" t="s">
        <v>142</v>
      </c>
      <c r="I49" s="163" t="s">
        <v>142</v>
      </c>
    </row>
    <row r="50" spans="1:9" ht="11.25">
      <c r="A50" s="82" t="s">
        <v>365</v>
      </c>
      <c r="B50" s="168">
        <v>26</v>
      </c>
      <c r="C50" s="94">
        <v>3</v>
      </c>
      <c r="D50" s="94">
        <v>23</v>
      </c>
      <c r="E50" s="168">
        <v>32</v>
      </c>
      <c r="F50" s="94">
        <v>3</v>
      </c>
      <c r="G50" s="94">
        <v>29</v>
      </c>
      <c r="H50" s="163">
        <v>123.07692307692308</v>
      </c>
      <c r="I50" s="163">
        <v>11.538461538461538</v>
      </c>
    </row>
    <row r="51" spans="1:9" ht="11.25">
      <c r="A51" s="82" t="s">
        <v>366</v>
      </c>
      <c r="B51" s="168" t="s">
        <v>142</v>
      </c>
      <c r="C51" s="94" t="s">
        <v>142</v>
      </c>
      <c r="D51" s="94" t="s">
        <v>142</v>
      </c>
      <c r="E51" s="168" t="s">
        <v>142</v>
      </c>
      <c r="F51" s="94" t="s">
        <v>142</v>
      </c>
      <c r="G51" s="94" t="s">
        <v>142</v>
      </c>
      <c r="H51" s="163" t="s">
        <v>142</v>
      </c>
      <c r="I51" s="163" t="s">
        <v>142</v>
      </c>
    </row>
    <row r="52" spans="1:9" ht="11.25">
      <c r="A52" s="82" t="s">
        <v>367</v>
      </c>
      <c r="B52" s="168" t="s">
        <v>142</v>
      </c>
      <c r="C52" s="94" t="s">
        <v>142</v>
      </c>
      <c r="D52" s="94" t="s">
        <v>142</v>
      </c>
      <c r="E52" s="168" t="s">
        <v>142</v>
      </c>
      <c r="F52" s="94" t="s">
        <v>142</v>
      </c>
      <c r="G52" s="94" t="s">
        <v>142</v>
      </c>
      <c r="H52" s="163" t="s">
        <v>142</v>
      </c>
      <c r="I52" s="163" t="s">
        <v>142</v>
      </c>
    </row>
    <row r="53" spans="1:9" ht="11.25">
      <c r="A53" s="82" t="s">
        <v>368</v>
      </c>
      <c r="B53" s="168" t="s">
        <v>142</v>
      </c>
      <c r="C53" s="94" t="s">
        <v>142</v>
      </c>
      <c r="D53" s="94" t="s">
        <v>142</v>
      </c>
      <c r="E53" s="168" t="s">
        <v>142</v>
      </c>
      <c r="F53" s="94" t="s">
        <v>142</v>
      </c>
      <c r="G53" s="94" t="s">
        <v>142</v>
      </c>
      <c r="H53" s="163" t="s">
        <v>142</v>
      </c>
      <c r="I53" s="163" t="s">
        <v>142</v>
      </c>
    </row>
    <row r="54" spans="1:9" ht="11.25">
      <c r="A54" s="82" t="s">
        <v>369</v>
      </c>
      <c r="B54" s="168">
        <v>2</v>
      </c>
      <c r="C54" s="94" t="s">
        <v>142</v>
      </c>
      <c r="D54" s="94">
        <v>2</v>
      </c>
      <c r="E54" s="168">
        <v>2</v>
      </c>
      <c r="F54" s="94" t="s">
        <v>142</v>
      </c>
      <c r="G54" s="94">
        <v>2</v>
      </c>
      <c r="H54" s="163" t="s">
        <v>142</v>
      </c>
      <c r="I54" s="163" t="s">
        <v>142</v>
      </c>
    </row>
    <row r="55" spans="2:9" s="78" customFormat="1" ht="11.25">
      <c r="B55" s="168"/>
      <c r="C55" s="161"/>
      <c r="D55" s="161"/>
      <c r="E55" s="168"/>
      <c r="F55" s="161"/>
      <c r="G55" s="161"/>
      <c r="H55" s="163"/>
      <c r="I55" s="163"/>
    </row>
    <row r="56" spans="1:9" s="81" customFormat="1" ht="11.25">
      <c r="A56" s="81" t="s">
        <v>371</v>
      </c>
      <c r="B56" s="200">
        <v>49</v>
      </c>
      <c r="C56" s="90">
        <v>6</v>
      </c>
      <c r="D56" s="90">
        <v>43</v>
      </c>
      <c r="E56" s="200">
        <v>67</v>
      </c>
      <c r="F56" s="90">
        <v>7</v>
      </c>
      <c r="G56" s="90">
        <v>60</v>
      </c>
      <c r="H56" s="162">
        <v>136.73469387755102</v>
      </c>
      <c r="I56" s="162">
        <v>14.285714285714286</v>
      </c>
    </row>
    <row r="57" spans="1:9" ht="11.25">
      <c r="A57" s="82" t="s">
        <v>363</v>
      </c>
      <c r="B57" s="168">
        <v>14</v>
      </c>
      <c r="C57" s="91">
        <v>1</v>
      </c>
      <c r="D57" s="91">
        <v>13</v>
      </c>
      <c r="E57" s="168">
        <v>17</v>
      </c>
      <c r="F57" s="94">
        <v>1</v>
      </c>
      <c r="G57" s="94">
        <v>16</v>
      </c>
      <c r="H57" s="163">
        <v>121.42857142857143</v>
      </c>
      <c r="I57" s="163">
        <v>7.142857142857143</v>
      </c>
    </row>
    <row r="58" spans="1:9" ht="11.25">
      <c r="A58" s="82" t="s">
        <v>364</v>
      </c>
      <c r="B58" s="168">
        <v>5</v>
      </c>
      <c r="C58" s="94">
        <v>1</v>
      </c>
      <c r="D58" s="94">
        <v>4</v>
      </c>
      <c r="E58" s="168">
        <v>12</v>
      </c>
      <c r="F58" s="94">
        <v>1</v>
      </c>
      <c r="G58" s="94">
        <v>11</v>
      </c>
      <c r="H58" s="163" t="s">
        <v>142</v>
      </c>
      <c r="I58" s="163" t="s">
        <v>142</v>
      </c>
    </row>
    <row r="59" spans="1:9" ht="11.25">
      <c r="A59" s="82" t="s">
        <v>365</v>
      </c>
      <c r="B59" s="168">
        <v>29</v>
      </c>
      <c r="C59" s="94">
        <v>4</v>
      </c>
      <c r="D59" s="94">
        <v>25</v>
      </c>
      <c r="E59" s="168">
        <v>37</v>
      </c>
      <c r="F59" s="94">
        <v>5</v>
      </c>
      <c r="G59" s="94">
        <v>32</v>
      </c>
      <c r="H59" s="163">
        <v>127.58620689655173</v>
      </c>
      <c r="I59" s="163">
        <v>17.24137931034483</v>
      </c>
    </row>
    <row r="60" spans="1:9" ht="11.25">
      <c r="A60" s="82" t="s">
        <v>366</v>
      </c>
      <c r="B60" s="168" t="s">
        <v>142</v>
      </c>
      <c r="C60" s="94" t="s">
        <v>142</v>
      </c>
      <c r="D60" s="94" t="s">
        <v>142</v>
      </c>
      <c r="E60" s="168" t="s">
        <v>142</v>
      </c>
      <c r="F60" s="94" t="s">
        <v>142</v>
      </c>
      <c r="G60" s="94" t="s">
        <v>142</v>
      </c>
      <c r="H60" s="163" t="s">
        <v>142</v>
      </c>
      <c r="I60" s="163" t="s">
        <v>142</v>
      </c>
    </row>
    <row r="61" spans="1:9" ht="11.25">
      <c r="A61" s="82" t="s">
        <v>367</v>
      </c>
      <c r="B61" s="168" t="s">
        <v>142</v>
      </c>
      <c r="C61" s="94" t="s">
        <v>142</v>
      </c>
      <c r="D61" s="94" t="s">
        <v>142</v>
      </c>
      <c r="E61" s="168" t="s">
        <v>142</v>
      </c>
      <c r="F61" s="94" t="s">
        <v>142</v>
      </c>
      <c r="G61" s="94" t="s">
        <v>142</v>
      </c>
      <c r="H61" s="163" t="s">
        <v>142</v>
      </c>
      <c r="I61" s="163" t="s">
        <v>142</v>
      </c>
    </row>
    <row r="62" spans="1:9" ht="11.25">
      <c r="A62" s="82" t="s">
        <v>368</v>
      </c>
      <c r="B62" s="168" t="s">
        <v>142</v>
      </c>
      <c r="C62" s="94" t="s">
        <v>142</v>
      </c>
      <c r="D62" s="94" t="s">
        <v>142</v>
      </c>
      <c r="E62" s="168" t="s">
        <v>142</v>
      </c>
      <c r="F62" s="94" t="s">
        <v>142</v>
      </c>
      <c r="G62" s="94" t="s">
        <v>142</v>
      </c>
      <c r="H62" s="163" t="s">
        <v>142</v>
      </c>
      <c r="I62" s="163" t="s">
        <v>142</v>
      </c>
    </row>
    <row r="63" spans="1:9" ht="11.25">
      <c r="A63" s="82" t="s">
        <v>369</v>
      </c>
      <c r="B63" s="168">
        <v>1</v>
      </c>
      <c r="C63" s="94" t="s">
        <v>142</v>
      </c>
      <c r="D63" s="94">
        <v>1</v>
      </c>
      <c r="E63" s="168">
        <v>1</v>
      </c>
      <c r="F63" s="94" t="s">
        <v>142</v>
      </c>
      <c r="G63" s="94">
        <v>1</v>
      </c>
      <c r="H63" s="163" t="s">
        <v>142</v>
      </c>
      <c r="I63" s="163" t="s">
        <v>142</v>
      </c>
    </row>
    <row r="64" spans="2:9" s="78" customFormat="1" ht="11.25">
      <c r="B64" s="168"/>
      <c r="C64" s="161"/>
      <c r="D64" s="161"/>
      <c r="E64" s="168"/>
      <c r="F64" s="161"/>
      <c r="G64" s="161"/>
      <c r="H64" s="163"/>
      <c r="I64" s="163"/>
    </row>
    <row r="65" spans="1:9" s="81" customFormat="1" ht="11.25">
      <c r="A65" s="81" t="s">
        <v>372</v>
      </c>
      <c r="B65" s="200">
        <v>521</v>
      </c>
      <c r="C65" s="90">
        <v>96</v>
      </c>
      <c r="D65" s="90">
        <v>425</v>
      </c>
      <c r="E65" s="200">
        <v>723</v>
      </c>
      <c r="F65" s="90">
        <v>106</v>
      </c>
      <c r="G65" s="90">
        <v>617</v>
      </c>
      <c r="H65" s="162">
        <v>138.77159309021113</v>
      </c>
      <c r="I65" s="162">
        <v>20.34548944337812</v>
      </c>
    </row>
    <row r="66" spans="1:9" ht="11.25">
      <c r="A66" s="82" t="s">
        <v>363</v>
      </c>
      <c r="B66" s="168">
        <v>31</v>
      </c>
      <c r="C66" s="91">
        <v>1</v>
      </c>
      <c r="D66" s="91">
        <v>30</v>
      </c>
      <c r="E66" s="168">
        <v>48</v>
      </c>
      <c r="F66" s="94">
        <v>1</v>
      </c>
      <c r="G66" s="94">
        <v>47</v>
      </c>
      <c r="H66" s="163">
        <v>154.83870967741936</v>
      </c>
      <c r="I66" s="163">
        <v>3.225806451612903</v>
      </c>
    </row>
    <row r="67" spans="1:9" ht="11.25">
      <c r="A67" s="82" t="s">
        <v>364</v>
      </c>
      <c r="B67" s="168">
        <v>32</v>
      </c>
      <c r="C67" s="94">
        <v>6</v>
      </c>
      <c r="D67" s="94">
        <v>26</v>
      </c>
      <c r="E67" s="168">
        <v>38</v>
      </c>
      <c r="F67" s="94">
        <v>6</v>
      </c>
      <c r="G67" s="94">
        <v>32</v>
      </c>
      <c r="H67" s="163">
        <v>118.75</v>
      </c>
      <c r="I67" s="163">
        <v>18.75</v>
      </c>
    </row>
    <row r="68" spans="1:9" ht="11.25">
      <c r="A68" s="82" t="s">
        <v>365</v>
      </c>
      <c r="B68" s="168">
        <v>447</v>
      </c>
      <c r="C68" s="94">
        <v>89</v>
      </c>
      <c r="D68" s="94">
        <v>358</v>
      </c>
      <c r="E68" s="168">
        <v>625</v>
      </c>
      <c r="F68" s="94">
        <v>99</v>
      </c>
      <c r="G68" s="94">
        <v>526</v>
      </c>
      <c r="H68" s="163">
        <v>139.82102908277406</v>
      </c>
      <c r="I68" s="163">
        <v>22.14765100671141</v>
      </c>
    </row>
    <row r="69" spans="1:9" ht="11.25">
      <c r="A69" s="82" t="s">
        <v>366</v>
      </c>
      <c r="B69" s="168" t="s">
        <v>142</v>
      </c>
      <c r="C69" s="94" t="s">
        <v>142</v>
      </c>
      <c r="D69" s="94" t="s">
        <v>142</v>
      </c>
      <c r="E69" s="168" t="s">
        <v>142</v>
      </c>
      <c r="F69" s="94" t="s">
        <v>142</v>
      </c>
      <c r="G69" s="94" t="s">
        <v>142</v>
      </c>
      <c r="H69" s="163" t="s">
        <v>142</v>
      </c>
      <c r="I69" s="163" t="s">
        <v>142</v>
      </c>
    </row>
    <row r="70" spans="1:9" ht="11.25">
      <c r="A70" s="82" t="s">
        <v>367</v>
      </c>
      <c r="B70" s="168">
        <v>2</v>
      </c>
      <c r="C70" s="94" t="s">
        <v>142</v>
      </c>
      <c r="D70" s="94">
        <v>2</v>
      </c>
      <c r="E70" s="168">
        <v>2</v>
      </c>
      <c r="F70" s="94" t="s">
        <v>142</v>
      </c>
      <c r="G70" s="94">
        <v>2</v>
      </c>
      <c r="H70" s="163" t="s">
        <v>142</v>
      </c>
      <c r="I70" s="163" t="s">
        <v>142</v>
      </c>
    </row>
    <row r="71" spans="1:9" ht="11.25">
      <c r="A71" s="82" t="s">
        <v>368</v>
      </c>
      <c r="B71" s="168" t="s">
        <v>142</v>
      </c>
      <c r="C71" s="94" t="s">
        <v>142</v>
      </c>
      <c r="D71" s="94" t="s">
        <v>142</v>
      </c>
      <c r="E71" s="168" t="s">
        <v>142</v>
      </c>
      <c r="F71" s="94" t="s">
        <v>142</v>
      </c>
      <c r="G71" s="94" t="s">
        <v>142</v>
      </c>
      <c r="H71" s="163" t="s">
        <v>142</v>
      </c>
      <c r="I71" s="163" t="s">
        <v>142</v>
      </c>
    </row>
    <row r="72" spans="1:9" ht="11.25">
      <c r="A72" s="82" t="s">
        <v>369</v>
      </c>
      <c r="B72" s="168">
        <v>9</v>
      </c>
      <c r="C72" s="94" t="s">
        <v>142</v>
      </c>
      <c r="D72" s="94">
        <v>9</v>
      </c>
      <c r="E72" s="168">
        <v>10</v>
      </c>
      <c r="F72" s="94" t="s">
        <v>142</v>
      </c>
      <c r="G72" s="94">
        <v>10</v>
      </c>
      <c r="H72" s="163" t="s">
        <v>142</v>
      </c>
      <c r="I72" s="163" t="s">
        <v>142</v>
      </c>
    </row>
    <row r="73" spans="2:9" s="78" customFormat="1" ht="11.25">
      <c r="B73" s="168"/>
      <c r="C73" s="161"/>
      <c r="D73" s="161"/>
      <c r="E73" s="168"/>
      <c r="F73" s="161"/>
      <c r="G73" s="161"/>
      <c r="H73" s="163"/>
      <c r="I73" s="163"/>
    </row>
    <row r="74" spans="1:9" s="81" customFormat="1" ht="11.25">
      <c r="A74" s="81" t="s">
        <v>373</v>
      </c>
      <c r="B74" s="200">
        <v>37</v>
      </c>
      <c r="C74" s="90">
        <v>7</v>
      </c>
      <c r="D74" s="90">
        <v>30</v>
      </c>
      <c r="E74" s="200">
        <v>52</v>
      </c>
      <c r="F74" s="90">
        <v>7</v>
      </c>
      <c r="G74" s="90">
        <v>45</v>
      </c>
      <c r="H74" s="162">
        <v>140.54054054054055</v>
      </c>
      <c r="I74" s="162">
        <v>18.91891891891892</v>
      </c>
    </row>
    <row r="75" spans="1:9" ht="11.25">
      <c r="A75" s="82" t="s">
        <v>363</v>
      </c>
      <c r="B75" s="168">
        <v>1</v>
      </c>
      <c r="C75" s="91" t="s">
        <v>142</v>
      </c>
      <c r="D75" s="91">
        <v>1</v>
      </c>
      <c r="E75" s="168">
        <v>1</v>
      </c>
      <c r="F75" s="94" t="s">
        <v>142</v>
      </c>
      <c r="G75" s="94">
        <v>1</v>
      </c>
      <c r="H75" s="163" t="s">
        <v>142</v>
      </c>
      <c r="I75" s="163" t="s">
        <v>142</v>
      </c>
    </row>
    <row r="76" spans="1:9" ht="11.25">
      <c r="A76" s="82" t="s">
        <v>364</v>
      </c>
      <c r="B76" s="168">
        <v>2</v>
      </c>
      <c r="C76" s="94">
        <v>1</v>
      </c>
      <c r="D76" s="94">
        <v>1</v>
      </c>
      <c r="E76" s="168">
        <v>2</v>
      </c>
      <c r="F76" s="94">
        <v>1</v>
      </c>
      <c r="G76" s="94">
        <v>1</v>
      </c>
      <c r="H76" s="163" t="s">
        <v>142</v>
      </c>
      <c r="I76" s="163" t="s">
        <v>142</v>
      </c>
    </row>
    <row r="77" spans="1:9" ht="11.25">
      <c r="A77" s="82" t="s">
        <v>365</v>
      </c>
      <c r="B77" s="168">
        <v>34</v>
      </c>
      <c r="C77" s="94">
        <v>6</v>
      </c>
      <c r="D77" s="94">
        <v>28</v>
      </c>
      <c r="E77" s="168">
        <v>49</v>
      </c>
      <c r="F77" s="94">
        <v>6</v>
      </c>
      <c r="G77" s="94">
        <v>43</v>
      </c>
      <c r="H77" s="163">
        <v>144.11764705882354</v>
      </c>
      <c r="I77" s="163">
        <v>17.647058823529413</v>
      </c>
    </row>
    <row r="78" spans="1:9" ht="11.25">
      <c r="A78" s="82" t="s">
        <v>366</v>
      </c>
      <c r="B78" s="168" t="s">
        <v>142</v>
      </c>
      <c r="C78" s="94" t="s">
        <v>142</v>
      </c>
      <c r="D78" s="94" t="s">
        <v>142</v>
      </c>
      <c r="E78" s="168" t="s">
        <v>142</v>
      </c>
      <c r="F78" s="94" t="s">
        <v>142</v>
      </c>
      <c r="G78" s="94" t="s">
        <v>142</v>
      </c>
      <c r="H78" s="163" t="s">
        <v>142</v>
      </c>
      <c r="I78" s="163" t="s">
        <v>142</v>
      </c>
    </row>
    <row r="79" spans="1:9" ht="11.25">
      <c r="A79" s="82" t="s">
        <v>367</v>
      </c>
      <c r="B79" s="168" t="s">
        <v>142</v>
      </c>
      <c r="C79" s="94" t="s">
        <v>142</v>
      </c>
      <c r="D79" s="94" t="s">
        <v>142</v>
      </c>
      <c r="E79" s="168" t="s">
        <v>142</v>
      </c>
      <c r="F79" s="94" t="s">
        <v>142</v>
      </c>
      <c r="G79" s="94" t="s">
        <v>142</v>
      </c>
      <c r="H79" s="163" t="s">
        <v>142</v>
      </c>
      <c r="I79" s="163" t="s">
        <v>142</v>
      </c>
    </row>
    <row r="80" spans="1:9" ht="11.25">
      <c r="A80" s="82" t="s">
        <v>368</v>
      </c>
      <c r="B80" s="168" t="s">
        <v>142</v>
      </c>
      <c r="C80" s="94" t="s">
        <v>142</v>
      </c>
      <c r="D80" s="94" t="s">
        <v>142</v>
      </c>
      <c r="E80" s="168" t="s">
        <v>142</v>
      </c>
      <c r="F80" s="94" t="s">
        <v>142</v>
      </c>
      <c r="G80" s="94" t="s">
        <v>142</v>
      </c>
      <c r="H80" s="163" t="s">
        <v>142</v>
      </c>
      <c r="I80" s="163" t="s">
        <v>142</v>
      </c>
    </row>
    <row r="81" spans="1:9" ht="11.25">
      <c r="A81" s="82" t="s">
        <v>369</v>
      </c>
      <c r="B81" s="168" t="s">
        <v>142</v>
      </c>
      <c r="C81" s="94" t="s">
        <v>142</v>
      </c>
      <c r="D81" s="94" t="s">
        <v>142</v>
      </c>
      <c r="E81" s="168" t="s">
        <v>142</v>
      </c>
      <c r="F81" s="94" t="s">
        <v>142</v>
      </c>
      <c r="G81" s="94" t="s">
        <v>142</v>
      </c>
      <c r="H81" s="163" t="s">
        <v>142</v>
      </c>
      <c r="I81" s="163" t="s">
        <v>142</v>
      </c>
    </row>
    <row r="82" spans="2:9" s="78" customFormat="1" ht="11.25">
      <c r="B82" s="168"/>
      <c r="C82" s="161"/>
      <c r="D82" s="161"/>
      <c r="E82" s="168"/>
      <c r="F82" s="161"/>
      <c r="G82" s="161"/>
      <c r="H82" s="163"/>
      <c r="I82" s="163"/>
    </row>
    <row r="83" spans="1:9" s="81" customFormat="1" ht="11.25">
      <c r="A83" s="81" t="s">
        <v>374</v>
      </c>
      <c r="B83" s="200">
        <v>713</v>
      </c>
      <c r="C83" s="90">
        <v>96</v>
      </c>
      <c r="D83" s="90">
        <v>617</v>
      </c>
      <c r="E83" s="200">
        <v>905</v>
      </c>
      <c r="F83" s="90">
        <v>99</v>
      </c>
      <c r="G83" s="90">
        <v>806</v>
      </c>
      <c r="H83" s="162">
        <v>126.92847124824685</v>
      </c>
      <c r="I83" s="162">
        <v>13.884992987377279</v>
      </c>
    </row>
    <row r="84" spans="1:9" ht="11.25">
      <c r="A84" s="82" t="s">
        <v>363</v>
      </c>
      <c r="B84" s="168">
        <v>19</v>
      </c>
      <c r="C84" s="91">
        <v>1</v>
      </c>
      <c r="D84" s="91">
        <v>18</v>
      </c>
      <c r="E84" s="168">
        <v>25</v>
      </c>
      <c r="F84" s="94">
        <v>1</v>
      </c>
      <c r="G84" s="94">
        <v>24</v>
      </c>
      <c r="H84" s="163">
        <v>131.57894736842104</v>
      </c>
      <c r="I84" s="163">
        <v>5.2631578947368425</v>
      </c>
    </row>
    <row r="85" spans="1:9" ht="11.25">
      <c r="A85" s="82" t="s">
        <v>364</v>
      </c>
      <c r="B85" s="168">
        <v>35</v>
      </c>
      <c r="C85" s="94">
        <v>6</v>
      </c>
      <c r="D85" s="94">
        <v>29</v>
      </c>
      <c r="E85" s="168">
        <v>46</v>
      </c>
      <c r="F85" s="94">
        <v>6</v>
      </c>
      <c r="G85" s="94">
        <v>40</v>
      </c>
      <c r="H85" s="163">
        <v>131.42857142857142</v>
      </c>
      <c r="I85" s="163">
        <v>17.142857142857142</v>
      </c>
    </row>
    <row r="86" spans="1:9" ht="11.25">
      <c r="A86" s="82" t="s">
        <v>365</v>
      </c>
      <c r="B86" s="168">
        <v>610</v>
      </c>
      <c r="C86" s="94">
        <v>84</v>
      </c>
      <c r="D86" s="94">
        <v>526</v>
      </c>
      <c r="E86" s="168">
        <v>775</v>
      </c>
      <c r="F86" s="94">
        <v>87</v>
      </c>
      <c r="G86" s="94">
        <v>688</v>
      </c>
      <c r="H86" s="163">
        <v>127.04918032786885</v>
      </c>
      <c r="I86" s="163">
        <v>14.262295081967213</v>
      </c>
    </row>
    <row r="87" spans="1:9" ht="11.25">
      <c r="A87" s="82" t="s">
        <v>366</v>
      </c>
      <c r="B87" s="168">
        <v>14</v>
      </c>
      <c r="C87" s="94">
        <v>2</v>
      </c>
      <c r="D87" s="94">
        <v>12</v>
      </c>
      <c r="E87" s="168">
        <v>18</v>
      </c>
      <c r="F87" s="94">
        <v>2</v>
      </c>
      <c r="G87" s="94">
        <v>16</v>
      </c>
      <c r="H87" s="163">
        <v>128.57142857142858</v>
      </c>
      <c r="I87" s="163">
        <v>14.285714285714286</v>
      </c>
    </row>
    <row r="88" spans="1:9" ht="11.25">
      <c r="A88" s="82" t="s">
        <v>367</v>
      </c>
      <c r="B88" s="168">
        <v>15</v>
      </c>
      <c r="C88" s="94">
        <v>3</v>
      </c>
      <c r="D88" s="94">
        <v>12</v>
      </c>
      <c r="E88" s="168">
        <v>18</v>
      </c>
      <c r="F88" s="94">
        <v>3</v>
      </c>
      <c r="G88" s="94">
        <v>15</v>
      </c>
      <c r="H88" s="163">
        <v>120</v>
      </c>
      <c r="I88" s="163">
        <v>20</v>
      </c>
    </row>
    <row r="89" spans="1:9" ht="11.25">
      <c r="A89" s="82" t="s">
        <v>368</v>
      </c>
      <c r="B89" s="168">
        <v>3</v>
      </c>
      <c r="C89" s="94" t="s">
        <v>142</v>
      </c>
      <c r="D89" s="94">
        <v>3</v>
      </c>
      <c r="E89" s="168">
        <v>3</v>
      </c>
      <c r="F89" s="94" t="s">
        <v>142</v>
      </c>
      <c r="G89" s="94">
        <v>3</v>
      </c>
      <c r="H89" s="163" t="s">
        <v>142</v>
      </c>
      <c r="I89" s="163" t="s">
        <v>142</v>
      </c>
    </row>
    <row r="90" spans="1:9" ht="11.25">
      <c r="A90" s="82" t="s">
        <v>369</v>
      </c>
      <c r="B90" s="168">
        <v>17</v>
      </c>
      <c r="C90" s="94" t="s">
        <v>142</v>
      </c>
      <c r="D90" s="94">
        <v>17</v>
      </c>
      <c r="E90" s="168">
        <v>20</v>
      </c>
      <c r="F90" s="94" t="s">
        <v>142</v>
      </c>
      <c r="G90" s="94">
        <v>20</v>
      </c>
      <c r="H90" s="163">
        <v>117.6470588235294</v>
      </c>
      <c r="I90" s="163" t="s">
        <v>142</v>
      </c>
    </row>
    <row r="91" spans="2:9" s="78" customFormat="1" ht="11.25">
      <c r="B91" s="168"/>
      <c r="C91" s="161"/>
      <c r="D91" s="161"/>
      <c r="E91" s="168"/>
      <c r="F91" s="161"/>
      <c r="G91" s="161"/>
      <c r="H91" s="163"/>
      <c r="I91" s="163"/>
    </row>
    <row r="92" spans="1:9" s="81" customFormat="1" ht="11.25">
      <c r="A92" s="81" t="s">
        <v>375</v>
      </c>
      <c r="B92" s="200">
        <v>11</v>
      </c>
      <c r="C92" s="90">
        <v>2</v>
      </c>
      <c r="D92" s="90">
        <v>9</v>
      </c>
      <c r="E92" s="200">
        <v>18</v>
      </c>
      <c r="F92" s="90">
        <v>3</v>
      </c>
      <c r="G92" s="90">
        <v>15</v>
      </c>
      <c r="H92" s="162">
        <v>163.63636363636363</v>
      </c>
      <c r="I92" s="162">
        <v>27.272727272727273</v>
      </c>
    </row>
    <row r="93" spans="1:9" ht="11.25">
      <c r="A93" s="82" t="s">
        <v>363</v>
      </c>
      <c r="B93" s="168" t="s">
        <v>142</v>
      </c>
      <c r="C93" s="91" t="s">
        <v>142</v>
      </c>
      <c r="D93" s="91" t="s">
        <v>142</v>
      </c>
      <c r="E93" s="168" t="s">
        <v>142</v>
      </c>
      <c r="F93" s="94" t="s">
        <v>142</v>
      </c>
      <c r="G93" s="94" t="s">
        <v>142</v>
      </c>
      <c r="H93" s="163" t="s">
        <v>142</v>
      </c>
      <c r="I93" s="163" t="s">
        <v>142</v>
      </c>
    </row>
    <row r="94" spans="1:9" ht="11.25">
      <c r="A94" s="82" t="s">
        <v>364</v>
      </c>
      <c r="B94" s="168" t="s">
        <v>142</v>
      </c>
      <c r="C94" s="94" t="s">
        <v>142</v>
      </c>
      <c r="D94" s="94" t="s">
        <v>142</v>
      </c>
      <c r="E94" s="168" t="s">
        <v>142</v>
      </c>
      <c r="F94" s="94" t="s">
        <v>142</v>
      </c>
      <c r="G94" s="94" t="s">
        <v>142</v>
      </c>
      <c r="H94" s="163" t="s">
        <v>142</v>
      </c>
      <c r="I94" s="163" t="s">
        <v>142</v>
      </c>
    </row>
    <row r="95" spans="1:9" ht="11.25">
      <c r="A95" s="82" t="s">
        <v>365</v>
      </c>
      <c r="B95" s="168">
        <v>10</v>
      </c>
      <c r="C95" s="94">
        <v>1</v>
      </c>
      <c r="D95" s="94">
        <v>9</v>
      </c>
      <c r="E95" s="168">
        <v>13</v>
      </c>
      <c r="F95" s="94">
        <v>1</v>
      </c>
      <c r="G95" s="94">
        <v>12</v>
      </c>
      <c r="H95" s="163" t="s">
        <v>142</v>
      </c>
      <c r="I95" s="163" t="s">
        <v>142</v>
      </c>
    </row>
    <row r="96" spans="1:9" ht="11.25">
      <c r="A96" s="82" t="s">
        <v>366</v>
      </c>
      <c r="B96" s="168">
        <v>1</v>
      </c>
      <c r="C96" s="94">
        <v>1</v>
      </c>
      <c r="D96" s="94" t="s">
        <v>142</v>
      </c>
      <c r="E96" s="168">
        <v>5</v>
      </c>
      <c r="F96" s="94">
        <v>2</v>
      </c>
      <c r="G96" s="94">
        <v>3</v>
      </c>
      <c r="H96" s="163" t="s">
        <v>142</v>
      </c>
      <c r="I96" s="163" t="s">
        <v>142</v>
      </c>
    </row>
    <row r="97" spans="1:9" ht="11.25">
      <c r="A97" s="82" t="s">
        <v>367</v>
      </c>
      <c r="B97" s="168" t="s">
        <v>142</v>
      </c>
      <c r="C97" s="94" t="s">
        <v>142</v>
      </c>
      <c r="D97" s="94" t="s">
        <v>142</v>
      </c>
      <c r="E97" s="168" t="s">
        <v>142</v>
      </c>
      <c r="F97" s="94" t="s">
        <v>142</v>
      </c>
      <c r="G97" s="94" t="s">
        <v>142</v>
      </c>
      <c r="H97" s="163" t="s">
        <v>142</v>
      </c>
      <c r="I97" s="163" t="s">
        <v>142</v>
      </c>
    </row>
    <row r="98" spans="1:9" ht="11.25">
      <c r="A98" s="82" t="s">
        <v>368</v>
      </c>
      <c r="B98" s="168" t="s">
        <v>142</v>
      </c>
      <c r="C98" s="94" t="s">
        <v>142</v>
      </c>
      <c r="D98" s="94" t="s">
        <v>142</v>
      </c>
      <c r="E98" s="168" t="s">
        <v>142</v>
      </c>
      <c r="F98" s="94" t="s">
        <v>142</v>
      </c>
      <c r="G98" s="94" t="s">
        <v>142</v>
      </c>
      <c r="H98" s="163" t="s">
        <v>142</v>
      </c>
      <c r="I98" s="163" t="s">
        <v>142</v>
      </c>
    </row>
    <row r="99" spans="1:9" ht="11.25">
      <c r="A99" s="82" t="s">
        <v>369</v>
      </c>
      <c r="B99" s="168" t="s">
        <v>142</v>
      </c>
      <c r="C99" s="94" t="s">
        <v>142</v>
      </c>
      <c r="D99" s="94" t="s">
        <v>142</v>
      </c>
      <c r="E99" s="168" t="s">
        <v>142</v>
      </c>
      <c r="F99" s="94" t="s">
        <v>142</v>
      </c>
      <c r="G99" s="94" t="s">
        <v>142</v>
      </c>
      <c r="H99" s="163" t="s">
        <v>142</v>
      </c>
      <c r="I99" s="163" t="s">
        <v>142</v>
      </c>
    </row>
    <row r="100" spans="2:9" ht="11.25">
      <c r="B100" s="168"/>
      <c r="C100" s="94"/>
      <c r="D100" s="94"/>
      <c r="E100" s="168"/>
      <c r="F100" s="94"/>
      <c r="G100" s="94"/>
      <c r="H100" s="163"/>
      <c r="I100" s="163"/>
    </row>
    <row r="101" spans="2:9" s="78" customFormat="1" ht="11.25">
      <c r="B101" s="168"/>
      <c r="C101" s="161"/>
      <c r="D101" s="161"/>
      <c r="E101" s="168"/>
      <c r="F101" s="161"/>
      <c r="G101" s="161"/>
      <c r="H101" s="163"/>
      <c r="I101" s="163"/>
    </row>
    <row r="102" spans="1:9" s="81" customFormat="1" ht="11.25">
      <c r="A102" s="81" t="s">
        <v>376</v>
      </c>
      <c r="B102" s="200">
        <v>970</v>
      </c>
      <c r="C102" s="90">
        <v>57</v>
      </c>
      <c r="D102" s="90">
        <v>913</v>
      </c>
      <c r="E102" s="200">
        <v>1151</v>
      </c>
      <c r="F102" s="164">
        <v>59</v>
      </c>
      <c r="G102" s="164">
        <v>1092</v>
      </c>
      <c r="H102" s="162">
        <v>118.65979381443299</v>
      </c>
      <c r="I102" s="162">
        <v>6.082474226804123</v>
      </c>
    </row>
    <row r="103" spans="1:9" ht="11.25">
      <c r="A103" s="82" t="s">
        <v>363</v>
      </c>
      <c r="B103" s="168">
        <v>2</v>
      </c>
      <c r="C103" s="91" t="s">
        <v>142</v>
      </c>
      <c r="D103" s="91">
        <v>2</v>
      </c>
      <c r="E103" s="168">
        <v>3</v>
      </c>
      <c r="F103" s="91" t="s">
        <v>142</v>
      </c>
      <c r="G103" s="91">
        <v>3</v>
      </c>
      <c r="H103" s="163" t="s">
        <v>142</v>
      </c>
      <c r="I103" s="163" t="s">
        <v>142</v>
      </c>
    </row>
    <row r="104" spans="1:9" ht="11.25">
      <c r="A104" s="82" t="s">
        <v>364</v>
      </c>
      <c r="B104" s="168">
        <v>11</v>
      </c>
      <c r="C104" s="94" t="s">
        <v>142</v>
      </c>
      <c r="D104" s="94">
        <v>11</v>
      </c>
      <c r="E104" s="168">
        <v>12</v>
      </c>
      <c r="F104" s="94" t="s">
        <v>142</v>
      </c>
      <c r="G104" s="94">
        <v>12</v>
      </c>
      <c r="H104" s="163">
        <v>109.0909090909091</v>
      </c>
      <c r="I104" s="163" t="s">
        <v>142</v>
      </c>
    </row>
    <row r="105" spans="1:9" ht="11.25">
      <c r="A105" s="82" t="s">
        <v>365</v>
      </c>
      <c r="B105" s="168">
        <v>456</v>
      </c>
      <c r="C105" s="94">
        <v>28</v>
      </c>
      <c r="D105" s="94">
        <v>428</v>
      </c>
      <c r="E105" s="168">
        <v>577</v>
      </c>
      <c r="F105" s="94">
        <v>29</v>
      </c>
      <c r="G105" s="94">
        <v>548</v>
      </c>
      <c r="H105" s="163">
        <v>126.53508771929825</v>
      </c>
      <c r="I105" s="163">
        <v>6.359649122807017</v>
      </c>
    </row>
    <row r="106" spans="1:9" ht="11.25">
      <c r="A106" s="82" t="s">
        <v>366</v>
      </c>
      <c r="B106" s="168">
        <v>459</v>
      </c>
      <c r="C106" s="94">
        <v>26</v>
      </c>
      <c r="D106" s="94">
        <v>433</v>
      </c>
      <c r="E106" s="168">
        <v>516</v>
      </c>
      <c r="F106" s="94">
        <v>27</v>
      </c>
      <c r="G106" s="94">
        <v>489</v>
      </c>
      <c r="H106" s="163">
        <v>112.41830065359477</v>
      </c>
      <c r="I106" s="163">
        <v>5.882352941176471</v>
      </c>
    </row>
    <row r="107" spans="1:9" ht="11.25">
      <c r="A107" s="82" t="s">
        <v>367</v>
      </c>
      <c r="B107" s="168">
        <v>7</v>
      </c>
      <c r="C107" s="94">
        <v>1</v>
      </c>
      <c r="D107" s="94">
        <v>6</v>
      </c>
      <c r="E107" s="168">
        <v>8</v>
      </c>
      <c r="F107" s="94">
        <v>1</v>
      </c>
      <c r="G107" s="94">
        <v>7</v>
      </c>
      <c r="H107" s="163" t="s">
        <v>142</v>
      </c>
      <c r="I107" s="163" t="s">
        <v>142</v>
      </c>
    </row>
    <row r="108" spans="1:9" ht="11.25">
      <c r="A108" s="82" t="s">
        <v>368</v>
      </c>
      <c r="B108" s="168">
        <v>13</v>
      </c>
      <c r="C108" s="94">
        <v>1</v>
      </c>
      <c r="D108" s="94">
        <v>12</v>
      </c>
      <c r="E108" s="168">
        <v>13</v>
      </c>
      <c r="F108" s="94">
        <v>1</v>
      </c>
      <c r="G108" s="94">
        <v>12</v>
      </c>
      <c r="H108" s="163">
        <v>100</v>
      </c>
      <c r="I108" s="163">
        <v>7.6923076923076925</v>
      </c>
    </row>
    <row r="109" spans="1:9" ht="11.25">
      <c r="A109" s="82" t="s">
        <v>369</v>
      </c>
      <c r="B109" s="168">
        <v>22</v>
      </c>
      <c r="C109" s="94">
        <v>1</v>
      </c>
      <c r="D109" s="94">
        <v>21</v>
      </c>
      <c r="E109" s="168">
        <v>22</v>
      </c>
      <c r="F109" s="94">
        <v>1</v>
      </c>
      <c r="G109" s="94">
        <v>21</v>
      </c>
      <c r="H109" s="163">
        <v>100</v>
      </c>
      <c r="I109" s="163">
        <v>4.545454545454546</v>
      </c>
    </row>
    <row r="110" spans="2:9" s="78" customFormat="1" ht="11.25">
      <c r="B110" s="168"/>
      <c r="C110" s="161"/>
      <c r="D110" s="161"/>
      <c r="E110" s="168"/>
      <c r="F110" s="161"/>
      <c r="G110" s="161"/>
      <c r="H110" s="163"/>
      <c r="I110" s="163"/>
    </row>
    <row r="111" spans="1:9" s="81" customFormat="1" ht="11.25">
      <c r="A111" s="81" t="s">
        <v>377</v>
      </c>
      <c r="B111" s="200">
        <v>9</v>
      </c>
      <c r="C111" s="90" t="s">
        <v>142</v>
      </c>
      <c r="D111" s="90">
        <v>9</v>
      </c>
      <c r="E111" s="200">
        <v>11</v>
      </c>
      <c r="F111" s="97" t="s">
        <v>142</v>
      </c>
      <c r="G111" s="97">
        <v>11</v>
      </c>
      <c r="H111" s="162" t="s">
        <v>142</v>
      </c>
      <c r="I111" s="162" t="s">
        <v>142</v>
      </c>
    </row>
    <row r="112" spans="1:9" ht="11.25">
      <c r="A112" s="82" t="s">
        <v>363</v>
      </c>
      <c r="B112" s="168" t="s">
        <v>142</v>
      </c>
      <c r="C112" s="91" t="s">
        <v>142</v>
      </c>
      <c r="D112" s="91" t="s">
        <v>142</v>
      </c>
      <c r="E112" s="168" t="s">
        <v>142</v>
      </c>
      <c r="F112" s="94" t="s">
        <v>142</v>
      </c>
      <c r="G112" s="94" t="s">
        <v>142</v>
      </c>
      <c r="H112" s="163" t="s">
        <v>142</v>
      </c>
      <c r="I112" s="163" t="s">
        <v>142</v>
      </c>
    </row>
    <row r="113" spans="1:9" ht="11.25">
      <c r="A113" s="82" t="s">
        <v>364</v>
      </c>
      <c r="B113" s="168" t="s">
        <v>142</v>
      </c>
      <c r="C113" s="94" t="s">
        <v>142</v>
      </c>
      <c r="D113" s="94" t="s">
        <v>142</v>
      </c>
      <c r="E113" s="168" t="s">
        <v>142</v>
      </c>
      <c r="F113" s="94" t="s">
        <v>142</v>
      </c>
      <c r="G113" s="94" t="s">
        <v>142</v>
      </c>
      <c r="H113" s="163" t="s">
        <v>142</v>
      </c>
      <c r="I113" s="163" t="s">
        <v>142</v>
      </c>
    </row>
    <row r="114" spans="1:9" ht="11.25">
      <c r="A114" s="82" t="s">
        <v>365</v>
      </c>
      <c r="B114" s="168">
        <v>3</v>
      </c>
      <c r="C114" s="94" t="s">
        <v>142</v>
      </c>
      <c r="D114" s="94">
        <v>3</v>
      </c>
      <c r="E114" s="168">
        <v>5</v>
      </c>
      <c r="F114" s="94" t="s">
        <v>142</v>
      </c>
      <c r="G114" s="94">
        <v>5</v>
      </c>
      <c r="H114" s="163" t="s">
        <v>142</v>
      </c>
      <c r="I114" s="163" t="s">
        <v>142</v>
      </c>
    </row>
    <row r="115" spans="1:9" ht="11.25">
      <c r="A115" s="82" t="s">
        <v>366</v>
      </c>
      <c r="B115" s="168">
        <v>6</v>
      </c>
      <c r="C115" s="94" t="s">
        <v>142</v>
      </c>
      <c r="D115" s="94">
        <v>6</v>
      </c>
      <c r="E115" s="168">
        <v>6</v>
      </c>
      <c r="F115" s="94" t="s">
        <v>142</v>
      </c>
      <c r="G115" s="94">
        <v>6</v>
      </c>
      <c r="H115" s="163" t="s">
        <v>142</v>
      </c>
      <c r="I115" s="163" t="s">
        <v>142</v>
      </c>
    </row>
    <row r="116" spans="1:9" ht="11.25">
      <c r="A116" s="82" t="s">
        <v>367</v>
      </c>
      <c r="B116" s="168" t="s">
        <v>142</v>
      </c>
      <c r="C116" s="94" t="s">
        <v>142</v>
      </c>
      <c r="D116" s="94" t="s">
        <v>142</v>
      </c>
      <c r="E116" s="168" t="s">
        <v>142</v>
      </c>
      <c r="F116" s="94" t="s">
        <v>142</v>
      </c>
      <c r="G116" s="94" t="s">
        <v>142</v>
      </c>
      <c r="H116" s="163" t="s">
        <v>142</v>
      </c>
      <c r="I116" s="163" t="s">
        <v>142</v>
      </c>
    </row>
    <row r="117" spans="1:9" ht="11.25">
      <c r="A117" s="82" t="s">
        <v>368</v>
      </c>
      <c r="B117" s="168" t="s">
        <v>142</v>
      </c>
      <c r="C117" s="94" t="s">
        <v>142</v>
      </c>
      <c r="D117" s="94" t="s">
        <v>142</v>
      </c>
      <c r="E117" s="168" t="s">
        <v>142</v>
      </c>
      <c r="F117" s="94" t="s">
        <v>142</v>
      </c>
      <c r="G117" s="94" t="s">
        <v>142</v>
      </c>
      <c r="H117" s="163" t="s">
        <v>142</v>
      </c>
      <c r="I117" s="163" t="s">
        <v>142</v>
      </c>
    </row>
    <row r="118" spans="1:9" ht="11.25">
      <c r="A118" s="82" t="s">
        <v>369</v>
      </c>
      <c r="B118" s="168" t="s">
        <v>142</v>
      </c>
      <c r="C118" s="94" t="s">
        <v>142</v>
      </c>
      <c r="D118" s="94" t="s">
        <v>142</v>
      </c>
      <c r="E118" s="168" t="s">
        <v>142</v>
      </c>
      <c r="F118" s="94" t="s">
        <v>142</v>
      </c>
      <c r="G118" s="94" t="s">
        <v>142</v>
      </c>
      <c r="H118" s="163" t="s">
        <v>142</v>
      </c>
      <c r="I118" s="163" t="s">
        <v>142</v>
      </c>
    </row>
    <row r="119" spans="2:9" s="78" customFormat="1" ht="11.25">
      <c r="B119" s="168"/>
      <c r="C119" s="161"/>
      <c r="D119" s="161"/>
      <c r="E119" s="168"/>
      <c r="F119" s="161"/>
      <c r="G119" s="161"/>
      <c r="H119" s="163"/>
      <c r="I119" s="163"/>
    </row>
    <row r="120" spans="1:9" s="81" customFormat="1" ht="11.25">
      <c r="A120" s="81" t="s">
        <v>378</v>
      </c>
      <c r="B120" s="200">
        <v>82</v>
      </c>
      <c r="C120" s="90">
        <v>4</v>
      </c>
      <c r="D120" s="90">
        <v>78</v>
      </c>
      <c r="E120" s="200">
        <v>94</v>
      </c>
      <c r="F120" s="97">
        <v>4</v>
      </c>
      <c r="G120" s="97">
        <v>90</v>
      </c>
      <c r="H120" s="162">
        <v>114.63414634146342</v>
      </c>
      <c r="I120" s="162">
        <v>4.878048780487805</v>
      </c>
    </row>
    <row r="121" spans="1:9" ht="11.25">
      <c r="A121" s="82" t="s">
        <v>363</v>
      </c>
      <c r="B121" s="168" t="s">
        <v>142</v>
      </c>
      <c r="C121" s="165" t="s">
        <v>142</v>
      </c>
      <c r="D121" s="165" t="s">
        <v>142</v>
      </c>
      <c r="E121" s="168" t="s">
        <v>142</v>
      </c>
      <c r="F121" s="166" t="s">
        <v>142</v>
      </c>
      <c r="G121" s="166" t="s">
        <v>142</v>
      </c>
      <c r="H121" s="163" t="s">
        <v>142</v>
      </c>
      <c r="I121" s="163" t="s">
        <v>142</v>
      </c>
    </row>
    <row r="122" spans="1:9" ht="11.25">
      <c r="A122" s="82" t="s">
        <v>364</v>
      </c>
      <c r="B122" s="168" t="s">
        <v>142</v>
      </c>
      <c r="C122" s="94" t="s">
        <v>142</v>
      </c>
      <c r="D122" s="94" t="s">
        <v>142</v>
      </c>
      <c r="E122" s="168" t="s">
        <v>142</v>
      </c>
      <c r="F122" s="91" t="s">
        <v>142</v>
      </c>
      <c r="G122" s="91" t="s">
        <v>142</v>
      </c>
      <c r="H122" s="163" t="s">
        <v>142</v>
      </c>
      <c r="I122" s="163" t="s">
        <v>142</v>
      </c>
    </row>
    <row r="123" spans="1:9" ht="11.25">
      <c r="A123" s="82" t="s">
        <v>365</v>
      </c>
      <c r="B123" s="168">
        <v>19</v>
      </c>
      <c r="C123" s="94">
        <v>1</v>
      </c>
      <c r="D123" s="94">
        <v>18</v>
      </c>
      <c r="E123" s="168">
        <v>23</v>
      </c>
      <c r="F123" s="94">
        <v>1</v>
      </c>
      <c r="G123" s="94">
        <v>22</v>
      </c>
      <c r="H123" s="163">
        <v>121.05263157894737</v>
      </c>
      <c r="I123" s="163">
        <v>5.2631578947368425</v>
      </c>
    </row>
    <row r="124" spans="1:9" ht="11.25">
      <c r="A124" s="82" t="s">
        <v>366</v>
      </c>
      <c r="B124" s="168">
        <v>54</v>
      </c>
      <c r="C124" s="94">
        <v>3</v>
      </c>
      <c r="D124" s="94">
        <v>51</v>
      </c>
      <c r="E124" s="168">
        <v>62</v>
      </c>
      <c r="F124" s="94">
        <v>3</v>
      </c>
      <c r="G124" s="94">
        <v>59</v>
      </c>
      <c r="H124" s="163">
        <v>114.81481481481481</v>
      </c>
      <c r="I124" s="163">
        <v>5.555555555555555</v>
      </c>
    </row>
    <row r="125" spans="1:9" ht="11.25">
      <c r="A125" s="82" t="s">
        <v>367</v>
      </c>
      <c r="B125" s="168">
        <v>2</v>
      </c>
      <c r="C125" s="94" t="s">
        <v>142</v>
      </c>
      <c r="D125" s="94">
        <v>2</v>
      </c>
      <c r="E125" s="168">
        <v>2</v>
      </c>
      <c r="F125" s="94" t="s">
        <v>142</v>
      </c>
      <c r="G125" s="94">
        <v>2</v>
      </c>
      <c r="H125" s="163" t="s">
        <v>142</v>
      </c>
      <c r="I125" s="163" t="s">
        <v>142</v>
      </c>
    </row>
    <row r="126" spans="1:9" ht="11.25">
      <c r="A126" s="82" t="s">
        <v>368</v>
      </c>
      <c r="B126" s="168">
        <v>5</v>
      </c>
      <c r="C126" s="94" t="s">
        <v>142</v>
      </c>
      <c r="D126" s="94">
        <v>5</v>
      </c>
      <c r="E126" s="168">
        <v>5</v>
      </c>
      <c r="F126" s="94" t="s">
        <v>142</v>
      </c>
      <c r="G126" s="94">
        <v>5</v>
      </c>
      <c r="H126" s="163" t="s">
        <v>142</v>
      </c>
      <c r="I126" s="163" t="s">
        <v>142</v>
      </c>
    </row>
    <row r="127" spans="1:9" ht="11.25">
      <c r="A127" s="82" t="s">
        <v>369</v>
      </c>
      <c r="B127" s="168">
        <v>2</v>
      </c>
      <c r="C127" s="94" t="s">
        <v>142</v>
      </c>
      <c r="D127" s="94">
        <v>2</v>
      </c>
      <c r="E127" s="168">
        <v>2</v>
      </c>
      <c r="F127" s="94" t="s">
        <v>142</v>
      </c>
      <c r="G127" s="94">
        <v>2</v>
      </c>
      <c r="H127" s="163" t="s">
        <v>142</v>
      </c>
      <c r="I127" s="163" t="s">
        <v>142</v>
      </c>
    </row>
    <row r="128" spans="2:9" s="78" customFormat="1" ht="11.25">
      <c r="B128" s="168"/>
      <c r="C128" s="161"/>
      <c r="D128" s="161"/>
      <c r="E128" s="168"/>
      <c r="F128" s="161"/>
      <c r="G128" s="161"/>
      <c r="H128" s="163"/>
      <c r="I128" s="163"/>
    </row>
    <row r="129" spans="1:9" s="81" customFormat="1" ht="10.5" customHeight="1">
      <c r="A129" s="81" t="s">
        <v>369</v>
      </c>
      <c r="B129" s="200">
        <v>525</v>
      </c>
      <c r="C129" s="90">
        <v>50</v>
      </c>
      <c r="D129" s="90">
        <v>475</v>
      </c>
      <c r="E129" s="200">
        <v>613</v>
      </c>
      <c r="F129" s="97">
        <v>54</v>
      </c>
      <c r="G129" s="97">
        <v>559</v>
      </c>
      <c r="H129" s="162">
        <v>116.76190476190476</v>
      </c>
      <c r="I129" s="162">
        <v>10.285714285714286</v>
      </c>
    </row>
    <row r="130" spans="1:9" ht="11.25">
      <c r="A130" s="82" t="s">
        <v>363</v>
      </c>
      <c r="B130" s="168">
        <v>12</v>
      </c>
      <c r="C130" s="165">
        <v>1</v>
      </c>
      <c r="D130" s="165">
        <v>11</v>
      </c>
      <c r="E130" s="168">
        <v>18</v>
      </c>
      <c r="F130" s="166">
        <v>2</v>
      </c>
      <c r="G130" s="166">
        <v>16</v>
      </c>
      <c r="H130" s="163">
        <v>150</v>
      </c>
      <c r="I130" s="163">
        <v>16.666666666666668</v>
      </c>
    </row>
    <row r="131" spans="1:9" ht="11.25">
      <c r="A131" s="82" t="s">
        <v>364</v>
      </c>
      <c r="B131" s="168">
        <v>5</v>
      </c>
      <c r="C131" s="94" t="s">
        <v>142</v>
      </c>
      <c r="D131" s="94">
        <v>5</v>
      </c>
      <c r="E131" s="168">
        <v>8</v>
      </c>
      <c r="F131" s="91" t="s">
        <v>142</v>
      </c>
      <c r="G131" s="91">
        <v>8</v>
      </c>
      <c r="H131" s="163" t="s">
        <v>142</v>
      </c>
      <c r="I131" s="163" t="s">
        <v>142</v>
      </c>
    </row>
    <row r="132" spans="1:9" ht="11.25">
      <c r="A132" s="82" t="s">
        <v>365</v>
      </c>
      <c r="B132" s="168">
        <v>172</v>
      </c>
      <c r="C132" s="94">
        <v>24</v>
      </c>
      <c r="D132" s="94">
        <v>148</v>
      </c>
      <c r="E132" s="168">
        <v>220</v>
      </c>
      <c r="F132" s="94">
        <v>27</v>
      </c>
      <c r="G132" s="94">
        <v>193</v>
      </c>
      <c r="H132" s="163">
        <v>127.90697674418605</v>
      </c>
      <c r="I132" s="163">
        <v>15.69767441860465</v>
      </c>
    </row>
    <row r="133" spans="1:9" ht="11.25">
      <c r="A133" s="82" t="s">
        <v>366</v>
      </c>
      <c r="B133" s="168">
        <v>81</v>
      </c>
      <c r="C133" s="94">
        <v>5</v>
      </c>
      <c r="D133" s="94">
        <v>76</v>
      </c>
      <c r="E133" s="168">
        <v>84</v>
      </c>
      <c r="F133" s="94">
        <v>5</v>
      </c>
      <c r="G133" s="94">
        <v>79</v>
      </c>
      <c r="H133" s="163">
        <v>103.70370370370371</v>
      </c>
      <c r="I133" s="163">
        <v>6.172839506172839</v>
      </c>
    </row>
    <row r="134" spans="1:9" ht="11.25">
      <c r="A134" s="82" t="s">
        <v>367</v>
      </c>
      <c r="B134" s="168">
        <v>15</v>
      </c>
      <c r="C134" s="94">
        <v>4</v>
      </c>
      <c r="D134" s="94">
        <v>11</v>
      </c>
      <c r="E134" s="168">
        <v>19</v>
      </c>
      <c r="F134" s="94">
        <v>4</v>
      </c>
      <c r="G134" s="94">
        <v>15</v>
      </c>
      <c r="H134" s="163">
        <v>126.66666666666667</v>
      </c>
      <c r="I134" s="163">
        <v>26.666666666666668</v>
      </c>
    </row>
    <row r="135" spans="1:9" ht="11.25">
      <c r="A135" s="82" t="s">
        <v>368</v>
      </c>
      <c r="B135" s="168">
        <v>95</v>
      </c>
      <c r="C135" s="94">
        <v>6</v>
      </c>
      <c r="D135" s="94">
        <v>89</v>
      </c>
      <c r="E135" s="168">
        <v>101</v>
      </c>
      <c r="F135" s="94">
        <v>6</v>
      </c>
      <c r="G135" s="94">
        <v>95</v>
      </c>
      <c r="H135" s="163">
        <v>106.3157894736842</v>
      </c>
      <c r="I135" s="163">
        <v>6.315789473684211</v>
      </c>
    </row>
    <row r="136" spans="1:9" ht="11.25">
      <c r="A136" s="84" t="s">
        <v>369</v>
      </c>
      <c r="B136" s="169">
        <v>145</v>
      </c>
      <c r="C136" s="95">
        <v>10</v>
      </c>
      <c r="D136" s="95">
        <v>135</v>
      </c>
      <c r="E136" s="169">
        <v>163</v>
      </c>
      <c r="F136" s="95">
        <v>10</v>
      </c>
      <c r="G136" s="95">
        <v>153</v>
      </c>
      <c r="H136" s="169">
        <v>112.41379310344827</v>
      </c>
      <c r="I136" s="169">
        <v>6.896551724137931</v>
      </c>
    </row>
    <row r="137" spans="2:4" ht="11.25">
      <c r="B137" s="202"/>
      <c r="C137" s="202"/>
      <c r="D137" s="202"/>
    </row>
    <row r="138" spans="1:9" s="218" customFormat="1" ht="11.25">
      <c r="A138" s="218" t="s">
        <v>456</v>
      </c>
      <c r="B138" s="331"/>
      <c r="C138" s="331"/>
      <c r="D138" s="331"/>
      <c r="E138" s="331"/>
      <c r="F138" s="331"/>
      <c r="G138" s="331"/>
      <c r="H138" s="226"/>
      <c r="I138" s="226"/>
    </row>
    <row r="139" spans="1:9" s="218" customFormat="1" ht="11.25">
      <c r="A139" s="228" t="s">
        <v>457</v>
      </c>
      <c r="B139" s="332"/>
      <c r="C139" s="332"/>
      <c r="D139" s="332"/>
      <c r="E139" s="331"/>
      <c r="F139" s="331"/>
      <c r="G139" s="331"/>
      <c r="H139" s="226"/>
      <c r="I139" s="226"/>
    </row>
    <row r="140" spans="1:9" s="218" customFormat="1" ht="11.25">
      <c r="A140" s="228" t="s">
        <v>583</v>
      </c>
      <c r="B140" s="332"/>
      <c r="C140" s="332"/>
      <c r="D140" s="332"/>
      <c r="E140" s="331"/>
      <c r="F140" s="331"/>
      <c r="G140" s="331"/>
      <c r="H140" s="226"/>
      <c r="I140" s="226"/>
    </row>
  </sheetData>
  <sheetProtection/>
  <printOptions/>
  <pageMargins left="0.7480314960629921" right="0.7480314960629921" top="0.984251968503937" bottom="0.984251968503937" header="0.5118110236220472" footer="0.5118110236220472"/>
  <pageSetup horizontalDpi="600" verticalDpi="600" orientation="portrait" paperSize="9" scale="63" r:id="rId2"/>
  <rowBreaks count="1" manualBreakCount="1">
    <brk id="100" max="9" man="1"/>
  </rowBreaks>
  <drawing r:id="rId1"/>
</worksheet>
</file>

<file path=xl/worksheets/sheet8.xml><?xml version="1.0" encoding="utf-8"?>
<worksheet xmlns="http://schemas.openxmlformats.org/spreadsheetml/2006/main" xmlns:r="http://schemas.openxmlformats.org/officeDocument/2006/relationships">
  <dimension ref="A1:O45"/>
  <sheetViews>
    <sheetView zoomScalePageLayoutView="0" workbookViewId="0" topLeftCell="A1">
      <pane ySplit="13" topLeftCell="A21" activePane="bottomLeft" state="frozen"/>
      <selection pane="topLeft" activeCell="A1" sqref="A1"/>
      <selection pane="bottomLeft" activeCell="A4" sqref="A4:IV4"/>
    </sheetView>
  </sheetViews>
  <sheetFormatPr defaultColWidth="9.140625" defaultRowHeight="12.75"/>
  <cols>
    <col min="1" max="1" width="21.00390625" style="156" customWidth="1"/>
    <col min="2" max="2" width="9.7109375" style="156" customWidth="1"/>
    <col min="3" max="3" width="12.57421875" style="156" customWidth="1"/>
    <col min="4" max="14" width="11.140625" style="156" customWidth="1"/>
    <col min="15" max="16384" width="9.140625" style="156" customWidth="1"/>
  </cols>
  <sheetData>
    <row r="1" s="157" customFormat="1" ht="9.75" customHeight="1">
      <c r="A1" s="157" t="s">
        <v>387</v>
      </c>
    </row>
    <row r="2" s="157" customFormat="1" ht="11.25" customHeight="1" hidden="1">
      <c r="A2" s="157" t="s">
        <v>329</v>
      </c>
    </row>
    <row r="3" s="157" customFormat="1" ht="11.25" customHeight="1">
      <c r="A3" s="158" t="s">
        <v>388</v>
      </c>
    </row>
    <row r="4" s="157" customFormat="1" ht="11.25" customHeight="1" hidden="1">
      <c r="A4" s="158" t="s">
        <v>329</v>
      </c>
    </row>
    <row r="5" spans="1:14" ht="11.25" customHeight="1">
      <c r="A5" s="159"/>
      <c r="B5" s="159"/>
      <c r="C5" s="159"/>
      <c r="D5" s="159"/>
      <c r="E5" s="159"/>
      <c r="F5" s="159"/>
      <c r="G5" s="159"/>
      <c r="H5" s="159"/>
      <c r="I5" s="159"/>
      <c r="J5" s="159"/>
      <c r="K5" s="159"/>
      <c r="L5" s="159"/>
      <c r="M5" s="159"/>
      <c r="N5" s="159"/>
    </row>
    <row r="6" spans="1:14" s="157" customFormat="1" ht="11.25">
      <c r="A6" s="81"/>
      <c r="B6" s="4" t="s">
        <v>313</v>
      </c>
      <c r="C6" s="81"/>
      <c r="D6" s="81"/>
      <c r="E6" s="81"/>
      <c r="F6" s="81"/>
      <c r="G6" s="81"/>
      <c r="H6" s="81"/>
      <c r="I6" s="81"/>
      <c r="J6" s="81"/>
      <c r="K6" s="81"/>
      <c r="L6" s="81"/>
      <c r="M6" s="81"/>
      <c r="N6" s="81"/>
    </row>
    <row r="7" spans="1:14" s="157" customFormat="1" ht="11.25">
      <c r="A7" s="83"/>
      <c r="B7" s="20" t="s">
        <v>314</v>
      </c>
      <c r="C7" s="86"/>
      <c r="D7" s="86"/>
      <c r="E7" s="86"/>
      <c r="F7" s="86"/>
      <c r="G7" s="86"/>
      <c r="H7" s="86"/>
      <c r="I7" s="86"/>
      <c r="J7" s="86"/>
      <c r="K7" s="86"/>
      <c r="L7" s="86"/>
      <c r="M7" s="86"/>
      <c r="N7" s="86"/>
    </row>
    <row r="8" spans="1:14" s="157" customFormat="1" ht="11.25">
      <c r="A8" s="81" t="s">
        <v>20</v>
      </c>
      <c r="B8" s="81" t="s">
        <v>153</v>
      </c>
      <c r="C8" s="81" t="s">
        <v>282</v>
      </c>
      <c r="D8" s="81" t="s">
        <v>283</v>
      </c>
      <c r="E8" s="81"/>
      <c r="F8" s="81"/>
      <c r="G8" s="81"/>
      <c r="H8" s="81"/>
      <c r="I8" s="81"/>
      <c r="J8" s="81" t="s">
        <v>284</v>
      </c>
      <c r="K8" s="81"/>
      <c r="L8" s="81"/>
      <c r="M8" s="81"/>
      <c r="N8" s="81" t="s">
        <v>285</v>
      </c>
    </row>
    <row r="9" spans="1:14" s="157" customFormat="1" ht="11.25">
      <c r="A9" s="83" t="s">
        <v>95</v>
      </c>
      <c r="B9" s="83" t="s">
        <v>101</v>
      </c>
      <c r="C9" s="81" t="s">
        <v>286</v>
      </c>
      <c r="D9" s="85" t="s">
        <v>287</v>
      </c>
      <c r="E9" s="86"/>
      <c r="F9" s="86"/>
      <c r="G9" s="86"/>
      <c r="H9" s="86"/>
      <c r="I9" s="86"/>
      <c r="J9" s="85" t="s">
        <v>288</v>
      </c>
      <c r="K9" s="86"/>
      <c r="L9" s="86"/>
      <c r="M9" s="86"/>
      <c r="N9" s="83" t="s">
        <v>216</v>
      </c>
    </row>
    <row r="10" spans="1:14" s="157" customFormat="1" ht="11.25">
      <c r="A10" s="81"/>
      <c r="B10" s="81"/>
      <c r="C10" s="83" t="s">
        <v>289</v>
      </c>
      <c r="D10" s="81" t="s">
        <v>290</v>
      </c>
      <c r="E10" s="81" t="s">
        <v>291</v>
      </c>
      <c r="F10" s="81" t="s">
        <v>292</v>
      </c>
      <c r="G10" s="81" t="s">
        <v>293</v>
      </c>
      <c r="H10" s="81" t="s">
        <v>294</v>
      </c>
      <c r="I10" s="81" t="s">
        <v>285</v>
      </c>
      <c r="J10" s="81" t="s">
        <v>295</v>
      </c>
      <c r="K10" s="81" t="s">
        <v>296</v>
      </c>
      <c r="L10" s="81" t="s">
        <v>297</v>
      </c>
      <c r="M10" s="81" t="s">
        <v>298</v>
      </c>
      <c r="N10" s="81"/>
    </row>
    <row r="11" spans="1:14" s="157" customFormat="1" ht="11.25">
      <c r="A11" s="81"/>
      <c r="B11" s="81"/>
      <c r="C11" s="83" t="s">
        <v>299</v>
      </c>
      <c r="D11" s="81" t="s">
        <v>300</v>
      </c>
      <c r="E11" s="83" t="s">
        <v>301</v>
      </c>
      <c r="F11" s="83" t="s">
        <v>302</v>
      </c>
      <c r="G11" s="83" t="s">
        <v>303</v>
      </c>
      <c r="H11" s="83" t="s">
        <v>304</v>
      </c>
      <c r="I11" s="83" t="s">
        <v>216</v>
      </c>
      <c r="J11" s="83" t="s">
        <v>295</v>
      </c>
      <c r="K11" s="83" t="s">
        <v>305</v>
      </c>
      <c r="L11" s="83" t="s">
        <v>306</v>
      </c>
      <c r="M11" s="83" t="s">
        <v>307</v>
      </c>
      <c r="N11" s="81"/>
    </row>
    <row r="12" spans="1:14" s="157" customFormat="1" ht="11.25">
      <c r="A12" s="81"/>
      <c r="B12" s="81"/>
      <c r="C12" s="81"/>
      <c r="D12" s="83" t="s">
        <v>308</v>
      </c>
      <c r="E12" s="83" t="s">
        <v>309</v>
      </c>
      <c r="F12" s="83" t="s">
        <v>310</v>
      </c>
      <c r="G12" s="83" t="s">
        <v>311</v>
      </c>
      <c r="H12" s="81"/>
      <c r="I12" s="81"/>
      <c r="J12" s="81"/>
      <c r="K12" s="81"/>
      <c r="L12" s="81"/>
      <c r="M12" s="81"/>
      <c r="N12" s="81"/>
    </row>
    <row r="13" spans="1:14" s="157" customFormat="1" ht="11.25">
      <c r="A13" s="86"/>
      <c r="B13" s="86"/>
      <c r="C13" s="86"/>
      <c r="D13" s="85" t="s">
        <v>312</v>
      </c>
      <c r="E13" s="86"/>
      <c r="F13" s="86"/>
      <c r="G13" s="86"/>
      <c r="H13" s="86"/>
      <c r="I13" s="86"/>
      <c r="J13" s="86"/>
      <c r="K13" s="86"/>
      <c r="L13" s="86"/>
      <c r="M13" s="86"/>
      <c r="N13" s="86"/>
    </row>
    <row r="14" spans="2:14" s="157" customFormat="1" ht="11.25">
      <c r="B14" s="160"/>
      <c r="C14" s="160"/>
      <c r="D14" s="160"/>
      <c r="E14" s="160"/>
      <c r="F14" s="160"/>
      <c r="G14" s="160"/>
      <c r="H14" s="160"/>
      <c r="I14" s="160"/>
      <c r="J14" s="160"/>
      <c r="K14" s="160"/>
      <c r="L14" s="160"/>
      <c r="M14" s="160"/>
      <c r="N14" s="160"/>
    </row>
    <row r="15" spans="1:15" s="157" customFormat="1" ht="11.25">
      <c r="A15" s="89" t="s">
        <v>167</v>
      </c>
      <c r="B15" s="90">
        <v>358</v>
      </c>
      <c r="C15" s="90">
        <v>129</v>
      </c>
      <c r="D15" s="90">
        <v>1</v>
      </c>
      <c r="E15" s="90">
        <v>12</v>
      </c>
      <c r="F15" s="90">
        <v>85</v>
      </c>
      <c r="G15" s="90">
        <v>14</v>
      </c>
      <c r="H15" s="90">
        <v>20</v>
      </c>
      <c r="I15" s="90">
        <v>1</v>
      </c>
      <c r="J15" s="90">
        <v>8</v>
      </c>
      <c r="K15" s="90">
        <v>12</v>
      </c>
      <c r="L15" s="90">
        <v>41</v>
      </c>
      <c r="M15" s="90">
        <v>6</v>
      </c>
      <c r="N15" s="90">
        <v>29</v>
      </c>
      <c r="O15" s="160"/>
    </row>
    <row r="16" spans="1:15" s="157" customFormat="1" ht="11.25">
      <c r="A16" s="89"/>
      <c r="B16" s="90"/>
      <c r="C16" s="90"/>
      <c r="D16" s="90"/>
      <c r="E16" s="90"/>
      <c r="F16" s="90"/>
      <c r="G16" s="90"/>
      <c r="H16" s="90"/>
      <c r="I16" s="90"/>
      <c r="J16" s="90"/>
      <c r="K16" s="90"/>
      <c r="L16" s="90"/>
      <c r="M16" s="90"/>
      <c r="N16" s="90"/>
      <c r="O16" s="160"/>
    </row>
    <row r="17" spans="1:15" ht="11.25">
      <c r="A17" s="82" t="s">
        <v>168</v>
      </c>
      <c r="B17" s="194">
        <v>34</v>
      </c>
      <c r="C17" s="194">
        <v>11</v>
      </c>
      <c r="D17" s="194" t="s">
        <v>142</v>
      </c>
      <c r="E17" s="194">
        <v>5</v>
      </c>
      <c r="F17" s="194">
        <v>3</v>
      </c>
      <c r="G17" s="194">
        <v>1</v>
      </c>
      <c r="H17" s="194">
        <v>5</v>
      </c>
      <c r="I17" s="194" t="s">
        <v>142</v>
      </c>
      <c r="J17" s="194">
        <v>1</v>
      </c>
      <c r="K17" s="197">
        <v>2</v>
      </c>
      <c r="L17" s="194">
        <v>4</v>
      </c>
      <c r="M17" s="194" t="s">
        <v>142</v>
      </c>
      <c r="N17" s="194">
        <v>2</v>
      </c>
      <c r="O17" s="160"/>
    </row>
    <row r="18" spans="1:15" s="232" customFormat="1" ht="11.25">
      <c r="A18" s="228" t="s">
        <v>275</v>
      </c>
      <c r="B18" s="235">
        <v>9</v>
      </c>
      <c r="C18" s="235">
        <v>2</v>
      </c>
      <c r="D18" s="229" t="s">
        <v>142</v>
      </c>
      <c r="E18" s="235">
        <v>2</v>
      </c>
      <c r="F18" s="229" t="s">
        <v>142</v>
      </c>
      <c r="G18" s="229" t="s">
        <v>142</v>
      </c>
      <c r="H18" s="235">
        <v>1</v>
      </c>
      <c r="I18" s="229" t="s">
        <v>142</v>
      </c>
      <c r="J18" s="229" t="s">
        <v>142</v>
      </c>
      <c r="K18" s="235">
        <v>1</v>
      </c>
      <c r="L18" s="235">
        <v>2</v>
      </c>
      <c r="M18" s="229" t="s">
        <v>142</v>
      </c>
      <c r="N18" s="235">
        <v>1</v>
      </c>
      <c r="O18" s="231"/>
    </row>
    <row r="19" spans="1:15" s="234" customFormat="1" ht="11.25">
      <c r="A19" s="218" t="s">
        <v>169</v>
      </c>
      <c r="B19" s="229">
        <v>13</v>
      </c>
      <c r="C19" s="229">
        <v>4</v>
      </c>
      <c r="D19" s="229" t="s">
        <v>142</v>
      </c>
      <c r="E19" s="229" t="s">
        <v>142</v>
      </c>
      <c r="F19" s="229">
        <v>5</v>
      </c>
      <c r="G19" s="229" t="s">
        <v>142</v>
      </c>
      <c r="H19" s="229" t="s">
        <v>142</v>
      </c>
      <c r="I19" s="229" t="s">
        <v>142</v>
      </c>
      <c r="J19" s="229">
        <v>2</v>
      </c>
      <c r="K19" s="230" t="s">
        <v>142</v>
      </c>
      <c r="L19" s="229">
        <v>1</v>
      </c>
      <c r="M19" s="229" t="s">
        <v>142</v>
      </c>
      <c r="N19" s="229">
        <v>1</v>
      </c>
      <c r="O19" s="233"/>
    </row>
    <row r="20" spans="1:15" s="234" customFormat="1" ht="11.25">
      <c r="A20" s="218" t="s">
        <v>170</v>
      </c>
      <c r="B20" s="229">
        <v>8</v>
      </c>
      <c r="C20" s="229">
        <v>3</v>
      </c>
      <c r="D20" s="229" t="s">
        <v>142</v>
      </c>
      <c r="E20" s="229" t="s">
        <v>142</v>
      </c>
      <c r="F20" s="229">
        <v>1</v>
      </c>
      <c r="G20" s="229">
        <v>2</v>
      </c>
      <c r="H20" s="229" t="s">
        <v>142</v>
      </c>
      <c r="I20" s="229" t="s">
        <v>142</v>
      </c>
      <c r="J20" s="229" t="s">
        <v>142</v>
      </c>
      <c r="K20" s="230" t="s">
        <v>142</v>
      </c>
      <c r="L20" s="229">
        <v>2</v>
      </c>
      <c r="M20" s="229" t="s">
        <v>142</v>
      </c>
      <c r="N20" s="229" t="s">
        <v>142</v>
      </c>
      <c r="O20" s="233"/>
    </row>
    <row r="21" spans="1:15" s="234" customFormat="1" ht="11.25">
      <c r="A21" s="218" t="s">
        <v>171</v>
      </c>
      <c r="B21" s="229">
        <v>18</v>
      </c>
      <c r="C21" s="229">
        <v>6</v>
      </c>
      <c r="D21" s="229" t="s">
        <v>142</v>
      </c>
      <c r="E21" s="229" t="s">
        <v>142</v>
      </c>
      <c r="F21" s="229">
        <v>3</v>
      </c>
      <c r="G21" s="229">
        <v>1</v>
      </c>
      <c r="H21" s="229">
        <v>2</v>
      </c>
      <c r="I21" s="229" t="s">
        <v>142</v>
      </c>
      <c r="J21" s="229">
        <v>1</v>
      </c>
      <c r="K21" s="230">
        <v>1</v>
      </c>
      <c r="L21" s="229">
        <v>3</v>
      </c>
      <c r="M21" s="229" t="s">
        <v>142</v>
      </c>
      <c r="N21" s="229">
        <v>1</v>
      </c>
      <c r="O21" s="233"/>
    </row>
    <row r="22" spans="1:15" s="234" customFormat="1" ht="11.25">
      <c r="A22" s="218"/>
      <c r="B22" s="229"/>
      <c r="C22" s="229"/>
      <c r="D22" s="229"/>
      <c r="E22" s="229"/>
      <c r="F22" s="229"/>
      <c r="G22" s="229"/>
      <c r="H22" s="229"/>
      <c r="I22" s="229"/>
      <c r="J22" s="229"/>
      <c r="K22" s="230"/>
      <c r="L22" s="229"/>
      <c r="M22" s="229"/>
      <c r="N22" s="229"/>
      <c r="O22" s="233"/>
    </row>
    <row r="23" spans="1:15" s="234" customFormat="1" ht="11.25">
      <c r="A23" s="218" t="s">
        <v>172</v>
      </c>
      <c r="B23" s="229">
        <v>13</v>
      </c>
      <c r="C23" s="229">
        <v>4</v>
      </c>
      <c r="D23" s="229" t="s">
        <v>142</v>
      </c>
      <c r="E23" s="229" t="s">
        <v>142</v>
      </c>
      <c r="F23" s="229">
        <v>6</v>
      </c>
      <c r="G23" s="229" t="s">
        <v>142</v>
      </c>
      <c r="H23" s="229" t="s">
        <v>142</v>
      </c>
      <c r="I23" s="229" t="s">
        <v>142</v>
      </c>
      <c r="J23" s="229">
        <v>1</v>
      </c>
      <c r="K23" s="230" t="s">
        <v>142</v>
      </c>
      <c r="L23" s="229">
        <v>2</v>
      </c>
      <c r="M23" s="229" t="s">
        <v>142</v>
      </c>
      <c r="N23" s="229" t="s">
        <v>142</v>
      </c>
      <c r="O23" s="233"/>
    </row>
    <row r="24" spans="1:15" s="234" customFormat="1" ht="11.25">
      <c r="A24" s="218" t="s">
        <v>173</v>
      </c>
      <c r="B24" s="229">
        <v>11</v>
      </c>
      <c r="C24" s="229">
        <v>3</v>
      </c>
      <c r="D24" s="229" t="s">
        <v>142</v>
      </c>
      <c r="E24" s="229" t="s">
        <v>142</v>
      </c>
      <c r="F24" s="229">
        <v>2</v>
      </c>
      <c r="G24" s="229" t="s">
        <v>142</v>
      </c>
      <c r="H24" s="229">
        <v>1</v>
      </c>
      <c r="I24" s="229" t="s">
        <v>142</v>
      </c>
      <c r="J24" s="229" t="s">
        <v>142</v>
      </c>
      <c r="K24" s="230">
        <v>1</v>
      </c>
      <c r="L24" s="229">
        <v>1</v>
      </c>
      <c r="M24" s="229">
        <v>1</v>
      </c>
      <c r="N24" s="229">
        <v>2</v>
      </c>
      <c r="O24" s="233"/>
    </row>
    <row r="25" spans="1:15" s="234" customFormat="1" ht="11.25">
      <c r="A25" s="218" t="s">
        <v>174</v>
      </c>
      <c r="B25" s="229">
        <v>16</v>
      </c>
      <c r="C25" s="229">
        <v>4</v>
      </c>
      <c r="D25" s="229" t="s">
        <v>142</v>
      </c>
      <c r="E25" s="229" t="s">
        <v>142</v>
      </c>
      <c r="F25" s="229">
        <v>4</v>
      </c>
      <c r="G25" s="229">
        <v>2</v>
      </c>
      <c r="H25" s="229" t="s">
        <v>142</v>
      </c>
      <c r="I25" s="229">
        <v>1</v>
      </c>
      <c r="J25" s="229">
        <v>2</v>
      </c>
      <c r="K25" s="230" t="s">
        <v>142</v>
      </c>
      <c r="L25" s="229" t="s">
        <v>142</v>
      </c>
      <c r="M25" s="229" t="s">
        <v>142</v>
      </c>
      <c r="N25" s="229">
        <v>3</v>
      </c>
      <c r="O25" s="233"/>
    </row>
    <row r="26" spans="1:15" s="234" customFormat="1" ht="11.25">
      <c r="A26" s="218" t="s">
        <v>175</v>
      </c>
      <c r="B26" s="229">
        <v>3</v>
      </c>
      <c r="C26" s="229">
        <v>2</v>
      </c>
      <c r="D26" s="229" t="s">
        <v>142</v>
      </c>
      <c r="E26" s="229" t="s">
        <v>142</v>
      </c>
      <c r="F26" s="229">
        <v>1</v>
      </c>
      <c r="G26" s="229" t="s">
        <v>142</v>
      </c>
      <c r="H26" s="229" t="s">
        <v>142</v>
      </c>
      <c r="I26" s="229" t="s">
        <v>142</v>
      </c>
      <c r="J26" s="229" t="s">
        <v>142</v>
      </c>
      <c r="K26" s="230" t="s">
        <v>142</v>
      </c>
      <c r="L26" s="229" t="s">
        <v>142</v>
      </c>
      <c r="M26" s="229" t="s">
        <v>142</v>
      </c>
      <c r="N26" s="229" t="s">
        <v>142</v>
      </c>
      <c r="O26" s="233"/>
    </row>
    <row r="27" spans="1:15" s="234" customFormat="1" ht="11.25">
      <c r="A27" s="218" t="s">
        <v>176</v>
      </c>
      <c r="B27" s="229">
        <v>6</v>
      </c>
      <c r="C27" s="229">
        <v>1</v>
      </c>
      <c r="D27" s="229" t="s">
        <v>142</v>
      </c>
      <c r="E27" s="229" t="s">
        <v>142</v>
      </c>
      <c r="F27" s="229">
        <v>1</v>
      </c>
      <c r="G27" s="229">
        <v>2</v>
      </c>
      <c r="H27" s="229" t="s">
        <v>142</v>
      </c>
      <c r="I27" s="229" t="s">
        <v>142</v>
      </c>
      <c r="J27" s="229" t="s">
        <v>142</v>
      </c>
      <c r="K27" s="230" t="s">
        <v>142</v>
      </c>
      <c r="L27" s="229" t="s">
        <v>142</v>
      </c>
      <c r="M27" s="229" t="s">
        <v>142</v>
      </c>
      <c r="N27" s="229">
        <v>2</v>
      </c>
      <c r="O27" s="233"/>
    </row>
    <row r="28" spans="1:15" s="234" customFormat="1" ht="11.25">
      <c r="A28" s="218"/>
      <c r="B28" s="229"/>
      <c r="C28" s="229"/>
      <c r="D28" s="229"/>
      <c r="E28" s="229"/>
      <c r="F28" s="229"/>
      <c r="G28" s="229"/>
      <c r="H28" s="229"/>
      <c r="I28" s="229"/>
      <c r="J28" s="229"/>
      <c r="K28" s="230"/>
      <c r="L28" s="229"/>
      <c r="M28" s="229"/>
      <c r="N28" s="229"/>
      <c r="O28" s="233"/>
    </row>
    <row r="29" spans="1:15" s="234" customFormat="1" ht="11.25">
      <c r="A29" s="218" t="s">
        <v>177</v>
      </c>
      <c r="B29" s="229">
        <v>43</v>
      </c>
      <c r="C29" s="229">
        <v>13</v>
      </c>
      <c r="D29" s="229" t="s">
        <v>142</v>
      </c>
      <c r="E29" s="229">
        <v>6</v>
      </c>
      <c r="F29" s="229">
        <v>11</v>
      </c>
      <c r="G29" s="229" t="s">
        <v>142</v>
      </c>
      <c r="H29" s="229">
        <v>1</v>
      </c>
      <c r="I29" s="229" t="s">
        <v>142</v>
      </c>
      <c r="J29" s="229">
        <v>1</v>
      </c>
      <c r="K29" s="230">
        <v>1</v>
      </c>
      <c r="L29" s="229">
        <v>8</v>
      </c>
      <c r="M29" s="229" t="s">
        <v>142</v>
      </c>
      <c r="N29" s="229">
        <v>2</v>
      </c>
      <c r="O29" s="233"/>
    </row>
    <row r="30" spans="1:15" s="232" customFormat="1" ht="11.25">
      <c r="A30" s="228" t="s">
        <v>243</v>
      </c>
      <c r="B30" s="236">
        <v>4</v>
      </c>
      <c r="C30" s="229" t="s">
        <v>142</v>
      </c>
      <c r="D30" s="229" t="s">
        <v>142</v>
      </c>
      <c r="E30" s="229" t="s">
        <v>142</v>
      </c>
      <c r="F30" s="236">
        <v>2</v>
      </c>
      <c r="G30" s="229" t="s">
        <v>142</v>
      </c>
      <c r="H30" s="229" t="s">
        <v>142</v>
      </c>
      <c r="I30" s="229" t="s">
        <v>142</v>
      </c>
      <c r="J30" s="229" t="s">
        <v>142</v>
      </c>
      <c r="K30" s="229" t="s">
        <v>142</v>
      </c>
      <c r="L30" s="236">
        <v>2</v>
      </c>
      <c r="M30" s="229" t="s">
        <v>142</v>
      </c>
      <c r="N30" s="229" t="s">
        <v>142</v>
      </c>
      <c r="O30" s="231"/>
    </row>
    <row r="31" spans="1:15" s="234" customFormat="1" ht="11.25">
      <c r="A31" s="218" t="s">
        <v>178</v>
      </c>
      <c r="B31" s="229">
        <v>13</v>
      </c>
      <c r="C31" s="229">
        <v>9</v>
      </c>
      <c r="D31" s="229" t="s">
        <v>142</v>
      </c>
      <c r="E31" s="229">
        <v>1</v>
      </c>
      <c r="F31" s="229">
        <v>2</v>
      </c>
      <c r="G31" s="229" t="s">
        <v>142</v>
      </c>
      <c r="H31" s="229">
        <v>1</v>
      </c>
      <c r="I31" s="229" t="s">
        <v>142</v>
      </c>
      <c r="J31" s="229" t="s">
        <v>142</v>
      </c>
      <c r="K31" s="230" t="s">
        <v>142</v>
      </c>
      <c r="L31" s="229" t="s">
        <v>142</v>
      </c>
      <c r="M31" s="229" t="s">
        <v>142</v>
      </c>
      <c r="N31" s="229" t="s">
        <v>142</v>
      </c>
      <c r="O31" s="233"/>
    </row>
    <row r="32" spans="1:15" s="234" customFormat="1" ht="11.25">
      <c r="A32" s="218" t="s">
        <v>179</v>
      </c>
      <c r="B32" s="229">
        <v>55</v>
      </c>
      <c r="C32" s="229">
        <v>23</v>
      </c>
      <c r="D32" s="229" t="s">
        <v>142</v>
      </c>
      <c r="E32" s="229" t="s">
        <v>142</v>
      </c>
      <c r="F32" s="229">
        <v>16</v>
      </c>
      <c r="G32" s="229">
        <v>1</v>
      </c>
      <c r="H32" s="229">
        <v>3</v>
      </c>
      <c r="I32" s="229" t="s">
        <v>142</v>
      </c>
      <c r="J32" s="229" t="s">
        <v>142</v>
      </c>
      <c r="K32" s="230" t="s">
        <v>142</v>
      </c>
      <c r="L32" s="229">
        <v>9</v>
      </c>
      <c r="M32" s="229">
        <v>2</v>
      </c>
      <c r="N32" s="229">
        <v>1</v>
      </c>
      <c r="O32" s="233"/>
    </row>
    <row r="33" spans="1:15" s="232" customFormat="1" ht="11.25">
      <c r="A33" s="228" t="s">
        <v>276</v>
      </c>
      <c r="B33" s="236">
        <v>9</v>
      </c>
      <c r="C33" s="236">
        <v>5</v>
      </c>
      <c r="D33" s="229" t="s">
        <v>142</v>
      </c>
      <c r="E33" s="229" t="s">
        <v>142</v>
      </c>
      <c r="F33" s="236">
        <v>2</v>
      </c>
      <c r="G33" s="229" t="s">
        <v>142</v>
      </c>
      <c r="H33" s="229" t="s">
        <v>142</v>
      </c>
      <c r="I33" s="229" t="s">
        <v>142</v>
      </c>
      <c r="J33" s="229" t="s">
        <v>142</v>
      </c>
      <c r="K33" s="229" t="s">
        <v>142</v>
      </c>
      <c r="L33" s="236">
        <v>2</v>
      </c>
      <c r="M33" s="229" t="s">
        <v>142</v>
      </c>
      <c r="N33" s="229" t="s">
        <v>142</v>
      </c>
      <c r="O33" s="231"/>
    </row>
    <row r="34" spans="1:15" s="234" customFormat="1" ht="11.25">
      <c r="A34" s="218"/>
      <c r="B34" s="229"/>
      <c r="C34" s="229"/>
      <c r="D34" s="229"/>
      <c r="E34" s="229"/>
      <c r="F34" s="229"/>
      <c r="G34" s="229"/>
      <c r="H34" s="229"/>
      <c r="I34" s="229"/>
      <c r="J34" s="229"/>
      <c r="K34" s="230"/>
      <c r="L34" s="229"/>
      <c r="M34" s="229"/>
      <c r="N34" s="229"/>
      <c r="O34" s="233"/>
    </row>
    <row r="35" spans="1:15" s="234" customFormat="1" ht="11.25">
      <c r="A35" s="218" t="s">
        <v>180</v>
      </c>
      <c r="B35" s="229">
        <v>16</v>
      </c>
      <c r="C35" s="229">
        <v>5</v>
      </c>
      <c r="D35" s="229" t="s">
        <v>142</v>
      </c>
      <c r="E35" s="229" t="s">
        <v>142</v>
      </c>
      <c r="F35" s="229">
        <v>3</v>
      </c>
      <c r="G35" s="229">
        <v>1</v>
      </c>
      <c r="H35" s="229">
        <v>1</v>
      </c>
      <c r="I35" s="229" t="s">
        <v>142</v>
      </c>
      <c r="J35" s="229" t="s">
        <v>142</v>
      </c>
      <c r="K35" s="230">
        <v>2</v>
      </c>
      <c r="L35" s="229">
        <v>1</v>
      </c>
      <c r="M35" s="229">
        <v>1</v>
      </c>
      <c r="N35" s="229">
        <v>2</v>
      </c>
      <c r="O35" s="233"/>
    </row>
    <row r="36" spans="1:15" ht="11.25">
      <c r="A36" s="82" t="s">
        <v>181</v>
      </c>
      <c r="B36" s="194">
        <v>18</v>
      </c>
      <c r="C36" s="194">
        <v>5</v>
      </c>
      <c r="D36" s="194" t="s">
        <v>142</v>
      </c>
      <c r="E36" s="194" t="s">
        <v>142</v>
      </c>
      <c r="F36" s="194">
        <v>7</v>
      </c>
      <c r="G36" s="194">
        <v>1</v>
      </c>
      <c r="H36" s="194">
        <v>3</v>
      </c>
      <c r="I36" s="194" t="s">
        <v>142</v>
      </c>
      <c r="J36" s="194" t="s">
        <v>142</v>
      </c>
      <c r="K36" s="197" t="s">
        <v>142</v>
      </c>
      <c r="L36" s="194">
        <v>1</v>
      </c>
      <c r="M36" s="194">
        <v>1</v>
      </c>
      <c r="N36" s="194" t="s">
        <v>142</v>
      </c>
      <c r="O36" s="160"/>
    </row>
    <row r="37" spans="1:15" ht="11.25">
      <c r="A37" s="82" t="s">
        <v>182</v>
      </c>
      <c r="B37" s="194">
        <v>16</v>
      </c>
      <c r="C37" s="194">
        <v>3</v>
      </c>
      <c r="D37" s="194" t="s">
        <v>142</v>
      </c>
      <c r="E37" s="194" t="s">
        <v>142</v>
      </c>
      <c r="F37" s="194">
        <v>3</v>
      </c>
      <c r="G37" s="194">
        <v>1</v>
      </c>
      <c r="H37" s="194">
        <v>2</v>
      </c>
      <c r="I37" s="194" t="s">
        <v>142</v>
      </c>
      <c r="J37" s="194" t="s">
        <v>142</v>
      </c>
      <c r="K37" s="197">
        <v>3</v>
      </c>
      <c r="L37" s="194">
        <v>2</v>
      </c>
      <c r="M37" s="194" t="s">
        <v>142</v>
      </c>
      <c r="N37" s="194">
        <v>2</v>
      </c>
      <c r="O37" s="160"/>
    </row>
    <row r="38" spans="1:15" ht="11.25">
      <c r="A38" s="82" t="s">
        <v>183</v>
      </c>
      <c r="B38" s="194">
        <v>14</v>
      </c>
      <c r="C38" s="194">
        <v>6</v>
      </c>
      <c r="D38" s="194" t="s">
        <v>142</v>
      </c>
      <c r="E38" s="194" t="s">
        <v>142</v>
      </c>
      <c r="F38" s="194">
        <v>4</v>
      </c>
      <c r="G38" s="194" t="s">
        <v>142</v>
      </c>
      <c r="H38" s="194" t="s">
        <v>142</v>
      </c>
      <c r="I38" s="194" t="s">
        <v>142</v>
      </c>
      <c r="J38" s="194" t="s">
        <v>142</v>
      </c>
      <c r="K38" s="197" t="s">
        <v>142</v>
      </c>
      <c r="L38" s="194">
        <v>2</v>
      </c>
      <c r="M38" s="194" t="s">
        <v>142</v>
      </c>
      <c r="N38" s="194">
        <v>2</v>
      </c>
      <c r="O38" s="160"/>
    </row>
    <row r="39" spans="1:15" ht="11.25">
      <c r="A39" s="82" t="s">
        <v>184</v>
      </c>
      <c r="B39" s="194">
        <v>15</v>
      </c>
      <c r="C39" s="194">
        <v>8</v>
      </c>
      <c r="D39" s="194" t="s">
        <v>142</v>
      </c>
      <c r="E39" s="194" t="s">
        <v>142</v>
      </c>
      <c r="F39" s="194">
        <v>3</v>
      </c>
      <c r="G39" s="194">
        <v>1</v>
      </c>
      <c r="H39" s="194" t="s">
        <v>142</v>
      </c>
      <c r="I39" s="194" t="s">
        <v>142</v>
      </c>
      <c r="J39" s="194" t="s">
        <v>142</v>
      </c>
      <c r="K39" s="197">
        <v>1</v>
      </c>
      <c r="L39" s="194" t="s">
        <v>142</v>
      </c>
      <c r="M39" s="194" t="s">
        <v>142</v>
      </c>
      <c r="N39" s="194">
        <v>2</v>
      </c>
      <c r="O39" s="160"/>
    </row>
    <row r="40" spans="1:15" ht="11.25">
      <c r="A40" s="82"/>
      <c r="B40" s="194"/>
      <c r="C40" s="194"/>
      <c r="D40" s="194"/>
      <c r="E40" s="194"/>
      <c r="F40" s="194"/>
      <c r="G40" s="194"/>
      <c r="H40" s="194"/>
      <c r="I40" s="194"/>
      <c r="J40" s="194"/>
      <c r="K40" s="197"/>
      <c r="L40" s="194"/>
      <c r="M40" s="194"/>
      <c r="N40" s="194"/>
      <c r="O40" s="160"/>
    </row>
    <row r="41" spans="1:15" ht="11.25">
      <c r="A41" s="82" t="s">
        <v>185</v>
      </c>
      <c r="B41" s="194">
        <v>13</v>
      </c>
      <c r="C41" s="194">
        <v>5</v>
      </c>
      <c r="D41" s="194">
        <v>1</v>
      </c>
      <c r="E41" s="194" t="s">
        <v>142</v>
      </c>
      <c r="F41" s="194">
        <v>3</v>
      </c>
      <c r="G41" s="194" t="s">
        <v>142</v>
      </c>
      <c r="H41" s="194">
        <v>1</v>
      </c>
      <c r="I41" s="194" t="s">
        <v>142</v>
      </c>
      <c r="J41" s="194" t="s">
        <v>142</v>
      </c>
      <c r="K41" s="197" t="s">
        <v>142</v>
      </c>
      <c r="L41" s="194">
        <v>1</v>
      </c>
      <c r="M41" s="194" t="s">
        <v>142</v>
      </c>
      <c r="N41" s="194">
        <v>2</v>
      </c>
      <c r="O41" s="160"/>
    </row>
    <row r="42" spans="1:15" s="157" customFormat="1" ht="11.25">
      <c r="A42" s="82" t="s">
        <v>186</v>
      </c>
      <c r="B42" s="194">
        <v>7</v>
      </c>
      <c r="C42" s="194">
        <v>2</v>
      </c>
      <c r="D42" s="194" t="s">
        <v>142</v>
      </c>
      <c r="E42" s="194" t="s">
        <v>142</v>
      </c>
      <c r="F42" s="194">
        <v>1</v>
      </c>
      <c r="G42" s="194">
        <v>1</v>
      </c>
      <c r="H42" s="194" t="s">
        <v>142</v>
      </c>
      <c r="I42" s="194" t="s">
        <v>142</v>
      </c>
      <c r="J42" s="194" t="s">
        <v>142</v>
      </c>
      <c r="K42" s="197" t="s">
        <v>142</v>
      </c>
      <c r="L42" s="194">
        <v>2</v>
      </c>
      <c r="M42" s="194" t="s">
        <v>142</v>
      </c>
      <c r="N42" s="194">
        <v>1</v>
      </c>
      <c r="O42" s="160"/>
    </row>
    <row r="43" spans="1:15" ht="11.25">
      <c r="A43" s="82" t="s">
        <v>187</v>
      </c>
      <c r="B43" s="194">
        <v>19</v>
      </c>
      <c r="C43" s="194">
        <v>10</v>
      </c>
      <c r="D43" s="194" t="s">
        <v>142</v>
      </c>
      <c r="E43" s="194" t="s">
        <v>142</v>
      </c>
      <c r="F43" s="194">
        <v>3</v>
      </c>
      <c r="G43" s="194" t="s">
        <v>142</v>
      </c>
      <c r="H43" s="194" t="s">
        <v>142</v>
      </c>
      <c r="I43" s="194" t="s">
        <v>142</v>
      </c>
      <c r="J43" s="194" t="s">
        <v>142</v>
      </c>
      <c r="K43" s="197" t="s">
        <v>142</v>
      </c>
      <c r="L43" s="194">
        <v>2</v>
      </c>
      <c r="M43" s="194">
        <v>1</v>
      </c>
      <c r="N43" s="194">
        <v>3</v>
      </c>
      <c r="O43" s="160"/>
    </row>
    <row r="44" spans="1:15" ht="11.25">
      <c r="A44" s="84" t="s">
        <v>188</v>
      </c>
      <c r="B44" s="193">
        <v>7</v>
      </c>
      <c r="C44" s="193">
        <v>2</v>
      </c>
      <c r="D44" s="193" t="s">
        <v>142</v>
      </c>
      <c r="E44" s="193" t="s">
        <v>142</v>
      </c>
      <c r="F44" s="193">
        <v>3</v>
      </c>
      <c r="G44" s="193" t="s">
        <v>142</v>
      </c>
      <c r="H44" s="193" t="s">
        <v>142</v>
      </c>
      <c r="I44" s="193" t="s">
        <v>142</v>
      </c>
      <c r="J44" s="193" t="s">
        <v>142</v>
      </c>
      <c r="K44" s="279">
        <v>1</v>
      </c>
      <c r="L44" s="193" t="s">
        <v>142</v>
      </c>
      <c r="M44" s="193" t="s">
        <v>142</v>
      </c>
      <c r="N44" s="193">
        <v>1</v>
      </c>
      <c r="O44" s="160"/>
    </row>
    <row r="45" spans="1:15" ht="11.25">
      <c r="A45" s="82"/>
      <c r="B45" s="91"/>
      <c r="C45" s="91"/>
      <c r="D45" s="91"/>
      <c r="E45" s="91"/>
      <c r="F45" s="91"/>
      <c r="G45" s="91"/>
      <c r="H45" s="91"/>
      <c r="I45" s="91"/>
      <c r="J45" s="91"/>
      <c r="K45" s="91"/>
      <c r="L45" s="91"/>
      <c r="M45" s="91"/>
      <c r="N45" s="91"/>
      <c r="O45" s="160"/>
    </row>
  </sheetData>
  <sheetProtection/>
  <printOptions/>
  <pageMargins left="0.7480314960629921" right="0.7480314960629921" top="0.984251968503937" bottom="0.984251968503937" header="0.5118110236220472" footer="0.5118110236220472"/>
  <pageSetup horizontalDpi="600" verticalDpi="600" orientation="landscape" paperSize="9" scale="80" r:id="rId2"/>
  <rowBreaks count="1" manualBreakCount="1">
    <brk id="44" max="255" man="1"/>
  </rowBreaks>
  <drawing r:id="rId1"/>
</worksheet>
</file>

<file path=xl/worksheets/sheet9.xml><?xml version="1.0" encoding="utf-8"?>
<worksheet xmlns="http://schemas.openxmlformats.org/spreadsheetml/2006/main" xmlns:r="http://schemas.openxmlformats.org/officeDocument/2006/relationships">
  <dimension ref="A1:O54"/>
  <sheetViews>
    <sheetView view="pageBreakPreview" zoomScale="60" zoomScalePageLayoutView="0" workbookViewId="0" topLeftCell="A1">
      <pane ySplit="13" topLeftCell="A38" activePane="bottomLeft" state="frozen"/>
      <selection pane="topLeft" activeCell="A1" sqref="A1"/>
      <selection pane="bottomLeft" activeCell="A6" sqref="A6:A11"/>
    </sheetView>
  </sheetViews>
  <sheetFormatPr defaultColWidth="9.140625" defaultRowHeight="12.75"/>
  <cols>
    <col min="1" max="1" width="21.00390625" style="156" customWidth="1"/>
    <col min="2" max="2" width="9.7109375" style="156" customWidth="1"/>
    <col min="3" max="3" width="12.57421875" style="156" customWidth="1"/>
    <col min="4" max="14" width="11.140625" style="156" customWidth="1"/>
    <col min="15" max="16384" width="9.140625" style="156" customWidth="1"/>
  </cols>
  <sheetData>
    <row r="1" s="157" customFormat="1" ht="11.25" customHeight="1">
      <c r="A1" s="157" t="s">
        <v>389</v>
      </c>
    </row>
    <row r="2" s="157" customFormat="1" ht="11.25" customHeight="1" hidden="1">
      <c r="A2" s="157" t="s">
        <v>329</v>
      </c>
    </row>
    <row r="3" s="157" customFormat="1" ht="11.25" customHeight="1">
      <c r="A3" s="158" t="s">
        <v>390</v>
      </c>
    </row>
    <row r="4" s="157" customFormat="1" ht="11.25" customHeight="1" hidden="1">
      <c r="A4" s="158" t="s">
        <v>329</v>
      </c>
    </row>
    <row r="5" spans="1:14" ht="11.25" customHeight="1">
      <c r="A5" s="159"/>
      <c r="B5" s="159"/>
      <c r="C5" s="159"/>
      <c r="D5" s="159"/>
      <c r="E5" s="159"/>
      <c r="F5" s="159"/>
      <c r="G5" s="159"/>
      <c r="H5" s="159"/>
      <c r="I5" s="159"/>
      <c r="J5" s="159"/>
      <c r="K5" s="159"/>
      <c r="L5" s="159"/>
      <c r="M5" s="159"/>
      <c r="N5" s="159"/>
    </row>
    <row r="6" spans="1:14" s="157" customFormat="1" ht="11.25">
      <c r="A6" s="4" t="s">
        <v>214</v>
      </c>
      <c r="B6" s="4" t="s">
        <v>313</v>
      </c>
      <c r="C6" s="81"/>
      <c r="D6" s="81"/>
      <c r="E6" s="81"/>
      <c r="F6" s="81"/>
      <c r="G6" s="81"/>
      <c r="H6" s="81"/>
      <c r="I6" s="81"/>
      <c r="J6" s="81"/>
      <c r="K6" s="81"/>
      <c r="L6" s="81"/>
      <c r="M6" s="81"/>
      <c r="N6" s="81"/>
    </row>
    <row r="7" spans="1:14" s="157" customFormat="1" ht="11.25">
      <c r="A7" s="18" t="s">
        <v>215</v>
      </c>
      <c r="B7" s="20" t="s">
        <v>314</v>
      </c>
      <c r="C7" s="86"/>
      <c r="D7" s="86"/>
      <c r="E7" s="86"/>
      <c r="F7" s="86"/>
      <c r="G7" s="86"/>
      <c r="H7" s="86"/>
      <c r="I7" s="86"/>
      <c r="J7" s="86"/>
      <c r="K7" s="86"/>
      <c r="L7" s="86"/>
      <c r="M7" s="86"/>
      <c r="N7" s="86"/>
    </row>
    <row r="8" spans="1:14" s="157" customFormat="1" ht="11.25">
      <c r="A8" s="12" t="s">
        <v>609</v>
      </c>
      <c r="B8" s="81" t="s">
        <v>153</v>
      </c>
      <c r="C8" s="81" t="s">
        <v>282</v>
      </c>
      <c r="D8" s="81" t="s">
        <v>283</v>
      </c>
      <c r="E8" s="81"/>
      <c r="F8" s="81"/>
      <c r="G8" s="81"/>
      <c r="H8" s="81"/>
      <c r="I8" s="81"/>
      <c r="J8" s="81" t="s">
        <v>284</v>
      </c>
      <c r="K8" s="81"/>
      <c r="L8" s="81"/>
      <c r="M8" s="81"/>
      <c r="N8" s="81" t="s">
        <v>285</v>
      </c>
    </row>
    <row r="9" spans="1:14" s="157" customFormat="1" ht="11.25">
      <c r="A9" s="24" t="s">
        <v>610</v>
      </c>
      <c r="B9" s="83" t="s">
        <v>101</v>
      </c>
      <c r="C9" s="81" t="s">
        <v>286</v>
      </c>
      <c r="D9" s="85" t="s">
        <v>287</v>
      </c>
      <c r="E9" s="86"/>
      <c r="F9" s="86"/>
      <c r="G9" s="86"/>
      <c r="H9" s="86"/>
      <c r="I9" s="86"/>
      <c r="J9" s="85" t="s">
        <v>288</v>
      </c>
      <c r="K9" s="86"/>
      <c r="L9" s="86"/>
      <c r="M9" s="86"/>
      <c r="N9" s="83" t="s">
        <v>216</v>
      </c>
    </row>
    <row r="10" spans="1:14" s="157" customFormat="1" ht="11.25">
      <c r="A10" s="4" t="s">
        <v>611</v>
      </c>
      <c r="B10" s="81"/>
      <c r="C10" s="83" t="s">
        <v>289</v>
      </c>
      <c r="D10" s="81" t="s">
        <v>290</v>
      </c>
      <c r="E10" s="81" t="s">
        <v>291</v>
      </c>
      <c r="F10" s="81" t="s">
        <v>292</v>
      </c>
      <c r="G10" s="81" t="s">
        <v>293</v>
      </c>
      <c r="H10" s="81" t="s">
        <v>294</v>
      </c>
      <c r="I10" s="81" t="s">
        <v>285</v>
      </c>
      <c r="J10" s="81" t="s">
        <v>295</v>
      </c>
      <c r="K10" s="81" t="s">
        <v>296</v>
      </c>
      <c r="L10" s="81" t="s">
        <v>297</v>
      </c>
      <c r="M10" s="81" t="s">
        <v>298</v>
      </c>
      <c r="N10" s="81"/>
    </row>
    <row r="11" spans="1:14" s="157" customFormat="1" ht="11.25">
      <c r="A11" s="18" t="s">
        <v>612</v>
      </c>
      <c r="B11" s="81"/>
      <c r="C11" s="83" t="s">
        <v>299</v>
      </c>
      <c r="D11" s="81" t="s">
        <v>300</v>
      </c>
      <c r="E11" s="83" t="s">
        <v>301</v>
      </c>
      <c r="F11" s="83" t="s">
        <v>302</v>
      </c>
      <c r="G11" s="83" t="s">
        <v>303</v>
      </c>
      <c r="H11" s="83" t="s">
        <v>304</v>
      </c>
      <c r="I11" s="83" t="s">
        <v>216</v>
      </c>
      <c r="J11" s="83" t="s">
        <v>295</v>
      </c>
      <c r="K11" s="83" t="s">
        <v>305</v>
      </c>
      <c r="L11" s="83" t="s">
        <v>306</v>
      </c>
      <c r="M11" s="83" t="s">
        <v>307</v>
      </c>
      <c r="N11" s="81"/>
    </row>
    <row r="12" spans="1:14" s="157" customFormat="1" ht="11.25">
      <c r="A12" s="81"/>
      <c r="B12" s="81"/>
      <c r="C12" s="81"/>
      <c r="D12" s="83" t="s">
        <v>308</v>
      </c>
      <c r="E12" s="83" t="s">
        <v>309</v>
      </c>
      <c r="F12" s="83" t="s">
        <v>310</v>
      </c>
      <c r="G12" s="83" t="s">
        <v>311</v>
      </c>
      <c r="H12" s="81"/>
      <c r="I12" s="81"/>
      <c r="J12" s="81"/>
      <c r="K12" s="81"/>
      <c r="L12" s="81"/>
      <c r="M12" s="81"/>
      <c r="N12" s="81"/>
    </row>
    <row r="13" spans="1:14" s="157" customFormat="1" ht="11.25">
      <c r="A13" s="86"/>
      <c r="B13" s="86"/>
      <c r="C13" s="86"/>
      <c r="D13" s="85" t="s">
        <v>312</v>
      </c>
      <c r="E13" s="86"/>
      <c r="F13" s="86"/>
      <c r="G13" s="86"/>
      <c r="H13" s="86"/>
      <c r="I13" s="86"/>
      <c r="J13" s="86"/>
      <c r="K13" s="86"/>
      <c r="L13" s="86"/>
      <c r="M13" s="86"/>
      <c r="N13" s="86"/>
    </row>
    <row r="14" spans="2:14" s="157" customFormat="1" ht="11.25">
      <c r="B14" s="160"/>
      <c r="C14" s="160"/>
      <c r="D14" s="160"/>
      <c r="E14" s="160"/>
      <c r="F14" s="160"/>
      <c r="G14" s="160"/>
      <c r="H14" s="160"/>
      <c r="I14" s="160"/>
      <c r="J14" s="160"/>
      <c r="K14" s="160"/>
      <c r="L14" s="160"/>
      <c r="M14" s="160"/>
      <c r="N14" s="160"/>
    </row>
    <row r="15" spans="1:15" s="157" customFormat="1" ht="11.25" customHeight="1">
      <c r="A15" s="89" t="s">
        <v>237</v>
      </c>
      <c r="B15" s="90">
        <v>358</v>
      </c>
      <c r="C15" s="90">
        <v>129</v>
      </c>
      <c r="D15" s="90">
        <v>1</v>
      </c>
      <c r="E15" s="90">
        <v>12</v>
      </c>
      <c r="F15" s="90">
        <v>85</v>
      </c>
      <c r="G15" s="90">
        <v>14</v>
      </c>
      <c r="H15" s="90">
        <v>20</v>
      </c>
      <c r="I15" s="90">
        <v>1</v>
      </c>
      <c r="J15" s="90">
        <v>8</v>
      </c>
      <c r="K15" s="90">
        <v>12</v>
      </c>
      <c r="L15" s="90">
        <v>41</v>
      </c>
      <c r="M15" s="90">
        <v>6</v>
      </c>
      <c r="N15" s="90">
        <v>29</v>
      </c>
      <c r="O15" s="160"/>
    </row>
    <row r="16" spans="1:15" s="157" customFormat="1" ht="11.25" customHeight="1">
      <c r="A16" s="89"/>
      <c r="B16" s="90"/>
      <c r="C16" s="90"/>
      <c r="D16" s="90"/>
      <c r="E16" s="90"/>
      <c r="F16" s="90"/>
      <c r="G16" s="90"/>
      <c r="H16" s="90"/>
      <c r="I16" s="90"/>
      <c r="J16" s="90"/>
      <c r="K16" s="90"/>
      <c r="L16" s="90"/>
      <c r="M16" s="90"/>
      <c r="N16" s="90"/>
      <c r="O16" s="160"/>
    </row>
    <row r="17" spans="1:15" ht="11.25" customHeight="1">
      <c r="A17" s="2" t="s">
        <v>198</v>
      </c>
      <c r="B17" s="31">
        <v>26</v>
      </c>
      <c r="C17" s="194">
        <v>7</v>
      </c>
      <c r="D17" s="194" t="s">
        <v>142</v>
      </c>
      <c r="E17" s="194" t="s">
        <v>142</v>
      </c>
      <c r="F17" s="194">
        <v>12</v>
      </c>
      <c r="G17" s="194" t="s">
        <v>142</v>
      </c>
      <c r="H17" s="194">
        <v>1</v>
      </c>
      <c r="I17" s="194" t="s">
        <v>142</v>
      </c>
      <c r="J17" s="194" t="s">
        <v>142</v>
      </c>
      <c r="K17" s="194" t="s">
        <v>142</v>
      </c>
      <c r="L17" s="194">
        <v>5</v>
      </c>
      <c r="M17" s="194" t="s">
        <v>142</v>
      </c>
      <c r="N17" s="194">
        <v>1</v>
      </c>
      <c r="O17" s="160"/>
    </row>
    <row r="18" spans="1:15" ht="11.25" customHeight="1">
      <c r="A18" s="2" t="s">
        <v>199</v>
      </c>
      <c r="B18" s="31">
        <v>15</v>
      </c>
      <c r="C18" s="194">
        <v>6</v>
      </c>
      <c r="D18" s="194" t="s">
        <v>142</v>
      </c>
      <c r="E18" s="194" t="s">
        <v>142</v>
      </c>
      <c r="F18" s="194">
        <v>3</v>
      </c>
      <c r="G18" s="194">
        <v>1</v>
      </c>
      <c r="H18" s="194" t="s">
        <v>142</v>
      </c>
      <c r="I18" s="194" t="s">
        <v>142</v>
      </c>
      <c r="J18" s="194" t="s">
        <v>142</v>
      </c>
      <c r="K18" s="194" t="s">
        <v>142</v>
      </c>
      <c r="L18" s="194">
        <v>2</v>
      </c>
      <c r="M18" s="194" t="s">
        <v>142</v>
      </c>
      <c r="N18" s="194">
        <v>3</v>
      </c>
      <c r="O18" s="160"/>
    </row>
    <row r="19" spans="1:15" ht="11.25" customHeight="1">
      <c r="A19" s="2" t="s">
        <v>200</v>
      </c>
      <c r="B19" s="31">
        <v>13</v>
      </c>
      <c r="C19" s="194">
        <v>4</v>
      </c>
      <c r="D19" s="194" t="s">
        <v>142</v>
      </c>
      <c r="E19" s="194" t="s">
        <v>142</v>
      </c>
      <c r="F19" s="194">
        <v>4</v>
      </c>
      <c r="G19" s="194" t="s">
        <v>142</v>
      </c>
      <c r="H19" s="194" t="s">
        <v>142</v>
      </c>
      <c r="I19" s="194" t="s">
        <v>142</v>
      </c>
      <c r="J19" s="194" t="s">
        <v>142</v>
      </c>
      <c r="K19" s="194" t="s">
        <v>142</v>
      </c>
      <c r="L19" s="194">
        <v>3</v>
      </c>
      <c r="M19" s="194" t="s">
        <v>142</v>
      </c>
      <c r="N19" s="194">
        <v>2</v>
      </c>
      <c r="O19" s="160"/>
    </row>
    <row r="20" spans="1:15" ht="11.25" customHeight="1">
      <c r="A20" s="2"/>
      <c r="B20" s="51"/>
      <c r="C20" s="175"/>
      <c r="D20" s="175"/>
      <c r="E20" s="175"/>
      <c r="F20" s="175"/>
      <c r="G20" s="175"/>
      <c r="H20" s="175"/>
      <c r="I20" s="175"/>
      <c r="J20" s="175"/>
      <c r="K20" s="175"/>
      <c r="L20" s="175"/>
      <c r="M20" s="175"/>
      <c r="N20" s="175"/>
      <c r="O20" s="160"/>
    </row>
    <row r="21" spans="1:15" ht="11.25" customHeight="1">
      <c r="A21" s="2" t="s">
        <v>201</v>
      </c>
      <c r="B21" s="31">
        <v>33</v>
      </c>
      <c r="C21" s="194">
        <v>18</v>
      </c>
      <c r="D21" s="194" t="s">
        <v>142</v>
      </c>
      <c r="E21" s="194">
        <v>3</v>
      </c>
      <c r="F21" s="194">
        <v>6</v>
      </c>
      <c r="G21" s="194" t="s">
        <v>142</v>
      </c>
      <c r="H21" s="194">
        <v>1</v>
      </c>
      <c r="I21" s="194" t="s">
        <v>142</v>
      </c>
      <c r="J21" s="194" t="s">
        <v>142</v>
      </c>
      <c r="K21" s="194" t="s">
        <v>142</v>
      </c>
      <c r="L21" s="194">
        <v>3</v>
      </c>
      <c r="M21" s="194" t="s">
        <v>142</v>
      </c>
      <c r="N21" s="194">
        <v>2</v>
      </c>
      <c r="O21" s="160"/>
    </row>
    <row r="22" spans="1:15" ht="11.25" customHeight="1">
      <c r="A22" s="2" t="s">
        <v>202</v>
      </c>
      <c r="B22" s="31">
        <v>32</v>
      </c>
      <c r="C22" s="194">
        <v>12</v>
      </c>
      <c r="D22" s="194" t="s">
        <v>142</v>
      </c>
      <c r="E22" s="194" t="s">
        <v>142</v>
      </c>
      <c r="F22" s="194">
        <v>3</v>
      </c>
      <c r="G22" s="194">
        <v>1</v>
      </c>
      <c r="H22" s="194">
        <v>5</v>
      </c>
      <c r="I22" s="194" t="s">
        <v>142</v>
      </c>
      <c r="J22" s="194" t="s">
        <v>142</v>
      </c>
      <c r="K22" s="194">
        <v>3</v>
      </c>
      <c r="L22" s="194">
        <v>4</v>
      </c>
      <c r="M22" s="194" t="s">
        <v>142</v>
      </c>
      <c r="N22" s="194">
        <v>4</v>
      </c>
      <c r="O22" s="160"/>
    </row>
    <row r="23" spans="1:15" ht="11.25" customHeight="1">
      <c r="A23" s="2" t="s">
        <v>191</v>
      </c>
      <c r="B23" s="31">
        <v>31</v>
      </c>
      <c r="C23" s="194">
        <v>12</v>
      </c>
      <c r="D23" s="194" t="s">
        <v>142</v>
      </c>
      <c r="E23" s="194">
        <v>1</v>
      </c>
      <c r="F23" s="194">
        <v>4</v>
      </c>
      <c r="G23" s="194">
        <v>1</v>
      </c>
      <c r="H23" s="194">
        <v>4</v>
      </c>
      <c r="I23" s="194" t="s">
        <v>142</v>
      </c>
      <c r="J23" s="194" t="s">
        <v>142</v>
      </c>
      <c r="K23" s="194">
        <v>2</v>
      </c>
      <c r="L23" s="194">
        <v>1</v>
      </c>
      <c r="M23" s="194">
        <v>1</v>
      </c>
      <c r="N23" s="194">
        <v>5</v>
      </c>
      <c r="O23" s="160"/>
    </row>
    <row r="24" spans="1:15" ht="11.25" customHeight="1">
      <c r="A24" s="2"/>
      <c r="B24" s="51"/>
      <c r="C24" s="175"/>
      <c r="D24" s="175"/>
      <c r="E24" s="175"/>
      <c r="F24" s="175"/>
      <c r="G24" s="175"/>
      <c r="H24" s="175"/>
      <c r="I24" s="175"/>
      <c r="J24" s="175"/>
      <c r="K24" s="175"/>
      <c r="L24" s="175"/>
      <c r="M24" s="175"/>
      <c r="N24" s="175"/>
      <c r="O24" s="160"/>
    </row>
    <row r="25" spans="1:15" ht="11.25" customHeight="1">
      <c r="A25" s="2" t="s">
        <v>192</v>
      </c>
      <c r="B25" s="31">
        <v>42</v>
      </c>
      <c r="C25" s="194">
        <v>21</v>
      </c>
      <c r="D25" s="194" t="s">
        <v>142</v>
      </c>
      <c r="E25" s="194" t="s">
        <v>142</v>
      </c>
      <c r="F25" s="194">
        <v>6</v>
      </c>
      <c r="G25" s="194">
        <v>4</v>
      </c>
      <c r="H25" s="194">
        <v>1</v>
      </c>
      <c r="I25" s="194" t="s">
        <v>142</v>
      </c>
      <c r="J25" s="194">
        <v>2</v>
      </c>
      <c r="K25" s="194">
        <v>1</v>
      </c>
      <c r="L25" s="194">
        <v>4</v>
      </c>
      <c r="M25" s="194">
        <v>2</v>
      </c>
      <c r="N25" s="194">
        <v>1</v>
      </c>
      <c r="O25" s="160"/>
    </row>
    <row r="26" spans="1:15" ht="11.25" customHeight="1">
      <c r="A26" s="2" t="s">
        <v>193</v>
      </c>
      <c r="B26" s="31">
        <v>41</v>
      </c>
      <c r="C26" s="194">
        <v>13</v>
      </c>
      <c r="D26" s="194" t="s">
        <v>142</v>
      </c>
      <c r="E26" s="194">
        <v>1</v>
      </c>
      <c r="F26" s="194">
        <v>10</v>
      </c>
      <c r="G26" s="194">
        <v>3</v>
      </c>
      <c r="H26" s="194">
        <v>3</v>
      </c>
      <c r="I26" s="194" t="s">
        <v>142</v>
      </c>
      <c r="J26" s="194">
        <v>2</v>
      </c>
      <c r="K26" s="194">
        <v>4</v>
      </c>
      <c r="L26" s="194">
        <v>1</v>
      </c>
      <c r="M26" s="194">
        <v>1</v>
      </c>
      <c r="N26" s="194">
        <v>3</v>
      </c>
      <c r="O26" s="160"/>
    </row>
    <row r="27" spans="1:15" ht="11.25" customHeight="1">
      <c r="A27" s="2" t="s">
        <v>194</v>
      </c>
      <c r="B27" s="31">
        <v>34</v>
      </c>
      <c r="C27" s="194">
        <v>4</v>
      </c>
      <c r="D27" s="194" t="s">
        <v>142</v>
      </c>
      <c r="E27" s="194">
        <v>6</v>
      </c>
      <c r="F27" s="194">
        <v>8</v>
      </c>
      <c r="G27" s="194">
        <v>2</v>
      </c>
      <c r="H27" s="194">
        <v>3</v>
      </c>
      <c r="I27" s="194" t="s">
        <v>142</v>
      </c>
      <c r="J27" s="194" t="s">
        <v>142</v>
      </c>
      <c r="K27" s="194" t="s">
        <v>142</v>
      </c>
      <c r="L27" s="194">
        <v>4</v>
      </c>
      <c r="M27" s="194">
        <v>2</v>
      </c>
      <c r="N27" s="194">
        <v>5</v>
      </c>
      <c r="O27" s="160"/>
    </row>
    <row r="28" spans="1:15" ht="11.25" customHeight="1">
      <c r="A28" s="2"/>
      <c r="B28" s="31"/>
      <c r="C28" s="175"/>
      <c r="D28" s="175"/>
      <c r="E28" s="175"/>
      <c r="F28" s="175"/>
      <c r="G28" s="175"/>
      <c r="H28" s="175"/>
      <c r="I28" s="175"/>
      <c r="J28" s="175"/>
      <c r="K28" s="175"/>
      <c r="L28" s="175"/>
      <c r="M28" s="175"/>
      <c r="N28" s="175"/>
      <c r="O28" s="160"/>
    </row>
    <row r="29" spans="1:15" ht="11.25" customHeight="1">
      <c r="A29" s="2" t="s">
        <v>195</v>
      </c>
      <c r="B29" s="31">
        <v>29</v>
      </c>
      <c r="C29" s="194">
        <v>9</v>
      </c>
      <c r="D29" s="194">
        <v>1</v>
      </c>
      <c r="E29" s="194">
        <v>1</v>
      </c>
      <c r="F29" s="194">
        <v>6</v>
      </c>
      <c r="G29" s="194">
        <v>2</v>
      </c>
      <c r="H29" s="194" t="s">
        <v>142</v>
      </c>
      <c r="I29" s="194">
        <v>1</v>
      </c>
      <c r="J29" s="194">
        <v>2</v>
      </c>
      <c r="K29" s="194">
        <v>1</v>
      </c>
      <c r="L29" s="194">
        <v>5</v>
      </c>
      <c r="M29" s="194" t="s">
        <v>142</v>
      </c>
      <c r="N29" s="194">
        <v>1</v>
      </c>
      <c r="O29" s="160"/>
    </row>
    <row r="30" spans="1:15" ht="11.25" customHeight="1">
      <c r="A30" s="2" t="s">
        <v>196</v>
      </c>
      <c r="B30" s="31">
        <v>25</v>
      </c>
      <c r="C30" s="194">
        <v>9</v>
      </c>
      <c r="D30" s="194" t="s">
        <v>142</v>
      </c>
      <c r="E30" s="194" t="s">
        <v>142</v>
      </c>
      <c r="F30" s="194">
        <v>7</v>
      </c>
      <c r="G30" s="194" t="s">
        <v>142</v>
      </c>
      <c r="H30" s="194">
        <v>1</v>
      </c>
      <c r="I30" s="194" t="s">
        <v>142</v>
      </c>
      <c r="J30" s="194">
        <v>1</v>
      </c>
      <c r="K30" s="194">
        <v>1</v>
      </c>
      <c r="L30" s="194">
        <v>5</v>
      </c>
      <c r="M30" s="194" t="s">
        <v>142</v>
      </c>
      <c r="N30" s="194">
        <v>1</v>
      </c>
      <c r="O30" s="160"/>
    </row>
    <row r="31" spans="1:15" ht="11.25" customHeight="1">
      <c r="A31" s="1" t="s">
        <v>197</v>
      </c>
      <c r="B31" s="33">
        <v>37</v>
      </c>
      <c r="C31" s="193">
        <v>14</v>
      </c>
      <c r="D31" s="193" t="s">
        <v>142</v>
      </c>
      <c r="E31" s="193" t="s">
        <v>142</v>
      </c>
      <c r="F31" s="193">
        <v>16</v>
      </c>
      <c r="G31" s="193" t="s">
        <v>142</v>
      </c>
      <c r="H31" s="193">
        <v>1</v>
      </c>
      <c r="I31" s="193" t="s">
        <v>142</v>
      </c>
      <c r="J31" s="193">
        <v>1</v>
      </c>
      <c r="K31" s="193" t="s">
        <v>142</v>
      </c>
      <c r="L31" s="193">
        <v>4</v>
      </c>
      <c r="M31" s="193" t="s">
        <v>142</v>
      </c>
      <c r="N31" s="193">
        <v>1</v>
      </c>
      <c r="O31" s="160"/>
    </row>
    <row r="32" spans="1:15" ht="11.25">
      <c r="A32" s="13"/>
      <c r="B32" s="63"/>
      <c r="C32" s="175"/>
      <c r="D32" s="175"/>
      <c r="E32" s="175"/>
      <c r="F32" s="175"/>
      <c r="G32" s="175"/>
      <c r="H32" s="175"/>
      <c r="I32" s="175"/>
      <c r="J32" s="175"/>
      <c r="K32" s="175"/>
      <c r="L32" s="175"/>
      <c r="M32" s="175"/>
      <c r="N32" s="175"/>
      <c r="O32" s="160"/>
    </row>
    <row r="33" spans="1:15" ht="11.25">
      <c r="A33" s="2" t="s">
        <v>476</v>
      </c>
      <c r="B33" s="194">
        <v>48</v>
      </c>
      <c r="C33" s="194">
        <v>10</v>
      </c>
      <c r="D33" s="194" t="s">
        <v>142</v>
      </c>
      <c r="E33" s="194">
        <v>1</v>
      </c>
      <c r="F33" s="194">
        <v>21</v>
      </c>
      <c r="G33" s="194">
        <v>3</v>
      </c>
      <c r="H33" s="194">
        <v>6</v>
      </c>
      <c r="I33" s="194" t="s">
        <v>142</v>
      </c>
      <c r="J33" s="194" t="s">
        <v>142</v>
      </c>
      <c r="K33" s="194">
        <v>1</v>
      </c>
      <c r="L33" s="194">
        <v>2</v>
      </c>
      <c r="M33" s="194" t="s">
        <v>142</v>
      </c>
      <c r="N33" s="194">
        <v>4</v>
      </c>
      <c r="O33" s="160"/>
    </row>
    <row r="34" spans="1:15" ht="11.25">
      <c r="A34" s="2" t="s">
        <v>477</v>
      </c>
      <c r="B34" s="194">
        <v>49</v>
      </c>
      <c r="C34" s="194">
        <v>13</v>
      </c>
      <c r="D34" s="194" t="s">
        <v>142</v>
      </c>
      <c r="E34" s="194" t="s">
        <v>142</v>
      </c>
      <c r="F34" s="194">
        <v>14</v>
      </c>
      <c r="G34" s="194">
        <v>2</v>
      </c>
      <c r="H34" s="194">
        <v>3</v>
      </c>
      <c r="I34" s="194" t="s">
        <v>142</v>
      </c>
      <c r="J34" s="194">
        <v>2</v>
      </c>
      <c r="K34" s="194">
        <v>2</v>
      </c>
      <c r="L34" s="194">
        <v>8</v>
      </c>
      <c r="M34" s="194">
        <v>1</v>
      </c>
      <c r="N34" s="194">
        <v>4</v>
      </c>
      <c r="O34" s="160"/>
    </row>
    <row r="35" spans="1:15" ht="11.25">
      <c r="A35" s="2" t="s">
        <v>478</v>
      </c>
      <c r="B35" s="194">
        <v>47</v>
      </c>
      <c r="C35" s="194">
        <v>13</v>
      </c>
      <c r="D35" s="194" t="s">
        <v>142</v>
      </c>
      <c r="E35" s="194">
        <v>2</v>
      </c>
      <c r="F35" s="194">
        <v>12</v>
      </c>
      <c r="G35" s="194" t="s">
        <v>142</v>
      </c>
      <c r="H35" s="194">
        <v>6</v>
      </c>
      <c r="I35" s="194" t="s">
        <v>142</v>
      </c>
      <c r="J35" s="194">
        <v>1</v>
      </c>
      <c r="K35" s="194">
        <v>2</v>
      </c>
      <c r="L35" s="194">
        <v>7</v>
      </c>
      <c r="M35" s="194" t="s">
        <v>142</v>
      </c>
      <c r="N35" s="194">
        <v>4</v>
      </c>
      <c r="O35" s="160"/>
    </row>
    <row r="36" spans="1:15" ht="11.25">
      <c r="A36" s="2" t="s">
        <v>479</v>
      </c>
      <c r="B36" s="194">
        <v>44</v>
      </c>
      <c r="C36" s="194">
        <v>16</v>
      </c>
      <c r="D36" s="194" t="s">
        <v>142</v>
      </c>
      <c r="E36" s="194">
        <v>2</v>
      </c>
      <c r="F36" s="194">
        <v>9</v>
      </c>
      <c r="G36" s="194">
        <v>2</v>
      </c>
      <c r="H36" s="194">
        <v>2</v>
      </c>
      <c r="I36" s="194" t="s">
        <v>142</v>
      </c>
      <c r="J36" s="194" t="s">
        <v>142</v>
      </c>
      <c r="K36" s="194">
        <v>1</v>
      </c>
      <c r="L36" s="194">
        <v>5</v>
      </c>
      <c r="M36" s="194">
        <v>1</v>
      </c>
      <c r="N36" s="194">
        <v>6</v>
      </c>
      <c r="O36" s="160"/>
    </row>
    <row r="37" spans="1:15" ht="11.25">
      <c r="A37" s="2" t="s">
        <v>480</v>
      </c>
      <c r="B37" s="194">
        <v>55</v>
      </c>
      <c r="C37" s="194">
        <v>18</v>
      </c>
      <c r="D37" s="194" t="s">
        <v>142</v>
      </c>
      <c r="E37" s="194">
        <v>3</v>
      </c>
      <c r="F37" s="194">
        <v>14</v>
      </c>
      <c r="G37" s="194">
        <v>2</v>
      </c>
      <c r="H37" s="194">
        <v>1</v>
      </c>
      <c r="I37" s="194" t="s">
        <v>142</v>
      </c>
      <c r="J37" s="194">
        <v>3</v>
      </c>
      <c r="K37" s="194">
        <v>4</v>
      </c>
      <c r="L37" s="194">
        <v>7</v>
      </c>
      <c r="M37" s="194" t="s">
        <v>142</v>
      </c>
      <c r="N37" s="194">
        <v>3</v>
      </c>
      <c r="O37" s="160"/>
    </row>
    <row r="38" spans="1:15" ht="11.25">
      <c r="A38" s="2" t="s">
        <v>481</v>
      </c>
      <c r="B38" s="194">
        <v>59</v>
      </c>
      <c r="C38" s="194">
        <v>30</v>
      </c>
      <c r="D38" s="194" t="s">
        <v>142</v>
      </c>
      <c r="E38" s="194">
        <v>3</v>
      </c>
      <c r="F38" s="194">
        <v>9</v>
      </c>
      <c r="G38" s="194">
        <v>2</v>
      </c>
      <c r="H38" s="194">
        <v>1</v>
      </c>
      <c r="I38" s="194" t="s">
        <v>142</v>
      </c>
      <c r="J38" s="194" t="s">
        <v>142</v>
      </c>
      <c r="K38" s="194" t="s">
        <v>142</v>
      </c>
      <c r="L38" s="194">
        <v>8</v>
      </c>
      <c r="M38" s="194">
        <v>2</v>
      </c>
      <c r="N38" s="194">
        <v>4</v>
      </c>
      <c r="O38" s="160"/>
    </row>
    <row r="39" spans="1:15" ht="11.25">
      <c r="A39" s="1" t="s">
        <v>482</v>
      </c>
      <c r="B39" s="193">
        <v>56</v>
      </c>
      <c r="C39" s="193">
        <v>29</v>
      </c>
      <c r="D39" s="193">
        <v>1</v>
      </c>
      <c r="E39" s="193">
        <v>1</v>
      </c>
      <c r="F39" s="193">
        <v>6</v>
      </c>
      <c r="G39" s="193">
        <v>3</v>
      </c>
      <c r="H39" s="193">
        <v>1</v>
      </c>
      <c r="I39" s="193">
        <v>1</v>
      </c>
      <c r="J39" s="193">
        <v>2</v>
      </c>
      <c r="K39" s="193">
        <v>2</v>
      </c>
      <c r="L39" s="193">
        <v>4</v>
      </c>
      <c r="M39" s="193">
        <v>2</v>
      </c>
      <c r="N39" s="193">
        <v>4</v>
      </c>
      <c r="O39" s="160"/>
    </row>
    <row r="40" spans="1:15" ht="11.25">
      <c r="A40" s="13"/>
      <c r="B40" s="63"/>
      <c r="C40" s="175"/>
      <c r="D40" s="175"/>
      <c r="E40" s="175"/>
      <c r="F40" s="175"/>
      <c r="G40" s="175"/>
      <c r="H40" s="175"/>
      <c r="I40" s="175"/>
      <c r="J40" s="175"/>
      <c r="K40" s="175"/>
      <c r="L40" s="175"/>
      <c r="M40" s="175"/>
      <c r="N40" s="175"/>
      <c r="O40" s="160"/>
    </row>
    <row r="41" spans="1:15" ht="11.25">
      <c r="A41" s="2" t="s">
        <v>261</v>
      </c>
      <c r="B41" s="191">
        <v>14</v>
      </c>
      <c r="C41" s="191">
        <v>7</v>
      </c>
      <c r="D41" s="191" t="s">
        <v>142</v>
      </c>
      <c r="E41" s="191" t="s">
        <v>142</v>
      </c>
      <c r="F41" s="191">
        <v>3</v>
      </c>
      <c r="G41" s="191" t="s">
        <v>142</v>
      </c>
      <c r="H41" s="191" t="s">
        <v>142</v>
      </c>
      <c r="I41" s="191" t="s">
        <v>142</v>
      </c>
      <c r="J41" s="191" t="s">
        <v>142</v>
      </c>
      <c r="K41" s="191" t="s">
        <v>142</v>
      </c>
      <c r="L41" s="191">
        <v>2</v>
      </c>
      <c r="M41" s="191" t="s">
        <v>142</v>
      </c>
      <c r="N41" s="191">
        <v>2</v>
      </c>
      <c r="O41" s="160"/>
    </row>
    <row r="42" spans="1:15" ht="11.25">
      <c r="A42" s="125" t="s">
        <v>262</v>
      </c>
      <c r="B42" s="191">
        <v>26</v>
      </c>
      <c r="C42" s="191">
        <v>20</v>
      </c>
      <c r="D42" s="191">
        <v>1</v>
      </c>
      <c r="E42" s="191" t="s">
        <v>142</v>
      </c>
      <c r="F42" s="191">
        <v>3</v>
      </c>
      <c r="G42" s="191" t="s">
        <v>142</v>
      </c>
      <c r="H42" s="191" t="s">
        <v>142</v>
      </c>
      <c r="I42" s="191" t="s">
        <v>142</v>
      </c>
      <c r="J42" s="191" t="s">
        <v>142</v>
      </c>
      <c r="K42" s="191" t="s">
        <v>142</v>
      </c>
      <c r="L42" s="191" t="s">
        <v>142</v>
      </c>
      <c r="M42" s="191">
        <v>1</v>
      </c>
      <c r="N42" s="191">
        <v>1</v>
      </c>
      <c r="O42" s="160"/>
    </row>
    <row r="43" spans="1:15" ht="11.25">
      <c r="A43" s="125" t="s">
        <v>263</v>
      </c>
      <c r="B43" s="191">
        <v>10</v>
      </c>
      <c r="C43" s="191">
        <v>7</v>
      </c>
      <c r="D43" s="191" t="s">
        <v>142</v>
      </c>
      <c r="E43" s="191" t="s">
        <v>142</v>
      </c>
      <c r="F43" s="191">
        <v>1</v>
      </c>
      <c r="G43" s="191" t="s">
        <v>142</v>
      </c>
      <c r="H43" s="191" t="s">
        <v>142</v>
      </c>
      <c r="I43" s="191" t="s">
        <v>142</v>
      </c>
      <c r="J43" s="191" t="s">
        <v>142</v>
      </c>
      <c r="K43" s="191" t="s">
        <v>142</v>
      </c>
      <c r="L43" s="191">
        <v>2</v>
      </c>
      <c r="M43" s="191" t="s">
        <v>142</v>
      </c>
      <c r="N43" s="191" t="s">
        <v>142</v>
      </c>
      <c r="O43" s="160"/>
    </row>
    <row r="44" spans="1:15" ht="11.25">
      <c r="A44" s="125" t="s">
        <v>264</v>
      </c>
      <c r="B44" s="191">
        <v>35</v>
      </c>
      <c r="C44" s="191">
        <v>10</v>
      </c>
      <c r="D44" s="191" t="s">
        <v>142</v>
      </c>
      <c r="E44" s="191" t="s">
        <v>142</v>
      </c>
      <c r="F44" s="191">
        <v>15</v>
      </c>
      <c r="G44" s="191" t="s">
        <v>142</v>
      </c>
      <c r="H44" s="191">
        <v>3</v>
      </c>
      <c r="I44" s="191" t="s">
        <v>142</v>
      </c>
      <c r="J44" s="190" t="s">
        <v>142</v>
      </c>
      <c r="K44" s="190">
        <v>1</v>
      </c>
      <c r="L44" s="191">
        <v>2</v>
      </c>
      <c r="M44" s="191">
        <v>2</v>
      </c>
      <c r="N44" s="191">
        <v>2</v>
      </c>
      <c r="O44" s="160"/>
    </row>
    <row r="45" spans="1:15" ht="11.25">
      <c r="A45" s="125" t="s">
        <v>265</v>
      </c>
      <c r="B45" s="191">
        <v>28</v>
      </c>
      <c r="C45" s="191">
        <v>7</v>
      </c>
      <c r="D45" s="191" t="s">
        <v>142</v>
      </c>
      <c r="E45" s="191">
        <v>3</v>
      </c>
      <c r="F45" s="191">
        <v>10</v>
      </c>
      <c r="G45" s="191">
        <v>1</v>
      </c>
      <c r="H45" s="191">
        <v>2</v>
      </c>
      <c r="I45" s="191" t="s">
        <v>142</v>
      </c>
      <c r="J45" s="190" t="s">
        <v>142</v>
      </c>
      <c r="K45" s="190">
        <v>2</v>
      </c>
      <c r="L45" s="191">
        <v>3</v>
      </c>
      <c r="M45" s="191" t="s">
        <v>142</v>
      </c>
      <c r="N45" s="191" t="s">
        <v>142</v>
      </c>
      <c r="O45" s="160"/>
    </row>
    <row r="46" spans="1:15" ht="11.25">
      <c r="A46" s="125" t="s">
        <v>266</v>
      </c>
      <c r="B46" s="191">
        <v>35</v>
      </c>
      <c r="C46" s="191">
        <v>12</v>
      </c>
      <c r="D46" s="191" t="s">
        <v>142</v>
      </c>
      <c r="E46" s="191">
        <v>2</v>
      </c>
      <c r="F46" s="191">
        <v>7</v>
      </c>
      <c r="G46" s="191">
        <v>1</v>
      </c>
      <c r="H46" s="191">
        <v>3</v>
      </c>
      <c r="I46" s="191" t="s">
        <v>142</v>
      </c>
      <c r="J46" s="190" t="s">
        <v>142</v>
      </c>
      <c r="K46" s="190">
        <v>2</v>
      </c>
      <c r="L46" s="191">
        <v>3</v>
      </c>
      <c r="M46" s="191" t="s">
        <v>142</v>
      </c>
      <c r="N46" s="191">
        <v>5</v>
      </c>
      <c r="O46" s="160"/>
    </row>
    <row r="47" spans="1:15" ht="11.25">
      <c r="A47" s="125"/>
      <c r="B47" s="175"/>
      <c r="C47" s="175"/>
      <c r="D47" s="175"/>
      <c r="E47" s="175"/>
      <c r="F47" s="175"/>
      <c r="G47" s="175"/>
      <c r="H47" s="175"/>
      <c r="I47" s="175"/>
      <c r="J47" s="175"/>
      <c r="K47" s="175"/>
      <c r="L47" s="175"/>
      <c r="M47" s="175"/>
      <c r="N47" s="175"/>
      <c r="O47" s="160"/>
    </row>
    <row r="48" spans="1:15" ht="11.25">
      <c r="A48" s="125" t="s">
        <v>267</v>
      </c>
      <c r="B48" s="191">
        <v>29</v>
      </c>
      <c r="C48" s="191">
        <v>8</v>
      </c>
      <c r="D48" s="191" t="s">
        <v>142</v>
      </c>
      <c r="E48" s="191">
        <v>2</v>
      </c>
      <c r="F48" s="191">
        <v>8</v>
      </c>
      <c r="G48" s="191" t="s">
        <v>142</v>
      </c>
      <c r="H48" s="191">
        <v>1</v>
      </c>
      <c r="I48" s="191">
        <v>1</v>
      </c>
      <c r="J48" s="190">
        <v>1</v>
      </c>
      <c r="K48" s="190">
        <v>3</v>
      </c>
      <c r="L48" s="191">
        <v>2</v>
      </c>
      <c r="M48" s="191" t="s">
        <v>142</v>
      </c>
      <c r="N48" s="191">
        <v>3</v>
      </c>
      <c r="O48" s="160"/>
    </row>
    <row r="49" spans="1:15" ht="11.25">
      <c r="A49" s="2" t="s">
        <v>268</v>
      </c>
      <c r="B49" s="191">
        <v>39</v>
      </c>
      <c r="C49" s="191">
        <v>10</v>
      </c>
      <c r="D49" s="191" t="s">
        <v>142</v>
      </c>
      <c r="E49" s="191">
        <v>1</v>
      </c>
      <c r="F49" s="191">
        <v>12</v>
      </c>
      <c r="G49" s="191">
        <v>4</v>
      </c>
      <c r="H49" s="191">
        <v>1</v>
      </c>
      <c r="I49" s="191" t="s">
        <v>142</v>
      </c>
      <c r="J49" s="190">
        <v>1</v>
      </c>
      <c r="K49" s="190">
        <v>2</v>
      </c>
      <c r="L49" s="191">
        <v>5</v>
      </c>
      <c r="M49" s="191" t="s">
        <v>142</v>
      </c>
      <c r="N49" s="191">
        <v>3</v>
      </c>
      <c r="O49" s="160"/>
    </row>
    <row r="50" spans="1:15" ht="11.25">
      <c r="A50" s="2" t="s">
        <v>269</v>
      </c>
      <c r="B50" s="191">
        <v>56</v>
      </c>
      <c r="C50" s="191">
        <v>13</v>
      </c>
      <c r="D50" s="191" t="s">
        <v>142</v>
      </c>
      <c r="E50" s="191">
        <v>1</v>
      </c>
      <c r="F50" s="191">
        <v>13</v>
      </c>
      <c r="G50" s="191">
        <v>6</v>
      </c>
      <c r="H50" s="191">
        <v>4</v>
      </c>
      <c r="I50" s="191" t="s">
        <v>142</v>
      </c>
      <c r="J50" s="190">
        <v>2</v>
      </c>
      <c r="K50" s="190">
        <v>1</v>
      </c>
      <c r="L50" s="191">
        <v>10</v>
      </c>
      <c r="M50" s="191" t="s">
        <v>142</v>
      </c>
      <c r="N50" s="191">
        <v>6</v>
      </c>
      <c r="O50" s="160"/>
    </row>
    <row r="51" spans="1:15" ht="11.25">
      <c r="A51" s="2" t="s">
        <v>270</v>
      </c>
      <c r="B51" s="191">
        <v>34</v>
      </c>
      <c r="C51" s="191">
        <v>13</v>
      </c>
      <c r="D51" s="191" t="s">
        <v>142</v>
      </c>
      <c r="E51" s="191">
        <v>2</v>
      </c>
      <c r="F51" s="191">
        <v>6</v>
      </c>
      <c r="G51" s="191">
        <v>2</v>
      </c>
      <c r="H51" s="191">
        <v>3</v>
      </c>
      <c r="I51" s="191" t="s">
        <v>142</v>
      </c>
      <c r="J51" s="190">
        <v>1</v>
      </c>
      <c r="K51" s="191" t="s">
        <v>142</v>
      </c>
      <c r="L51" s="191">
        <v>5</v>
      </c>
      <c r="M51" s="191" t="s">
        <v>142</v>
      </c>
      <c r="N51" s="191">
        <v>2</v>
      </c>
      <c r="O51" s="160"/>
    </row>
    <row r="52" spans="1:15" ht="11.25">
      <c r="A52" s="2" t="s">
        <v>271</v>
      </c>
      <c r="B52" s="191">
        <v>18</v>
      </c>
      <c r="C52" s="191">
        <v>7</v>
      </c>
      <c r="D52" s="191" t="s">
        <v>142</v>
      </c>
      <c r="E52" s="191" t="s">
        <v>142</v>
      </c>
      <c r="F52" s="191">
        <v>1</v>
      </c>
      <c r="G52" s="191" t="s">
        <v>142</v>
      </c>
      <c r="H52" s="191">
        <v>1</v>
      </c>
      <c r="I52" s="191" t="s">
        <v>142</v>
      </c>
      <c r="J52" s="190">
        <v>3</v>
      </c>
      <c r="K52" s="190">
        <v>1</v>
      </c>
      <c r="L52" s="191">
        <v>2</v>
      </c>
      <c r="M52" s="191">
        <v>1</v>
      </c>
      <c r="N52" s="191">
        <v>2</v>
      </c>
      <c r="O52" s="160"/>
    </row>
    <row r="53" spans="1:15" ht="11.25">
      <c r="A53" s="2" t="s">
        <v>272</v>
      </c>
      <c r="B53" s="191">
        <v>29</v>
      </c>
      <c r="C53" s="191">
        <v>11</v>
      </c>
      <c r="D53" s="191" t="s">
        <v>142</v>
      </c>
      <c r="E53" s="191">
        <v>1</v>
      </c>
      <c r="F53" s="191">
        <v>6</v>
      </c>
      <c r="G53" s="191" t="s">
        <v>142</v>
      </c>
      <c r="H53" s="191">
        <v>2</v>
      </c>
      <c r="I53" s="191" t="s">
        <v>142</v>
      </c>
      <c r="J53" s="191" t="s">
        <v>142</v>
      </c>
      <c r="K53" s="191" t="s">
        <v>142</v>
      </c>
      <c r="L53" s="191">
        <v>5</v>
      </c>
      <c r="M53" s="191">
        <v>2</v>
      </c>
      <c r="N53" s="191">
        <v>2</v>
      </c>
      <c r="O53" s="160"/>
    </row>
    <row r="54" spans="1:15" ht="11.25">
      <c r="A54" s="1" t="s">
        <v>273</v>
      </c>
      <c r="B54" s="189">
        <v>5</v>
      </c>
      <c r="C54" s="189">
        <v>4</v>
      </c>
      <c r="D54" s="189" t="s">
        <v>142</v>
      </c>
      <c r="E54" s="189" t="s">
        <v>142</v>
      </c>
      <c r="F54" s="189" t="s">
        <v>142</v>
      </c>
      <c r="G54" s="189" t="s">
        <v>142</v>
      </c>
      <c r="H54" s="189" t="s">
        <v>142</v>
      </c>
      <c r="I54" s="189" t="s">
        <v>142</v>
      </c>
      <c r="J54" s="189" t="s">
        <v>142</v>
      </c>
      <c r="K54" s="189" t="s">
        <v>142</v>
      </c>
      <c r="L54" s="189" t="s">
        <v>142</v>
      </c>
      <c r="M54" s="189" t="s">
        <v>142</v>
      </c>
      <c r="N54" s="189">
        <v>1</v>
      </c>
      <c r="O54" s="160"/>
    </row>
  </sheetData>
  <sheetProtection/>
  <printOptions/>
  <pageMargins left="0.7480314960629921" right="0.7480314960629921" top="0.984251968503937" bottom="0.984251968503937" header="0.5118110236220472" footer="0.5118110236220472"/>
  <pageSetup horizontalDpi="600" verticalDpi="600" orientation="landscape"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Vägtrafikskador 2009</dc:title>
  <dc:subject/>
  <dc:creator>scblell</dc:creator>
  <cp:keywords/>
  <dc:description/>
  <cp:lastModifiedBy>Carina Gustafsson</cp:lastModifiedBy>
  <cp:lastPrinted>2010-10-24T21:18:02Z</cp:lastPrinted>
  <dcterms:created xsi:type="dcterms:W3CDTF">2001-07-09T14:13:20Z</dcterms:created>
  <dcterms:modified xsi:type="dcterms:W3CDTF">2010-10-25T11:15:31Z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Year">
    <vt:lpwstr>2009.00000000000</vt:lpwstr>
  </property>
  <property fmtid="{D5CDD505-2E9C-101B-9397-08002B2CF9AE}" pid="3" name="DocumentType">
    <vt:lpwstr>5;#Statistik</vt:lpwstr>
  </property>
  <property fmtid="{D5CDD505-2E9C-101B-9397-08002B2CF9AE}" pid="4" name="PublishDate">
    <vt:lpwstr>2010-10-26T00:00:00Z</vt:lpwstr>
  </property>
  <property fmtid="{D5CDD505-2E9C-101B-9397-08002B2CF9AE}" pid="5" name="ISSN">
    <vt:lpwstr/>
  </property>
  <property fmtid="{D5CDD505-2E9C-101B-9397-08002B2CF9AE}" pid="6" name="AuthorTelephone">
    <vt:lpwstr>010-414 42 16</vt:lpwstr>
  </property>
  <property fmtid="{D5CDD505-2E9C-101B-9397-08002B2CF9AE}" pid="7" name="OfficialStatistics">
    <vt:lpwstr>0</vt:lpwstr>
  </property>
  <property fmtid="{D5CDD505-2E9C-101B-9397-08002B2CF9AE}" pid="8" name="TrafficArea">
    <vt:lpwstr>1</vt:lpwstr>
  </property>
  <property fmtid="{D5CDD505-2E9C-101B-9397-08002B2CF9AE}" pid="9" name="TitleSV">
    <vt:lpwstr>Vägtrafikskador 2009</vt:lpwstr>
  </property>
  <property fmtid="{D5CDD505-2E9C-101B-9397-08002B2CF9AE}" pid="10" name="TitleEN">
    <vt:lpwstr>Road traffic injuries 2009</vt:lpwstr>
  </property>
  <property fmtid="{D5CDD505-2E9C-101B-9397-08002B2CF9AE}" pid="11" name="ShowOnWeb">
    <vt:lpwstr>1</vt:lpwstr>
  </property>
  <property fmtid="{D5CDD505-2E9C-101B-9397-08002B2CF9AE}" pid="12" name="ContentType">
    <vt:lpwstr>Dokument</vt:lpwstr>
  </property>
  <property fmtid="{D5CDD505-2E9C-101B-9397-08002B2CF9AE}" pid="13" name="AuthorName">
    <vt:lpwstr>Maria Melkersson</vt:lpwstr>
  </property>
  <property fmtid="{D5CDD505-2E9C-101B-9397-08002B2CF9AE}" pid="14" name="RelatedDocuments">
    <vt:lpwstr/>
  </property>
  <property fmtid="{D5CDD505-2E9C-101B-9397-08002B2CF9AE}" pid="15" name="Tags">
    <vt:lpwstr/>
  </property>
  <property fmtid="{D5CDD505-2E9C-101B-9397-08002B2CF9AE}" pid="16" name="StatisticsArea">
    <vt:lpwstr>10</vt:lpwstr>
  </property>
  <property fmtid="{D5CDD505-2E9C-101B-9397-08002B2CF9AE}" pid="17" name="DescriptionSV">
    <vt:lpwstr/>
  </property>
  <property fmtid="{D5CDD505-2E9C-101B-9397-08002B2CF9AE}" pid="18" name="AuthorEmail">
    <vt:lpwstr>maria.melkersson@trafa.se</vt:lpwstr>
  </property>
  <property fmtid="{D5CDD505-2E9C-101B-9397-08002B2CF9AE}" pid="19" name="Producer">
    <vt:lpwstr/>
  </property>
  <property fmtid="{D5CDD505-2E9C-101B-9397-08002B2CF9AE}" pid="20" name="DescriptionEN">
    <vt:lpwstr/>
  </property>
</Properties>
</file>